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silva\Desktop\"/>
    </mc:Choice>
  </mc:AlternateContent>
  <bookViews>
    <workbookView xWindow="480" yWindow="30" windowWidth="20730" windowHeight="11565" tabRatio="566" activeTab="9"/>
  </bookViews>
  <sheets>
    <sheet name="Anexo 1" sheetId="1" r:id="rId1"/>
    <sheet name="Anexo 2" sheetId="3" r:id="rId2"/>
    <sheet name="Anexo 3" sheetId="4" r:id="rId3"/>
    <sheet name="Anexo 4" sheetId="5" r:id="rId4"/>
    <sheet name="Anexo 5" sheetId="6" r:id="rId5"/>
    <sheet name="Anexo 6" sheetId="7" r:id="rId6"/>
    <sheet name="Anexo 7" sheetId="8" r:id="rId7"/>
    <sheet name="Anexo 8" sheetId="9" r:id="rId8"/>
    <sheet name="Anexo 8 (cont.)" sheetId="10" r:id="rId9"/>
    <sheet name="Anexo 9" sheetId="11" r:id="rId10"/>
    <sheet name="Anexo 10" sheetId="12" r:id="rId11"/>
  </sheets>
  <externalReferences>
    <externalReference r:id="rId12"/>
    <externalReference r:id="rId13"/>
    <externalReference r:id="rId14"/>
  </externalReferences>
  <definedNames>
    <definedName name="___MIN1" localSheetId="5">[1]FINAL!#REF!</definedName>
    <definedName name="___MIN1">[1]FINAL!#REF!</definedName>
    <definedName name="___MIN2" localSheetId="5">[1]FINAL!#REF!</definedName>
    <definedName name="___MIN2">[1]FINAL!#REF!</definedName>
    <definedName name="___min3" localSheetId="5">#REF!</definedName>
    <definedName name="___min3">#REF!</definedName>
    <definedName name="___min4" localSheetId="5">#REF!</definedName>
    <definedName name="___min4">#REF!</definedName>
    <definedName name="___pop10" localSheetId="5">#REF!</definedName>
    <definedName name="___pop10">#REF!</definedName>
    <definedName name="___pop100" localSheetId="5">#REF!</definedName>
    <definedName name="___pop100">#REF!</definedName>
    <definedName name="___pop15" localSheetId="5">[2]FGM_05!#REF!</definedName>
    <definedName name="___pop15">[2]FGM_05!#REF!</definedName>
    <definedName name="___pop20" localSheetId="5">#REF!</definedName>
    <definedName name="___pop20">#REF!</definedName>
    <definedName name="___pop40" localSheetId="5">#REF!</definedName>
    <definedName name="___pop40">#REF!</definedName>
    <definedName name="___TF2003" localSheetId="5">#REF!</definedName>
    <definedName name="___TF2003">#REF!</definedName>
    <definedName name="__esc1" localSheetId="5">#REF!</definedName>
    <definedName name="__esc1">#REF!</definedName>
    <definedName name="__esc2" localSheetId="5">#REF!</definedName>
    <definedName name="__esc2">#REF!</definedName>
    <definedName name="__esc3" localSheetId="5">#REF!</definedName>
    <definedName name="__esc3">#REF!</definedName>
    <definedName name="__FFF2002" localSheetId="5">#REF!</definedName>
    <definedName name="__FFF2002">#REF!</definedName>
    <definedName name="__MIN00000000000000000000000000000000000">[1]FINAL!#REF!</definedName>
    <definedName name="__MIN1" localSheetId="5">[1]FINAL!#REF!</definedName>
    <definedName name="__MIN1">[1]FINAL!#REF!</definedName>
    <definedName name="__MIN2" localSheetId="5">[1]FINAL!#REF!</definedName>
    <definedName name="__MIN2">[1]FINAL!#REF!</definedName>
    <definedName name="__min3" localSheetId="5">#REF!</definedName>
    <definedName name="__min3">#REF!</definedName>
    <definedName name="__min4" localSheetId="5">#REF!</definedName>
    <definedName name="__min4">#REF!</definedName>
    <definedName name="__pop10" localSheetId="5">#REF!</definedName>
    <definedName name="__pop10">#REF!</definedName>
    <definedName name="__pop100" localSheetId="5">#REF!</definedName>
    <definedName name="__pop100">#REF!</definedName>
    <definedName name="__POP1000" localSheetId="5">[1]FINAL!#REF!</definedName>
    <definedName name="__POP1000">[1]FINAL!#REF!</definedName>
    <definedName name="__pop15" localSheetId="5">[2]FGM_05!#REF!</definedName>
    <definedName name="__pop15">[2]FGM_05!#REF!</definedName>
    <definedName name="__pop20" localSheetId="5">#REF!</definedName>
    <definedName name="__pop20">#REF!</definedName>
    <definedName name="__pop40" localSheetId="5">#REF!</definedName>
    <definedName name="__pop40">#REF!</definedName>
    <definedName name="__POP5000" localSheetId="5">[1]FINAL!#REF!</definedName>
    <definedName name="__POP5000">[1]FINAL!#REF!</definedName>
    <definedName name="__POP5001" localSheetId="5">[1]FINAL!#REF!</definedName>
    <definedName name="__POP5001">[1]FINAL!#REF!</definedName>
    <definedName name="__TF2003" localSheetId="5">#REF!</definedName>
    <definedName name="__TF2003">#REF!</definedName>
    <definedName name="_cil075">[3]PIE_FINAL!$X$3</definedName>
    <definedName name="_cil125">[3]PIE_FINAL!$X$2</definedName>
    <definedName name="_esc1" localSheetId="5">#REF!</definedName>
    <definedName name="_esc1">#REF!</definedName>
    <definedName name="_esc2" localSheetId="5">#REF!</definedName>
    <definedName name="_esc2">#REF!</definedName>
    <definedName name="_esc3" localSheetId="5">#REF!</definedName>
    <definedName name="_esc3">#REF!</definedName>
    <definedName name="_FFF2002" localSheetId="5">#REF!</definedName>
    <definedName name="_FFF2002">#REF!</definedName>
    <definedName name="_xlnm._FilterDatabase" localSheetId="0" hidden="1">'Anexo 1'!$B$9:$V$318</definedName>
    <definedName name="_xlnm._FilterDatabase" localSheetId="10" hidden="1">'Anexo 10'!$C$8:$K$324</definedName>
    <definedName name="_xlnm._FilterDatabase" localSheetId="1" hidden="1">'Anexo 2'!$C$7:$X$316</definedName>
    <definedName name="_xlnm._FilterDatabase" localSheetId="2" hidden="1">'Anexo 3'!$C$7:$BQ$7</definedName>
    <definedName name="_xlnm._FilterDatabase" localSheetId="3" hidden="1">'Anexo 4'!$B$10:$T$10</definedName>
    <definedName name="_xlnm._FilterDatabase" localSheetId="4" hidden="1">'Anexo 5'!$B$7:$S$319</definedName>
    <definedName name="_xlnm._FilterDatabase" localSheetId="5" hidden="1">'Anexo 6'!$B$8:$AE$320</definedName>
    <definedName name="_xlnm._FilterDatabase" localSheetId="6" hidden="1">'Anexo 7'!$C$9:$P$318</definedName>
    <definedName name="_MIN1">[3]PIE_FINAL!$AB$2</definedName>
    <definedName name="_MIN2">[3]PIE_FINAL!$AB$3</definedName>
    <definedName name="_MIN3">[3]PIE_FINAL!$Z$3</definedName>
    <definedName name="_min4" localSheetId="5">#REF!</definedName>
    <definedName name="_min4">#REF!</definedName>
    <definedName name="_pop10" localSheetId="5">#REF!</definedName>
    <definedName name="_pop10">#REF!</definedName>
    <definedName name="_pop100" localSheetId="5">#REF!</definedName>
    <definedName name="_pop100">#REF!</definedName>
    <definedName name="_POP1000" localSheetId="5">[1]FINAL!#REF!</definedName>
    <definedName name="_POP1000">[1]FINAL!#REF!</definedName>
    <definedName name="_pop15" localSheetId="5">[3]FGM_08!#REF!</definedName>
    <definedName name="_pop15">[3]FGM_08!#REF!</definedName>
    <definedName name="_pop20" localSheetId="5">#REF!</definedName>
    <definedName name="_pop20">#REF!</definedName>
    <definedName name="_pop40" localSheetId="5">#REF!</definedName>
    <definedName name="_pop40">#REF!</definedName>
    <definedName name="_POP5000" localSheetId="5">[1]FINAL!#REF!</definedName>
    <definedName name="_POP5000">[1]FINAL!#REF!</definedName>
    <definedName name="_POP5001" localSheetId="5">[1]FINAL!#REF!</definedName>
    <definedName name="_POP5001">[1]FINAL!#REF!</definedName>
    <definedName name="_TF2003" localSheetId="5">#REF!</definedName>
    <definedName name="_TF2003">#REF!</definedName>
    <definedName name="_xlnm.Print_Area" localSheetId="10">'Anexo 10'!$A$1:$J$325</definedName>
    <definedName name="_xlnm.Print_Area" localSheetId="5">'Anexo 6'!$B$4:$AD$330</definedName>
    <definedName name="_xlnm.Print_Area" localSheetId="7">'Anexo 8'!$A$1:$CF$939</definedName>
    <definedName name="_xlnm.Print_Area" localSheetId="8">'Anexo 8 (cont.)'!$B$1:$AV$321</definedName>
    <definedName name="CIL">[3]PIE_FINAL!$X:$X</definedName>
    <definedName name="esc1b" localSheetId="5">#REF!</definedName>
    <definedName name="esc1b">#REF!</definedName>
    <definedName name="esc2b" localSheetId="5">#REF!</definedName>
    <definedName name="esc2b">#REF!</definedName>
    <definedName name="esc3b" localSheetId="5">#REF!</definedName>
    <definedName name="esc3b">#REF!</definedName>
    <definedName name="escB1" localSheetId="5">#REF!</definedName>
    <definedName name="escB1">#REF!</definedName>
    <definedName name="escB2" localSheetId="5">#REF!</definedName>
    <definedName name="escB2">#REF!</definedName>
    <definedName name="escB3" localSheetId="5">#REF!</definedName>
    <definedName name="escB3">#REF!</definedName>
    <definedName name="escB4" localSheetId="5">#REF!</definedName>
    <definedName name="escB4">#REF!</definedName>
    <definedName name="escB5" localSheetId="5">#REF!</definedName>
    <definedName name="escB5">#REF!</definedName>
    <definedName name="FAM">#REF!</definedName>
    <definedName name="fff2002b" localSheetId="5">#REF!</definedName>
    <definedName name="fff2002b">#REF!</definedName>
    <definedName name="FFFMIN" localSheetId="5">#REF!</definedName>
    <definedName name="FFFMIN">#REF!</definedName>
    <definedName name="FFFMINb" localSheetId="5">#REF!</definedName>
    <definedName name="FFFMINb">#REF!</definedName>
    <definedName name="freg" localSheetId="5">[3]FGM_08!#REF!</definedName>
    <definedName name="freg">[3]FGM_08!#REF!</definedName>
    <definedName name="irs" localSheetId="5">[3]FGM_08!#REF!</definedName>
    <definedName name="irs">[3]FGM_08!#REF!</definedName>
    <definedName name="MAX">[3]PIE_FINAL!$AH$2</definedName>
    <definedName name="MEDIA" localSheetId="5">#REF!</definedName>
    <definedName name="MEDIA">#REF!</definedName>
    <definedName name="mediab" localSheetId="5">#REF!</definedName>
    <definedName name="mediab">#REF!</definedName>
    <definedName name="min0" localSheetId="5">#REF!</definedName>
    <definedName name="min0">#REF!</definedName>
    <definedName name="min1b" localSheetId="5">#REF!</definedName>
    <definedName name="min1b">#REF!</definedName>
    <definedName name="min2b" localSheetId="5">#REF!</definedName>
    <definedName name="min2b">#REF!</definedName>
    <definedName name="min3b" localSheetId="5">#REF!</definedName>
    <definedName name="min3b">#REF!</definedName>
    <definedName name="percFCM_CL">[3]CF_FCM_2009!$H$315</definedName>
    <definedName name="PIE_BRUTO" localSheetId="5">#REF!</definedName>
    <definedName name="PIE_BRUTO">#REF!</definedName>
    <definedName name="taxainf" localSheetId="5">#REF!</definedName>
    <definedName name="taxainf">#REF!</definedName>
    <definedName name="taxinf" localSheetId="5">[1]FINAL!#REF!</definedName>
    <definedName name="taxinf">[1]FINAL!#REF!</definedName>
    <definedName name="TECTO" localSheetId="5">[1]FINAL!#REF!</definedName>
    <definedName name="TECTO">[1]FINAL!#REF!</definedName>
    <definedName name="tecto2" localSheetId="5">#REF!</definedName>
    <definedName name="tecto2">#REF!</definedName>
    <definedName name="tectoB" localSheetId="5">#REF!</definedName>
    <definedName name="tectoB">#REF!</definedName>
    <definedName name="_xlnm.Print_Titles" localSheetId="0">'Anexo 1'!$B:$B,'Anexo 1'!$4:$9</definedName>
    <definedName name="_xlnm.Print_Titles" localSheetId="10">'Anexo 10'!$4:$8</definedName>
    <definedName name="_xlnm.Print_Titles" localSheetId="1">'Anexo 2'!$C:$C,'Anexo 2'!$4:$9</definedName>
    <definedName name="_xlnm.Print_Titles" localSheetId="2">'Anexo 3'!$C:$C,'Anexo 3'!$4:$7</definedName>
    <definedName name="_xlnm.Print_Titles" localSheetId="3">'Anexo 4'!$4:$10</definedName>
    <definedName name="_xlnm.Print_Titles" localSheetId="4">'Anexo 5'!$B:$B,'Anexo 5'!$4:$7</definedName>
    <definedName name="_xlnm.Print_Titles" localSheetId="5">'Anexo 6'!$4:$8</definedName>
    <definedName name="_xlnm.Print_Titles" localSheetId="6">'Anexo 7'!$4:$9</definedName>
    <definedName name="_xlnm.Print_Titles" localSheetId="7">'Anexo 8'!$B:$D,'Anexo 8'!$1:$9</definedName>
    <definedName name="_xlnm.Print_Titles" localSheetId="8">'Anexo 8 (cont.)'!$B:$B,'Anexo 8 (cont.)'!$1:$10</definedName>
    <definedName name="_xlnm.Print_Titles" localSheetId="9">'Anexo 9'!$B:$B,'Anexo 9'!$2:$8</definedName>
    <definedName name="tx_conv" localSheetId="5">#REF!</definedName>
    <definedName name="tx_conv">#REF!</definedName>
    <definedName name="variacaoBrutaMinima">[3]PIE_FINAL!$O$2</definedName>
  </definedNames>
  <calcPr calcId="162913"/>
</workbook>
</file>

<file path=xl/calcChain.xml><?xml version="1.0" encoding="utf-8"?>
<calcChain xmlns="http://schemas.openxmlformats.org/spreadsheetml/2006/main">
  <c r="BM933" i="9" l="1"/>
  <c r="AN933" i="9"/>
  <c r="BM932" i="9"/>
  <c r="AN932" i="9"/>
  <c r="BM931" i="9"/>
  <c r="AN931" i="9"/>
  <c r="BM930" i="9"/>
  <c r="AN930" i="9"/>
  <c r="BM929" i="9"/>
  <c r="AN929" i="9"/>
  <c r="BM928" i="9"/>
  <c r="AN928" i="9"/>
  <c r="BM927" i="9"/>
  <c r="AN927" i="9"/>
  <c r="BM926" i="9"/>
  <c r="AN926" i="9"/>
  <c r="BM925" i="9"/>
  <c r="AN925" i="9"/>
  <c r="BM924" i="9"/>
  <c r="AN924" i="9"/>
  <c r="BM923" i="9"/>
  <c r="AN923" i="9"/>
  <c r="BM922" i="9"/>
  <c r="AN922" i="9"/>
  <c r="BM921" i="9"/>
  <c r="AN921" i="9"/>
  <c r="BM920" i="9"/>
  <c r="AN920" i="9"/>
  <c r="BM919" i="9"/>
  <c r="AN919" i="9"/>
  <c r="BM918" i="9"/>
  <c r="AN918" i="9"/>
  <c r="BM917" i="9"/>
  <c r="AN917" i="9"/>
  <c r="BM916" i="9"/>
  <c r="AN916" i="9"/>
  <c r="BM915" i="9"/>
  <c r="AN915" i="9"/>
  <c r="BM914" i="9"/>
  <c r="AN914" i="9"/>
  <c r="BM913" i="9"/>
  <c r="AN913" i="9"/>
  <c r="BM912" i="9"/>
  <c r="AN912" i="9"/>
  <c r="BM911" i="9"/>
  <c r="AN911" i="9"/>
  <c r="BM910" i="9"/>
  <c r="AN910" i="9"/>
  <c r="BM909" i="9"/>
  <c r="AN909" i="9"/>
  <c r="BM908" i="9"/>
  <c r="AN908" i="9"/>
  <c r="BM907" i="9"/>
  <c r="AN907" i="9"/>
  <c r="BM906" i="9"/>
  <c r="AN906" i="9"/>
  <c r="BM905" i="9"/>
  <c r="AN905" i="9"/>
  <c r="BM904" i="9"/>
  <c r="AN904" i="9"/>
  <c r="BM903" i="9"/>
  <c r="AN903" i="9"/>
  <c r="BM902" i="9"/>
  <c r="AN902" i="9"/>
  <c r="BM901" i="9"/>
  <c r="AN901" i="9"/>
  <c r="BM900" i="9"/>
  <c r="AN900" i="9"/>
  <c r="BM899" i="9"/>
  <c r="AN899" i="9"/>
  <c r="BM898" i="9"/>
  <c r="AN898" i="9"/>
  <c r="BM897" i="9"/>
  <c r="AN897" i="9"/>
  <c r="BM896" i="9"/>
  <c r="AN896" i="9"/>
  <c r="BM895" i="9"/>
  <c r="AN895" i="9"/>
  <c r="BM894" i="9"/>
  <c r="AN894" i="9"/>
  <c r="BM893" i="9"/>
  <c r="AN893" i="9"/>
  <c r="BM892" i="9"/>
  <c r="AN892" i="9"/>
  <c r="BM891" i="9"/>
  <c r="AN891" i="9"/>
  <c r="BM890" i="9"/>
  <c r="AN890" i="9"/>
  <c r="BM889" i="9"/>
  <c r="AN889" i="9"/>
  <c r="BM888" i="9"/>
  <c r="AN888" i="9"/>
  <c r="BM887" i="9"/>
  <c r="AN887" i="9"/>
  <c r="BM886" i="9"/>
  <c r="AN886" i="9"/>
  <c r="BM885" i="9"/>
  <c r="AN885" i="9"/>
  <c r="BM884" i="9"/>
  <c r="AN884" i="9"/>
  <c r="BM883" i="9"/>
  <c r="AN883" i="9"/>
  <c r="BM882" i="9"/>
  <c r="AN882" i="9"/>
  <c r="BM881" i="9"/>
  <c r="AN881" i="9"/>
  <c r="BM880" i="9"/>
  <c r="AN880" i="9"/>
  <c r="BM879" i="9"/>
  <c r="AN879" i="9"/>
  <c r="BM878" i="9"/>
  <c r="AN878" i="9"/>
  <c r="BM877" i="9"/>
  <c r="AN877" i="9"/>
  <c r="BM876" i="9"/>
  <c r="AN876" i="9"/>
  <c r="BM875" i="9"/>
  <c r="AN875" i="9"/>
  <c r="BM874" i="9"/>
  <c r="AN874" i="9"/>
  <c r="BM873" i="9"/>
  <c r="AN873" i="9"/>
  <c r="BM872" i="9"/>
  <c r="AN872" i="9"/>
  <c r="BM871" i="9"/>
  <c r="AN871" i="9"/>
  <c r="BM870" i="9"/>
  <c r="AN870" i="9"/>
  <c r="BM869" i="9"/>
  <c r="AN869" i="9"/>
  <c r="BM868" i="9"/>
  <c r="AN868" i="9"/>
  <c r="BM867" i="9"/>
  <c r="AN867" i="9"/>
  <c r="BM866" i="9"/>
  <c r="AN866" i="9"/>
  <c r="BM865" i="9"/>
  <c r="AN865" i="9"/>
  <c r="BM864" i="9"/>
  <c r="AN864" i="9"/>
  <c r="BM863" i="9"/>
  <c r="AN863" i="9"/>
  <c r="BM862" i="9"/>
  <c r="AN862" i="9"/>
  <c r="BM861" i="9"/>
  <c r="AN861" i="9"/>
  <c r="BM860" i="9"/>
  <c r="AN860" i="9"/>
  <c r="BM859" i="9"/>
  <c r="AN859" i="9"/>
  <c r="BM858" i="9"/>
  <c r="AN858" i="9"/>
  <c r="BM857" i="9"/>
  <c r="AN857" i="9"/>
  <c r="BM856" i="9"/>
  <c r="AN856" i="9"/>
  <c r="BM855" i="9"/>
  <c r="AN855" i="9"/>
  <c r="BM854" i="9"/>
  <c r="AN854" i="9"/>
  <c r="BM853" i="9"/>
  <c r="AN853" i="9"/>
  <c r="BM852" i="9"/>
  <c r="AN852" i="9"/>
  <c r="BM851" i="9"/>
  <c r="AN851" i="9"/>
  <c r="BM850" i="9"/>
  <c r="AN850" i="9"/>
  <c r="BM849" i="9"/>
  <c r="AN849" i="9"/>
  <c r="BM848" i="9"/>
  <c r="AN848" i="9"/>
  <c r="BM847" i="9"/>
  <c r="AN847" i="9"/>
  <c r="BM846" i="9"/>
  <c r="AN846" i="9"/>
  <c r="BM845" i="9"/>
  <c r="AN845" i="9"/>
  <c r="BM844" i="9"/>
  <c r="AN844" i="9"/>
  <c r="BM843" i="9"/>
  <c r="AN843" i="9"/>
  <c r="BM842" i="9"/>
  <c r="AN842" i="9"/>
  <c r="BM841" i="9"/>
  <c r="AN841" i="9"/>
  <c r="BM840" i="9"/>
  <c r="AN840" i="9"/>
  <c r="BM839" i="9"/>
  <c r="AN839" i="9"/>
  <c r="BM838" i="9"/>
  <c r="AN838" i="9"/>
  <c r="BM837" i="9"/>
  <c r="AN837" i="9"/>
  <c r="BM836" i="9"/>
  <c r="AN836" i="9"/>
  <c r="BM835" i="9"/>
  <c r="AN835" i="9"/>
  <c r="BM834" i="9"/>
  <c r="AN834" i="9"/>
  <c r="BM833" i="9"/>
  <c r="AN833" i="9"/>
  <c r="BM832" i="9"/>
  <c r="AN832" i="9"/>
  <c r="BM831" i="9"/>
  <c r="AN831" i="9"/>
  <c r="BM830" i="9"/>
  <c r="AN830" i="9"/>
  <c r="BM829" i="9"/>
  <c r="AN829" i="9"/>
  <c r="BM828" i="9"/>
  <c r="AN828" i="9"/>
  <c r="BM827" i="9"/>
  <c r="AN827" i="9"/>
  <c r="BM826" i="9"/>
  <c r="AN826" i="9"/>
  <c r="BM825" i="9"/>
  <c r="AN825" i="9"/>
  <c r="BM824" i="9"/>
  <c r="AN824" i="9"/>
  <c r="BM823" i="9"/>
  <c r="AN823" i="9"/>
  <c r="BM822" i="9"/>
  <c r="AN822" i="9"/>
  <c r="BM821" i="9"/>
  <c r="AN821" i="9"/>
  <c r="BM820" i="9"/>
  <c r="AN820" i="9"/>
  <c r="BM819" i="9"/>
  <c r="AN819" i="9"/>
  <c r="BM818" i="9"/>
  <c r="AN818" i="9"/>
  <c r="BM817" i="9"/>
  <c r="AN817" i="9"/>
  <c r="BM816" i="9"/>
  <c r="AN816" i="9"/>
  <c r="BM815" i="9"/>
  <c r="AN815" i="9"/>
  <c r="BM814" i="9"/>
  <c r="AN814" i="9"/>
  <c r="BM813" i="9"/>
  <c r="AN813" i="9"/>
  <c r="BM812" i="9"/>
  <c r="AN812" i="9"/>
  <c r="BM811" i="9"/>
  <c r="AN811" i="9"/>
  <c r="BM810" i="9"/>
  <c r="AN810" i="9"/>
  <c r="BM809" i="9"/>
  <c r="AN809" i="9"/>
  <c r="BM808" i="9"/>
  <c r="AN808" i="9"/>
  <c r="BM807" i="9"/>
  <c r="AN807" i="9"/>
  <c r="BM806" i="9"/>
  <c r="AN806" i="9"/>
  <c r="BM805" i="9"/>
  <c r="AN805" i="9"/>
  <c r="BM804" i="9"/>
  <c r="AN804" i="9"/>
  <c r="BM803" i="9"/>
  <c r="AN803" i="9"/>
  <c r="BM802" i="9"/>
  <c r="AN802" i="9"/>
  <c r="BM801" i="9"/>
  <c r="AN801" i="9"/>
  <c r="BM800" i="9"/>
  <c r="AN800" i="9"/>
  <c r="BM799" i="9"/>
  <c r="AN799" i="9"/>
  <c r="BM798" i="9"/>
  <c r="AN798" i="9"/>
  <c r="BM797" i="9"/>
  <c r="AN797" i="9"/>
  <c r="BM796" i="9"/>
  <c r="AN796" i="9"/>
  <c r="BM795" i="9"/>
  <c r="AN795" i="9"/>
  <c r="BM794" i="9"/>
  <c r="AN794" i="9"/>
  <c r="BM793" i="9"/>
  <c r="AN793" i="9"/>
  <c r="BM792" i="9"/>
  <c r="AN792" i="9"/>
  <c r="BM791" i="9"/>
  <c r="AN791" i="9"/>
  <c r="BM790" i="9"/>
  <c r="AN790" i="9"/>
  <c r="BM789" i="9"/>
  <c r="AN789" i="9"/>
  <c r="BM788" i="9"/>
  <c r="AN788" i="9"/>
  <c r="BM787" i="9"/>
  <c r="AN787" i="9"/>
  <c r="BM786" i="9"/>
  <c r="AN786" i="9"/>
  <c r="BM785" i="9"/>
  <c r="AN785" i="9"/>
  <c r="BM784" i="9"/>
  <c r="AN784" i="9"/>
  <c r="BM783" i="9"/>
  <c r="AN783" i="9"/>
  <c r="BM782" i="9"/>
  <c r="AN782" i="9"/>
  <c r="BM781" i="9"/>
  <c r="AN781" i="9"/>
  <c r="BM780" i="9"/>
  <c r="AN780" i="9"/>
  <c r="BM779" i="9"/>
  <c r="AN779" i="9"/>
  <c r="BM778" i="9"/>
  <c r="AN778" i="9"/>
  <c r="BM777" i="9"/>
  <c r="AN777" i="9"/>
  <c r="BM776" i="9"/>
  <c r="AN776" i="9"/>
  <c r="BM775" i="9"/>
  <c r="AN775" i="9"/>
  <c r="BM774" i="9"/>
  <c r="AN774" i="9"/>
  <c r="BM773" i="9"/>
  <c r="AN773" i="9"/>
  <c r="BM772" i="9"/>
  <c r="AN772" i="9"/>
  <c r="BM771" i="9"/>
  <c r="AN771" i="9"/>
  <c r="BM770" i="9"/>
  <c r="AN770" i="9"/>
  <c r="BM769" i="9"/>
  <c r="AN769" i="9"/>
  <c r="BM768" i="9"/>
  <c r="AN768" i="9"/>
  <c r="BM767" i="9"/>
  <c r="AN767" i="9"/>
  <c r="BM766" i="9"/>
  <c r="AN766" i="9"/>
  <c r="BM765" i="9"/>
  <c r="AN765" i="9"/>
  <c r="BM764" i="9"/>
  <c r="AN764" i="9"/>
  <c r="BM763" i="9"/>
  <c r="AN763" i="9"/>
  <c r="BM762" i="9"/>
  <c r="AN762" i="9"/>
  <c r="BM761" i="9"/>
  <c r="AN761" i="9"/>
  <c r="BM760" i="9"/>
  <c r="AN760" i="9"/>
  <c r="BM759" i="9"/>
  <c r="AN759" i="9"/>
  <c r="BM758" i="9"/>
  <c r="AN758" i="9"/>
  <c r="BM757" i="9"/>
  <c r="AN757" i="9"/>
  <c r="BM756" i="9"/>
  <c r="AN756" i="9"/>
  <c r="BM755" i="9"/>
  <c r="AN755" i="9"/>
  <c r="BM754" i="9"/>
  <c r="AN754" i="9"/>
  <c r="BM753" i="9"/>
  <c r="AN753" i="9"/>
  <c r="BM752" i="9"/>
  <c r="AN752" i="9"/>
  <c r="BM751" i="9"/>
  <c r="AN751" i="9"/>
  <c r="BM750" i="9"/>
  <c r="AN750" i="9"/>
  <c r="BM749" i="9"/>
  <c r="AN749" i="9"/>
  <c r="BM748" i="9"/>
  <c r="AN748" i="9"/>
  <c r="BM747" i="9"/>
  <c r="AN747" i="9"/>
  <c r="BM746" i="9"/>
  <c r="AN746" i="9"/>
  <c r="BM745" i="9"/>
  <c r="AN745" i="9"/>
  <c r="BM744" i="9"/>
  <c r="AN744" i="9"/>
  <c r="BM743" i="9"/>
  <c r="AN743" i="9"/>
  <c r="BM742" i="9"/>
  <c r="AN742" i="9"/>
  <c r="BM741" i="9"/>
  <c r="AN741" i="9"/>
  <c r="BM740" i="9"/>
  <c r="AN740" i="9"/>
  <c r="BM739" i="9"/>
  <c r="AN739" i="9"/>
  <c r="BM738" i="9"/>
  <c r="AN738" i="9"/>
  <c r="BM737" i="9"/>
  <c r="AN737" i="9"/>
  <c r="BM736" i="9"/>
  <c r="AN736" i="9"/>
  <c r="BM735" i="9"/>
  <c r="AN735" i="9"/>
  <c r="BM734" i="9"/>
  <c r="AN734" i="9"/>
  <c r="BM733" i="9"/>
  <c r="AN733" i="9"/>
  <c r="BM732" i="9"/>
  <c r="AN732" i="9"/>
  <c r="BM731" i="9"/>
  <c r="AN731" i="9"/>
  <c r="BM730" i="9"/>
  <c r="AN730" i="9"/>
  <c r="BM729" i="9"/>
  <c r="AN729" i="9"/>
  <c r="BM728" i="9"/>
  <c r="AN728" i="9"/>
  <c r="BM727" i="9"/>
  <c r="AN727" i="9"/>
  <c r="BM726" i="9"/>
  <c r="AN726" i="9"/>
  <c r="BM725" i="9"/>
  <c r="AN725" i="9"/>
  <c r="BM724" i="9"/>
  <c r="AN724" i="9"/>
  <c r="BM723" i="9"/>
  <c r="AN723" i="9"/>
  <c r="BM722" i="9"/>
  <c r="AN722" i="9"/>
  <c r="BM721" i="9"/>
  <c r="AN721" i="9"/>
  <c r="BM720" i="9"/>
  <c r="AN720" i="9"/>
  <c r="BM719" i="9"/>
  <c r="AN719" i="9"/>
  <c r="BM718" i="9"/>
  <c r="AN718" i="9"/>
  <c r="BM717" i="9"/>
  <c r="AN717" i="9"/>
  <c r="BM716" i="9"/>
  <c r="AN716" i="9"/>
  <c r="BM715" i="9"/>
  <c r="AN715" i="9"/>
  <c r="BM714" i="9"/>
  <c r="AN714" i="9"/>
  <c r="BM713" i="9"/>
  <c r="AN713" i="9"/>
  <c r="BM712" i="9"/>
  <c r="AN712" i="9"/>
  <c r="BM711" i="9"/>
  <c r="AN711" i="9"/>
  <c r="BM710" i="9"/>
  <c r="AN710" i="9"/>
  <c r="BM709" i="9"/>
  <c r="AN709" i="9"/>
  <c r="BM708" i="9"/>
  <c r="AN708" i="9"/>
  <c r="BM707" i="9"/>
  <c r="AN707" i="9"/>
  <c r="BM706" i="9"/>
  <c r="AN706" i="9"/>
  <c r="BM705" i="9"/>
  <c r="AN705" i="9"/>
  <c r="BM704" i="9"/>
  <c r="AN704" i="9"/>
  <c r="BM703" i="9"/>
  <c r="AN703" i="9"/>
  <c r="BM702" i="9"/>
  <c r="AN702" i="9"/>
  <c r="BM701" i="9"/>
  <c r="AN701" i="9"/>
  <c r="BM700" i="9"/>
  <c r="AN700" i="9"/>
  <c r="BM699" i="9"/>
  <c r="AN699" i="9"/>
  <c r="BM698" i="9"/>
  <c r="AN698" i="9"/>
  <c r="BM697" i="9"/>
  <c r="AN697" i="9"/>
  <c r="BM696" i="9"/>
  <c r="AN696" i="9"/>
  <c r="BM695" i="9"/>
  <c r="AN695" i="9"/>
  <c r="BM694" i="9"/>
  <c r="AN694" i="9"/>
  <c r="BM693" i="9"/>
  <c r="AN693" i="9"/>
  <c r="BM692" i="9"/>
  <c r="AN692" i="9"/>
  <c r="BM691" i="9"/>
  <c r="AN691" i="9"/>
  <c r="BM690" i="9"/>
  <c r="AN690" i="9"/>
  <c r="BM689" i="9"/>
  <c r="AN689" i="9"/>
  <c r="BM688" i="9"/>
  <c r="AN688" i="9"/>
  <c r="BM687" i="9"/>
  <c r="AN687" i="9"/>
  <c r="BM686" i="9"/>
  <c r="AN686" i="9"/>
  <c r="BM685" i="9"/>
  <c r="AN685" i="9"/>
  <c r="BM684" i="9"/>
  <c r="AN684" i="9"/>
  <c r="BM683" i="9"/>
  <c r="AN683" i="9"/>
  <c r="BM682" i="9"/>
  <c r="AN682" i="9"/>
  <c r="BM681" i="9"/>
  <c r="AN681" i="9"/>
  <c r="BM680" i="9"/>
  <c r="AN680" i="9"/>
  <c r="BM679" i="9"/>
  <c r="AN679" i="9"/>
  <c r="BM678" i="9"/>
  <c r="AN678" i="9"/>
  <c r="BM677" i="9"/>
  <c r="AN677" i="9"/>
  <c r="BM676" i="9"/>
  <c r="AN676" i="9"/>
  <c r="BM675" i="9"/>
  <c r="AN675" i="9"/>
  <c r="BM674" i="9"/>
  <c r="AN674" i="9"/>
  <c r="BM673" i="9"/>
  <c r="AN673" i="9"/>
  <c r="BM672" i="9"/>
  <c r="AN672" i="9"/>
  <c r="BM671" i="9"/>
  <c r="AN671" i="9"/>
  <c r="BM670" i="9"/>
  <c r="AN670" i="9"/>
  <c r="BM669" i="9"/>
  <c r="AN669" i="9"/>
  <c r="BM668" i="9"/>
  <c r="AN668" i="9"/>
  <c r="BM667" i="9"/>
  <c r="AN667" i="9"/>
  <c r="BM666" i="9"/>
  <c r="AN666" i="9"/>
  <c r="BM665" i="9"/>
  <c r="AN665" i="9"/>
  <c r="BM664" i="9"/>
  <c r="AN664" i="9"/>
  <c r="BM663" i="9"/>
  <c r="AN663" i="9"/>
  <c r="BM662" i="9"/>
  <c r="AN662" i="9"/>
  <c r="BM661" i="9"/>
  <c r="AN661" i="9"/>
  <c r="BM660" i="9"/>
  <c r="AN660" i="9"/>
  <c r="BM659" i="9"/>
  <c r="AN659" i="9"/>
  <c r="BM658" i="9"/>
  <c r="AN658" i="9"/>
  <c r="BM657" i="9"/>
  <c r="AN657" i="9"/>
  <c r="BM656" i="9"/>
  <c r="AN656" i="9"/>
  <c r="BM655" i="9"/>
  <c r="AN655" i="9"/>
  <c r="BM654" i="9"/>
  <c r="AN654" i="9"/>
  <c r="BM653" i="9"/>
  <c r="AN653" i="9"/>
  <c r="BM652" i="9"/>
  <c r="AN652" i="9"/>
  <c r="BM651" i="9"/>
  <c r="AN651" i="9"/>
  <c r="BM650" i="9"/>
  <c r="AN650" i="9"/>
  <c r="BM649" i="9"/>
  <c r="AN649" i="9"/>
  <c r="BM648" i="9"/>
  <c r="AN648" i="9"/>
  <c r="BM647" i="9"/>
  <c r="AN647" i="9"/>
  <c r="BM646" i="9"/>
  <c r="AN646" i="9"/>
  <c r="BM645" i="9"/>
  <c r="AN645" i="9"/>
  <c r="BM644" i="9"/>
  <c r="AN644" i="9"/>
  <c r="BM643" i="9"/>
  <c r="AN643" i="9"/>
  <c r="BM642" i="9"/>
  <c r="AN642" i="9"/>
  <c r="BM641" i="9"/>
  <c r="AN641" i="9"/>
  <c r="BM640" i="9"/>
  <c r="AN640" i="9"/>
  <c r="BM639" i="9"/>
  <c r="AN639" i="9"/>
  <c r="BM638" i="9"/>
  <c r="AN638" i="9"/>
  <c r="BM637" i="9"/>
  <c r="AN637" i="9"/>
  <c r="BM636" i="9"/>
  <c r="AN636" i="9"/>
  <c r="BM635" i="9"/>
  <c r="AN635" i="9"/>
  <c r="BM634" i="9"/>
  <c r="AN634" i="9"/>
  <c r="BM633" i="9"/>
  <c r="AN633" i="9"/>
  <c r="BM632" i="9"/>
  <c r="AN632" i="9"/>
  <c r="BM631" i="9"/>
  <c r="AN631" i="9"/>
  <c r="BM630" i="9"/>
  <c r="AN630" i="9"/>
  <c r="BM629" i="9"/>
  <c r="AN629" i="9"/>
  <c r="BM628" i="9"/>
  <c r="AN628" i="9"/>
  <c r="BM627" i="9"/>
  <c r="AN627" i="9"/>
  <c r="BM626" i="9"/>
  <c r="AN626" i="9"/>
  <c r="BM625" i="9"/>
  <c r="AN625" i="9"/>
  <c r="BM624" i="9"/>
  <c r="AN624" i="9"/>
  <c r="BM623" i="9"/>
  <c r="AN623" i="9"/>
  <c r="BM622" i="9"/>
  <c r="AN622" i="9"/>
  <c r="AN621" i="9"/>
  <c r="BM620" i="9"/>
  <c r="AN620" i="9"/>
  <c r="BL619" i="9"/>
  <c r="BL621" i="9" s="1"/>
  <c r="BM621" i="9" s="1"/>
  <c r="AN619" i="9"/>
  <c r="BM618" i="9"/>
  <c r="AN618" i="9"/>
  <c r="BM617" i="9"/>
  <c r="AN617" i="9"/>
  <c r="BM616" i="9"/>
  <c r="AN616" i="9"/>
  <c r="BM615" i="9"/>
  <c r="AN615" i="9"/>
  <c r="BM614" i="9"/>
  <c r="AN614" i="9"/>
  <c r="BM613" i="9"/>
  <c r="AN613" i="9"/>
  <c r="BM612" i="9"/>
  <c r="AN612" i="9"/>
  <c r="BM611" i="9"/>
  <c r="AN611" i="9"/>
  <c r="BM610" i="9"/>
  <c r="AN610" i="9"/>
  <c r="BM609" i="9"/>
  <c r="AN609" i="9"/>
  <c r="BM608" i="9"/>
  <c r="AN608" i="9"/>
  <c r="BM607" i="9"/>
  <c r="AN607" i="9"/>
  <c r="BM606" i="9"/>
  <c r="AN606" i="9"/>
  <c r="BM605" i="9"/>
  <c r="AN605" i="9"/>
  <c r="BM604" i="9"/>
  <c r="AN604" i="9"/>
  <c r="BM603" i="9"/>
  <c r="AN603" i="9"/>
  <c r="BM602" i="9"/>
  <c r="AN602" i="9"/>
  <c r="BM601" i="9"/>
  <c r="AN601" i="9"/>
  <c r="BM600" i="9"/>
  <c r="AN600" i="9"/>
  <c r="BM599" i="9"/>
  <c r="AN599" i="9"/>
  <c r="BM598" i="9"/>
  <c r="AN598" i="9"/>
  <c r="BM597" i="9"/>
  <c r="AN597" i="9"/>
  <c r="BM596" i="9"/>
  <c r="AN596" i="9"/>
  <c r="BM595" i="9"/>
  <c r="AN595" i="9"/>
  <c r="BM594" i="9"/>
  <c r="AN594" i="9"/>
  <c r="BM593" i="9"/>
  <c r="AN593" i="9"/>
  <c r="BM592" i="9"/>
  <c r="AN592" i="9"/>
  <c r="BM591" i="9"/>
  <c r="AN591" i="9"/>
  <c r="BM590" i="9"/>
  <c r="AN590" i="9"/>
  <c r="BM589" i="9"/>
  <c r="AN589" i="9"/>
  <c r="BM588" i="9"/>
  <c r="AN588" i="9"/>
  <c r="BM587" i="9"/>
  <c r="AN587" i="9"/>
  <c r="BM586" i="9"/>
  <c r="AN586" i="9"/>
  <c r="BM585" i="9"/>
  <c r="AN585" i="9"/>
  <c r="BM584" i="9"/>
  <c r="AN584" i="9"/>
  <c r="BM583" i="9"/>
  <c r="AN583" i="9"/>
  <c r="BM582" i="9"/>
  <c r="AN582" i="9"/>
  <c r="BM581" i="9"/>
  <c r="AN581" i="9"/>
  <c r="BM580" i="9"/>
  <c r="AN580" i="9"/>
  <c r="BM579" i="9"/>
  <c r="AN579" i="9"/>
  <c r="BM578" i="9"/>
  <c r="AN578" i="9"/>
  <c r="BM577" i="9"/>
  <c r="AN577" i="9"/>
  <c r="BM576" i="9"/>
  <c r="AN576" i="9"/>
  <c r="BM575" i="9"/>
  <c r="AN575" i="9"/>
  <c r="BM574" i="9"/>
  <c r="AN574" i="9"/>
  <c r="BM573" i="9"/>
  <c r="AN573" i="9"/>
  <c r="BM572" i="9"/>
  <c r="AN572" i="9"/>
  <c r="BM571" i="9"/>
  <c r="AN571" i="9"/>
  <c r="BM570" i="9"/>
  <c r="AN570" i="9"/>
  <c r="BM569" i="9"/>
  <c r="AN569" i="9"/>
  <c r="BM568" i="9"/>
  <c r="AN568" i="9"/>
  <c r="BM567" i="9"/>
  <c r="AN567" i="9"/>
  <c r="BM566" i="9"/>
  <c r="AN566" i="9"/>
  <c r="BM565" i="9"/>
  <c r="AN565" i="9"/>
  <c r="BM564" i="9"/>
  <c r="AN564" i="9"/>
  <c r="BM563" i="9"/>
  <c r="AN563" i="9"/>
  <c r="BM562" i="9"/>
  <c r="AN562" i="9"/>
  <c r="BM561" i="9"/>
  <c r="AN561" i="9"/>
  <c r="BM560" i="9"/>
  <c r="AN560" i="9"/>
  <c r="BM559" i="9"/>
  <c r="AN559" i="9"/>
  <c r="BM558" i="9"/>
  <c r="AN558" i="9"/>
  <c r="BM557" i="9"/>
  <c r="AN557" i="9"/>
  <c r="BM556" i="9"/>
  <c r="AN556" i="9"/>
  <c r="BM555" i="9"/>
  <c r="AN555" i="9"/>
  <c r="BM554" i="9"/>
  <c r="AN554" i="9"/>
  <c r="BM553" i="9"/>
  <c r="AN553" i="9"/>
  <c r="BM552" i="9"/>
  <c r="AN552" i="9"/>
  <c r="BM551" i="9"/>
  <c r="AN551" i="9"/>
  <c r="BM550" i="9"/>
  <c r="AN550" i="9"/>
  <c r="BM549" i="9"/>
  <c r="AN549" i="9"/>
  <c r="BM548" i="9"/>
  <c r="AN548" i="9"/>
  <c r="BM547" i="9"/>
  <c r="AN547" i="9"/>
  <c r="BM546" i="9"/>
  <c r="AN546" i="9"/>
  <c r="BM545" i="9"/>
  <c r="AN545" i="9"/>
  <c r="BM544" i="9"/>
  <c r="AN544" i="9"/>
  <c r="BM543" i="9"/>
  <c r="AN543" i="9"/>
  <c r="BM542" i="9"/>
  <c r="AN542" i="9"/>
  <c r="BM541" i="9"/>
  <c r="AN541" i="9"/>
  <c r="BM540" i="9"/>
  <c r="AN540" i="9"/>
  <c r="BM539" i="9"/>
  <c r="AN539" i="9"/>
  <c r="BM538" i="9"/>
  <c r="AN538" i="9"/>
  <c r="BM537" i="9"/>
  <c r="AN537" i="9"/>
  <c r="BM536" i="9"/>
  <c r="AN536" i="9"/>
  <c r="BM535" i="9"/>
  <c r="AN535" i="9"/>
  <c r="BM534" i="9"/>
  <c r="AN534" i="9"/>
  <c r="BM533" i="9"/>
  <c r="AN533" i="9"/>
  <c r="BM532" i="9"/>
  <c r="AN532" i="9"/>
  <c r="BM531" i="9"/>
  <c r="AN531" i="9"/>
  <c r="BM530" i="9"/>
  <c r="AN530" i="9"/>
  <c r="BM529" i="9"/>
  <c r="AN529" i="9"/>
  <c r="BM528" i="9"/>
  <c r="AN528" i="9"/>
  <c r="BM527" i="9"/>
  <c r="AN527" i="9"/>
  <c r="BM526" i="9"/>
  <c r="AN526" i="9"/>
  <c r="BM525" i="9"/>
  <c r="AN525" i="9"/>
  <c r="BM524" i="9"/>
  <c r="AN524" i="9"/>
  <c r="BM523" i="9"/>
  <c r="AN523" i="9"/>
  <c r="BM522" i="9"/>
  <c r="AN522" i="9"/>
  <c r="BM521" i="9"/>
  <c r="AN521" i="9"/>
  <c r="BM520" i="9"/>
  <c r="AN520" i="9"/>
  <c r="BM519" i="9"/>
  <c r="AN519" i="9"/>
  <c r="BM518" i="9"/>
  <c r="AN518" i="9"/>
  <c r="BM517" i="9"/>
  <c r="AN517" i="9"/>
  <c r="BM516" i="9"/>
  <c r="AN516" i="9"/>
  <c r="BM515" i="9"/>
  <c r="AN515" i="9"/>
  <c r="BM514" i="9"/>
  <c r="AN514" i="9"/>
  <c r="BM513" i="9"/>
  <c r="AN513" i="9"/>
  <c r="BM512" i="9"/>
  <c r="AN512" i="9"/>
  <c r="BM511" i="9"/>
  <c r="AN511" i="9"/>
  <c r="BM510" i="9"/>
  <c r="AN510" i="9"/>
  <c r="BM509" i="9"/>
  <c r="AN509" i="9"/>
  <c r="BM508" i="9"/>
  <c r="AN508" i="9"/>
  <c r="BM507" i="9"/>
  <c r="AN507" i="9"/>
  <c r="BM506" i="9"/>
  <c r="AN506" i="9"/>
  <c r="BM505" i="9"/>
  <c r="AN505" i="9"/>
  <c r="BM504" i="9"/>
  <c r="AN504" i="9"/>
  <c r="BM503" i="9"/>
  <c r="AN503" i="9"/>
  <c r="BM502" i="9"/>
  <c r="AN502" i="9"/>
  <c r="BM501" i="9"/>
  <c r="AN501" i="9"/>
  <c r="BM500" i="9"/>
  <c r="AN500" i="9"/>
  <c r="BM499" i="9"/>
  <c r="AN499" i="9"/>
  <c r="BM498" i="9"/>
  <c r="AN498" i="9"/>
  <c r="BM497" i="9"/>
  <c r="AN497" i="9"/>
  <c r="BM496" i="9"/>
  <c r="AN496" i="9"/>
  <c r="BM495" i="9"/>
  <c r="AN495" i="9"/>
  <c r="BM494" i="9"/>
  <c r="AN494" i="9"/>
  <c r="BM493" i="9"/>
  <c r="AN493" i="9"/>
  <c r="BM492" i="9"/>
  <c r="AN492" i="9"/>
  <c r="BM491" i="9"/>
  <c r="AN491" i="9"/>
  <c r="BM490" i="9"/>
  <c r="AN490" i="9"/>
  <c r="BM489" i="9"/>
  <c r="AN489" i="9"/>
  <c r="BM488" i="9"/>
  <c r="AN488" i="9"/>
  <c r="BM487" i="9"/>
  <c r="AN487" i="9"/>
  <c r="BM486" i="9"/>
  <c r="AN486" i="9"/>
  <c r="BM485" i="9"/>
  <c r="AN485" i="9"/>
  <c r="BM484" i="9"/>
  <c r="AN484" i="9"/>
  <c r="BM483" i="9"/>
  <c r="AN483" i="9"/>
  <c r="BM482" i="9"/>
  <c r="AN482" i="9"/>
  <c r="BM481" i="9"/>
  <c r="AN481" i="9"/>
  <c r="BM480" i="9"/>
  <c r="AN480" i="9"/>
  <c r="BM479" i="9"/>
  <c r="AN479" i="9"/>
  <c r="BM478" i="9"/>
  <c r="AN478" i="9"/>
  <c r="BM477" i="9"/>
  <c r="AN477" i="9"/>
  <c r="BM476" i="9"/>
  <c r="AN476" i="9"/>
  <c r="BM475" i="9"/>
  <c r="AN475" i="9"/>
  <c r="BL474" i="9"/>
  <c r="AW474" i="9"/>
  <c r="BM474" i="9" s="1"/>
  <c r="AN474" i="9"/>
  <c r="BM473" i="9"/>
  <c r="AN473" i="9"/>
  <c r="BM472" i="9"/>
  <c r="AN472" i="9"/>
  <c r="BM471" i="9"/>
  <c r="AN471" i="9"/>
  <c r="BM470" i="9"/>
  <c r="AN470" i="9"/>
  <c r="BM469" i="9"/>
  <c r="AN469" i="9"/>
  <c r="BM468" i="9"/>
  <c r="AN468" i="9"/>
  <c r="BM467" i="9"/>
  <c r="AN467" i="9"/>
  <c r="BM466" i="9"/>
  <c r="AN466" i="9"/>
  <c r="BM465" i="9"/>
  <c r="AN465" i="9"/>
  <c r="BM464" i="9"/>
  <c r="AN464" i="9"/>
  <c r="BM463" i="9"/>
  <c r="AN463" i="9"/>
  <c r="BM462" i="9"/>
  <c r="AN462" i="9"/>
  <c r="BM461" i="9"/>
  <c r="AN461" i="9"/>
  <c r="BM460" i="9"/>
  <c r="AN460" i="9"/>
  <c r="BM459" i="9"/>
  <c r="AN459" i="9"/>
  <c r="BM458" i="9"/>
  <c r="AN458" i="9"/>
  <c r="BM457" i="9"/>
  <c r="AN457" i="9"/>
  <c r="BM456" i="9"/>
  <c r="AN456" i="9"/>
  <c r="BM455" i="9"/>
  <c r="AN455" i="9"/>
  <c r="BM454" i="9"/>
  <c r="AN454" i="9"/>
  <c r="BM453" i="9"/>
  <c r="AN453" i="9"/>
  <c r="BM452" i="9"/>
  <c r="AN452" i="9"/>
  <c r="BM451" i="9"/>
  <c r="AN451" i="9"/>
  <c r="BM450" i="9"/>
  <c r="AN450" i="9"/>
  <c r="BM449" i="9"/>
  <c r="AN449" i="9"/>
  <c r="BM448" i="9"/>
  <c r="AN448" i="9"/>
  <c r="BM447" i="9"/>
  <c r="AN447" i="9"/>
  <c r="BM446" i="9"/>
  <c r="AN446" i="9"/>
  <c r="BM445" i="9"/>
  <c r="AN445" i="9"/>
  <c r="BM444" i="9"/>
  <c r="AN444" i="9"/>
  <c r="BM443" i="9"/>
  <c r="AN443" i="9"/>
  <c r="BM442" i="9"/>
  <c r="AN442" i="9"/>
  <c r="BM441" i="9"/>
  <c r="AN441" i="9"/>
  <c r="BM440" i="9"/>
  <c r="AN440" i="9"/>
  <c r="BM439" i="9"/>
  <c r="AN439" i="9"/>
  <c r="BM438" i="9"/>
  <c r="AN438" i="9"/>
  <c r="BM437" i="9"/>
  <c r="AN437" i="9"/>
  <c r="BM436" i="9"/>
  <c r="AN436" i="9"/>
  <c r="BM435" i="9"/>
  <c r="AN435" i="9"/>
  <c r="BM434" i="9"/>
  <c r="AN434" i="9"/>
  <c r="BM433" i="9"/>
  <c r="AN433" i="9"/>
  <c r="BM432" i="9"/>
  <c r="AN432" i="9"/>
  <c r="BM431" i="9"/>
  <c r="AN431" i="9"/>
  <c r="BM430" i="9"/>
  <c r="AN430" i="9"/>
  <c r="BM429" i="9"/>
  <c r="AN429" i="9"/>
  <c r="BM428" i="9"/>
  <c r="AN428" i="9"/>
  <c r="BM427" i="9"/>
  <c r="AN427" i="9"/>
  <c r="BM426" i="9"/>
  <c r="AN426" i="9"/>
  <c r="BM425" i="9"/>
  <c r="AN425" i="9"/>
  <c r="BM424" i="9"/>
  <c r="AN424" i="9"/>
  <c r="BM423" i="9"/>
  <c r="AN423" i="9"/>
  <c r="BM422" i="9"/>
  <c r="AN422" i="9"/>
  <c r="BM421" i="9"/>
  <c r="AN421" i="9"/>
  <c r="BM420" i="9"/>
  <c r="AN420" i="9"/>
  <c r="BM419" i="9"/>
  <c r="AN419" i="9"/>
  <c r="BM418" i="9"/>
  <c r="AN418" i="9"/>
  <c r="BM417" i="9"/>
  <c r="AN417" i="9"/>
  <c r="BM416" i="9"/>
  <c r="AN416" i="9"/>
  <c r="BM415" i="9"/>
  <c r="AN415" i="9"/>
  <c r="BM414" i="9"/>
  <c r="AN414" i="9"/>
  <c r="BM413" i="9"/>
  <c r="AN413" i="9"/>
  <c r="BM412" i="9"/>
  <c r="AN412" i="9"/>
  <c r="BM411" i="9"/>
  <c r="AN411" i="9"/>
  <c r="BM410" i="9"/>
  <c r="AN410" i="9"/>
  <c r="BM409" i="9"/>
  <c r="AN409" i="9"/>
  <c r="BM408" i="9"/>
  <c r="AN408" i="9"/>
  <c r="BM407" i="9"/>
  <c r="AN407" i="9"/>
  <c r="BM406" i="9"/>
  <c r="AN406" i="9"/>
  <c r="BM405" i="9"/>
  <c r="AN405" i="9"/>
  <c r="BM404" i="9"/>
  <c r="AN404" i="9"/>
  <c r="BM403" i="9"/>
  <c r="AN403" i="9"/>
  <c r="BM402" i="9"/>
  <c r="AN402" i="9"/>
  <c r="BM401" i="9"/>
  <c r="AN401" i="9"/>
  <c r="BM400" i="9"/>
  <c r="AN400" i="9"/>
  <c r="BM399" i="9"/>
  <c r="AN399" i="9"/>
  <c r="BM398" i="9"/>
  <c r="AN398" i="9"/>
  <c r="BM397" i="9"/>
  <c r="AN397" i="9"/>
  <c r="BM396" i="9"/>
  <c r="AN396" i="9"/>
  <c r="BM395" i="9"/>
  <c r="AN395" i="9"/>
  <c r="BM394" i="9"/>
  <c r="AN394" i="9"/>
  <c r="BM393" i="9"/>
  <c r="AN393" i="9"/>
  <c r="BM392" i="9"/>
  <c r="AN392" i="9"/>
  <c r="BM391" i="9"/>
  <c r="AN391" i="9"/>
  <c r="BM390" i="9"/>
  <c r="AN390" i="9"/>
  <c r="BM389" i="9"/>
  <c r="AN389" i="9"/>
  <c r="BM388" i="9"/>
  <c r="AN388" i="9"/>
  <c r="BM387" i="9"/>
  <c r="AN387" i="9"/>
  <c r="BM386" i="9"/>
  <c r="AN386" i="9"/>
  <c r="BM385" i="9"/>
  <c r="AN385" i="9"/>
  <c r="BM384" i="9"/>
  <c r="AN384" i="9"/>
  <c r="BM383" i="9"/>
  <c r="AN383" i="9"/>
  <c r="BM382" i="9"/>
  <c r="AN382" i="9"/>
  <c r="BM381" i="9"/>
  <c r="AN381" i="9"/>
  <c r="BM380" i="9"/>
  <c r="AN380" i="9"/>
  <c r="BM379" i="9"/>
  <c r="AN379" i="9"/>
  <c r="BM378" i="9"/>
  <c r="AN378" i="9"/>
  <c r="BM377" i="9"/>
  <c r="AN377" i="9"/>
  <c r="BM376" i="9"/>
  <c r="AN376" i="9"/>
  <c r="BM375" i="9"/>
  <c r="AN375" i="9"/>
  <c r="BM374" i="9"/>
  <c r="AN374" i="9"/>
  <c r="BM373" i="9"/>
  <c r="AN373" i="9"/>
  <c r="BM372" i="9"/>
  <c r="AN372" i="9"/>
  <c r="BM371" i="9"/>
  <c r="AN371" i="9"/>
  <c r="BM370" i="9"/>
  <c r="AN370" i="9"/>
  <c r="BM369" i="9"/>
  <c r="AN369" i="9"/>
  <c r="BM368" i="9"/>
  <c r="AN368" i="9"/>
  <c r="BM367" i="9"/>
  <c r="AN367" i="9"/>
  <c r="BM366" i="9"/>
  <c r="AN366" i="9"/>
  <c r="BM365" i="9"/>
  <c r="AN365" i="9"/>
  <c r="BM364" i="9"/>
  <c r="AN364" i="9"/>
  <c r="BM363" i="9"/>
  <c r="AN363" i="9"/>
  <c r="BM362" i="9"/>
  <c r="AN362" i="9"/>
  <c r="BM361" i="9"/>
  <c r="AN361" i="9"/>
  <c r="BM360" i="9"/>
  <c r="AN360" i="9"/>
  <c r="BM359" i="9"/>
  <c r="AN359" i="9"/>
  <c r="BM358" i="9"/>
  <c r="AN358" i="9"/>
  <c r="BM357" i="9"/>
  <c r="AN357" i="9"/>
  <c r="BM356" i="9"/>
  <c r="AN356" i="9"/>
  <c r="BM355" i="9"/>
  <c r="AN355" i="9"/>
  <c r="BM354" i="9"/>
  <c r="AN354" i="9"/>
  <c r="BM353" i="9"/>
  <c r="AN353" i="9"/>
  <c r="BM352" i="9"/>
  <c r="AN352" i="9"/>
  <c r="BM351" i="9"/>
  <c r="AN351" i="9"/>
  <c r="BM350" i="9"/>
  <c r="AN350" i="9"/>
  <c r="BM349" i="9"/>
  <c r="AN349" i="9"/>
  <c r="BM348" i="9"/>
  <c r="AN348" i="9"/>
  <c r="BM347" i="9"/>
  <c r="AN347" i="9"/>
  <c r="BM346" i="9"/>
  <c r="AN346" i="9"/>
  <c r="BM345" i="9"/>
  <c r="AN345" i="9"/>
  <c r="BM344" i="9"/>
  <c r="AN344" i="9"/>
  <c r="BM343" i="9"/>
  <c r="AN343" i="9"/>
  <c r="BM342" i="9"/>
  <c r="AN342" i="9"/>
  <c r="BM341" i="9"/>
  <c r="AN341" i="9"/>
  <c r="BM340" i="9"/>
  <c r="AN340" i="9"/>
  <c r="BM339" i="9"/>
  <c r="AN339" i="9"/>
  <c r="BM338" i="9"/>
  <c r="AN338" i="9"/>
  <c r="BM337" i="9"/>
  <c r="AN337" i="9"/>
  <c r="BM336" i="9"/>
  <c r="AN336" i="9"/>
  <c r="BM335" i="9"/>
  <c r="AN335" i="9"/>
  <c r="BM334" i="9"/>
  <c r="AN334" i="9"/>
  <c r="BM333" i="9"/>
  <c r="AN333" i="9"/>
  <c r="BM332" i="9"/>
  <c r="AN332" i="9"/>
  <c r="BM331" i="9"/>
  <c r="AN331" i="9"/>
  <c r="BM330" i="9"/>
  <c r="AN330" i="9"/>
  <c r="BM329" i="9"/>
  <c r="AN329" i="9"/>
  <c r="BM328" i="9"/>
  <c r="AN328" i="9"/>
  <c r="BM327" i="9"/>
  <c r="AN327" i="9"/>
  <c r="BM326" i="9"/>
  <c r="AN326" i="9"/>
  <c r="BM325" i="9"/>
  <c r="AN325" i="9"/>
  <c r="BM324" i="9"/>
  <c r="AN324" i="9"/>
  <c r="BM323" i="9"/>
  <c r="AN323" i="9"/>
  <c r="BM322" i="9"/>
  <c r="AN322" i="9"/>
  <c r="BM321" i="9"/>
  <c r="AN321" i="9"/>
  <c r="BM320" i="9"/>
  <c r="AN320" i="9"/>
  <c r="BM319" i="9"/>
  <c r="AN319" i="9"/>
  <c r="BM318" i="9"/>
  <c r="AN318" i="9"/>
  <c r="BM317" i="9"/>
  <c r="AN317" i="9"/>
  <c r="BM316" i="9"/>
  <c r="AN316" i="9"/>
  <c r="BM315" i="9"/>
  <c r="AN315" i="9"/>
  <c r="BM314" i="9"/>
  <c r="AN314" i="9"/>
  <c r="BM313" i="9"/>
  <c r="AN313" i="9"/>
  <c r="BM312" i="9"/>
  <c r="AN312" i="9"/>
  <c r="BM311" i="9"/>
  <c r="AN311" i="9"/>
  <c r="BM310" i="9"/>
  <c r="AN310" i="9"/>
  <c r="BM309" i="9"/>
  <c r="AN309" i="9"/>
  <c r="BM308" i="9"/>
  <c r="AN308" i="9"/>
  <c r="BM307" i="9"/>
  <c r="AN307" i="9"/>
  <c r="BM306" i="9"/>
  <c r="AN306" i="9"/>
  <c r="BM305" i="9"/>
  <c r="AN305" i="9"/>
  <c r="BM304" i="9"/>
  <c r="AN304" i="9"/>
  <c r="BM303" i="9"/>
  <c r="AN303" i="9"/>
  <c r="BM302" i="9"/>
  <c r="AN302" i="9"/>
  <c r="BM301" i="9"/>
  <c r="AN301" i="9"/>
  <c r="BM300" i="9"/>
  <c r="AN300" i="9"/>
  <c r="BM299" i="9"/>
  <c r="AN299" i="9"/>
  <c r="BM298" i="9"/>
  <c r="AN298" i="9"/>
  <c r="BM297" i="9"/>
  <c r="AN297" i="9"/>
  <c r="BM296" i="9"/>
  <c r="AN296" i="9"/>
  <c r="BM295" i="9"/>
  <c r="AN295" i="9"/>
  <c r="BM294" i="9"/>
  <c r="AN294" i="9"/>
  <c r="BM293" i="9"/>
  <c r="AN293" i="9"/>
  <c r="BM292" i="9"/>
  <c r="AN292" i="9"/>
  <c r="BM291" i="9"/>
  <c r="AN291" i="9"/>
  <c r="BM290" i="9"/>
  <c r="AN290" i="9"/>
  <c r="BM289" i="9"/>
  <c r="AN289" i="9"/>
  <c r="BM288" i="9"/>
  <c r="AN288" i="9"/>
  <c r="BM287" i="9"/>
  <c r="AN287" i="9"/>
  <c r="BM286" i="9"/>
  <c r="AN286" i="9"/>
  <c r="BM285" i="9"/>
  <c r="AN285" i="9"/>
  <c r="BM284" i="9"/>
  <c r="AN284" i="9"/>
  <c r="BM283" i="9"/>
  <c r="AN283" i="9"/>
  <c r="BM282" i="9"/>
  <c r="AN282" i="9"/>
  <c r="BM281" i="9"/>
  <c r="AN281" i="9"/>
  <c r="BM280" i="9"/>
  <c r="AN280" i="9"/>
  <c r="BM279" i="9"/>
  <c r="AN279" i="9"/>
  <c r="BM278" i="9"/>
  <c r="AN278" i="9"/>
  <c r="BM277" i="9"/>
  <c r="AN277" i="9"/>
  <c r="BM276" i="9"/>
  <c r="AN276" i="9"/>
  <c r="BM275" i="9"/>
  <c r="AN275" i="9"/>
  <c r="BM274" i="9"/>
  <c r="AN274" i="9"/>
  <c r="BM273" i="9"/>
  <c r="AN273" i="9"/>
  <c r="BM272" i="9"/>
  <c r="AN272" i="9"/>
  <c r="BM271" i="9"/>
  <c r="AN271" i="9"/>
  <c r="BM270" i="9"/>
  <c r="AN270" i="9"/>
  <c r="BM269" i="9"/>
  <c r="AN269" i="9"/>
  <c r="BM268" i="9"/>
  <c r="AN268" i="9"/>
  <c r="BM267" i="9"/>
  <c r="AN267" i="9"/>
  <c r="BM266" i="9"/>
  <c r="AN266" i="9"/>
  <c r="BM265" i="9"/>
  <c r="AN265" i="9"/>
  <c r="BM264" i="9"/>
  <c r="AN264" i="9"/>
  <c r="BM263" i="9"/>
  <c r="AN263" i="9"/>
  <c r="BM262" i="9"/>
  <c r="AN262" i="9"/>
  <c r="BM261" i="9"/>
  <c r="AN261" i="9"/>
  <c r="BM260" i="9"/>
  <c r="AN260" i="9"/>
  <c r="BM259" i="9"/>
  <c r="AN259" i="9"/>
  <c r="BM258" i="9"/>
  <c r="AN258" i="9"/>
  <c r="BM257" i="9"/>
  <c r="AN257" i="9"/>
  <c r="BM256" i="9"/>
  <c r="AN256" i="9"/>
  <c r="BM255" i="9"/>
  <c r="AN255" i="9"/>
  <c r="BM254" i="9"/>
  <c r="AN254" i="9"/>
  <c r="BM253" i="9"/>
  <c r="AN253" i="9"/>
  <c r="BM252" i="9"/>
  <c r="AN252" i="9"/>
  <c r="BM251" i="9"/>
  <c r="AN251" i="9"/>
  <c r="BM250" i="9"/>
  <c r="AN250" i="9"/>
  <c r="BM249" i="9"/>
  <c r="AN249" i="9"/>
  <c r="BM248" i="9"/>
  <c r="AN248" i="9"/>
  <c r="BM247" i="9"/>
  <c r="AN247" i="9"/>
  <c r="BM246" i="9"/>
  <c r="AN246" i="9"/>
  <c r="BM245" i="9"/>
  <c r="AN245" i="9"/>
  <c r="BM244" i="9"/>
  <c r="AN244" i="9"/>
  <c r="BM243" i="9"/>
  <c r="AN243" i="9"/>
  <c r="BM242" i="9"/>
  <c r="AN242" i="9"/>
  <c r="BM241" i="9"/>
  <c r="AN241" i="9"/>
  <c r="BM240" i="9"/>
  <c r="AN240" i="9"/>
  <c r="BM239" i="9"/>
  <c r="AN239" i="9"/>
  <c r="BM238" i="9"/>
  <c r="AN238" i="9"/>
  <c r="BM237" i="9"/>
  <c r="AN237" i="9"/>
  <c r="BM236" i="9"/>
  <c r="AN236" i="9"/>
  <c r="BM235" i="9"/>
  <c r="AN235" i="9"/>
  <c r="BM234" i="9"/>
  <c r="AN234" i="9"/>
  <c r="BM233" i="9"/>
  <c r="AN233" i="9"/>
  <c r="BM232" i="9"/>
  <c r="AN232" i="9"/>
  <c r="BM231" i="9"/>
  <c r="AN231" i="9"/>
  <c r="BM230" i="9"/>
  <c r="AN230" i="9"/>
  <c r="BM229" i="9"/>
  <c r="AN229" i="9"/>
  <c r="BM228" i="9"/>
  <c r="AN228" i="9"/>
  <c r="BM227" i="9"/>
  <c r="AN227" i="9"/>
  <c r="BM226" i="9"/>
  <c r="AN226" i="9"/>
  <c r="BM225" i="9"/>
  <c r="AN225" i="9"/>
  <c r="BM224" i="9"/>
  <c r="AN224" i="9"/>
  <c r="BM223" i="9"/>
  <c r="AN223" i="9"/>
  <c r="BM222" i="9"/>
  <c r="AN222" i="9"/>
  <c r="BM221" i="9"/>
  <c r="AN221" i="9"/>
  <c r="BM220" i="9"/>
  <c r="AN220" i="9"/>
  <c r="BM219" i="9"/>
  <c r="AN219" i="9"/>
  <c r="BM218" i="9"/>
  <c r="AN218" i="9"/>
  <c r="BM217" i="9"/>
  <c r="AN217" i="9"/>
  <c r="BM216" i="9"/>
  <c r="AN216" i="9"/>
  <c r="BM215" i="9"/>
  <c r="AN215" i="9"/>
  <c r="BM214" i="9"/>
  <c r="AN214" i="9"/>
  <c r="BM213" i="9"/>
  <c r="AN213" i="9"/>
  <c r="BM212" i="9"/>
  <c r="AN212" i="9"/>
  <c r="BM211" i="9"/>
  <c r="AN211" i="9"/>
  <c r="BM210" i="9"/>
  <c r="AN210" i="9"/>
  <c r="BM209" i="9"/>
  <c r="AN209" i="9"/>
  <c r="BM208" i="9"/>
  <c r="AN208" i="9"/>
  <c r="BM207" i="9"/>
  <c r="AN207" i="9"/>
  <c r="BM206" i="9"/>
  <c r="AN206" i="9"/>
  <c r="BM205" i="9"/>
  <c r="AN205" i="9"/>
  <c r="AX204" i="9"/>
  <c r="BM204" i="9" s="1"/>
  <c r="AN204" i="9"/>
  <c r="BM203" i="9"/>
  <c r="AN203" i="9"/>
  <c r="BM202" i="9"/>
  <c r="AN202" i="9"/>
  <c r="BM201" i="9"/>
  <c r="AN201" i="9"/>
  <c r="BM200" i="9"/>
  <c r="AN200" i="9"/>
  <c r="BM199" i="9"/>
  <c r="AN199" i="9"/>
  <c r="BM198" i="9"/>
  <c r="AN198" i="9"/>
  <c r="BM197" i="9"/>
  <c r="AN197" i="9"/>
  <c r="BM196" i="9"/>
  <c r="AN196" i="9"/>
  <c r="BM195" i="9"/>
  <c r="AN195" i="9"/>
  <c r="BM194" i="9"/>
  <c r="AN194" i="9"/>
  <c r="BM193" i="9"/>
  <c r="AN193" i="9"/>
  <c r="BM192" i="9"/>
  <c r="AN192" i="9"/>
  <c r="BM191" i="9"/>
  <c r="AN191" i="9"/>
  <c r="BM190" i="9"/>
  <c r="AN190" i="9"/>
  <c r="BM189" i="9"/>
  <c r="AN189" i="9"/>
  <c r="BM188" i="9"/>
  <c r="AN188" i="9"/>
  <c r="BM187" i="9"/>
  <c r="AN187" i="9"/>
  <c r="BM186" i="9"/>
  <c r="AN186" i="9"/>
  <c r="BM185" i="9"/>
  <c r="AN185" i="9"/>
  <c r="BM184" i="9"/>
  <c r="AN184" i="9"/>
  <c r="BM183" i="9"/>
  <c r="AN183" i="9"/>
  <c r="BM182" i="9"/>
  <c r="AN182" i="9"/>
  <c r="BM181" i="9"/>
  <c r="AN181" i="9"/>
  <c r="BM180" i="9"/>
  <c r="AN180" i="9"/>
  <c r="BM179" i="9"/>
  <c r="AN179" i="9"/>
  <c r="BM178" i="9"/>
  <c r="AN178" i="9"/>
  <c r="BM177" i="9"/>
  <c r="AN177" i="9"/>
  <c r="BM176" i="9"/>
  <c r="AN176" i="9"/>
  <c r="BM175" i="9"/>
  <c r="AN175" i="9"/>
  <c r="BM174" i="9"/>
  <c r="AN174" i="9"/>
  <c r="BM173" i="9"/>
  <c r="AN173" i="9"/>
  <c r="BM172" i="9"/>
  <c r="AN172" i="9"/>
  <c r="BM171" i="9"/>
  <c r="AN171" i="9"/>
  <c r="BM170" i="9"/>
  <c r="AN170" i="9"/>
  <c r="BM169" i="9"/>
  <c r="AN169" i="9"/>
  <c r="BM168" i="9"/>
  <c r="AN168" i="9"/>
  <c r="BM167" i="9"/>
  <c r="AN167" i="9"/>
  <c r="BM166" i="9"/>
  <c r="AN166" i="9"/>
  <c r="BM165" i="9"/>
  <c r="AN165" i="9"/>
  <c r="BM164" i="9"/>
  <c r="AN164" i="9"/>
  <c r="BM163" i="9"/>
  <c r="AN163" i="9"/>
  <c r="BM162" i="9"/>
  <c r="AN162" i="9"/>
  <c r="BM161" i="9"/>
  <c r="AN161" i="9"/>
  <c r="BM160" i="9"/>
  <c r="AN160" i="9"/>
  <c r="BM159" i="9"/>
  <c r="AN159" i="9"/>
  <c r="BM158" i="9"/>
  <c r="AN158" i="9"/>
  <c r="BM157" i="9"/>
  <c r="AN157" i="9"/>
  <c r="BM156" i="9"/>
  <c r="AN156" i="9"/>
  <c r="BM155" i="9"/>
  <c r="AN155" i="9"/>
  <c r="BM154" i="9"/>
  <c r="AN154" i="9"/>
  <c r="BM153" i="9"/>
  <c r="AN153" i="9"/>
  <c r="BM152" i="9"/>
  <c r="AN152" i="9"/>
  <c r="BM151" i="9"/>
  <c r="AN151" i="9"/>
  <c r="BM150" i="9"/>
  <c r="AN150" i="9"/>
  <c r="BM149" i="9"/>
  <c r="AN149" i="9"/>
  <c r="BM148" i="9"/>
  <c r="AN148" i="9"/>
  <c r="BM147" i="9"/>
  <c r="AN147" i="9"/>
  <c r="BM146" i="9"/>
  <c r="AN146" i="9"/>
  <c r="BM145" i="9"/>
  <c r="AN145" i="9"/>
  <c r="BM144" i="9"/>
  <c r="AN144" i="9"/>
  <c r="BM143" i="9"/>
  <c r="AN143" i="9"/>
  <c r="BM142" i="9"/>
  <c r="AN142" i="9"/>
  <c r="BM141" i="9"/>
  <c r="AN141" i="9"/>
  <c r="BM140" i="9"/>
  <c r="AN140" i="9"/>
  <c r="BM139" i="9"/>
  <c r="AN139" i="9"/>
  <c r="BM138" i="9"/>
  <c r="AN138" i="9"/>
  <c r="BM137" i="9"/>
  <c r="AN137" i="9"/>
  <c r="BM136" i="9"/>
  <c r="AN136" i="9"/>
  <c r="BM135" i="9"/>
  <c r="AN135" i="9"/>
  <c r="BM134" i="9"/>
  <c r="AN134" i="9"/>
  <c r="BM133" i="9"/>
  <c r="AN133" i="9"/>
  <c r="BM132" i="9"/>
  <c r="AN132" i="9"/>
  <c r="BM131" i="9"/>
  <c r="AN131" i="9"/>
  <c r="BM130" i="9"/>
  <c r="AN130" i="9"/>
  <c r="BM129" i="9"/>
  <c r="BL129" i="9"/>
  <c r="AN129" i="9"/>
  <c r="BM128" i="9"/>
  <c r="AN128" i="9"/>
  <c r="BM127" i="9"/>
  <c r="AN127" i="9"/>
  <c r="BM126" i="9"/>
  <c r="AN126" i="9"/>
  <c r="BM125" i="9"/>
  <c r="AN125" i="9"/>
  <c r="BM124" i="9"/>
  <c r="AN124" i="9"/>
  <c r="BM123" i="9"/>
  <c r="AN123" i="9"/>
  <c r="BM122" i="9"/>
  <c r="AN122" i="9"/>
  <c r="BM121" i="9"/>
  <c r="AN121" i="9"/>
  <c r="BM120" i="9"/>
  <c r="AN120" i="9"/>
  <c r="BM119" i="9"/>
  <c r="AN119" i="9"/>
  <c r="BM118" i="9"/>
  <c r="AN118" i="9"/>
  <c r="BM117" i="9"/>
  <c r="AN117" i="9"/>
  <c r="BM116" i="9"/>
  <c r="AN116" i="9"/>
  <c r="BM115" i="9"/>
  <c r="AN115" i="9"/>
  <c r="BM114" i="9"/>
  <c r="AN114" i="9"/>
  <c r="BM113" i="9"/>
  <c r="AN113" i="9"/>
  <c r="BM112" i="9"/>
  <c r="AN112" i="9"/>
  <c r="BM111" i="9"/>
  <c r="AN111" i="9"/>
  <c r="BM110" i="9"/>
  <c r="AN110" i="9"/>
  <c r="BM109" i="9"/>
  <c r="AN109" i="9"/>
  <c r="BM108" i="9"/>
  <c r="AN108" i="9"/>
  <c r="BM107" i="9"/>
  <c r="AN107" i="9"/>
  <c r="BM106" i="9"/>
  <c r="AN106" i="9"/>
  <c r="BM105" i="9"/>
  <c r="AN105" i="9"/>
  <c r="BM104" i="9"/>
  <c r="AN104" i="9"/>
  <c r="BM103" i="9"/>
  <c r="AN103" i="9"/>
  <c r="BM102" i="9"/>
  <c r="AN102" i="9"/>
  <c r="BM101" i="9"/>
  <c r="AN101" i="9"/>
  <c r="BM100" i="9"/>
  <c r="AN100" i="9"/>
  <c r="BM99" i="9"/>
  <c r="AN99" i="9"/>
  <c r="BM98" i="9"/>
  <c r="AN98" i="9"/>
  <c r="BM97" i="9"/>
  <c r="AN97" i="9"/>
  <c r="BM96" i="9"/>
  <c r="AN96" i="9"/>
  <c r="BM95" i="9"/>
  <c r="AN95" i="9"/>
  <c r="BM94" i="9"/>
  <c r="AN94" i="9"/>
  <c r="BM93" i="9"/>
  <c r="AN93" i="9"/>
  <c r="BM92" i="9"/>
  <c r="AN92" i="9"/>
  <c r="BM91" i="9"/>
  <c r="AN91" i="9"/>
  <c r="BM90" i="9"/>
  <c r="AN90" i="9"/>
  <c r="BM89" i="9"/>
  <c r="AN89" i="9"/>
  <c r="BM88" i="9"/>
  <c r="AN88" i="9"/>
  <c r="BM87" i="9"/>
  <c r="AN87" i="9"/>
  <c r="BM86" i="9"/>
  <c r="AN86" i="9"/>
  <c r="BM85" i="9"/>
  <c r="AN85" i="9"/>
  <c r="BM84" i="9"/>
  <c r="AN84" i="9"/>
  <c r="BM83" i="9"/>
  <c r="AN83" i="9"/>
  <c r="BM82" i="9"/>
  <c r="AN82" i="9"/>
  <c r="BM81" i="9"/>
  <c r="AN81" i="9"/>
  <c r="BM80" i="9"/>
  <c r="AN80" i="9"/>
  <c r="BM79" i="9"/>
  <c r="AN79" i="9"/>
  <c r="BM78" i="9"/>
  <c r="AN78" i="9"/>
  <c r="BM77" i="9"/>
  <c r="AN77" i="9"/>
  <c r="BM76" i="9"/>
  <c r="AN76" i="9"/>
  <c r="BM75" i="9"/>
  <c r="AN75" i="9"/>
  <c r="BM74" i="9"/>
  <c r="AN74" i="9"/>
  <c r="BM73" i="9"/>
  <c r="AN73" i="9"/>
  <c r="BM72" i="9"/>
  <c r="AN72" i="9"/>
  <c r="BM71" i="9"/>
  <c r="AN71" i="9"/>
  <c r="BM70" i="9"/>
  <c r="AN70" i="9"/>
  <c r="BM69" i="9"/>
  <c r="AN69" i="9"/>
  <c r="BM68" i="9"/>
  <c r="AN68" i="9"/>
  <c r="BM67" i="9"/>
  <c r="AN67" i="9"/>
  <c r="BM66" i="9"/>
  <c r="AN66" i="9"/>
  <c r="BM65" i="9"/>
  <c r="AN65" i="9"/>
  <c r="BM64" i="9"/>
  <c r="AN64" i="9"/>
  <c r="BM63" i="9"/>
  <c r="AN63" i="9"/>
  <c r="BM62" i="9"/>
  <c r="AN62" i="9"/>
  <c r="BM61" i="9"/>
  <c r="AN61" i="9"/>
  <c r="BM60" i="9"/>
  <c r="AN60" i="9"/>
  <c r="BM59" i="9"/>
  <c r="AN59" i="9"/>
  <c r="BM58" i="9"/>
  <c r="AN58" i="9"/>
  <c r="BM57" i="9"/>
  <c r="AN57" i="9"/>
  <c r="BM56" i="9"/>
  <c r="AN56" i="9"/>
  <c r="BM55" i="9"/>
  <c r="AN55" i="9"/>
  <c r="BM54" i="9"/>
  <c r="AN54" i="9"/>
  <c r="BM53" i="9"/>
  <c r="AN53" i="9"/>
  <c r="BM52" i="9"/>
  <c r="AN52" i="9"/>
  <c r="BM51" i="9"/>
  <c r="AN51" i="9"/>
  <c r="BM50" i="9"/>
  <c r="AN50" i="9"/>
  <c r="BM49" i="9"/>
  <c r="AN49" i="9"/>
  <c r="BM48" i="9"/>
  <c r="AN48" i="9"/>
  <c r="BM47" i="9"/>
  <c r="AN47" i="9"/>
  <c r="BM46" i="9"/>
  <c r="AN46" i="9"/>
  <c r="BM45" i="9"/>
  <c r="AN45" i="9"/>
  <c r="BM44" i="9"/>
  <c r="AN44" i="9"/>
  <c r="BM43" i="9"/>
  <c r="AN43" i="9"/>
  <c r="BM42" i="9"/>
  <c r="AN42" i="9"/>
  <c r="BM41" i="9"/>
  <c r="AN41" i="9"/>
  <c r="BM40" i="9"/>
  <c r="AN40" i="9"/>
  <c r="BM39" i="9"/>
  <c r="AN39" i="9"/>
  <c r="BM38" i="9"/>
  <c r="AN38" i="9"/>
  <c r="BM37" i="9"/>
  <c r="AN37" i="9"/>
  <c r="BM36" i="9"/>
  <c r="AN36" i="9"/>
  <c r="BM35" i="9"/>
  <c r="AN35" i="9"/>
  <c r="BM34" i="9"/>
  <c r="AN34" i="9"/>
  <c r="BM33" i="9"/>
  <c r="AN33" i="9"/>
  <c r="BM32" i="9"/>
  <c r="AN32" i="9"/>
  <c r="BM31" i="9"/>
  <c r="AN31" i="9"/>
  <c r="BM30" i="9"/>
  <c r="AN30" i="9"/>
  <c r="BM29" i="9"/>
  <c r="AN29" i="9"/>
  <c r="BM28" i="9"/>
  <c r="AN28" i="9"/>
  <c r="BM27" i="9"/>
  <c r="AN27" i="9"/>
  <c r="BM26" i="9"/>
  <c r="AN26" i="9"/>
  <c r="BM25" i="9"/>
  <c r="AN25" i="9"/>
  <c r="BM24" i="9"/>
  <c r="AN24" i="9"/>
  <c r="BM23" i="9"/>
  <c r="AN23" i="9"/>
  <c r="BM22" i="9"/>
  <c r="AN22" i="9"/>
  <c r="BM21" i="9"/>
  <c r="AN21" i="9"/>
  <c r="BM20" i="9"/>
  <c r="AN20" i="9"/>
  <c r="BM19" i="9"/>
  <c r="AN19" i="9"/>
  <c r="BM18" i="9"/>
  <c r="AN18" i="9"/>
  <c r="BM17" i="9"/>
  <c r="AN17" i="9"/>
  <c r="BM16" i="9"/>
  <c r="AN16" i="9"/>
  <c r="BM15" i="9"/>
  <c r="AN15" i="9"/>
  <c r="BM14" i="9"/>
  <c r="AN14" i="9"/>
  <c r="BM13" i="9"/>
  <c r="AN13" i="9"/>
  <c r="BM12" i="9"/>
  <c r="AN12" i="9"/>
  <c r="BM11" i="9"/>
  <c r="AN11" i="9"/>
  <c r="BM10" i="9"/>
  <c r="AN10" i="9"/>
  <c r="BM619" i="9" l="1"/>
  <c r="CE619" i="9" s="1"/>
  <c r="CE621" i="9" s="1"/>
  <c r="N318" i="8"/>
  <c r="M318" i="8"/>
  <c r="L318" i="8"/>
  <c r="K318" i="8"/>
  <c r="J318" i="8"/>
  <c r="I318" i="8"/>
  <c r="H318" i="8"/>
  <c r="G318" i="8"/>
  <c r="F318" i="8"/>
  <c r="E318" i="8"/>
  <c r="D318" i="8"/>
  <c r="AD320" i="7" l="1"/>
  <c r="AA320" i="7"/>
  <c r="Z320" i="7"/>
  <c r="AD319" i="7"/>
  <c r="AA319" i="7"/>
  <c r="Z319" i="7"/>
  <c r="AC110" i="7"/>
  <c r="AB110" i="7"/>
  <c r="AC73" i="7"/>
  <c r="AC320" i="7" s="1"/>
  <c r="AB73" i="7"/>
  <c r="AB320" i="7" s="1"/>
  <c r="AB319" i="7" l="1"/>
  <c r="AC319" i="7"/>
</calcChain>
</file>

<file path=xl/sharedStrings.xml><?xml version="1.0" encoding="utf-8"?>
<sst xmlns="http://schemas.openxmlformats.org/spreadsheetml/2006/main" count="7755" uniqueCount="765">
  <si>
    <t>(valores em euros)</t>
  </si>
  <si>
    <t>Município</t>
  </si>
  <si>
    <t>RECEITAS CORRENTES</t>
  </si>
  <si>
    <t>TOTAL RECEITAS CORRENTES</t>
  </si>
  <si>
    <t>RECEITAS DE CAPITAL</t>
  </si>
  <si>
    <t>TOTAL RECEITAS DE CAPITAL</t>
  </si>
  <si>
    <t>TOTAL RECEITAS DO EXERCÍCIO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</si>
  <si>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</si>
  <si>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</si>
  <si>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</si>
  <si>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</si>
  <si>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</si>
  <si>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</si>
  <si>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</si>
  <si>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</si>
  <si>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</si>
  <si>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</si>
  <si>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</si>
  <si>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</si>
  <si>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</si>
  <si>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IMPOSTOS DIRETOS</t>
  </si>
  <si>
    <t>IMPOSTOS INDIRETOS</t>
  </si>
  <si>
    <t>CONTRIBUIÇÕES PARA A SEGURANÇA SOCIAL, A CAIXA GERAL DE APOSENTAÇÕES E A ADSE</t>
  </si>
  <si>
    <t>TAXAS, MULTAS E OUTRAS PENALIDADES</t>
  </si>
  <si>
    <t>RENDIMENTOS DA PROPRIEDADE</t>
  </si>
  <si>
    <t>TRANSFERÊNCIAS CORRENTES</t>
  </si>
  <si>
    <t>VENDA DE BENS E SERVIÇOS CORRENTES</t>
  </si>
  <si>
    <t>OUTRAS RECEITAS CORRENTES</t>
  </si>
  <si>
    <t>VENDA DE BENS DE INVESTIMENTO</t>
  </si>
  <si>
    <t>TRANSFERÊNCIAS DE CAPITAL</t>
  </si>
  <si>
    <t>ATIVOS FINANCEIROS</t>
  </si>
  <si>
    <t>PASSIVOS FINANCEIROS</t>
  </si>
  <si>
    <t>OUTRAS RECEITAS DE CAPITAL</t>
  </si>
  <si>
    <t>REPOSIÇÕES NÃO ABATIDAS NOS PAGAMENTOS</t>
  </si>
  <si>
    <t>SALDO DA GERÊNCIA ANTERIOR</t>
  </si>
  <si>
    <t>ABRANTES</t>
  </si>
  <si>
    <t>ÁGUEDA</t>
  </si>
  <si>
    <t>AGUIAR DA BEIRA</t>
  </si>
  <si>
    <t>ALANDROAL</t>
  </si>
  <si>
    <t>ALBERGARIA-A-VELHA</t>
  </si>
  <si>
    <t>ALBUFEIRA</t>
  </si>
  <si>
    <t>ALCÁCER DO SAL</t>
  </si>
  <si>
    <t>ALCANENA</t>
  </si>
  <si>
    <t>ALCOBAÇA</t>
  </si>
  <si>
    <t>ALCOCHETE</t>
  </si>
  <si>
    <t>ALCOUTIM</t>
  </si>
  <si>
    <t>ALENQUER</t>
  </si>
  <si>
    <t>ALFÂNDEGA DA FÉ</t>
  </si>
  <si>
    <t>ALIJÓ</t>
  </si>
  <si>
    <t>ALJEZUR</t>
  </si>
  <si>
    <t>ALJUSTREL</t>
  </si>
  <si>
    <t>ALMADA</t>
  </si>
  <si>
    <t>ALMEIDA</t>
  </si>
  <si>
    <t>ALMEIRIM</t>
  </si>
  <si>
    <t>ALMODÔVAR</t>
  </si>
  <si>
    <t>ALPIARÇA</t>
  </si>
  <si>
    <t>ALTER DO CHÃO</t>
  </si>
  <si>
    <t>ALVAIÁZERE</t>
  </si>
  <si>
    <t>ALVITO</t>
  </si>
  <si>
    <t>AMADORA</t>
  </si>
  <si>
    <t>AMARANTE</t>
  </si>
  <si>
    <t>AMARES</t>
  </si>
  <si>
    <t>ANADIA</t>
  </si>
  <si>
    <t>ANGRA DO HEROÍSMO</t>
  </si>
  <si>
    <t>ANSIÃO</t>
  </si>
  <si>
    <t>ARCOS DE VALDEVEZ</t>
  </si>
  <si>
    <t>ARGANIL</t>
  </si>
  <si>
    <t>ARMAMAR</t>
  </si>
  <si>
    <t>AROUCA</t>
  </si>
  <si>
    <t>ARRAIOLOS</t>
  </si>
  <si>
    <t>ARRONCHES</t>
  </si>
  <si>
    <t>ARRUDA DOS VINHOS</t>
  </si>
  <si>
    <t>AVEIRO</t>
  </si>
  <si>
    <t>AVIS</t>
  </si>
  <si>
    <t>AZAMBUJA</t>
  </si>
  <si>
    <t>BAIÃO</t>
  </si>
  <si>
    <t>BARCELOS</t>
  </si>
  <si>
    <t>BARRANCOS</t>
  </si>
  <si>
    <t>BARREIRO</t>
  </si>
  <si>
    <t>BATALHA</t>
  </si>
  <si>
    <t>BEJA</t>
  </si>
  <si>
    <t>BELMONTE</t>
  </si>
  <si>
    <t>BENAVENTE</t>
  </si>
  <si>
    <t>BOMBARRAL</t>
  </si>
  <si>
    <t>BORBA</t>
  </si>
  <si>
    <t>BOTICAS</t>
  </si>
  <si>
    <t>BRAGA</t>
  </si>
  <si>
    <t>BRAGANÇA</t>
  </si>
  <si>
    <t>CABECEIRAS DE BASTO</t>
  </si>
  <si>
    <t>CADAVAL</t>
  </si>
  <si>
    <t>CALDAS DA RAINHA</t>
  </si>
  <si>
    <t>CALHETA (MADEIRA)</t>
  </si>
  <si>
    <t>CALHETA (SÃO JORGE)</t>
  </si>
  <si>
    <t>CÂMARA DE LOBOS</t>
  </si>
  <si>
    <t>CAMINHA</t>
  </si>
  <si>
    <t>CAMPO MAIOR</t>
  </si>
  <si>
    <t>CANTANHEDE</t>
  </si>
  <si>
    <t>CARRAZEDA DE ANSIÃES</t>
  </si>
  <si>
    <t>CARREGAL DO SAL</t>
  </si>
  <si>
    <t>CARTAXO</t>
  </si>
  <si>
    <t>CASCAIS</t>
  </si>
  <si>
    <t>CASTANHEIRA DE PÊRA</t>
  </si>
  <si>
    <t>CASTELO BRANCO</t>
  </si>
  <si>
    <t>CASTELO DE PAIVA</t>
  </si>
  <si>
    <t>CASTELO DE VIDE</t>
  </si>
  <si>
    <t>CASTRO DAIRE</t>
  </si>
  <si>
    <t>CASTRO MARIM</t>
  </si>
  <si>
    <t>CASTRO VERDE</t>
  </si>
  <si>
    <t>CELORICO DA BEIRA</t>
  </si>
  <si>
    <t>CELORICO DE BASTO</t>
  </si>
  <si>
    <t>CHAMUSCA</t>
  </si>
  <si>
    <t>CHAVES</t>
  </si>
  <si>
    <t>CINFÃES</t>
  </si>
  <si>
    <t>COIMBRA</t>
  </si>
  <si>
    <t>CONDEIXA-A-NOVA</t>
  </si>
  <si>
    <t>CONSTÂNCIA</t>
  </si>
  <si>
    <t>CORUCHE</t>
  </si>
  <si>
    <t>CORVO</t>
  </si>
  <si>
    <t>COVILHÃ</t>
  </si>
  <si>
    <t>CRATO</t>
  </si>
  <si>
    <t>CUBA</t>
  </si>
  <si>
    <t>ELVAS</t>
  </si>
  <si>
    <t>ENTRONCAMENTO</t>
  </si>
  <si>
    <t>ESPINHO</t>
  </si>
  <si>
    <t>ESPOSENDE</t>
  </si>
  <si>
    <t>ESTARREJA</t>
  </si>
  <si>
    <t>ESTREMOZ</t>
  </si>
  <si>
    <t>ÉVORA</t>
  </si>
  <si>
    <t>FAFE</t>
  </si>
  <si>
    <t>FARO</t>
  </si>
  <si>
    <t>FELGUEIRAS</t>
  </si>
  <si>
    <t>FERREIRA DO ALENTEJO</t>
  </si>
  <si>
    <t>FERREIRA DO ZÊZERE</t>
  </si>
  <si>
    <t>FIGUEIRA DA FOZ</t>
  </si>
  <si>
    <t>FIGUEIRA DE CASTELO RODRIGO</t>
  </si>
  <si>
    <t>FIGUEIRÓ DOS VINHOS</t>
  </si>
  <si>
    <t>FORNOS DE ALGODRES</t>
  </si>
  <si>
    <t>FREIXO DE ESPADA À CINTA</t>
  </si>
  <si>
    <t>FRONTEIRA</t>
  </si>
  <si>
    <t>FUNCHAL</t>
  </si>
  <si>
    <t>FUNDÃO</t>
  </si>
  <si>
    <t>GAVIÃO</t>
  </si>
  <si>
    <t>GÓIS</t>
  </si>
  <si>
    <t>GOLEGÃ</t>
  </si>
  <si>
    <t>GONDOMAR</t>
  </si>
  <si>
    <t>GOUVEIA</t>
  </si>
  <si>
    <t>GRÂNDOLA</t>
  </si>
  <si>
    <t>GUARDA</t>
  </si>
  <si>
    <t>GUIMARÃES</t>
  </si>
  <si>
    <t>HORTA</t>
  </si>
  <si>
    <t>IDANHA-A-NOVA</t>
  </si>
  <si>
    <t>ÍLHAVO</t>
  </si>
  <si>
    <t>LAGOA (ALGARVE)</t>
  </si>
  <si>
    <t>LAGOA (SÃO MIGUEL)</t>
  </si>
  <si>
    <t>LAGOS</t>
  </si>
  <si>
    <t>LAJES DAS FLORES</t>
  </si>
  <si>
    <t>LAJES DO PICO</t>
  </si>
  <si>
    <t>LAMEGO</t>
  </si>
  <si>
    <t>LEIRIA</t>
  </si>
  <si>
    <t>LISBOA</t>
  </si>
  <si>
    <t>LOULÉ</t>
  </si>
  <si>
    <t>LOURES</t>
  </si>
  <si>
    <t>LOURINHÃ</t>
  </si>
  <si>
    <t>LOUSÃ</t>
  </si>
  <si>
    <t>LOUSADA</t>
  </si>
  <si>
    <t>MAÇÃO</t>
  </si>
  <si>
    <t>MACEDO DE CAVALEIROS</t>
  </si>
  <si>
    <t>MACHICO</t>
  </si>
  <si>
    <t>MADALENA</t>
  </si>
  <si>
    <t>MAFRA</t>
  </si>
  <si>
    <t>MAIA</t>
  </si>
  <si>
    <t>MANGUALDE</t>
  </si>
  <si>
    <t>MANTEIGAS</t>
  </si>
  <si>
    <t>MARCO DE CANAVESES</t>
  </si>
  <si>
    <t>MARINHA GRANDE</t>
  </si>
  <si>
    <t>MARVÃO</t>
  </si>
  <si>
    <t>MATOSINHOS</t>
  </si>
  <si>
    <t>MEALHADA</t>
  </si>
  <si>
    <t>MELGAÇO</t>
  </si>
  <si>
    <t>MÉRTOLA</t>
  </si>
  <si>
    <t>MESÃO FRIO</t>
  </si>
  <si>
    <t>MIRA</t>
  </si>
  <si>
    <t>MIRANDA DO CORVO</t>
  </si>
  <si>
    <t>MIRANDA DO DOURO</t>
  </si>
  <si>
    <t>MIRANDELA</t>
  </si>
  <si>
    <t>MOGADOURO</t>
  </si>
  <si>
    <t>MOIMENTA DA BEIRA</t>
  </si>
  <si>
    <t>MOITA</t>
  </si>
  <si>
    <t>MONÇÃO</t>
  </si>
  <si>
    <t>MONCHIQUE</t>
  </si>
  <si>
    <t>MONDIM DE BASTO</t>
  </si>
  <si>
    <t>MONFORTE</t>
  </si>
  <si>
    <t>MONTALEGRE</t>
  </si>
  <si>
    <t>MONTEMOR-O-NOVO</t>
  </si>
  <si>
    <t>MONTEMOR-O-VELHO</t>
  </si>
  <si>
    <t>MONTIJO</t>
  </si>
  <si>
    <t>MORA</t>
  </si>
  <si>
    <t>MORTÁGUA</t>
  </si>
  <si>
    <t>MOURA</t>
  </si>
  <si>
    <t>MOURÃO</t>
  </si>
  <si>
    <t>MURÇA</t>
  </si>
  <si>
    <t>MURTOSA</t>
  </si>
  <si>
    <t>NAZARÉ</t>
  </si>
  <si>
    <t>NELAS</t>
  </si>
  <si>
    <t>NISA</t>
  </si>
  <si>
    <t>NORDESTE</t>
  </si>
  <si>
    <t>ÓBIDOS</t>
  </si>
  <si>
    <t>ODEMIRA</t>
  </si>
  <si>
    <t>ODIVELAS</t>
  </si>
  <si>
    <t>OEIRAS</t>
  </si>
  <si>
    <t>OLEIROS</t>
  </si>
  <si>
    <t>OLHÃO</t>
  </si>
  <si>
    <t>OLIVEIRA DE AZEMÉIS</t>
  </si>
  <si>
    <t>OLIVEIRA DE FRADES</t>
  </si>
  <si>
    <t>OLIVEIRA DO BAIRRO</t>
  </si>
  <si>
    <t>OLIVEIRA DO HOSPITAL</t>
  </si>
  <si>
    <t>OURÉM</t>
  </si>
  <si>
    <t>OURIQUE</t>
  </si>
  <si>
    <t>OVAR</t>
  </si>
  <si>
    <t>PAÇOS DE FERREIRA</t>
  </si>
  <si>
    <t>PALMELA</t>
  </si>
  <si>
    <t>PAMPILHOSA DA SERRA</t>
  </si>
  <si>
    <t>PAREDES</t>
  </si>
  <si>
    <t>PAREDES DE COURA</t>
  </si>
  <si>
    <t>PEDRÓGÃO GRANDE</t>
  </si>
  <si>
    <t>PENACOVA</t>
  </si>
  <si>
    <t>PENAFIEL</t>
  </si>
  <si>
    <t>PENALVA DO CASTELO</t>
  </si>
  <si>
    <t>PENAMACOR</t>
  </si>
  <si>
    <t>PENEDONO</t>
  </si>
  <si>
    <t>PENELA</t>
  </si>
  <si>
    <t>PENICHE</t>
  </si>
  <si>
    <t>PESO DA RÉGUA</t>
  </si>
  <si>
    <t>PINHEL</t>
  </si>
  <si>
    <t>POMBAL</t>
  </si>
  <si>
    <t>PONTA DELGADA</t>
  </si>
  <si>
    <t>PONTA DO SOL</t>
  </si>
  <si>
    <t>PONTE DA BARCA</t>
  </si>
  <si>
    <t>PONTE DE LIMA</t>
  </si>
  <si>
    <t>PONTE DE SOR</t>
  </si>
  <si>
    <t>PORTALEGRE</t>
  </si>
  <si>
    <t>PORTEL</t>
  </si>
  <si>
    <t>PORTIMÃO</t>
  </si>
  <si>
    <t>PORTO</t>
  </si>
  <si>
    <t>PORTO DE MÓS</t>
  </si>
  <si>
    <t>PORTO MONIZ</t>
  </si>
  <si>
    <t>PORTO SANTO</t>
  </si>
  <si>
    <t>PÓVOA DE LANHOSO</t>
  </si>
  <si>
    <t>PÓVOA DE VARZIM</t>
  </si>
  <si>
    <t>POVOAÇÃO</t>
  </si>
  <si>
    <t>PROENÇA-A-NOVA</t>
  </si>
  <si>
    <t>REDONDO</t>
  </si>
  <si>
    <t>REGUENGOS DE MONSARAZ</t>
  </si>
  <si>
    <t>RESENDE</t>
  </si>
  <si>
    <t>RIBEIRA BRAVA</t>
  </si>
  <si>
    <t>RIBEIRA DE PENA</t>
  </si>
  <si>
    <t>RIBEIRA GRANDE</t>
  </si>
  <si>
    <t>RIO MAIOR</t>
  </si>
  <si>
    <t>SABROSA</t>
  </si>
  <si>
    <t>SABUGAL</t>
  </si>
  <si>
    <t>SALVATERRA DE MAGOS</t>
  </si>
  <si>
    <t>SANTA COMBA DÃO</t>
  </si>
  <si>
    <t>SANTA CRUZ</t>
  </si>
  <si>
    <t>SANTA CRUZ DA GRACIOSA</t>
  </si>
  <si>
    <t>SANTA CRUZ DAS FLORES</t>
  </si>
  <si>
    <t>SANTA MARIA DA FEIRA</t>
  </si>
  <si>
    <t>SANTA MARTA DE PENAGUIÃO</t>
  </si>
  <si>
    <t>SANTANA</t>
  </si>
  <si>
    <t>SANTARÉM</t>
  </si>
  <si>
    <t>SANTIAGO DO CACÉM</t>
  </si>
  <si>
    <t>SANTO TIRSO</t>
  </si>
  <si>
    <t>SÃO BRÁS DE ALPORTEL</t>
  </si>
  <si>
    <t>SÃO JOÃO DA MADEIRA</t>
  </si>
  <si>
    <t>SÃO JOÃO DA PESQUEIRA</t>
  </si>
  <si>
    <t>SÃO PEDRO DO SUL</t>
  </si>
  <si>
    <t>SÃO ROQUE DO PICO</t>
  </si>
  <si>
    <t>SÃO VICENTE</t>
  </si>
  <si>
    <t>SARDOAL</t>
  </si>
  <si>
    <t>SÁTÃO</t>
  </si>
  <si>
    <t>SEIA</t>
  </si>
  <si>
    <t>SEIXAL</t>
  </si>
  <si>
    <t>SERNANCELHE</t>
  </si>
  <si>
    <t>SERPA</t>
  </si>
  <si>
    <t>SERTÃ</t>
  </si>
  <si>
    <t>SESIMBRA</t>
  </si>
  <si>
    <t>SETÚBAL</t>
  </si>
  <si>
    <t>SEVER DO VOUGA</t>
  </si>
  <si>
    <t>SILVES</t>
  </si>
  <si>
    <t>SINES</t>
  </si>
  <si>
    <t>SINTRA</t>
  </si>
  <si>
    <t>SOBRAL DE MONTE AGRAÇO</t>
  </si>
  <si>
    <t>SOURE</t>
  </si>
  <si>
    <t>SOUSEL</t>
  </si>
  <si>
    <t>TÁBUA</t>
  </si>
  <si>
    <t>TABUAÇO</t>
  </si>
  <si>
    <t>TAROUCA</t>
  </si>
  <si>
    <t>TAVIRA</t>
  </si>
  <si>
    <t>TERRAS DE BOURO</t>
  </si>
  <si>
    <t>TOMAR</t>
  </si>
  <si>
    <t>TONDELA</t>
  </si>
  <si>
    <t>TORRE DE MONCORVO</t>
  </si>
  <si>
    <t>TORRES NOVAS</t>
  </si>
  <si>
    <t>TORRES VEDRAS</t>
  </si>
  <si>
    <t>TRANCOSO</t>
  </si>
  <si>
    <t>TROFA</t>
  </si>
  <si>
    <t>VAGOS</t>
  </si>
  <si>
    <t>VALE DE CAMBRA</t>
  </si>
  <si>
    <t>VALENÇA</t>
  </si>
  <si>
    <t>VALONGO</t>
  </si>
  <si>
    <t>VALPAÇOS</t>
  </si>
  <si>
    <t>VELAS</t>
  </si>
  <si>
    <t>VENDAS NOVAS</t>
  </si>
  <si>
    <t>VIANA DO ALENTEJO</t>
  </si>
  <si>
    <t>VIANA DO CASTELO</t>
  </si>
  <si>
    <t>VIDIGUEIRA</t>
  </si>
  <si>
    <t>VIEIRA DO MINHO</t>
  </si>
  <si>
    <t>VILA DE REI</t>
  </si>
  <si>
    <t>VILA DO BISPO</t>
  </si>
  <si>
    <t>VILA DO CONDE</t>
  </si>
  <si>
    <t>VILA DO PORTO</t>
  </si>
  <si>
    <t>VILA FLOR</t>
  </si>
  <si>
    <t>VILA FRANCA DE XIRA</t>
  </si>
  <si>
    <t>VILA FRANCA DO CAMPO</t>
  </si>
  <si>
    <t>VILA NOVA DA BARQUINHA</t>
  </si>
  <si>
    <t>VILA NOVA DE CERVEIRA</t>
  </si>
  <si>
    <t>VILA NOVA DE FAMALICÃO</t>
  </si>
  <si>
    <t>VILA NOVA DE FOZ CÔA</t>
  </si>
  <si>
    <t>VILA NOVA DE GAIA</t>
  </si>
  <si>
    <t>VILA NOVA DE PAIVA</t>
  </si>
  <si>
    <t>VILA NOVA DE POIARES</t>
  </si>
  <si>
    <t>VILA POUCA DE AGUIAR</t>
  </si>
  <si>
    <t>PRAIA DA VITÓRIA</t>
  </si>
  <si>
    <t>VILA REAL</t>
  </si>
  <si>
    <t>VILA REAL DE SANTO ANTÓNIO</t>
  </si>
  <si>
    <t>VILA VELHA DE RÓDÃO</t>
  </si>
  <si>
    <t>VILA VERDE</t>
  </si>
  <si>
    <t>VILA VIÇOSA</t>
  </si>
  <si>
    <t>VIMIOSO</t>
  </si>
  <si>
    <t>VINHAIS</t>
  </si>
  <si>
    <t>VISEU</t>
  </si>
  <si>
    <t>VIZELA</t>
  </si>
  <si>
    <t>VOUZELA</t>
  </si>
  <si>
    <t>TOTAL (308 municípios)</t>
  </si>
  <si>
    <t>MÊDA</t>
  </si>
  <si>
    <t>MUNICÍPIOS PORTUGUESES - RECEITA COBRADA LÍQUIDA (ANO 2016)</t>
  </si>
  <si>
    <r>
      <rPr>
        <b/>
        <i/>
        <sz val="10"/>
        <rFont val="Calibri Light"/>
        <family val="2"/>
      </rPr>
      <t>Fonte:</t>
    </r>
    <r>
      <rPr>
        <i/>
        <sz val="10"/>
        <rFont val="Calibri Light"/>
        <family val="2"/>
      </rPr>
      <t xml:space="preserve"> Aplicação informática SIIAL; informação extraída em 15-11-2017.</t>
    </r>
  </si>
  <si>
    <r>
      <rPr>
        <b/>
        <i/>
        <sz val="11"/>
        <rFont val="Calibri Light"/>
        <family val="2"/>
      </rPr>
      <t>Nota:</t>
    </r>
    <r>
      <rPr>
        <i/>
        <sz val="11"/>
        <rFont val="Calibri Light"/>
        <family val="2"/>
      </rPr>
      <t xml:space="preserve"> O total das receitas do exercício inclui as reposições não abatidas; não inclui o saldo da gerência anterior.</t>
    </r>
  </si>
  <si>
    <t>MUNICÍPIOS PORTUGUESES - ESTRUTURA DA RECEITA (RECEITA COBRADA LÍQUIDA - ANO 2016)</t>
  </si>
  <si>
    <t>Dimensão</t>
  </si>
  <si>
    <t>RECEITAS FISCAIS</t>
  </si>
  <si>
    <t>VENDA DE BENS E SERVIÇOS</t>
  </si>
  <si>
    <t>Transfer. do Estado - Fundos Municipais</t>
  </si>
  <si>
    <t>Transfer. do Estado - outras</t>
  </si>
  <si>
    <t>Transfer. - Financiamentos da União Europeia</t>
  </si>
  <si>
    <t>Transferências - outras</t>
  </si>
  <si>
    <t>TOTAL DAS TRANSFERÊNCIAS</t>
  </si>
  <si>
    <t>OUTRAS RECEITAS a)</t>
  </si>
  <si>
    <t>TOTAL DAS RECEITAS DO EXERCÍCIO</t>
  </si>
  <si>
    <t>RECEITAS PRÓPRIAS</t>
  </si>
  <si>
    <t>Valor</t>
  </si>
  <si>
    <t>% total</t>
  </si>
  <si>
    <t>MÉDIA</t>
  </si>
  <si>
    <t>PEQUENA</t>
  </si>
  <si>
    <t>GRANDE</t>
  </si>
  <si>
    <t>MEDA</t>
  </si>
  <si>
    <t xml:space="preserve">TOTAL </t>
  </si>
  <si>
    <r>
      <rPr>
        <b/>
        <i/>
        <sz val="10"/>
        <rFont val="Calibri Light"/>
        <family val="2"/>
      </rPr>
      <t xml:space="preserve">Fonte: </t>
    </r>
    <r>
      <rPr>
        <i/>
        <sz val="10"/>
        <rFont val="Calibri Light"/>
        <family val="2"/>
      </rPr>
      <t>Aplicação informática SIIAL; informação extraída em 15-11-2017.</t>
    </r>
  </si>
  <si>
    <r>
      <rPr>
        <b/>
        <i/>
        <sz val="11"/>
        <rFont val="Calibri Light"/>
        <family val="2"/>
      </rPr>
      <t>Nota:</t>
    </r>
    <r>
      <rPr>
        <i/>
        <sz val="11"/>
        <rFont val="Calibri Light"/>
        <family val="2"/>
      </rPr>
      <t xml:space="preserve"> a) Inclui: (0402) Multas e outras penalidades; (05) Rendimentos da propriedade; (08) Outras receitas correntes; (11) Ativos financeiros; (13) Outras receitas de capital; e (15) Reposições não abatidas nos pagamentos.</t>
    </r>
  </si>
  <si>
    <t>MUNICÍPIOS PORTUGUESES - RECEITAS FISCAIS (RECEITA COBRADA LÍQUIDA - ANO 2016)</t>
  </si>
  <si>
    <t>TAXAS</t>
  </si>
  <si>
    <t>Total Receitas Fiscais</t>
  </si>
  <si>
    <t>01.02.02 IMI</t>
  </si>
  <si>
    <t>01.02.03 Imposto único de circulação</t>
  </si>
  <si>
    <t>01.02.04 IMT</t>
  </si>
  <si>
    <t>01.02.05 Derrama</t>
  </si>
  <si>
    <t>01.02.07.01 Contribuição Autárquica</t>
  </si>
  <si>
    <t>01.02.07.02 Imposto Municipal de Sisa</t>
  </si>
  <si>
    <t>01.02.07.03 Imposto Municipal Sobre Veículos</t>
  </si>
  <si>
    <t>01.02.07 Impostos abolidos</t>
  </si>
  <si>
    <t>01.02.99 Impostos diretos diversos</t>
  </si>
  <si>
    <t>01.02 Outros</t>
  </si>
  <si>
    <t>TOTAL IMPOSTOS DIRETOS</t>
  </si>
  <si>
    <t>02.01 Sobre o consumo</t>
  </si>
  <si>
    <t>02.02.03 Imposto do jogo</t>
  </si>
  <si>
    <t>02.02.06.01 Mercados e feiras</t>
  </si>
  <si>
    <t>02.02.06.02 Loteamentos e obras</t>
  </si>
  <si>
    <t>02.02.06.03 Ocupação da via pública</t>
  </si>
  <si>
    <t>02.02.06.04 Canídeos</t>
  </si>
  <si>
    <t>02.02.06.05 Publicidade</t>
  </si>
  <si>
    <t>02.02.06.06 Saneamento</t>
  </si>
  <si>
    <t>02.02.06.07 Utilização rede viária municipal</t>
  </si>
  <si>
    <t>02.02.06.08 Arrendamento urbano</t>
  </si>
  <si>
    <t>02.02.06.99.01 TMDP a)</t>
  </si>
  <si>
    <t>02.02.06.99.02  TDFTH b)</t>
  </si>
  <si>
    <t>02.02.06.99.99 Outros</t>
  </si>
  <si>
    <t>02.02.06.99 Outros</t>
  </si>
  <si>
    <t>02.02.06 Impostos indiretos específicos autarquias locais</t>
  </si>
  <si>
    <t>02.02.99 Impostos indiretos diversos</t>
  </si>
  <si>
    <t>02.02 Outros</t>
  </si>
  <si>
    <t>TOTAL IMPOSTOS INDIRETOS</t>
  </si>
  <si>
    <t>04.01.01 Taxas de justiça</t>
  </si>
  <si>
    <t>04.01.02 Taxas de registo e notariado</t>
  </si>
  <si>
    <t>04.01.03 Taxas de registo predial</t>
  </si>
  <si>
    <t>04.01.04 Taxas de registo civil</t>
  </si>
  <si>
    <t>04.01.05 Taxas de registo comercial</t>
  </si>
  <si>
    <t>04.01.06 Taxas florestais</t>
  </si>
  <si>
    <t>04.01.07 Taxas vinícolas</t>
  </si>
  <si>
    <t>04.01.08 Taxas moderadoras</t>
  </si>
  <si>
    <t>04.01.09 Taxas espetáculos e divertimentos</t>
  </si>
  <si>
    <t>04.01.10 Taxas sobre energia</t>
  </si>
  <si>
    <t>04.01.11 Taxas sobre geologia e minas</t>
  </si>
  <si>
    <t>04.01.12 Taxas comercialização e abate de gado</t>
  </si>
  <si>
    <t>04.01.13 Taxas de portos</t>
  </si>
  <si>
    <t>04.01.14 Taxas operações de bolsa</t>
  </si>
  <si>
    <t xml:space="preserve">04.01.15 Taxas controlo metrológico e de qualidade </t>
  </si>
  <si>
    <t>04.01.16 Taxas fiscalização atividades comerciais e industriais</t>
  </si>
  <si>
    <t>04.01.17 Taxas licenciamentos diversos empresas</t>
  </si>
  <si>
    <t>04.01.18 Taxas adjudicação de obras públicas</t>
  </si>
  <si>
    <t>04.01.19 Adicionais</t>
  </si>
  <si>
    <t>04.01.20 Emolumentos consulares</t>
  </si>
  <si>
    <t>04.01.21 Portagens</t>
  </si>
  <si>
    <t>04.01.22 Propinas</t>
  </si>
  <si>
    <t>04.01.23.01 Mercados e feiras</t>
  </si>
  <si>
    <t>04.01.23.02 Loteamentos e obras</t>
  </si>
  <si>
    <t>04.01.23.03 Ocupação da via pública</t>
  </si>
  <si>
    <t>04.01.23.04 Canídeos</t>
  </si>
  <si>
    <t>04.01.23.05 Caça, uso e porte de arma</t>
  </si>
  <si>
    <t>04.01.23.06 Saneamento</t>
  </si>
  <si>
    <t>04.01.23.07 Arrendamento urbano</t>
  </si>
  <si>
    <t>04.01.23.99.01 TDFTH b)</t>
  </si>
  <si>
    <t>04.01.23.99.02 TECR c)</t>
  </si>
  <si>
    <t>04.01.23.99.99 Outras</t>
  </si>
  <si>
    <t>04.01.23.99 Outras</t>
  </si>
  <si>
    <t>04.01.23 Taxas específicas autarquias locais</t>
  </si>
  <si>
    <t>04.01.99 Outras</t>
  </si>
  <si>
    <t xml:space="preserve">04.01 Total Taxas </t>
  </si>
  <si>
    <t>Nota(s):</t>
  </si>
  <si>
    <r>
      <rPr>
        <b/>
        <i/>
        <sz val="11"/>
        <rFont val="Calibri Light"/>
        <family val="2"/>
      </rPr>
      <t>a)</t>
    </r>
    <r>
      <rPr>
        <i/>
        <sz val="11"/>
        <rFont val="Calibri Light"/>
        <family val="2"/>
      </rPr>
      <t xml:space="preserve"> TMDP - Taxa municipal de direitos de passagem;</t>
    </r>
  </si>
  <si>
    <r>
      <rPr>
        <b/>
        <i/>
        <sz val="11"/>
        <rFont val="Calibri Light"/>
        <family val="2"/>
      </rPr>
      <t>b)</t>
    </r>
    <r>
      <rPr>
        <i/>
        <sz val="11"/>
        <rFont val="Calibri Light"/>
        <family val="2"/>
      </rPr>
      <t xml:space="preserve"> TDFTH -Taxa de depósito da ficha técnica da habitação;</t>
    </r>
  </si>
  <si>
    <r>
      <rPr>
        <b/>
        <i/>
        <sz val="11"/>
        <rFont val="Calibri Light"/>
        <family val="2"/>
      </rPr>
      <t xml:space="preserve">c) </t>
    </r>
    <r>
      <rPr>
        <i/>
        <sz val="11"/>
        <rFont val="Calibri Light"/>
        <family val="2"/>
      </rPr>
      <t xml:space="preserve"> TECR - Taxa pela emissão do certificado de registo.</t>
    </r>
  </si>
  <si>
    <t>MUNICÍPIOS PORTUGUESES - DESPESA PAGA (ANO 2016)</t>
  </si>
  <si>
    <t>DESPESAS CORRENTES</t>
  </si>
  <si>
    <t>TOTAL DESPESAS CORRENTES</t>
  </si>
  <si>
    <t>DESPESAS DE CAPITAL</t>
  </si>
  <si>
    <t>TOTAL DESPESAS DE CAPITAL</t>
  </si>
  <si>
    <t>TOTAL DA DESPESA</t>
  </si>
  <si>
    <t>DESPESAS COM O PESSOAL</t>
  </si>
  <si>
    <t>AQUISIÇÃO DE BENS E SERVIÇOS</t>
  </si>
  <si>
    <t>JUROS E OUTROS ENCARGOS</t>
  </si>
  <si>
    <t>SUBSÍDIOS</t>
  </si>
  <si>
    <t>OUTRAS DESPESAS CORRENTES</t>
  </si>
  <si>
    <t>AQUISIÇÃO BENS DE CAPITAL</t>
  </si>
  <si>
    <t>OUTRAS DESPESAS DE CAPITAL</t>
  </si>
  <si>
    <t>MUNICÍPIOS PORTUGUESES - ESTRUTURA DA DESPESA (DESPESA PAGA - ANO 2016)</t>
  </si>
  <si>
    <t>PESSOAL</t>
  </si>
  <si>
    <t>ENCARGOS FINANCEIROS</t>
  </si>
  <si>
    <t>AQUISIÇÃO DE BENS DE CAPITAL</t>
  </si>
  <si>
    <t>TRANSFERÊNCIAS E SUBSÍDIOS</t>
  </si>
  <si>
    <t>OUTRAS DESPESAS</t>
  </si>
  <si>
    <t>TOTAL DAS DESPESAS</t>
  </si>
  <si>
    <t>SERVIÇO DA DÍVIDA</t>
  </si>
  <si>
    <t>EVOLUÇÃO DO ENDIVIDAMENTO TOTAL (POR MUNICÍPIO - PRESTAÇÃO DE CONTAS DE 2016)</t>
  </si>
  <si>
    <t>Limite da dívida total
(artigo 52.º da Lei n.º 73/2013)</t>
  </si>
  <si>
    <t>Dívida Total (01-01-2016)</t>
  </si>
  <si>
    <t>Dívida Total (31-12-2016)</t>
  </si>
  <si>
    <t>Variação da dívida de 1 de Jan a 31 de Dez (%)</t>
  </si>
  <si>
    <t>Variação do excesso de 1 de Jan a 31 de Dez (%)</t>
  </si>
  <si>
    <t>Margem Disponível por Utilizar de 1 de Jan a 31 de Dez</t>
  </si>
  <si>
    <t>Informação para aferição do artigo 84º da Lei 73/2013</t>
  </si>
  <si>
    <t>Total da dívida a terceiros incluindo dívidas não orçamentais e FAM</t>
  </si>
  <si>
    <t>SM + AM + SEL + entidades participadas</t>
  </si>
  <si>
    <t>Dívida total</t>
  </si>
  <si>
    <t xml:space="preserve">Dívidas não orçamentais e exceções previstas na Lei n.º 73/2013 </t>
  </si>
  <si>
    <t>Conta 268126 (FAM)</t>
  </si>
  <si>
    <t>Excluindo dívidas não orçamentais,  FAM e exceções previstas na Lei n.º 73/2013</t>
  </si>
  <si>
    <t>Montante em excesso</t>
  </si>
  <si>
    <t>Margem absoluta</t>
  </si>
  <si>
    <t>Margem Utilizável</t>
  </si>
  <si>
    <t xml:space="preserve">Excluindo dívidas não orçamentais,  FAM e exceções previstas na Lei n.º 73/2013  </t>
  </si>
  <si>
    <t>Montante em excesso face aos limites do nº 1 do art. 52º da Lei 73/2013 ou al. b)/nº3 do mesmo art.</t>
  </si>
  <si>
    <t>Margem absoluta face ao n.º 1 do art. 52º da Lei 73/2013</t>
  </si>
  <si>
    <t xml:space="preserve">Dívida dos Municipios com excesso a 31-12-2016
</t>
  </si>
  <si>
    <t>Montante das exceções em 31-12-2016 f)</t>
  </si>
  <si>
    <t>Montante da dívida sem o capital excecionado</t>
  </si>
  <si>
    <t>Montante em excesso a 31-12-2016 após expurgar capital excecionado</t>
  </si>
  <si>
    <t>Margem absoluta face ao n.º 1 do art. 52º da Lei 73/2013 a 31-12-2016 após expurgar capital excecionado</t>
  </si>
  <si>
    <t>(1)</t>
  </si>
  <si>
    <t>(2)</t>
  </si>
  <si>
    <t>(3)</t>
  </si>
  <si>
    <t>(4)=(2)+(3)</t>
  </si>
  <si>
    <t>(5)</t>
  </si>
  <si>
    <t>(6)</t>
  </si>
  <si>
    <t>(7)=(4)-(5)-(6)</t>
  </si>
  <si>
    <t>(8)=(7)-(1), se (7)&gt;(1)</t>
  </si>
  <si>
    <t>(9)=(1)-(7), se (7)&lt;(1)</t>
  </si>
  <si>
    <t>(10)=(9) * 20%</t>
  </si>
  <si>
    <t>(11)</t>
  </si>
  <si>
    <t>(12)</t>
  </si>
  <si>
    <t>(13)=(11)+(12)</t>
  </si>
  <si>
    <t>(14)</t>
  </si>
  <si>
    <t>(15)</t>
  </si>
  <si>
    <t>(16)=(13)-(14)-(15)</t>
  </si>
  <si>
    <t>(17)=(16)-(1), se (16)&gt;(1) ou (17)=(16)-[(7)+(10)] , se (10)&gt;0 e (7)+(10)&lt;(16)&lt;(1)</t>
  </si>
  <si>
    <t>(18)=(1)-(16), se (16)&lt;(1) ou (18)=[(7)+(10)] - (16), se (10)&gt;0 e (7)+(10)&gt;(16)</t>
  </si>
  <si>
    <t>(19)=(16)/(7)-1</t>
  </si>
  <si>
    <t>(20)=(17)/(8)-1</t>
  </si>
  <si>
    <t>(21) =(10)-[(16)-(7)], se (10)&gt;0 e (16)&lt;[(7)+(10)]</t>
  </si>
  <si>
    <t>(22)</t>
  </si>
  <si>
    <t>(23)</t>
  </si>
  <si>
    <t>(24) =(22)-(23)</t>
  </si>
  <si>
    <t>(25)</t>
  </si>
  <si>
    <t>(26)</t>
  </si>
  <si>
    <t xml:space="preserve"> </t>
  </si>
  <si>
    <t>0</t>
  </si>
  <si>
    <t/>
  </si>
  <si>
    <t>e)</t>
  </si>
  <si>
    <t>a)</t>
  </si>
  <si>
    <t>d), g)</t>
  </si>
  <si>
    <t>b), g)</t>
  </si>
  <si>
    <t>a), b), c), g)</t>
  </si>
  <si>
    <t>a), e)</t>
  </si>
  <si>
    <t>c), g)</t>
  </si>
  <si>
    <t>a), c), e)</t>
  </si>
  <si>
    <t>d)</t>
  </si>
  <si>
    <t>a), d)</t>
  </si>
  <si>
    <t>a), d), g)</t>
  </si>
  <si>
    <t>a), c)</t>
  </si>
  <si>
    <t>b), c)</t>
  </si>
  <si>
    <t xml:space="preserve">a), </t>
  </si>
  <si>
    <t>b), e)</t>
  </si>
  <si>
    <t>b)</t>
  </si>
  <si>
    <t>a), b), c), e)</t>
  </si>
  <si>
    <t>d), e)</t>
  </si>
  <si>
    <t>b), c), e)</t>
  </si>
  <si>
    <t>b), c), g)</t>
  </si>
  <si>
    <t>TOTAL VALIDADOS</t>
  </si>
  <si>
    <t>N.º municípios com informação validada</t>
  </si>
  <si>
    <t>-</t>
  </si>
  <si>
    <t>TOTAL DISPONÍVEIS</t>
  </si>
  <si>
    <t>N.º municípios com informação disponível</t>
  </si>
  <si>
    <r>
      <rPr>
        <b/>
        <i/>
        <sz val="10"/>
        <rFont val="Calibri Light"/>
        <family val="2"/>
      </rPr>
      <t>Fonte:</t>
    </r>
    <r>
      <rPr>
        <i/>
        <sz val="10"/>
        <rFont val="Calibri Light"/>
        <family val="2"/>
      </rPr>
      <t xml:space="preserve"> Aplicação informática SIIAL, informação extraída em 15-11-2017, referente ao período Prestação de Contas de 2016.</t>
    </r>
  </si>
  <si>
    <r>
      <rPr>
        <b/>
        <i/>
        <sz val="11"/>
        <rFont val="Calibri Light"/>
        <family val="2"/>
      </rPr>
      <t xml:space="preserve">a) </t>
    </r>
    <r>
      <rPr>
        <i/>
        <sz val="11"/>
        <rFont val="Calibri Light"/>
        <family val="2"/>
      </rPr>
      <t>Municípios com contratos de saneamento financeiro em vigor em 31-12-2016;</t>
    </r>
  </si>
  <si>
    <r>
      <rPr>
        <b/>
        <i/>
        <sz val="11"/>
        <rFont val="Calibri Light"/>
        <family val="2"/>
      </rPr>
      <t>b)</t>
    </r>
    <r>
      <rPr>
        <i/>
        <sz val="11"/>
        <rFont val="Calibri Light"/>
        <family val="2"/>
      </rPr>
      <t xml:space="preserve"> Municípios  com contrato de reequilíbrio em curso em 31-12-2016, ao abrigo do regime jurídico constante da Lei nº 2/2007, de 15 de janeiro, ou da Lei nº 73/2013, de 3 de setembro;</t>
    </r>
  </si>
  <si>
    <r>
      <rPr>
        <b/>
        <i/>
        <sz val="11"/>
        <rFont val="Calibri Light"/>
        <family val="2"/>
      </rPr>
      <t>c)</t>
    </r>
    <r>
      <rPr>
        <i/>
        <sz val="11"/>
        <rFont val="Calibri Light"/>
        <family val="2"/>
      </rPr>
      <t xml:space="preserve"> Municípios com empréstimo visado no âmbito do PAEL / Programa I em vigor em 31-12-2016;</t>
    </r>
  </si>
  <si>
    <r>
      <rPr>
        <b/>
        <i/>
        <sz val="11"/>
        <rFont val="Calibri Light"/>
        <family val="2"/>
      </rPr>
      <t>d)</t>
    </r>
    <r>
      <rPr>
        <i/>
        <sz val="11"/>
        <rFont val="Calibri Light"/>
        <family val="2"/>
      </rPr>
      <t xml:space="preserve"> Municípios com empréstimo visado no âmbito do PAEL / Programa II em vigor em 31-12-2016;</t>
    </r>
  </si>
  <si>
    <r>
      <rPr>
        <b/>
        <i/>
        <sz val="11"/>
        <rFont val="Calibri Light"/>
        <family val="2"/>
      </rPr>
      <t xml:space="preserve">e) </t>
    </r>
    <r>
      <rPr>
        <i/>
        <sz val="11"/>
        <rFont val="Calibri Light"/>
        <family val="2"/>
      </rPr>
      <t>Municipios que se candidataram ao FAM e apresentaram PAM;</t>
    </r>
  </si>
  <si>
    <r>
      <rPr>
        <b/>
        <i/>
        <sz val="11"/>
        <rFont val="Calibri Light"/>
        <family val="2"/>
      </rPr>
      <t>f)</t>
    </r>
    <r>
      <rPr>
        <i/>
        <sz val="11"/>
        <rFont val="Calibri Light"/>
        <family val="2"/>
      </rPr>
      <t xml:space="preserve"> Para efeitos do apuramento das exceções previstas no artigo 84.º do RFALEI, foram considerados os valores registados nas contas </t>
    </r>
    <r>
      <rPr>
        <b/>
        <i/>
        <sz val="11"/>
        <rFont val="Calibri Light"/>
        <family val="2"/>
      </rPr>
      <t>2312112 - Empréstimos Bancários/Instituições Financeiras Monetárias Residentes/Empréstimos Excecionados e 2312122 - Empréstimos Bancários/Instituições Financeiras Monetárias Não Residentes/Empréstimos Excecionados</t>
    </r>
    <r>
      <rPr>
        <i/>
        <sz val="11"/>
        <rFont val="Calibri Light"/>
        <family val="2"/>
      </rPr>
      <t>. Foram ainda consideradas as dívidas registadas no grupo de endividamento "</t>
    </r>
    <r>
      <rPr>
        <b/>
        <i/>
        <sz val="11"/>
        <rFont val="Calibri Light"/>
        <family val="2"/>
      </rPr>
      <t>Dívidas à EDP consolidadas até 31 de dezembro de 1988</t>
    </r>
    <r>
      <rPr>
        <i/>
        <sz val="11"/>
        <rFont val="Calibri Light"/>
        <family val="2"/>
      </rPr>
      <t>";</t>
    </r>
  </si>
  <si>
    <r>
      <rPr>
        <b/>
        <i/>
        <sz val="11"/>
        <rFont val="Calibri Light"/>
        <family val="2"/>
      </rPr>
      <t xml:space="preserve">g) </t>
    </r>
    <r>
      <rPr>
        <i/>
        <sz val="11"/>
        <rFont val="Calibri Light"/>
        <family val="2"/>
      </rPr>
      <t>Municípios com suspensão da aplicação dos planos de ajustamento financeiro e suas obrigações, ao abrigo do n.º 6 do art.º 6.º da Lei n.º 43/2012, de 28 de agosto, com a redação dada pela Lei n.º 42/2016, de 28 de dezembro, conforme despachos conjuntos de S. Exas os Secretários de Estado das Autarquias Locais, do Tesouro e do Orçamento.</t>
    </r>
  </si>
  <si>
    <t>Dívidas a Terceiros dos Municípios Portugueses (Ano 2016)</t>
  </si>
  <si>
    <t>Municipios</t>
  </si>
  <si>
    <t>Total</t>
  </si>
  <si>
    <t>Prazo</t>
  </si>
  <si>
    <t>Natureza</t>
  </si>
  <si>
    <t>Dívida de curto prazo</t>
  </si>
  <si>
    <t xml:space="preserve">Dívida de médio e longo prazo </t>
  </si>
  <si>
    <t>Dívida comercial</t>
  </si>
  <si>
    <t>Dívida bancária</t>
  </si>
  <si>
    <t>Dívida a fornecedores</t>
  </si>
  <si>
    <t>Outras dívidas a terceiros não financeiras</t>
  </si>
  <si>
    <t xml:space="preserve">Total </t>
  </si>
  <si>
    <t xml:space="preserve">Curto prazo </t>
  </si>
  <si>
    <t>Médio e longo prazo</t>
  </si>
  <si>
    <t>Fornecedores</t>
  </si>
  <si>
    <t>Outros devedores e credores</t>
  </si>
  <si>
    <r>
      <rPr>
        <b/>
        <i/>
        <sz val="10"/>
        <rFont val="Calibri Light"/>
        <family val="2"/>
      </rPr>
      <t xml:space="preserve">Fonte: </t>
    </r>
    <r>
      <rPr>
        <i/>
        <sz val="10"/>
        <rFont val="Calibri Light"/>
        <family val="2"/>
      </rPr>
      <t>Aplicação informática SIIAL, dados submetidos pelos Municípios referentes ao período Prestação de Contas de 2016; informação extraída a 15-11-2017.</t>
    </r>
  </si>
  <si>
    <r>
      <rPr>
        <b/>
        <i/>
        <sz val="11"/>
        <rFont val="Calibri Light"/>
        <family val="2"/>
      </rPr>
      <t xml:space="preserve">Nota: </t>
    </r>
    <r>
      <rPr>
        <i/>
        <sz val="11"/>
        <rFont val="Calibri Light"/>
        <family val="2"/>
      </rPr>
      <t>Dívida total de operações orçamentais.</t>
    </r>
  </si>
  <si>
    <t>Balanço (Ano 2016)</t>
  </si>
  <si>
    <t>Municípios</t>
  </si>
  <si>
    <t xml:space="preserve"> Imobilizado</t>
  </si>
  <si>
    <t xml:space="preserve"> Circulante</t>
  </si>
  <si>
    <t xml:space="preserve"> Total  de amortizações</t>
  </si>
  <si>
    <t xml:space="preserve"> Total de provisões</t>
  </si>
  <si>
    <t xml:space="preserve"> Total do activo</t>
  </si>
  <si>
    <t xml:space="preserve"> Bens e recursos naturais</t>
  </si>
  <si>
    <t xml:space="preserve"> Imobilizações incorpóreas</t>
  </si>
  <si>
    <t xml:space="preserve"> Imobilizações corpóreas</t>
  </si>
  <si>
    <t xml:space="preserve"> Investimentos Financeiros</t>
  </si>
  <si>
    <t xml:space="preserve"> Existências</t>
  </si>
  <si>
    <t xml:space="preserve"> Dívidas de terceiros - Curto, Médio e Longo prazo</t>
  </si>
  <si>
    <t xml:space="preserve"> Títulos negociáveis</t>
  </si>
  <si>
    <t xml:space="preserve"> Depósitos em instituições financeiras e caixa</t>
  </si>
  <si>
    <t xml:space="preserve"> Acréscimos e diferimentos</t>
  </si>
  <si>
    <t>4.5.1 - Terrenos e recursos naturais</t>
  </si>
  <si>
    <t>4.5.2 - Edifícios</t>
  </si>
  <si>
    <t>4.5.3 - Outras construções e infra-estruturas</t>
  </si>
  <si>
    <t>4.5.5 - Bens do património público</t>
  </si>
  <si>
    <t>4.5.9 - Outros bens de domínio público</t>
  </si>
  <si>
    <t>4.4.5 - Imobilizações em Curso</t>
  </si>
  <si>
    <t>4.4.6 - Adiantamentos por conta de bens de domínio público</t>
  </si>
  <si>
    <t>4.3.1 - Despesas de instalação</t>
  </si>
  <si>
    <t>4.3.2 - Despesas de investigação e de desenvolvimento</t>
  </si>
  <si>
    <t>4.3.3 - Propriedade industrial e outros direitos</t>
  </si>
  <si>
    <t>4.4.3 - Imobilizações em curso</t>
  </si>
  <si>
    <t>4.4.9 - Adiantamentos por conta de imobilizações incorpóreas</t>
  </si>
  <si>
    <t>4.2.1 - Terrenos e recursos naturais</t>
  </si>
  <si>
    <t>4.2.2 - Edifícios e outras construções</t>
  </si>
  <si>
    <t>4.2.3 - Equipamento básico</t>
  </si>
  <si>
    <t>4.2.4 - Equipamento de transporte</t>
  </si>
  <si>
    <t>4.2.5 - Ferramentas e utensílios</t>
  </si>
  <si>
    <t>4.2.6 - Equipamento administrativo</t>
  </si>
  <si>
    <t>4.2.7 - Taras e vasilhame</t>
  </si>
  <si>
    <t>4.2.9 - Outras imobilizações corpóreas</t>
  </si>
  <si>
    <t>4.4.2 - Imobilizações em curso</t>
  </si>
  <si>
    <t>4.4.8 - Adiantamento por conta de imobilizações corpóreas</t>
  </si>
  <si>
    <t>4.1.1 - Partes Capital</t>
  </si>
  <si>
    <t>4.1.2 - Obrigações e Títulos de Participação</t>
  </si>
  <si>
    <t>4.1.3 - Outros DGAL</t>
  </si>
  <si>
    <t>4.1.4 - Investimentos em imóveis</t>
  </si>
  <si>
    <t>4.1.5 - Outras aplicações financeiras</t>
  </si>
  <si>
    <t>4.4.1 - Imobilizações em curso</t>
  </si>
  <si>
    <t>4.4.7 - Adiantamentos por conta de investimentos financeiros</t>
  </si>
  <si>
    <t xml:space="preserve"> Total Imobilizado</t>
  </si>
  <si>
    <t>3.6 - Matérias-primas, subsidiárias e de consumo</t>
  </si>
  <si>
    <t>3.5 - Produtos e trabalhos em curso</t>
  </si>
  <si>
    <t>3.4 - Subprodutos, desperdícios, resíduos e refugos</t>
  </si>
  <si>
    <t>3.3 - Produtos acabados e intermédios</t>
  </si>
  <si>
    <t>3.2 - Mercadorias</t>
  </si>
  <si>
    <t>3.7 - Adiantamentos por conta de compras</t>
  </si>
  <si>
    <t>2.8 - Empréstimos concedidos</t>
  </si>
  <si>
    <t>2.1.1 - Clientes, c/c</t>
  </si>
  <si>
    <t>2.1.2 - Contribuintes, c/c</t>
  </si>
  <si>
    <t>2.1.3 - Utentes c/c</t>
  </si>
  <si>
    <t>2.1.4 - Outros DGAL (214 a 216)</t>
  </si>
  <si>
    <t>2.1.7 - Clientes e utentes c/ cauções</t>
  </si>
  <si>
    <t>2.1.8 - Clientes, contribuintes e utentes de cobrança duvidosa</t>
  </si>
  <si>
    <t>2.5.1 - Devedores pela execução do orçamento</t>
  </si>
  <si>
    <t>2.2.9 - Adiantamentos a fornecedores</t>
  </si>
  <si>
    <t>2.6.1.9 - Adiantamentos a fornecedores de imobilizado</t>
  </si>
  <si>
    <t>2.4 - Estado e outros entes públicos</t>
  </si>
  <si>
    <t>2.6.4 - Administração autárquica</t>
  </si>
  <si>
    <t>2.6.2 - Pessoal</t>
  </si>
  <si>
    <t>2.6.3 - Sindicatos</t>
  </si>
  <si>
    <t>2.6.5 - Outros DGAL (265 a 266)</t>
  </si>
  <si>
    <t>2.6.7 - Consultores, assessores e intermediários</t>
  </si>
  <si>
    <t>2.6.8 - Devedores e credores diversos</t>
  </si>
  <si>
    <t>1.5.1 - Acções</t>
  </si>
  <si>
    <t>1.5.2 - Obrigações e títulos de participação</t>
  </si>
  <si>
    <t>1.5.3 - Títulos de dívida pública</t>
  </si>
  <si>
    <t>1.5.4 - Outros DGAL (154 a 158)</t>
  </si>
  <si>
    <t>1.5.9 - Outros títulos</t>
  </si>
  <si>
    <t>1.8 - Outras aplicações de tesouraria</t>
  </si>
  <si>
    <t>1.2 - Depósitos em instituições financeiras</t>
  </si>
  <si>
    <t>1.1 - Caixa</t>
  </si>
  <si>
    <t>1.3 - Outros DGAL</t>
  </si>
  <si>
    <t>1.4 - Outros DGAL</t>
  </si>
  <si>
    <t>2.7.1 - Acréscimos de proveitos</t>
  </si>
  <si>
    <t>2.7.2 - Custos diferidos</t>
  </si>
  <si>
    <t>AB</t>
  </si>
  <si>
    <t>AP</t>
  </si>
  <si>
    <t>AL</t>
  </si>
  <si>
    <t xml:space="preserve"> Fundos próprios</t>
  </si>
  <si>
    <t xml:space="preserve"> Passivo</t>
  </si>
  <si>
    <t xml:space="preserve"> Total dos fundos próprios e do passivo</t>
  </si>
  <si>
    <t xml:space="preserve"> Reservas</t>
  </si>
  <si>
    <t xml:space="preserve"> Dívida a terceiros - Curto, Médio e Longo Prazo</t>
  </si>
  <si>
    <t>5.1 - Património</t>
  </si>
  <si>
    <t>5.2 - Outros DGAL (52 a 54)</t>
  </si>
  <si>
    <t>5.5 - Ajustamentos de partes de capital em empresas</t>
  </si>
  <si>
    <t>5.6 - Reservas  de reavaliação</t>
  </si>
  <si>
    <t>5.8 - Outros DGAL</t>
  </si>
  <si>
    <t>5.7.1 - Reservas legais</t>
  </si>
  <si>
    <t>5.7.2 - Reservas estatuárias</t>
  </si>
  <si>
    <t>5.7.3 - Reservas contratuais</t>
  </si>
  <si>
    <t>5.7.4 - Reservas livres</t>
  </si>
  <si>
    <t>5.7.5 - Subsídios</t>
  </si>
  <si>
    <t>5.7.6 - Doações</t>
  </si>
  <si>
    <t>5.7.7 - Reservas decorrentes de tranferência de activos</t>
  </si>
  <si>
    <t>5.7.8 - Outros DGAL (578 a 579)</t>
  </si>
  <si>
    <t xml:space="preserve"> Total Reservas</t>
  </si>
  <si>
    <t>5.9 - Resultados transitados</t>
  </si>
  <si>
    <t>8.8 - Resultado líquido do exercício</t>
  </si>
  <si>
    <t xml:space="preserve"> Total fundos próprios</t>
  </si>
  <si>
    <t>2.9.2 - Provisões para riscos e encargos</t>
  </si>
  <si>
    <t>Total Provisiões para riscos e encargos</t>
  </si>
  <si>
    <t>2.3.1.1 - Empréstimos de curto prazo</t>
  </si>
  <si>
    <t>2.3.1.2 - Empréstimos Médio e Longo Prazo</t>
  </si>
  <si>
    <t>2.6.9 - Adiantamento por Conta de Vendas</t>
  </si>
  <si>
    <t>2.2.1 - Fornecedores, c/c</t>
  </si>
  <si>
    <t>2.2.2 - Outros DGAL (222 a 227)</t>
  </si>
  <si>
    <t>2.2.8 - Fornecedores - Facturas em recepção e conferência</t>
  </si>
  <si>
    <t>2.5.2 - Credores pela execução do orçamento</t>
  </si>
  <si>
    <t>2.1.4. - Outros DGAL (214 a 216)</t>
  </si>
  <si>
    <t>2.1.7. - Clientes e utentes c/ cauções</t>
  </si>
  <si>
    <t>2.1.9 - Adiantamentos de clientes, contribuintes e utentes</t>
  </si>
  <si>
    <t>2.6.1.1 - Fornecedores de imobilizado, c/c</t>
  </si>
  <si>
    <t>2.6.1.2 - Outros DGAL (2612 a 2617)</t>
  </si>
  <si>
    <t>2.6.1.8 - Fornecedores de imobilizado - facturas em recepção e  conferência</t>
  </si>
  <si>
    <t>2.4. - Estado e outros entes públicos</t>
  </si>
  <si>
    <t>2.6.4. - Administração autárquica</t>
  </si>
  <si>
    <t>2.6.2. - Pessoal</t>
  </si>
  <si>
    <t>2.6.3. - Sindicatos</t>
  </si>
  <si>
    <t>2.6.5. - Outros DGAL (265 a 266)</t>
  </si>
  <si>
    <t>2.6.7. - Consultores, assesores e intermediários</t>
  </si>
  <si>
    <t>2.6.8. - Devedores e credores diversos</t>
  </si>
  <si>
    <t xml:space="preserve"> Total Divida a terceiros</t>
  </si>
  <si>
    <t>2.7.3 - Acréscimos de custos</t>
  </si>
  <si>
    <t>2.7.4 - Proveitos diferidos</t>
  </si>
  <si>
    <t xml:space="preserve"> Total Acréscimo e diferimentos</t>
  </si>
  <si>
    <t xml:space="preserve">                    Demonstração Resultados - Apuramento Resultados de 2016</t>
  </si>
  <si>
    <t>Demonstração Resultados (Ano 2016)</t>
  </si>
  <si>
    <t xml:space="preserve"> Custos e perdas</t>
  </si>
  <si>
    <t xml:space="preserve"> Proveitos e ganhos</t>
  </si>
  <si>
    <t xml:space="preserve"> Resultados operacionais (B) - (A)</t>
  </si>
  <si>
    <t xml:space="preserve"> Resultados financeiros (D-B) -  (C-A)</t>
  </si>
  <si>
    <t xml:space="preserve"> Resultados correntes (D) - (C)</t>
  </si>
  <si>
    <t xml:space="preserve"> Resultado líquido do exercício (F) -  (E)</t>
  </si>
  <si>
    <t xml:space="preserve"> Custos das mercadorias vendidas e das matérias consumidas</t>
  </si>
  <si>
    <t xml:space="preserve"> Custos com o pessoal</t>
  </si>
  <si>
    <t xml:space="preserve"> Vendas e prestações de serviços</t>
  </si>
  <si>
    <t>6.1 - Custos das mercadorias vendidas e das matérias consumidas</t>
  </si>
  <si>
    <t>6.1.2 - Mercadorias</t>
  </si>
  <si>
    <t>6.1.6 - Matérias</t>
  </si>
  <si>
    <t>6.1.9 - Outros DGAL</t>
  </si>
  <si>
    <t>6.2 - Fornecimentos e serviços externos</t>
  </si>
  <si>
    <t>6.4 - Custos com o pessoal</t>
  </si>
  <si>
    <t>6.4.1+6.4.2 - Remunerações</t>
  </si>
  <si>
    <t>6.4.3 a 6.4.8 - Encargos sociais</t>
  </si>
  <si>
    <t>6.4.9 - Outros DGAL</t>
  </si>
  <si>
    <t>6.3 - Transferências e subsídios correntes concedidos e prestações  sociais</t>
  </si>
  <si>
    <t>6.6 - Amortizações do exercício</t>
  </si>
  <si>
    <t>6.7 - Provisões do exercício</t>
  </si>
  <si>
    <t>6.5 - Outros custos e perdas operacionais</t>
  </si>
  <si>
    <t xml:space="preserve"> (A)</t>
  </si>
  <si>
    <t>6.8 - Custos e perdas financeiros</t>
  </si>
  <si>
    <t xml:space="preserve"> (C)</t>
  </si>
  <si>
    <t>6.9 - Custos e perdas extraordinários</t>
  </si>
  <si>
    <t xml:space="preserve"> (E)</t>
  </si>
  <si>
    <t>8.8. - Resultado líquido do exercício</t>
  </si>
  <si>
    <t xml:space="preserve"> Vendas e prestações de serviços:</t>
  </si>
  <si>
    <t>7.1.1.1 - Vendas de mercadorias</t>
  </si>
  <si>
    <t>7.1.1.2+7.1.1.3 - Vendas de produtos</t>
  </si>
  <si>
    <t>7.1.1.4 - Outros DGAL</t>
  </si>
  <si>
    <t>7.1.1.5 - IVA das Vendas com Imposto Incluído</t>
  </si>
  <si>
    <t>7.1.1.7 - Devolução de vendas</t>
  </si>
  <si>
    <t>7.1.1.8 - Descontos e abatimentos em vendas</t>
  </si>
  <si>
    <t>7.1.2 - Prestações de serviços</t>
  </si>
  <si>
    <t>7.1.3 - Outros DGAL contas 713 à 719</t>
  </si>
  <si>
    <t>7.2 - Impostos e taxas</t>
  </si>
  <si>
    <t>(a) - Variação da produção</t>
  </si>
  <si>
    <t>7.5 - Trabalhos para a própria entidade</t>
  </si>
  <si>
    <t>7.3 - Proveitos suplementares</t>
  </si>
  <si>
    <t>7.4 - Transferências e subsídios obtidos</t>
  </si>
  <si>
    <t>7.6 - Outros proveitos e ganhos operacionais</t>
  </si>
  <si>
    <t xml:space="preserve"> (B)</t>
  </si>
  <si>
    <t>7.8 - Proveitos e ganhos financeiros</t>
  </si>
  <si>
    <t xml:space="preserve"> (D)</t>
  </si>
  <si>
    <t>7.9 - Proveitos e ganhos extraordinários</t>
  </si>
  <si>
    <t xml:space="preserve"> (F)</t>
  </si>
  <si>
    <t>LISTA DO PRAZO MÉDIO DE PAGAMENTO REGISTADO POR MUNICÍPIO (em dezembro 2016)</t>
  </si>
  <si>
    <t>(n.º 20 - Resolução do Conselho de Ministros n.º 34/2008, publicada no DR n.º 38, 1.ª série, de 22 de fevereiro)</t>
  </si>
  <si>
    <t>DIMENSÃO</t>
  </si>
  <si>
    <t>MUNICÍPIO</t>
  </si>
  <si>
    <t>PMP (n.º dias)</t>
  </si>
  <si>
    <t>PMP médio (universo comparável 308 municípios)</t>
  </si>
  <si>
    <r>
      <rPr>
        <b/>
        <i/>
        <sz val="10"/>
        <rFont val="Calibri Light"/>
        <family val="2"/>
      </rPr>
      <t>Fonte</t>
    </r>
    <r>
      <rPr>
        <i/>
        <sz val="10"/>
        <rFont val="Calibri Light"/>
        <family val="2"/>
      </rPr>
      <t>: Dados reportados pelas autarquias locais através do SIIAL, informação extraída em 26-04-2017.</t>
    </r>
  </si>
  <si>
    <t>Notas:</t>
  </si>
  <si>
    <t>1) PMP calculado de acordo com a fórmula publicada no Despacho 9870/2009, publicado no DR n.º 71, de 13 de Abril, 2.ª Série, Parte C.</t>
  </si>
  <si>
    <t xml:space="preserve">2) Os dados relativos ao município de Monforte foram retificados: </t>
  </si>
  <si>
    <t>a) Deduziu-se nas aquisições do 4.º trimestre de 2015, o montante total  de €2.111.591,92, na conta 42, respeitante ao registo de um bem que não foi incluido no Balanço inicial, a transferências de ativos para o Municipio a título gratuito e a transferências de imobilizações em curso para imobilizações corpóreas que já haviam sido registadas como aquisições em periodos anteriores.</t>
  </si>
  <si>
    <t>b) Deduziu-se nas aquisições do 1.º trimestre de 2016, o montante total  de €245.801,49, na conta 42, respeitante ao registo de um bem que não foi incluido no Balanço inicial e  a transferências de ativos para o Municipio a título gratuito.</t>
  </si>
  <si>
    <r>
      <rPr>
        <b/>
        <i/>
        <sz val="10"/>
        <color rgb="FF000000"/>
        <rFont val="Calibri Light"/>
        <family val="2"/>
      </rPr>
      <t xml:space="preserve">Fonte: </t>
    </r>
    <r>
      <rPr>
        <i/>
        <sz val="10"/>
        <color rgb="FF000000"/>
        <rFont val="Calibri Light"/>
        <family val="2"/>
      </rPr>
      <t>Aplicação informática SIIAL; informação extraída em 15-11-2017. Nos casos em que há incompatibilidade do sistema informático, os dados foram extraídos da Prestação de Contas aprovada.</t>
    </r>
  </si>
  <si>
    <r>
      <rPr>
        <b/>
        <i/>
        <sz val="11"/>
        <color rgb="FF000000"/>
        <rFont val="Calibri Light"/>
        <family val="2"/>
      </rPr>
      <t>Nota:</t>
    </r>
    <r>
      <rPr>
        <i/>
        <sz val="11"/>
        <color rgb="FF000000"/>
        <rFont val="Calibri Light"/>
        <family val="2"/>
      </rPr>
      <t xml:space="preserve"> a) Dados extraídos dos documentos aprovados da Prestação de Contas, uma vez que se aguarda que o municipio reporte no SIIAL a informação de acordo com a Prestação de Contas aprovada.</t>
    </r>
  </si>
  <si>
    <r>
      <rPr>
        <b/>
        <i/>
        <sz val="10"/>
        <color rgb="FF000000"/>
        <rFont val="Calibri Light"/>
        <family val="2"/>
      </rPr>
      <t>Fonte:</t>
    </r>
    <r>
      <rPr>
        <i/>
        <sz val="11"/>
        <color rgb="FF000000"/>
        <rFont val="Calibri Light"/>
        <family val="2"/>
      </rPr>
      <t xml:space="preserve"> Aplicação informática SIIAL. Informação extraída em 15-11-2017. Nos casos em que há incompatibilidade do sistema informático, os dados foram extraídos da Prestação de Contas aprovada.</t>
    </r>
  </si>
  <si>
    <r>
      <rPr>
        <b/>
        <i/>
        <sz val="11"/>
        <color rgb="FF000000"/>
        <rFont val="Calibri Light"/>
        <family val="2"/>
      </rPr>
      <t>Nota:</t>
    </r>
    <r>
      <rPr>
        <i/>
        <sz val="11"/>
        <color rgb="FF000000"/>
        <rFont val="Calibri Light"/>
        <family val="2"/>
      </rPr>
      <t xml:space="preserve"> a) Dados extraídos dos documentos aprovados da Prestação de Contas, uma vez que se aguarda que o municipio reporte no SIIAL, a informação de acordo com a Prestação de Contas aprovada.</t>
    </r>
  </si>
  <si>
    <r>
      <rPr>
        <b/>
        <i/>
        <sz val="10"/>
        <color rgb="FF000000"/>
        <rFont val="Calibri Light"/>
        <family val="2"/>
      </rPr>
      <t>Fonte:</t>
    </r>
    <r>
      <rPr>
        <i/>
        <sz val="10"/>
        <color rgb="FF000000"/>
        <rFont val="Calibri Light"/>
        <family val="2"/>
      </rPr>
      <t xml:space="preserve"> Aplicação informática SIIAL. Informação extraída em 15-11-2017. Nos casos em que há incompatibilidade do sistema informático, os dados foram extraídos da Prestação de Contas aprovada.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</si>
</sst>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€_-;\-* #,##0.00\ _€_-;_-* &quot;-&quot;??\ _€_-;_-@_-"/>
    <numFmt numFmtId="164" formatCode="#,###.00"/>
    <numFmt numFmtId="165" formatCode="0.0%"/>
    <numFmt numFmtId="166" formatCode="[$-10409]#,##0.00;\-#,##0.00"/>
    <numFmt numFmtId="167" formatCode="[$-416]#,##0;[$-416]&quot;-&quot;#,##0"/>
    <numFmt numFmtId="168" formatCode="dd\-mm\-yyyy;@"/>
    <numFmt numFmtId="169" formatCode="_-* #,##0\ _€_-;\-* #,##0\ _€_-;_-* &quot;-&quot;??\ _€_-;_-@_-"/>
  </numFmts>
  <fonts count="63">
    <font>
      <sz val="11"/>
      <color theme="1"/>
      <name val="Calibri"/>
      <family val="2"/>
      <scheme val="minor"/>
    </font>
    <font>
      <sz val="8"/>
      <name val="Calibri Light"/>
      <family val="2"/>
    </font>
    <font>
      <sz val="10"/>
      <name val="Calibri Light"/>
      <family val="2"/>
    </font>
    <font>
      <sz val="9"/>
      <name val="Calibri Light"/>
      <family val="2"/>
    </font>
    <font>
      <i/>
      <sz val="10"/>
      <name val="Calibri Light"/>
      <family val="2"/>
    </font>
    <font>
      <i/>
      <sz val="11"/>
      <name val="Calibri Light"/>
      <family val="2"/>
    </font>
    <font>
      <sz val="11"/>
      <name val="Calibri Light"/>
      <family val="2"/>
    </font>
    <font>
      <b/>
      <sz val="11"/>
      <name val="Calibri Light"/>
      <family val="2"/>
    </font>
    <font>
      <b/>
      <sz val="9"/>
      <color theme="0"/>
      <name val="Calibri Light"/>
      <family val="2"/>
    </font>
    <font>
      <b/>
      <sz val="10"/>
      <color theme="0"/>
      <name val="Calibri Light"/>
      <family val="2"/>
    </font>
    <font>
      <b/>
      <sz val="8"/>
      <color theme="0"/>
      <name val="Calibri Light"/>
      <family val="2"/>
    </font>
    <font>
      <b/>
      <sz val="14"/>
      <name val="Calibri Light"/>
      <family val="2"/>
    </font>
    <font>
      <sz val="10"/>
      <color theme="0"/>
      <name val="Calibri Light"/>
      <family val="2"/>
    </font>
    <font>
      <b/>
      <i/>
      <sz val="11"/>
      <name val="Calibri Light"/>
      <family val="2"/>
    </font>
    <font>
      <b/>
      <sz val="12"/>
      <color theme="0"/>
      <name val="Calibri Light"/>
      <family val="2"/>
    </font>
    <font>
      <b/>
      <i/>
      <sz val="10"/>
      <name val="Calibri Light"/>
      <family val="2"/>
    </font>
    <font>
      <sz val="11"/>
      <color theme="1"/>
      <name val="Calibri"/>
      <family val="2"/>
      <scheme val="minor"/>
    </font>
    <font>
      <sz val="11"/>
      <color theme="1"/>
      <name val="Calibri Light"/>
      <family val="2"/>
    </font>
    <font>
      <sz val="8"/>
      <color theme="1"/>
      <name val="Calibri Light"/>
      <family val="2"/>
    </font>
    <font>
      <sz val="10"/>
      <color theme="1"/>
      <name val="Calibri Light"/>
      <family val="2"/>
    </font>
    <font>
      <i/>
      <sz val="11"/>
      <color theme="1"/>
      <name val="Calibri Light"/>
      <family val="2"/>
    </font>
    <font>
      <i/>
      <sz val="8"/>
      <color theme="1"/>
      <name val="Calibri Light"/>
      <family val="2"/>
    </font>
    <font>
      <sz val="9"/>
      <color theme="0"/>
      <name val="Calibri Light"/>
      <family val="2"/>
    </font>
    <font>
      <b/>
      <sz val="11"/>
      <color theme="1"/>
      <name val="Calibri Light"/>
      <family val="2"/>
    </font>
    <font>
      <b/>
      <sz val="10"/>
      <color theme="1"/>
      <name val="Calibri Light"/>
      <family val="2"/>
    </font>
    <font>
      <b/>
      <sz val="8"/>
      <name val="Calibri Light"/>
      <family val="2"/>
    </font>
    <font>
      <b/>
      <i/>
      <sz val="10"/>
      <color theme="0"/>
      <name val="Calibri Light"/>
      <family val="2"/>
    </font>
    <font>
      <i/>
      <sz val="8"/>
      <name val="Calibri Light"/>
      <family val="2"/>
    </font>
    <font>
      <b/>
      <sz val="10"/>
      <name val="Calibri Light"/>
      <family val="2"/>
    </font>
    <font>
      <sz val="7"/>
      <color indexed="8"/>
      <name val="Calibri Light"/>
      <family val="2"/>
    </font>
    <font>
      <b/>
      <sz val="7"/>
      <color indexed="8"/>
      <name val="Calibri Light"/>
      <family val="2"/>
    </font>
    <font>
      <sz val="11"/>
      <name val="Arial"/>
      <family val="2"/>
    </font>
    <font>
      <b/>
      <sz val="9"/>
      <color rgb="FFFF0000"/>
      <name val="Calibri Light"/>
      <family val="2"/>
    </font>
    <font>
      <b/>
      <sz val="10"/>
      <color rgb="FFFF0000"/>
      <name val="Calibri Light"/>
      <family val="2"/>
    </font>
    <font>
      <sz val="11"/>
      <color rgb="FFFF0000"/>
      <name val="Calibri Light"/>
      <family val="2"/>
    </font>
    <font>
      <sz val="10"/>
      <name val="Geneva"/>
    </font>
    <font>
      <b/>
      <sz val="9"/>
      <name val="Calibri Light"/>
      <family val="2"/>
    </font>
    <font>
      <sz val="10"/>
      <color rgb="FFFF0000"/>
      <name val="Calibri Light"/>
      <family val="2"/>
    </font>
    <font>
      <sz val="11"/>
      <color theme="0" tint="-0.499984740745262"/>
      <name val="Calibri Light"/>
      <family val="2"/>
    </font>
    <font>
      <sz val="10"/>
      <name val="MS Sans Serif"/>
      <family val="2"/>
    </font>
    <font>
      <sz val="11"/>
      <color theme="0"/>
      <name val="Calibri Light"/>
      <family val="2"/>
    </font>
    <font>
      <b/>
      <sz val="8"/>
      <name val="Times New Roman"/>
      <family val="1"/>
    </font>
    <font>
      <sz val="10"/>
      <name val="Arial"/>
      <family val="2"/>
    </font>
    <font>
      <b/>
      <sz val="11"/>
      <color theme="0"/>
      <name val="Calibri Light"/>
      <family val="2"/>
    </font>
    <font>
      <sz val="10"/>
      <color rgb="FF000000"/>
      <name val="Arial"/>
      <family val="2"/>
    </font>
    <font>
      <b/>
      <sz val="9"/>
      <color theme="1"/>
      <name val="Calibri Light"/>
      <family val="2"/>
    </font>
    <font>
      <sz val="10"/>
      <color indexed="8"/>
      <name val="Arial"/>
      <family val="2"/>
    </font>
    <font>
      <b/>
      <i/>
      <sz val="11"/>
      <color theme="1"/>
      <name val="Calibri Light"/>
      <family val="2"/>
    </font>
    <font>
      <i/>
      <sz val="11"/>
      <color indexed="8"/>
      <name val="Calibri Light"/>
      <family val="2"/>
    </font>
    <font>
      <sz val="10"/>
      <color rgb="FF000000"/>
      <name val="Calibri Light"/>
      <family val="2"/>
    </font>
    <font>
      <i/>
      <sz val="10"/>
      <color rgb="FF000000"/>
      <name val="Calibri Light"/>
      <family val="2"/>
    </font>
    <font>
      <i/>
      <sz val="8"/>
      <color rgb="FF000000"/>
      <name val="Calibri Light"/>
      <family val="2"/>
    </font>
    <font>
      <b/>
      <sz val="14"/>
      <color theme="0"/>
      <name val="Calibri Light"/>
      <family val="2"/>
    </font>
    <font>
      <sz val="11"/>
      <color rgb="FF000000"/>
      <name val="Calibri Light"/>
      <family val="2"/>
    </font>
    <font>
      <b/>
      <i/>
      <sz val="10"/>
      <color rgb="FF000000"/>
      <name val="Calibri Light"/>
      <family val="2"/>
    </font>
    <font>
      <b/>
      <sz val="11"/>
      <color rgb="FF000000"/>
      <name val="Calibri Light"/>
      <family val="2"/>
    </font>
    <font>
      <sz val="8"/>
      <color rgb="FF000000"/>
      <name val="Calibri Light"/>
      <family val="2"/>
    </font>
    <font>
      <i/>
      <sz val="11"/>
      <color rgb="FF000000"/>
      <name val="Calibri Light"/>
      <family val="2"/>
    </font>
    <font>
      <b/>
      <i/>
      <sz val="11"/>
      <color rgb="FF000000"/>
      <name val="Calibri Light"/>
      <family val="2"/>
    </font>
    <font>
      <b/>
      <sz val="8"/>
      <color rgb="FF000000"/>
      <name val="Calibri Light"/>
      <family val="2"/>
    </font>
    <font>
      <b/>
      <sz val="14"/>
      <color rgb="FF000000"/>
      <name val="Calibri Light"/>
      <family val="2"/>
    </font>
    <font>
      <b/>
      <sz val="10"/>
      <color rgb="FF000000"/>
      <name val="Calibri Light"/>
      <family val="2"/>
    </font>
    <font>
      <b/>
      <sz val="7"/>
      <color rgb="FF00000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rgb="FF0087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87B2"/>
        <bgColor rgb="FFBDD7EE"/>
      </patternFill>
    </fill>
    <fill>
      <patternFill patternType="solid">
        <fgColor theme="0"/>
        <bgColor rgb="FFBDD7EE"/>
      </patternFill>
    </fill>
  </fills>
  <borders count="33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12">
    <xf numFmtId="0" fontId="0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31" fillId="0" borderId="0"/>
    <xf numFmtId="0" fontId="35" fillId="0" borderId="0"/>
    <xf numFmtId="0" fontId="39" fillId="0" borderId="0"/>
    <xf numFmtId="0" fontId="41" fillId="0" borderId="26" applyNumberFormat="0" applyBorder="0" applyProtection="0">
      <alignment horizontal="center"/>
    </xf>
    <xf numFmtId="0" fontId="42" fillId="0" borderId="0"/>
    <xf numFmtId="0" fontId="44" fillId="0" borderId="0"/>
    <xf numFmtId="0" fontId="44" fillId="0" borderId="0" applyNumberFormat="0" applyBorder="0" applyProtection="0"/>
    <xf numFmtId="0" fontId="46" fillId="0" borderId="0"/>
    <xf numFmtId="0" fontId="42" fillId="0" borderId="0"/>
  </cellStyleXfs>
  <cellXfs count="350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4" fontId="1" fillId="0" borderId="0" xfId="0" applyNumberFormat="1" applyFont="1"/>
    <xf numFmtId="4" fontId="2" fillId="0" borderId="0" xfId="0" applyNumberFormat="1" applyFont="1" applyBorder="1"/>
    <xf numFmtId="4" fontId="2" fillId="0" borderId="0" xfId="0" applyNumberFormat="1" applyFont="1" applyBorder="1" applyAlignment="1">
      <alignment wrapText="1"/>
    </xf>
    <xf numFmtId="4" fontId="2" fillId="0" borderId="0" xfId="0" applyNumberFormat="1" applyFont="1"/>
    <xf numFmtId="164" fontId="6" fillId="0" borderId="0" xfId="0" applyNumberFormat="1" applyFont="1" applyBorder="1"/>
    <xf numFmtId="0" fontId="5" fillId="0" borderId="0" xfId="0" applyFont="1" applyFill="1" applyAlignment="1">
      <alignment horizontal="left" indent="1"/>
    </xf>
    <xf numFmtId="0" fontId="7" fillId="0" borderId="0" xfId="0" applyFont="1"/>
    <xf numFmtId="0" fontId="9" fillId="2" borderId="1" xfId="0" applyFont="1" applyFill="1" applyBorder="1" applyAlignment="1">
      <alignment horizontal="center" vertical="center"/>
    </xf>
    <xf numFmtId="0" fontId="10" fillId="2" borderId="1" xfId="0" quotePrefix="1" applyFont="1" applyFill="1" applyBorder="1" applyAlignment="1">
      <alignment horizontal="center" vertical="center" wrapText="1"/>
    </xf>
    <xf numFmtId="0" fontId="10" fillId="2" borderId="5" xfId="0" quotePrefix="1" applyFont="1" applyFill="1" applyBorder="1" applyAlignment="1">
      <alignment horizontal="center" vertical="center" wrapText="1"/>
    </xf>
    <xf numFmtId="0" fontId="10" fillId="2" borderId="6" xfId="0" quotePrefix="1" applyFont="1" applyFill="1" applyBorder="1" applyAlignment="1">
      <alignment horizontal="center" vertical="center" wrapText="1"/>
    </xf>
    <xf numFmtId="0" fontId="10" fillId="2" borderId="7" xfId="0" quotePrefix="1" applyFont="1" applyFill="1" applyBorder="1" applyAlignment="1">
      <alignment horizontal="center" vertical="center" wrapText="1"/>
    </xf>
    <xf numFmtId="0" fontId="10" fillId="2" borderId="8" xfId="0" quotePrefix="1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/>
    </xf>
    <xf numFmtId="3" fontId="9" fillId="2" borderId="9" xfId="0" applyNumberFormat="1" applyFont="1" applyFill="1" applyBorder="1" applyAlignment="1">
      <alignment wrapText="1"/>
    </xf>
    <xf numFmtId="0" fontId="5" fillId="0" borderId="0" xfId="0" applyFont="1" applyAlignment="1">
      <alignment horizontal="right"/>
    </xf>
    <xf numFmtId="0" fontId="6" fillId="0" borderId="0" xfId="0" applyFont="1" applyFill="1"/>
    <xf numFmtId="0" fontId="5" fillId="0" borderId="0" xfId="0" applyFont="1" applyFill="1"/>
    <xf numFmtId="0" fontId="10" fillId="2" borderId="4" xfId="0" applyFont="1" applyFill="1" applyBorder="1" applyAlignment="1">
      <alignment horizontal="center" vertical="center" wrapText="1"/>
    </xf>
    <xf numFmtId="3" fontId="2" fillId="0" borderId="3" xfId="0" applyNumberFormat="1" applyFont="1" applyFill="1" applyBorder="1" applyAlignment="1">
      <alignment wrapText="1"/>
    </xf>
    <xf numFmtId="3" fontId="12" fillId="2" borderId="3" xfId="0" applyNumberFormat="1" applyFont="1" applyFill="1" applyBorder="1" applyAlignment="1">
      <alignment wrapText="1"/>
    </xf>
    <xf numFmtId="3" fontId="4" fillId="0" borderId="3" xfId="0" applyNumberFormat="1" applyFont="1" applyFill="1" applyBorder="1" applyAlignment="1">
      <alignment wrapText="1"/>
    </xf>
    <xf numFmtId="3" fontId="9" fillId="2" borderId="3" xfId="0" applyNumberFormat="1" applyFont="1" applyFill="1" applyBorder="1" applyAlignment="1">
      <alignment wrapText="1"/>
    </xf>
    <xf numFmtId="0" fontId="3" fillId="0" borderId="10" xfId="0" applyFont="1" applyFill="1" applyBorder="1" applyAlignment="1">
      <alignment wrapText="1"/>
    </xf>
    <xf numFmtId="0" fontId="4" fillId="0" borderId="0" xfId="0" applyFont="1" applyFill="1"/>
    <xf numFmtId="0" fontId="11" fillId="0" borderId="0" xfId="0" applyFont="1" applyAlignment="1">
      <alignment horizontal="left"/>
    </xf>
    <xf numFmtId="0" fontId="11" fillId="0" borderId="0" xfId="0" applyFont="1" applyAlignment="1"/>
    <xf numFmtId="0" fontId="17" fillId="0" borderId="0" xfId="0" applyFont="1"/>
    <xf numFmtId="4" fontId="17" fillId="0" borderId="0" xfId="0" applyNumberFormat="1" applyFont="1"/>
    <xf numFmtId="0" fontId="18" fillId="0" borderId="0" xfId="0" applyFont="1"/>
    <xf numFmtId="0" fontId="19" fillId="0" borderId="0" xfId="0" applyFont="1"/>
    <xf numFmtId="0" fontId="17" fillId="0" borderId="0" xfId="0" applyFont="1" applyFill="1"/>
    <xf numFmtId="0" fontId="18" fillId="0" borderId="0" xfId="0" applyFont="1" applyFill="1"/>
    <xf numFmtId="4" fontId="17" fillId="0" borderId="0" xfId="0" applyNumberFormat="1" applyFont="1" applyFill="1"/>
    <xf numFmtId="0" fontId="20" fillId="0" borderId="0" xfId="0" applyFont="1" applyFill="1" applyAlignment="1">
      <alignment horizontal="right"/>
    </xf>
    <xf numFmtId="0" fontId="21" fillId="0" borderId="0" xfId="0" applyFont="1" applyFill="1" applyAlignment="1">
      <alignment horizontal="left"/>
    </xf>
    <xf numFmtId="0" fontId="20" fillId="0" borderId="0" xfId="0" applyFont="1" applyFill="1" applyAlignment="1">
      <alignment horizontal="left"/>
    </xf>
    <xf numFmtId="0" fontId="8" fillId="2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left" wrapText="1"/>
    </xf>
    <xf numFmtId="0" fontId="3" fillId="0" borderId="9" xfId="0" applyFont="1" applyFill="1" applyBorder="1" applyAlignment="1">
      <alignment wrapText="1"/>
    </xf>
    <xf numFmtId="3" fontId="12" fillId="2" borderId="2" xfId="0" applyNumberFormat="1" applyFont="1" applyFill="1" applyBorder="1"/>
    <xf numFmtId="165" fontId="2" fillId="0" borderId="3" xfId="0" applyNumberFormat="1" applyFont="1" applyFill="1" applyBorder="1"/>
    <xf numFmtId="3" fontId="12" fillId="2" borderId="3" xfId="0" applyNumberFormat="1" applyFont="1" applyFill="1" applyBorder="1"/>
    <xf numFmtId="165" fontId="19" fillId="0" borderId="3" xfId="0" applyNumberFormat="1" applyFont="1" applyFill="1" applyBorder="1"/>
    <xf numFmtId="3" fontId="2" fillId="0" borderId="3" xfId="0" applyNumberFormat="1" applyFont="1" applyFill="1" applyBorder="1"/>
    <xf numFmtId="4" fontId="9" fillId="2" borderId="3" xfId="0" applyNumberFormat="1" applyFont="1" applyFill="1" applyBorder="1" applyAlignment="1">
      <alignment wrapText="1"/>
    </xf>
    <xf numFmtId="0" fontId="22" fillId="2" borderId="1" xfId="0" applyFont="1" applyFill="1" applyBorder="1" applyAlignment="1">
      <alignment wrapText="1"/>
    </xf>
    <xf numFmtId="3" fontId="2" fillId="0" borderId="4" xfId="0" applyNumberFormat="1" applyFont="1" applyFill="1" applyBorder="1"/>
    <xf numFmtId="0" fontId="22" fillId="2" borderId="4" xfId="0" applyFont="1" applyFill="1" applyBorder="1" applyAlignment="1">
      <alignment wrapText="1"/>
    </xf>
    <xf numFmtId="0" fontId="22" fillId="2" borderId="11" xfId="0" applyFont="1" applyFill="1" applyBorder="1" applyAlignment="1">
      <alignment wrapText="1"/>
    </xf>
    <xf numFmtId="3" fontId="9" fillId="2" borderId="9" xfId="0" applyNumberFormat="1" applyFont="1" applyFill="1" applyBorder="1"/>
    <xf numFmtId="165" fontId="9" fillId="2" borderId="9" xfId="0" applyNumberFormat="1" applyFont="1" applyFill="1" applyBorder="1"/>
    <xf numFmtId="0" fontId="9" fillId="2" borderId="9" xfId="0" applyFont="1" applyFill="1" applyBorder="1" applyAlignment="1">
      <alignment horizontal="center"/>
    </xf>
    <xf numFmtId="0" fontId="2" fillId="0" borderId="0" xfId="0" applyFont="1" applyBorder="1"/>
    <xf numFmtId="0" fontId="23" fillId="0" borderId="0" xfId="0" applyFont="1"/>
    <xf numFmtId="0" fontId="24" fillId="0" borderId="0" xfId="0" applyFont="1"/>
    <xf numFmtId="0" fontId="25" fillId="0" borderId="0" xfId="0" applyFont="1" applyAlignment="1">
      <alignment horizontal="center"/>
    </xf>
    <xf numFmtId="0" fontId="20" fillId="0" borderId="0" xfId="0" applyFont="1" applyAlignment="1">
      <alignment horizontal="right"/>
    </xf>
    <xf numFmtId="0" fontId="3" fillId="0" borderId="10" xfId="0" applyFont="1" applyFill="1" applyBorder="1" applyAlignment="1">
      <alignment horizontal="left"/>
    </xf>
    <xf numFmtId="0" fontId="3" fillId="0" borderId="9" xfId="0" applyFont="1" applyFill="1" applyBorder="1" applyAlignment="1">
      <alignment horizontal="left"/>
    </xf>
    <xf numFmtId="3" fontId="2" fillId="0" borderId="3" xfId="0" applyNumberFormat="1" applyFont="1" applyBorder="1"/>
    <xf numFmtId="3" fontId="4" fillId="0" borderId="10" xfId="0" applyNumberFormat="1" applyFont="1" applyBorder="1"/>
    <xf numFmtId="3" fontId="26" fillId="2" borderId="9" xfId="0" applyNumberFormat="1" applyFont="1" applyFill="1" applyBorder="1"/>
    <xf numFmtId="3" fontId="2" fillId="0" borderId="2" xfId="0" applyNumberFormat="1" applyFont="1" applyBorder="1"/>
    <xf numFmtId="3" fontId="4" fillId="0" borderId="3" xfId="0" applyNumberFormat="1" applyFont="1" applyBorder="1"/>
    <xf numFmtId="3" fontId="2" fillId="0" borderId="10" xfId="0" applyNumberFormat="1" applyFont="1" applyBorder="1"/>
    <xf numFmtId="3" fontId="9" fillId="2" borderId="2" xfId="0" applyNumberFormat="1" applyFont="1" applyFill="1" applyBorder="1" applyAlignment="1">
      <alignment wrapText="1"/>
    </xf>
    <xf numFmtId="3" fontId="9" fillId="2" borderId="3" xfId="0" applyNumberFormat="1" applyFont="1" applyFill="1" applyBorder="1"/>
    <xf numFmtId="3" fontId="9" fillId="2" borderId="10" xfId="0" applyNumberFormat="1" applyFont="1" applyFill="1" applyBorder="1"/>
    <xf numFmtId="0" fontId="27" fillId="0" borderId="0" xfId="0" applyFont="1"/>
    <xf numFmtId="0" fontId="4" fillId="0" borderId="0" xfId="0" applyFont="1" applyBorder="1"/>
    <xf numFmtId="4" fontId="4" fillId="0" borderId="0" xfId="0" applyNumberFormat="1" applyFont="1" applyBorder="1" applyAlignment="1">
      <alignment wrapText="1"/>
    </xf>
    <xf numFmtId="0" fontId="4" fillId="0" borderId="0" xfId="0" applyFont="1"/>
    <xf numFmtId="4" fontId="4" fillId="0" borderId="0" xfId="0" applyNumberFormat="1" applyFont="1"/>
    <xf numFmtId="164" fontId="5" fillId="0" borderId="0" xfId="0" applyNumberFormat="1" applyFont="1" applyBorder="1"/>
    <xf numFmtId="0" fontId="13" fillId="0" borderId="0" xfId="0" applyFont="1" applyFill="1"/>
    <xf numFmtId="0" fontId="2" fillId="0" borderId="0" xfId="0" quotePrefix="1" applyFont="1" applyFill="1"/>
    <xf numFmtId="4" fontId="2" fillId="0" borderId="0" xfId="0" applyNumberFormat="1" applyFont="1" applyFill="1"/>
    <xf numFmtId="0" fontId="28" fillId="0" borderId="0" xfId="0" applyFont="1" applyFill="1" applyAlignment="1">
      <alignment horizontal="center"/>
    </xf>
    <xf numFmtId="0" fontId="5" fillId="0" borderId="0" xfId="0" applyFont="1" applyFill="1" applyAlignment="1">
      <alignment horizontal="left"/>
    </xf>
    <xf numFmtId="0" fontId="8" fillId="2" borderId="1" xfId="0" quotePrefix="1" applyFont="1" applyFill="1" applyBorder="1" applyAlignment="1">
      <alignment horizontal="center" vertical="center"/>
    </xf>
    <xf numFmtId="0" fontId="8" fillId="2" borderId="6" xfId="0" quotePrefix="1" applyFont="1" applyFill="1" applyBorder="1" applyAlignment="1">
      <alignment horizontal="center" vertical="center"/>
    </xf>
    <xf numFmtId="0" fontId="8" fillId="2" borderId="1" xfId="0" quotePrefix="1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wrapText="1"/>
    </xf>
    <xf numFmtId="4" fontId="2" fillId="0" borderId="3" xfId="0" applyNumberFormat="1" applyFont="1" applyFill="1" applyBorder="1" applyAlignment="1">
      <alignment wrapText="1"/>
    </xf>
    <xf numFmtId="4" fontId="12" fillId="2" borderId="3" xfId="0" applyNumberFormat="1" applyFont="1" applyFill="1" applyBorder="1" applyAlignment="1">
      <alignment wrapText="1"/>
    </xf>
    <xf numFmtId="4" fontId="9" fillId="2" borderId="10" xfId="0" applyNumberFormat="1" applyFont="1" applyFill="1" applyBorder="1"/>
    <xf numFmtId="4" fontId="9" fillId="2" borderId="9" xfId="0" applyNumberFormat="1" applyFont="1" applyFill="1" applyBorder="1" applyAlignment="1">
      <alignment wrapText="1"/>
    </xf>
    <xf numFmtId="4" fontId="4" fillId="0" borderId="0" xfId="0" applyNumberFormat="1" applyFont="1" applyBorder="1"/>
    <xf numFmtId="166" fontId="29" fillId="0" borderId="0" xfId="0" applyNumberFormat="1" applyFont="1" applyFill="1" applyBorder="1" applyAlignment="1" applyProtection="1">
      <alignment horizontal="right" vertical="top" wrapText="1" readingOrder="1"/>
      <protection locked="0"/>
    </xf>
    <xf numFmtId="166" fontId="30" fillId="0" borderId="0" xfId="0" applyNumberFormat="1" applyFont="1" applyFill="1" applyBorder="1" applyAlignment="1" applyProtection="1">
      <alignment horizontal="right" vertical="top" wrapText="1" readingOrder="1"/>
      <protection locked="0"/>
    </xf>
    <xf numFmtId="166" fontId="30" fillId="0" borderId="0" xfId="0" applyNumberFormat="1" applyFont="1" applyFill="1" applyBorder="1" applyAlignment="1" applyProtection="1">
      <alignment horizontal="center" vertical="center" wrapText="1" readingOrder="1"/>
      <protection locked="0"/>
    </xf>
    <xf numFmtId="0" fontId="28" fillId="0" borderId="0" xfId="0" applyFont="1" applyAlignment="1"/>
    <xf numFmtId="0" fontId="28" fillId="0" borderId="0" xfId="0" applyFont="1"/>
    <xf numFmtId="0" fontId="6" fillId="0" borderId="0" xfId="0" applyFont="1"/>
    <xf numFmtId="0" fontId="8" fillId="2" borderId="2" xfId="0" applyFont="1" applyFill="1" applyBorder="1" applyAlignment="1">
      <alignment horizontal="center" vertical="center" wrapText="1"/>
    </xf>
    <xf numFmtId="4" fontId="12" fillId="2" borderId="2" xfId="0" applyNumberFormat="1" applyFont="1" applyFill="1" applyBorder="1"/>
    <xf numFmtId="165" fontId="2" fillId="3" borderId="3" xfId="0" applyNumberFormat="1" applyFont="1" applyFill="1" applyBorder="1"/>
    <xf numFmtId="4" fontId="12" fillId="2" borderId="3" xfId="0" applyNumberFormat="1" applyFont="1" applyFill="1" applyBorder="1"/>
    <xf numFmtId="4" fontId="2" fillId="3" borderId="3" xfId="0" applyNumberFormat="1" applyFont="1" applyFill="1" applyBorder="1"/>
    <xf numFmtId="0" fontId="9" fillId="2" borderId="10" xfId="0" applyFont="1" applyFill="1" applyBorder="1" applyAlignment="1">
      <alignment horizontal="center"/>
    </xf>
    <xf numFmtId="4" fontId="9" fillId="2" borderId="9" xfId="0" applyNumberFormat="1" applyFont="1" applyFill="1" applyBorder="1"/>
    <xf numFmtId="165" fontId="9" fillId="2" borderId="2" xfId="0" applyNumberFormat="1" applyFont="1" applyFill="1" applyBorder="1"/>
    <xf numFmtId="4" fontId="6" fillId="0" borderId="0" xfId="0" applyNumberFormat="1" applyFont="1"/>
    <xf numFmtId="14" fontId="28" fillId="0" borderId="0" xfId="0" applyNumberFormat="1" applyFont="1" applyFill="1"/>
    <xf numFmtId="0" fontId="1" fillId="0" borderId="0" xfId="3" applyFont="1" applyFill="1" applyAlignment="1">
      <alignment horizontal="left"/>
    </xf>
    <xf numFmtId="0" fontId="32" fillId="0" borderId="0" xfId="3" applyFont="1" applyFill="1" applyBorder="1" applyAlignment="1">
      <alignment horizontal="center"/>
    </xf>
    <xf numFmtId="0" fontId="32" fillId="0" borderId="0" xfId="3" applyFont="1" applyFill="1" applyAlignment="1">
      <alignment horizontal="center"/>
    </xf>
    <xf numFmtId="14" fontId="33" fillId="0" borderId="0" xfId="0" applyNumberFormat="1" applyFont="1" applyFill="1"/>
    <xf numFmtId="14" fontId="33" fillId="0" borderId="0" xfId="0" quotePrefix="1" applyNumberFormat="1" applyFont="1" applyFill="1" applyAlignment="1">
      <alignment horizontal="center"/>
    </xf>
    <xf numFmtId="14" fontId="33" fillId="0" borderId="0" xfId="0" applyNumberFormat="1" applyFont="1" applyFill="1" applyAlignment="1">
      <alignment vertical="center" wrapText="1"/>
    </xf>
    <xf numFmtId="14" fontId="33" fillId="0" borderId="0" xfId="0" applyNumberFormat="1" applyFont="1" applyFill="1" applyAlignment="1">
      <alignment horizontal="center" wrapText="1"/>
    </xf>
    <xf numFmtId="0" fontId="34" fillId="0" borderId="0" xfId="0" applyFont="1" applyFill="1"/>
    <xf numFmtId="3" fontId="8" fillId="2" borderId="17" xfId="3" applyNumberFormat="1" applyFont="1" applyFill="1" applyBorder="1" applyAlignment="1">
      <alignment horizontal="center" vertical="center" wrapText="1"/>
    </xf>
    <xf numFmtId="3" fontId="8" fillId="2" borderId="14" xfId="3" applyNumberFormat="1" applyFont="1" applyFill="1" applyBorder="1" applyAlignment="1">
      <alignment horizontal="center" vertical="center" wrapText="1"/>
    </xf>
    <xf numFmtId="3" fontId="8" fillId="2" borderId="18" xfId="3" applyNumberFormat="1" applyFont="1" applyFill="1" applyBorder="1" applyAlignment="1">
      <alignment horizontal="center" vertical="center" wrapText="1"/>
    </xf>
    <xf numFmtId="49" fontId="8" fillId="2" borderId="14" xfId="3" applyNumberFormat="1" applyFont="1" applyFill="1" applyBorder="1" applyAlignment="1">
      <alignment horizontal="center" vertical="center" wrapText="1"/>
    </xf>
    <xf numFmtId="49" fontId="8" fillId="2" borderId="18" xfId="3" applyNumberFormat="1" applyFont="1" applyFill="1" applyBorder="1" applyAlignment="1">
      <alignment horizontal="center" vertical="center" wrapText="1"/>
    </xf>
    <xf numFmtId="49" fontId="8" fillId="2" borderId="17" xfId="3" applyNumberFormat="1" applyFont="1" applyFill="1" applyBorder="1" applyAlignment="1">
      <alignment horizontal="center" vertical="center" wrapText="1"/>
    </xf>
    <xf numFmtId="0" fontId="3" fillId="0" borderId="10" xfId="3" applyFont="1" applyFill="1" applyBorder="1"/>
    <xf numFmtId="0" fontId="3" fillId="0" borderId="22" xfId="3" applyFont="1" applyFill="1" applyBorder="1"/>
    <xf numFmtId="3" fontId="3" fillId="0" borderId="13" xfId="0" applyNumberFormat="1" applyFont="1" applyFill="1" applyBorder="1" applyAlignment="1">
      <alignment horizontal="right"/>
    </xf>
    <xf numFmtId="10" fontId="3" fillId="0" borderId="13" xfId="0" applyNumberFormat="1" applyFont="1" applyFill="1" applyBorder="1" applyAlignment="1">
      <alignment horizontal="right"/>
    </xf>
    <xf numFmtId="0" fontId="28" fillId="0" borderId="0" xfId="0" applyFont="1" applyFill="1"/>
    <xf numFmtId="3" fontId="2" fillId="0" borderId="13" xfId="0" applyNumberFormat="1" applyFont="1" applyFill="1" applyBorder="1"/>
    <xf numFmtId="0" fontId="3" fillId="0" borderId="22" xfId="3" applyFont="1" applyFill="1" applyBorder="1" applyAlignment="1">
      <alignment horizontal="left"/>
    </xf>
    <xf numFmtId="0" fontId="3" fillId="0" borderId="22" xfId="4" applyFont="1" applyFill="1" applyBorder="1" applyAlignment="1">
      <alignment horizontal="left"/>
    </xf>
    <xf numFmtId="0" fontId="3" fillId="0" borderId="22" xfId="3" applyFont="1" applyFill="1" applyBorder="1" applyAlignment="1"/>
    <xf numFmtId="3" fontId="3" fillId="0" borderId="22" xfId="4" applyNumberFormat="1" applyFont="1" applyFill="1" applyBorder="1" applyAlignment="1">
      <alignment vertical="center"/>
    </xf>
    <xf numFmtId="3" fontId="8" fillId="2" borderId="13" xfId="0" applyNumberFormat="1" applyFont="1" applyFill="1" applyBorder="1"/>
    <xf numFmtId="10" fontId="8" fillId="2" borderId="13" xfId="2" applyNumberFormat="1" applyFont="1" applyFill="1" applyBorder="1"/>
    <xf numFmtId="3" fontId="36" fillId="0" borderId="0" xfId="0" applyNumberFormat="1" applyFont="1" applyFill="1" applyBorder="1"/>
    <xf numFmtId="3" fontId="8" fillId="2" borderId="13" xfId="0" applyNumberFormat="1" applyFont="1" applyFill="1" applyBorder="1" applyAlignment="1">
      <alignment horizontal="center"/>
    </xf>
    <xf numFmtId="3" fontId="8" fillId="2" borderId="13" xfId="0" applyNumberFormat="1" applyFont="1" applyFill="1" applyBorder="1" applyAlignment="1"/>
    <xf numFmtId="3" fontId="36" fillId="0" borderId="0" xfId="0" applyNumberFormat="1" applyFont="1" applyFill="1" applyBorder="1" applyAlignment="1">
      <alignment horizontal="center"/>
    </xf>
    <xf numFmtId="3" fontId="8" fillId="2" borderId="13" xfId="0" applyNumberFormat="1" applyFont="1" applyFill="1" applyBorder="1" applyAlignment="1">
      <alignment horizontal="right"/>
    </xf>
    <xf numFmtId="0" fontId="6" fillId="0" borderId="0" xfId="3" applyFont="1" applyFill="1" applyBorder="1"/>
    <xf numFmtId="0" fontId="3" fillId="0" borderId="0" xfId="3" applyFont="1" applyFill="1" applyBorder="1"/>
    <xf numFmtId="3" fontId="3" fillId="0" borderId="0" xfId="3" applyNumberFormat="1" applyFont="1" applyFill="1" applyBorder="1"/>
    <xf numFmtId="14" fontId="28" fillId="0" borderId="0" xfId="0" applyNumberFormat="1" applyFont="1" applyFill="1" applyBorder="1"/>
    <xf numFmtId="0" fontId="7" fillId="0" borderId="0" xfId="3" applyFont="1" applyFill="1" applyBorder="1"/>
    <xf numFmtId="0" fontId="17" fillId="0" borderId="0" xfId="0" applyFont="1" applyFill="1" applyAlignment="1">
      <alignment horizontal="center"/>
    </xf>
    <xf numFmtId="0" fontId="36" fillId="0" borderId="0" xfId="3" applyFont="1" applyFill="1" applyBorder="1"/>
    <xf numFmtId="10" fontId="13" fillId="0" borderId="0" xfId="3" applyNumberFormat="1" applyFont="1" applyFill="1" applyAlignment="1">
      <alignment horizontal="left" vertical="justify" wrapText="1"/>
    </xf>
    <xf numFmtId="0" fontId="6" fillId="0" borderId="0" xfId="3" applyFont="1" applyFill="1" applyBorder="1" applyAlignment="1">
      <alignment horizontal="left"/>
    </xf>
    <xf numFmtId="43" fontId="7" fillId="0" borderId="0" xfId="1" applyFont="1" applyFill="1" applyBorder="1"/>
    <xf numFmtId="43" fontId="36" fillId="0" borderId="0" xfId="1" applyFont="1" applyFill="1" applyBorder="1"/>
    <xf numFmtId="3" fontId="28" fillId="0" borderId="0" xfId="0" applyNumberFormat="1" applyFont="1" applyFill="1"/>
    <xf numFmtId="4" fontId="37" fillId="0" borderId="0" xfId="0" applyNumberFormat="1" applyFont="1" applyFill="1"/>
    <xf numFmtId="43" fontId="3" fillId="0" borderId="0" xfId="1" applyFont="1" applyFill="1"/>
    <xf numFmtId="0" fontId="5" fillId="0" borderId="0" xfId="3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0" xfId="3" applyFont="1" applyFill="1" applyBorder="1" applyAlignment="1">
      <alignment horizontal="left" vertical="center"/>
    </xf>
    <xf numFmtId="3" fontId="3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left"/>
    </xf>
    <xf numFmtId="0" fontId="5" fillId="0" borderId="0" xfId="3" quotePrefix="1" applyFont="1" applyFill="1" applyBorder="1" applyAlignment="1">
      <alignment horizontal="left" vertical="top"/>
    </xf>
    <xf numFmtId="0" fontId="5" fillId="0" borderId="0" xfId="3" applyFont="1" applyFill="1" applyBorder="1"/>
    <xf numFmtId="0" fontId="38" fillId="0" borderId="0" xfId="3" applyFont="1" applyFill="1"/>
    <xf numFmtId="14" fontId="19" fillId="0" borderId="0" xfId="0" applyNumberFormat="1" applyFont="1" applyFill="1"/>
    <xf numFmtId="14" fontId="17" fillId="0" borderId="0" xfId="0" applyNumberFormat="1" applyFont="1" applyFill="1"/>
    <xf numFmtId="0" fontId="11" fillId="0" borderId="0" xfId="5" applyFont="1" applyAlignment="1"/>
    <xf numFmtId="0" fontId="6" fillId="0" borderId="0" xfId="5" applyFont="1"/>
    <xf numFmtId="0" fontId="6" fillId="0" borderId="0" xfId="5" applyNumberFormat="1" applyFont="1" applyFill="1" applyBorder="1" applyAlignment="1" applyProtection="1">
      <alignment horizontal="center" vertical="center"/>
    </xf>
    <xf numFmtId="0" fontId="6" fillId="0" borderId="0" xfId="5" applyFont="1" applyAlignment="1">
      <alignment horizontal="center"/>
    </xf>
    <xf numFmtId="0" fontId="6" fillId="0" borderId="0" xfId="5" applyNumberFormat="1" applyFont="1" applyFill="1" applyBorder="1" applyAlignment="1" applyProtection="1">
      <alignment horizontal="left" vertical="center"/>
    </xf>
    <xf numFmtId="0" fontId="7" fillId="0" borderId="0" xfId="5" applyNumberFormat="1" applyFont="1" applyFill="1" applyBorder="1" applyAlignment="1" applyProtection="1">
      <alignment vertical="center" wrapText="1"/>
    </xf>
    <xf numFmtId="0" fontId="6" fillId="0" borderId="0" xfId="5" applyNumberFormat="1" applyFont="1" applyFill="1" applyBorder="1" applyAlignment="1" applyProtection="1">
      <alignment horizontal="right" vertical="center"/>
    </xf>
    <xf numFmtId="0" fontId="20" fillId="0" borderId="0" xfId="5" applyFont="1" applyAlignment="1">
      <alignment horizontal="right"/>
    </xf>
    <xf numFmtId="3" fontId="6" fillId="0" borderId="0" xfId="5" applyNumberFormat="1" applyFont="1"/>
    <xf numFmtId="0" fontId="40" fillId="2" borderId="25" xfId="6" applyNumberFormat="1" applyFont="1" applyFill="1" applyBorder="1" applyAlignment="1" applyProtection="1">
      <alignment horizontal="center" vertical="center" wrapText="1"/>
    </xf>
    <xf numFmtId="0" fontId="3" fillId="3" borderId="24" xfId="3" applyFont="1" applyFill="1" applyBorder="1" applyAlignment="1">
      <alignment horizontal="left"/>
    </xf>
    <xf numFmtId="0" fontId="3" fillId="0" borderId="25" xfId="3" applyFont="1" applyFill="1" applyBorder="1"/>
    <xf numFmtId="3" fontId="40" fillId="2" borderId="25" xfId="5" applyNumberFormat="1" applyFont="1" applyFill="1" applyBorder="1" applyAlignment="1" applyProtection="1">
      <alignment horizontal="right" vertical="center"/>
    </xf>
    <xf numFmtId="3" fontId="6" fillId="0" borderId="25" xfId="5" applyNumberFormat="1" applyFont="1" applyFill="1" applyBorder="1" applyAlignment="1" applyProtection="1">
      <alignment horizontal="right" vertical="center"/>
    </xf>
    <xf numFmtId="3" fontId="6" fillId="0" borderId="27" xfId="5" applyNumberFormat="1" applyFont="1" applyFill="1" applyBorder="1" applyAlignment="1" applyProtection="1">
      <alignment horizontal="right" vertical="center"/>
    </xf>
    <xf numFmtId="0" fontId="3" fillId="0" borderId="25" xfId="3" applyFont="1" applyFill="1" applyBorder="1" applyAlignment="1">
      <alignment horizontal="left"/>
    </xf>
    <xf numFmtId="0" fontId="3" fillId="0" borderId="25" xfId="7" applyFont="1" applyFill="1" applyBorder="1" applyAlignment="1">
      <alignment horizontal="left"/>
    </xf>
    <xf numFmtId="0" fontId="3" fillId="0" borderId="25" xfId="3" applyFont="1" applyFill="1" applyBorder="1" applyAlignment="1"/>
    <xf numFmtId="3" fontId="3" fillId="0" borderId="25" xfId="7" applyNumberFormat="1" applyFont="1" applyFill="1" applyBorder="1" applyAlignment="1">
      <alignment vertical="center"/>
    </xf>
    <xf numFmtId="3" fontId="40" fillId="2" borderId="25" xfId="5" applyNumberFormat="1" applyFont="1" applyFill="1" applyBorder="1" applyAlignment="1" applyProtection="1">
      <alignment vertical="top" wrapText="1"/>
      <protection locked="0"/>
    </xf>
    <xf numFmtId="3" fontId="40" fillId="2" borderId="27" xfId="5" applyNumberFormat="1" applyFont="1" applyFill="1" applyBorder="1" applyAlignment="1" applyProtection="1">
      <alignment vertical="top" wrapText="1"/>
      <protection locked="0"/>
    </xf>
    <xf numFmtId="0" fontId="5" fillId="0" borderId="0" xfId="5" applyFont="1" applyFill="1" applyAlignment="1"/>
    <xf numFmtId="0" fontId="4" fillId="0" borderId="0" xfId="5" applyFont="1" applyFill="1" applyAlignment="1"/>
    <xf numFmtId="0" fontId="2" fillId="0" borderId="0" xfId="5" applyFont="1" applyFill="1"/>
    <xf numFmtId="0" fontId="2" fillId="0" borderId="0" xfId="5" applyFont="1"/>
    <xf numFmtId="0" fontId="5" fillId="0" borderId="0" xfId="5" applyFont="1" applyAlignment="1">
      <alignment horizontal="left"/>
    </xf>
    <xf numFmtId="4" fontId="2" fillId="0" borderId="0" xfId="5" applyNumberFormat="1" applyFont="1"/>
    <xf numFmtId="3" fontId="6" fillId="3" borderId="25" xfId="8" applyNumberFormat="1" applyFont="1" applyFill="1" applyBorder="1" applyAlignment="1" applyProtection="1">
      <alignment vertical="top" wrapText="1"/>
      <protection locked="0"/>
    </xf>
    <xf numFmtId="0" fontId="5" fillId="0" borderId="0" xfId="8" applyFont="1" applyAlignment="1">
      <alignment horizontal="right"/>
    </xf>
    <xf numFmtId="0" fontId="17" fillId="0" borderId="0" xfId="0" applyFont="1" applyFill="1" applyBorder="1"/>
    <xf numFmtId="0" fontId="23" fillId="0" borderId="0" xfId="0" applyFont="1" applyFill="1" applyBorder="1" applyAlignment="1">
      <alignment horizontal="center"/>
    </xf>
    <xf numFmtId="0" fontId="21" fillId="0" borderId="0" xfId="0" applyFont="1"/>
    <xf numFmtId="0" fontId="21" fillId="0" borderId="0" xfId="0" applyFont="1" applyFill="1" applyBorder="1"/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/>
    <xf numFmtId="168" fontId="9" fillId="2" borderId="28" xfId="10" applyNumberFormat="1" applyFont="1" applyFill="1" applyBorder="1" applyAlignment="1">
      <alignment horizontal="center" vertical="center" wrapText="1"/>
    </xf>
    <xf numFmtId="14" fontId="28" fillId="0" borderId="0" xfId="10" applyNumberFormat="1" applyFont="1" applyFill="1" applyBorder="1" applyAlignment="1">
      <alignment horizontal="center" vertical="center" wrapText="1"/>
    </xf>
    <xf numFmtId="0" fontId="17" fillId="0" borderId="28" xfId="0" applyFont="1" applyBorder="1" applyAlignment="1">
      <alignment horizontal="left"/>
    </xf>
    <xf numFmtId="169" fontId="6" fillId="0" borderId="28" xfId="1" applyNumberFormat="1" applyFont="1" applyFill="1" applyBorder="1" applyAlignment="1">
      <alignment horizontal="left"/>
    </xf>
    <xf numFmtId="169" fontId="6" fillId="0" borderId="0" xfId="1" applyNumberFormat="1" applyFont="1" applyFill="1" applyBorder="1" applyAlignment="1">
      <alignment horizontal="left"/>
    </xf>
    <xf numFmtId="1" fontId="6" fillId="0" borderId="28" xfId="0" applyNumberFormat="1" applyFont="1" applyFill="1" applyBorder="1" applyAlignment="1">
      <alignment horizontal="center" vertical="center"/>
    </xf>
    <xf numFmtId="1" fontId="7" fillId="0" borderId="28" xfId="0" applyNumberFormat="1" applyFont="1" applyFill="1" applyBorder="1" applyAlignment="1">
      <alignment horizontal="center" vertical="center"/>
    </xf>
    <xf numFmtId="169" fontId="7" fillId="0" borderId="0" xfId="0" applyNumberFormat="1" applyFont="1" applyFill="1" applyBorder="1" applyAlignment="1">
      <alignment horizontal="center" vertical="center"/>
    </xf>
    <xf numFmtId="0" fontId="36" fillId="0" borderId="0" xfId="11" applyFont="1" applyFill="1" applyBorder="1" applyAlignment="1">
      <alignment vertical="center"/>
    </xf>
    <xf numFmtId="1" fontId="9" fillId="2" borderId="28" xfId="0" applyNumberFormat="1" applyFont="1" applyFill="1" applyBorder="1" applyAlignment="1">
      <alignment horizontal="center" vertical="center"/>
    </xf>
    <xf numFmtId="169" fontId="28" fillId="0" borderId="0" xfId="0" applyNumberFormat="1" applyFont="1" applyFill="1" applyBorder="1" applyAlignment="1">
      <alignment horizontal="center" vertical="center"/>
    </xf>
    <xf numFmtId="0" fontId="4" fillId="0" borderId="0" xfId="0" applyFont="1" applyAlignment="1"/>
    <xf numFmtId="0" fontId="3" fillId="0" borderId="0" xfId="0" applyFont="1" applyFill="1" applyBorder="1"/>
    <xf numFmtId="0" fontId="47" fillId="0" borderId="0" xfId="0" applyFont="1" applyFill="1" applyBorder="1"/>
    <xf numFmtId="0" fontId="20" fillId="0" borderId="0" xfId="0" applyFont="1"/>
    <xf numFmtId="0" fontId="48" fillId="0" borderId="0" xfId="0" quotePrefix="1" applyFont="1" applyAlignment="1"/>
    <xf numFmtId="0" fontId="20" fillId="0" borderId="0" xfId="0" quotePrefix="1" applyFont="1" applyFill="1" applyBorder="1" applyAlignment="1"/>
    <xf numFmtId="0" fontId="20" fillId="0" borderId="0" xfId="0" applyFont="1" applyAlignment="1"/>
    <xf numFmtId="0" fontId="49" fillId="0" borderId="0" xfId="8" applyFont="1"/>
    <xf numFmtId="0" fontId="50" fillId="0" borderId="0" xfId="8" applyFont="1" applyFill="1"/>
    <xf numFmtId="167" fontId="49" fillId="0" borderId="0" xfId="8" applyNumberFormat="1" applyFont="1"/>
    <xf numFmtId="0" fontId="11" fillId="0" borderId="0" xfId="8" applyFont="1" applyAlignment="1"/>
    <xf numFmtId="0" fontId="11" fillId="0" borderId="0" xfId="8" applyFont="1" applyAlignment="1">
      <alignment horizontal="left"/>
    </xf>
    <xf numFmtId="0" fontId="51" fillId="0" borderId="0" xfId="9" applyFont="1" applyFill="1" applyAlignment="1" applyProtection="1">
      <alignment horizontal="left"/>
    </xf>
    <xf numFmtId="0" fontId="43" fillId="4" borderId="25" xfId="8" applyFont="1" applyFill="1" applyBorder="1" applyAlignment="1" applyProtection="1">
      <alignment horizontal="center" vertical="center" wrapText="1" readingOrder="1"/>
      <protection locked="0"/>
    </xf>
    <xf numFmtId="0" fontId="40" fillId="4" borderId="25" xfId="8" applyFont="1" applyFill="1" applyBorder="1" applyAlignment="1" applyProtection="1">
      <alignment horizontal="center" vertical="center" wrapText="1" readingOrder="1"/>
      <protection locked="0"/>
    </xf>
    <xf numFmtId="167" fontId="53" fillId="0" borderId="25" xfId="8" applyNumberFormat="1" applyFont="1" applyFill="1" applyBorder="1" applyAlignment="1" applyProtection="1">
      <alignment vertical="top" wrapText="1" readingOrder="1"/>
      <protection locked="0"/>
    </xf>
    <xf numFmtId="0" fontId="53" fillId="0" borderId="25" xfId="8" applyFont="1" applyFill="1" applyBorder="1" applyAlignment="1" applyProtection="1">
      <alignment vertical="top" wrapText="1" readingOrder="1"/>
      <protection locked="0"/>
    </xf>
    <xf numFmtId="0" fontId="54" fillId="0" borderId="0" xfId="8" applyFont="1" applyFill="1"/>
    <xf numFmtId="0" fontId="55" fillId="0" borderId="0" xfId="8" applyFont="1" applyFill="1"/>
    <xf numFmtId="0" fontId="49" fillId="0" borderId="0" xfId="8" applyFont="1" applyFill="1"/>
    <xf numFmtId="167" fontId="49" fillId="0" borderId="0" xfId="8" applyNumberFormat="1" applyFont="1" applyFill="1"/>
    <xf numFmtId="0" fontId="56" fillId="0" borderId="0" xfId="8" applyFont="1" applyFill="1"/>
    <xf numFmtId="0" fontId="57" fillId="0" borderId="0" xfId="8" applyFont="1" applyFill="1"/>
    <xf numFmtId="167" fontId="59" fillId="0" borderId="0" xfId="8" applyNumberFormat="1" applyFont="1" applyFill="1" applyAlignment="1" applyProtection="1">
      <alignment horizontal="right" vertical="top" wrapText="1" readingOrder="1"/>
      <protection locked="0"/>
    </xf>
    <xf numFmtId="0" fontId="59" fillId="0" borderId="0" xfId="8" applyFont="1" applyFill="1"/>
    <xf numFmtId="0" fontId="51" fillId="0" borderId="0" xfId="8" applyFont="1" applyAlignment="1">
      <alignment horizontal="left"/>
    </xf>
    <xf numFmtId="0" fontId="59" fillId="4" borderId="25" xfId="8" applyFont="1" applyFill="1" applyBorder="1" applyAlignment="1" applyProtection="1">
      <alignment horizontal="center" vertical="top" wrapText="1" readingOrder="1"/>
      <protection locked="0"/>
    </xf>
    <xf numFmtId="0" fontId="59" fillId="4" borderId="27" xfId="8" applyFont="1" applyFill="1" applyBorder="1" applyAlignment="1" applyProtection="1">
      <alignment horizontal="center" vertical="top" wrapText="1" readingOrder="1"/>
      <protection locked="0"/>
    </xf>
    <xf numFmtId="0" fontId="59" fillId="4" borderId="24" xfId="8" applyFont="1" applyFill="1" applyBorder="1" applyAlignment="1" applyProtection="1">
      <alignment horizontal="center" vertical="top" wrapText="1" readingOrder="1"/>
      <protection locked="0"/>
    </xf>
    <xf numFmtId="167" fontId="53" fillId="0" borderId="25" xfId="8" applyNumberFormat="1" applyFont="1" applyFill="1" applyBorder="1" applyAlignment="1" applyProtection="1">
      <alignment horizontal="right" vertical="top" wrapText="1" readingOrder="1"/>
      <protection locked="0"/>
    </xf>
    <xf numFmtId="0" fontId="53" fillId="0" borderId="25" xfId="8" applyFont="1" applyFill="1" applyBorder="1" applyAlignment="1" applyProtection="1">
      <alignment horizontal="right" vertical="top" wrapText="1" readingOrder="1"/>
      <protection locked="0"/>
    </xf>
    <xf numFmtId="167" fontId="43" fillId="2" borderId="25" xfId="8" applyNumberFormat="1" applyFont="1" applyFill="1" applyBorder="1" applyAlignment="1" applyProtection="1">
      <alignment horizontal="right" vertical="top" wrapText="1" readingOrder="1"/>
      <protection locked="0"/>
    </xf>
    <xf numFmtId="0" fontId="53" fillId="0" borderId="25" xfId="8" applyFont="1" applyFill="1" applyBorder="1"/>
    <xf numFmtId="0" fontId="55" fillId="0" borderId="0" xfId="8" applyFont="1"/>
    <xf numFmtId="3" fontId="49" fillId="0" borderId="0" xfId="8" applyNumberFormat="1" applyFont="1" applyFill="1"/>
    <xf numFmtId="3" fontId="49" fillId="0" borderId="0" xfId="8" applyNumberFormat="1" applyFont="1"/>
    <xf numFmtId="0" fontId="61" fillId="0" borderId="0" xfId="8" applyFont="1" applyFill="1"/>
    <xf numFmtId="4" fontId="49" fillId="0" borderId="0" xfId="8" applyNumberFormat="1" applyFont="1" applyFill="1"/>
    <xf numFmtId="0" fontId="60" fillId="0" borderId="0" xfId="8" applyFont="1" applyFill="1" applyAlignment="1" applyProtection="1">
      <alignment vertical="center" wrapText="1" readingOrder="1"/>
      <protection locked="0"/>
    </xf>
    <xf numFmtId="0" fontId="43" fillId="4" borderId="25" xfId="8" applyFont="1" applyFill="1" applyBorder="1" applyAlignment="1" applyProtection="1">
      <alignment horizontal="center" vertical="top" wrapText="1" readingOrder="1"/>
      <protection locked="0"/>
    </xf>
    <xf numFmtId="0" fontId="43" fillId="2" borderId="25" xfId="8" applyFont="1" applyFill="1" applyBorder="1" applyAlignment="1" applyProtection="1">
      <alignment horizontal="right" vertical="top" wrapText="1" readingOrder="1"/>
      <protection locked="0"/>
    </xf>
    <xf numFmtId="0" fontId="53" fillId="0" borderId="25" xfId="8" applyFont="1" applyFill="1" applyBorder="1" applyAlignment="1" applyProtection="1">
      <alignment horizontal="center" vertical="top" wrapText="1" readingOrder="1"/>
      <protection locked="0"/>
    </xf>
    <xf numFmtId="0" fontId="50" fillId="0" borderId="0" xfId="8" applyFont="1"/>
    <xf numFmtId="167" fontId="62" fillId="0" borderId="0" xfId="8" applyNumberFormat="1" applyFont="1" applyFill="1" applyAlignment="1" applyProtection="1">
      <alignment horizontal="right" vertical="top" wrapText="1" readingOrder="1"/>
      <protection locked="0"/>
    </xf>
    <xf numFmtId="0" fontId="53" fillId="0" borderId="0" xfId="8" applyFont="1"/>
    <xf numFmtId="0" fontId="57" fillId="0" borderId="0" xfId="8" applyFont="1" applyFill="1" applyAlignment="1">
      <alignment horizontal="left" indent="1"/>
    </xf>
    <xf numFmtId="0" fontId="49" fillId="3" borderId="0" xfId="8" applyFont="1" applyFill="1"/>
    <xf numFmtId="0" fontId="3" fillId="5" borderId="25" xfId="8" applyFont="1" applyFill="1" applyBorder="1" applyAlignment="1" applyProtection="1">
      <alignment vertical="center" wrapText="1" readingOrder="1"/>
      <protection locked="0"/>
    </xf>
    <xf numFmtId="0" fontId="11" fillId="0" borderId="0" xfId="0" applyFont="1" applyAlignment="1">
      <alignment horizontal="left"/>
    </xf>
    <xf numFmtId="0" fontId="10" fillId="2" borderId="1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10" fillId="2" borderId="1" xfId="0" quotePrefix="1" applyFont="1" applyFill="1" applyBorder="1" applyAlignment="1">
      <alignment horizontal="center" vertical="center" wrapText="1"/>
    </xf>
    <xf numFmtId="0" fontId="10" fillId="2" borderId="11" xfId="0" quotePrefix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right"/>
    </xf>
    <xf numFmtId="0" fontId="9" fillId="2" borderId="8" xfId="0" applyFont="1" applyFill="1" applyBorder="1" applyAlignment="1">
      <alignment horizontal="right"/>
    </xf>
    <xf numFmtId="0" fontId="8" fillId="2" borderId="9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right"/>
    </xf>
    <xf numFmtId="0" fontId="9" fillId="2" borderId="10" xfId="0" applyFont="1" applyFill="1" applyBorder="1" applyAlignment="1">
      <alignment horizontal="right"/>
    </xf>
    <xf numFmtId="0" fontId="14" fillId="2" borderId="9" xfId="0" applyFont="1" applyFill="1" applyBorder="1" applyAlignment="1">
      <alignment horizontal="center" vertical="center"/>
    </xf>
    <xf numFmtId="0" fontId="8" fillId="2" borderId="2" xfId="0" quotePrefix="1" applyFont="1" applyFill="1" applyBorder="1" applyAlignment="1">
      <alignment horizontal="center" vertical="center"/>
    </xf>
    <xf numFmtId="0" fontId="8" fillId="2" borderId="3" xfId="0" quotePrefix="1" applyFont="1" applyFill="1" applyBorder="1" applyAlignment="1">
      <alignment horizontal="center" vertical="center"/>
    </xf>
    <xf numFmtId="0" fontId="8" fillId="2" borderId="10" xfId="0" quotePrefix="1" applyFont="1" applyFill="1" applyBorder="1" applyAlignment="1">
      <alignment horizontal="center" vertical="center"/>
    </xf>
    <xf numFmtId="0" fontId="8" fillId="2" borderId="2" xfId="0" quotePrefix="1" applyFont="1" applyFill="1" applyBorder="1" applyAlignment="1">
      <alignment horizontal="center" vertical="center" wrapText="1"/>
    </xf>
    <xf numFmtId="0" fontId="8" fillId="2" borderId="3" xfId="0" quotePrefix="1" applyFont="1" applyFill="1" applyBorder="1" applyAlignment="1">
      <alignment horizontal="center" vertical="center" wrapText="1"/>
    </xf>
    <xf numFmtId="0" fontId="8" fillId="2" borderId="10" xfId="0" quotePrefix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right"/>
    </xf>
    <xf numFmtId="0" fontId="8" fillId="2" borderId="13" xfId="0" applyFont="1" applyFill="1" applyBorder="1" applyAlignment="1">
      <alignment horizontal="right"/>
    </xf>
    <xf numFmtId="0" fontId="8" fillId="2" borderId="17" xfId="0" applyFont="1" applyFill="1" applyBorder="1" applyAlignment="1">
      <alignment horizontal="right"/>
    </xf>
    <xf numFmtId="3" fontId="8" fillId="2" borderId="15" xfId="3" applyNumberFormat="1" applyFont="1" applyFill="1" applyBorder="1" applyAlignment="1">
      <alignment horizontal="center" vertical="center" wrapText="1"/>
    </xf>
    <xf numFmtId="3" fontId="8" fillId="2" borderId="19" xfId="3" applyNumberFormat="1" applyFont="1" applyFill="1" applyBorder="1" applyAlignment="1">
      <alignment horizontal="center" vertical="center" wrapText="1"/>
    </xf>
    <xf numFmtId="3" fontId="8" fillId="2" borderId="16" xfId="3" applyNumberFormat="1" applyFont="1" applyFill="1" applyBorder="1" applyAlignment="1">
      <alignment horizontal="center" vertical="center" wrapText="1"/>
    </xf>
    <xf numFmtId="3" fontId="8" fillId="2" borderId="20" xfId="3" applyNumberFormat="1" applyFont="1" applyFill="1" applyBorder="1" applyAlignment="1">
      <alignment horizontal="center" vertical="center" wrapText="1"/>
    </xf>
    <xf numFmtId="3" fontId="8" fillId="2" borderId="13" xfId="3" applyNumberFormat="1" applyFont="1" applyFill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right"/>
    </xf>
    <xf numFmtId="0" fontId="8" fillId="2" borderId="13" xfId="3" applyFont="1" applyFill="1" applyBorder="1" applyAlignment="1">
      <alignment horizontal="center" vertical="center" wrapText="1"/>
    </xf>
    <xf numFmtId="0" fontId="8" fillId="2" borderId="21" xfId="3" applyFont="1" applyFill="1" applyBorder="1" applyAlignment="1">
      <alignment horizontal="center" vertical="center" wrapText="1"/>
    </xf>
    <xf numFmtId="0" fontId="8" fillId="2" borderId="14" xfId="3" applyFont="1" applyFill="1" applyBorder="1" applyAlignment="1">
      <alignment horizontal="center" vertical="center" wrapText="1"/>
    </xf>
    <xf numFmtId="0" fontId="8" fillId="2" borderId="18" xfId="3" applyFont="1" applyFill="1" applyBorder="1" applyAlignment="1">
      <alignment horizontal="center" vertical="center" wrapText="1"/>
    </xf>
    <xf numFmtId="0" fontId="40" fillId="2" borderId="25" xfId="6" applyNumberFormat="1" applyFont="1" applyFill="1" applyBorder="1" applyAlignment="1" applyProtection="1">
      <alignment horizontal="center" vertical="center" wrapText="1"/>
    </xf>
    <xf numFmtId="1" fontId="40" fillId="2" borderId="25" xfId="6" applyNumberFormat="1" applyFont="1" applyFill="1" applyBorder="1" applyAlignment="1" applyProtection="1">
      <alignment horizontal="center" vertical="center" wrapText="1"/>
    </xf>
    <xf numFmtId="1" fontId="40" fillId="2" borderId="27" xfId="6" applyNumberFormat="1" applyFont="1" applyFill="1" applyBorder="1" applyAlignment="1" applyProtection="1">
      <alignment horizontal="center" vertical="center" wrapText="1"/>
    </xf>
    <xf numFmtId="0" fontId="43" fillId="2" borderId="24" xfId="5" applyNumberFormat="1" applyFont="1" applyFill="1" applyBorder="1" applyAlignment="1" applyProtection="1">
      <alignment horizontal="center" vertical="top" wrapText="1"/>
      <protection locked="0"/>
    </xf>
    <xf numFmtId="0" fontId="43" fillId="2" borderId="25" xfId="5" applyNumberFormat="1" applyFont="1" applyFill="1" applyBorder="1" applyAlignment="1" applyProtection="1">
      <alignment horizontal="center" vertical="top" wrapText="1"/>
      <protection locked="0"/>
    </xf>
    <xf numFmtId="0" fontId="40" fillId="2" borderId="24" xfId="5" applyNumberFormat="1" applyFont="1" applyFill="1" applyBorder="1" applyAlignment="1" applyProtection="1">
      <alignment horizontal="left" vertical="center"/>
    </xf>
    <xf numFmtId="0" fontId="40" fillId="2" borderId="25" xfId="5" applyNumberFormat="1" applyFont="1" applyFill="1" applyBorder="1" applyAlignment="1" applyProtection="1">
      <alignment horizontal="center" vertical="center"/>
    </xf>
    <xf numFmtId="0" fontId="43" fillId="2" borderId="25" xfId="6" applyNumberFormat="1" applyFont="1" applyFill="1" applyBorder="1" applyAlignment="1" applyProtection="1">
      <alignment horizontal="center" vertical="center" wrapText="1"/>
    </xf>
    <xf numFmtId="0" fontId="43" fillId="2" borderId="27" xfId="6" applyNumberFormat="1" applyFont="1" applyFill="1" applyBorder="1" applyAlignment="1" applyProtection="1">
      <alignment horizontal="center" vertical="center" wrapText="1"/>
    </xf>
    <xf numFmtId="0" fontId="40" fillId="2" borderId="27" xfId="6" applyNumberFormat="1" applyFont="1" applyFill="1" applyBorder="1" applyAlignment="1" applyProtection="1">
      <alignment horizontal="center" vertical="center" wrapText="1"/>
    </xf>
    <xf numFmtId="0" fontId="11" fillId="0" borderId="0" xfId="8" applyFont="1" applyAlignment="1">
      <alignment horizontal="left"/>
    </xf>
    <xf numFmtId="0" fontId="3" fillId="5" borderId="25" xfId="8" applyFont="1" applyFill="1" applyBorder="1" applyAlignment="1" applyProtection="1">
      <alignment horizontal="left" vertical="center" wrapText="1" readingOrder="1"/>
      <protection locked="0"/>
    </xf>
    <xf numFmtId="0" fontId="3" fillId="5" borderId="27" xfId="8" applyFont="1" applyFill="1" applyBorder="1" applyAlignment="1" applyProtection="1">
      <alignment horizontal="center" vertical="center" wrapText="1" readingOrder="1"/>
      <protection locked="0"/>
    </xf>
    <xf numFmtId="0" fontId="3" fillId="5" borderId="24" xfId="8" applyFont="1" applyFill="1" applyBorder="1" applyAlignment="1" applyProtection="1">
      <alignment horizontal="center" vertical="center" wrapText="1" readingOrder="1"/>
      <protection locked="0"/>
    </xf>
    <xf numFmtId="167" fontId="43" fillId="2" borderId="25" xfId="8" applyNumberFormat="1" applyFont="1" applyFill="1" applyBorder="1" applyAlignment="1" applyProtection="1">
      <alignment horizontal="right" vertical="top" wrapText="1" readingOrder="1"/>
      <protection locked="0"/>
    </xf>
    <xf numFmtId="167" fontId="53" fillId="0" borderId="25" xfId="8" applyNumberFormat="1" applyFont="1" applyFill="1" applyBorder="1" applyAlignment="1" applyProtection="1">
      <alignment horizontal="right" vertical="top" wrapText="1" readingOrder="1"/>
      <protection locked="0"/>
    </xf>
    <xf numFmtId="0" fontId="53" fillId="0" borderId="25" xfId="8" applyFont="1" applyFill="1" applyBorder="1"/>
    <xf numFmtId="0" fontId="43" fillId="2" borderId="25" xfId="8" applyFont="1" applyFill="1" applyBorder="1"/>
    <xf numFmtId="0" fontId="49" fillId="0" borderId="0" xfId="8" applyFont="1" applyFill="1"/>
    <xf numFmtId="0" fontId="49" fillId="0" borderId="0" xfId="8" applyFont="1"/>
    <xf numFmtId="0" fontId="55" fillId="0" borderId="0" xfId="8" applyFont="1" applyAlignment="1">
      <alignment horizontal="left" vertical="center"/>
    </xf>
    <xf numFmtId="0" fontId="43" fillId="4" borderId="25" xfId="8" applyFont="1" applyFill="1" applyBorder="1" applyAlignment="1" applyProtection="1">
      <alignment horizontal="center" vertical="center" wrapText="1" readingOrder="1"/>
      <protection locked="0"/>
    </xf>
    <xf numFmtId="0" fontId="43" fillId="4" borderId="25" xfId="8" applyFont="1" applyFill="1" applyBorder="1" applyAlignment="1" applyProtection="1">
      <alignment horizontal="center" vertical="top" wrapText="1" readingOrder="1"/>
      <protection locked="0"/>
    </xf>
    <xf numFmtId="0" fontId="56" fillId="0" borderId="0" xfId="8" applyFont="1" applyAlignment="1" applyProtection="1">
      <alignment horizontal="right" vertical="center" wrapText="1" readingOrder="1"/>
      <protection locked="0"/>
    </xf>
    <xf numFmtId="0" fontId="40" fillId="4" borderId="25" xfId="8" applyFont="1" applyFill="1" applyBorder="1" applyAlignment="1" applyProtection="1">
      <alignment horizontal="center" vertical="center" wrapText="1" readingOrder="1"/>
      <protection locked="0"/>
    </xf>
    <xf numFmtId="0" fontId="52" fillId="4" borderId="25" xfId="8" applyFont="1" applyFill="1" applyBorder="1" applyAlignment="1" applyProtection="1">
      <alignment horizontal="center" vertical="top" wrapText="1" readingOrder="1"/>
      <protection locked="0"/>
    </xf>
    <xf numFmtId="0" fontId="43" fillId="4" borderId="27" xfId="8" applyFont="1" applyFill="1" applyBorder="1" applyAlignment="1" applyProtection="1">
      <alignment horizontal="center" vertical="top" wrapText="1" readingOrder="1"/>
      <protection locked="0"/>
    </xf>
    <xf numFmtId="0" fontId="43" fillId="4" borderId="28" xfId="8" applyFont="1" applyFill="1" applyBorder="1" applyAlignment="1" applyProtection="1">
      <alignment horizontal="center" vertical="top" wrapText="1" readingOrder="1"/>
      <protection locked="0"/>
    </xf>
    <xf numFmtId="0" fontId="43" fillId="4" borderId="24" xfId="8" applyFont="1" applyFill="1" applyBorder="1" applyAlignment="1" applyProtection="1">
      <alignment horizontal="center" vertical="top" wrapText="1" readingOrder="1"/>
      <protection locked="0"/>
    </xf>
    <xf numFmtId="0" fontId="43" fillId="4" borderId="29" xfId="8" applyFont="1" applyFill="1" applyBorder="1" applyAlignment="1" applyProtection="1">
      <alignment horizontal="center" vertical="center" wrapText="1" readingOrder="1"/>
      <protection locked="0"/>
    </xf>
    <xf numFmtId="0" fontId="43" fillId="4" borderId="30" xfId="8" applyFont="1" applyFill="1" applyBorder="1" applyAlignment="1" applyProtection="1">
      <alignment horizontal="center" vertical="center" wrapText="1" readingOrder="1"/>
      <protection locked="0"/>
    </xf>
    <xf numFmtId="0" fontId="43" fillId="4" borderId="31" xfId="8" applyFont="1" applyFill="1" applyBorder="1" applyAlignment="1" applyProtection="1">
      <alignment horizontal="center" vertical="center" wrapText="1" readingOrder="1"/>
      <protection locked="0"/>
    </xf>
    <xf numFmtId="0" fontId="59" fillId="4" borderId="27" xfId="8" applyFont="1" applyFill="1" applyBorder="1" applyAlignment="1" applyProtection="1">
      <alignment horizontal="center" vertical="top" wrapText="1" readingOrder="1"/>
      <protection locked="0"/>
    </xf>
    <xf numFmtId="0" fontId="59" fillId="4" borderId="28" xfId="8" applyFont="1" applyFill="1" applyBorder="1" applyAlignment="1" applyProtection="1">
      <alignment horizontal="center" vertical="top" wrapText="1" readingOrder="1"/>
      <protection locked="0"/>
    </xf>
    <xf numFmtId="0" fontId="59" fillId="4" borderId="24" xfId="8" applyFont="1" applyFill="1" applyBorder="1" applyAlignment="1" applyProtection="1">
      <alignment horizontal="center" vertical="top" wrapText="1" readingOrder="1"/>
      <protection locked="0"/>
    </xf>
    <xf numFmtId="0" fontId="40" fillId="4" borderId="29" xfId="8" applyFont="1" applyFill="1" applyBorder="1" applyAlignment="1" applyProtection="1">
      <alignment horizontal="center" vertical="center" wrapText="1" readingOrder="1"/>
      <protection locked="0"/>
    </xf>
    <xf numFmtId="0" fontId="40" fillId="4" borderId="31" xfId="8" applyFont="1" applyFill="1" applyBorder="1" applyAlignment="1" applyProtection="1">
      <alignment horizontal="center" vertical="center" wrapText="1" readingOrder="1"/>
      <protection locked="0"/>
    </xf>
    <xf numFmtId="0" fontId="11" fillId="0" borderId="0" xfId="8" applyFont="1" applyAlignment="1">
      <alignment horizontal="center"/>
    </xf>
    <xf numFmtId="0" fontId="48" fillId="0" borderId="0" xfId="0" quotePrefix="1" applyFont="1" applyAlignment="1">
      <alignment horizontal="left" wrapText="1"/>
    </xf>
    <xf numFmtId="0" fontId="20" fillId="0" borderId="0" xfId="0" quotePrefix="1" applyFont="1" applyAlignment="1">
      <alignment horizontal="left" wrapText="1"/>
    </xf>
    <xf numFmtId="0" fontId="5" fillId="0" borderId="0" xfId="0" quotePrefix="1" applyFont="1" applyAlignment="1">
      <alignment horizontal="left" vertical="center" wrapText="1"/>
    </xf>
    <xf numFmtId="0" fontId="5" fillId="0" borderId="0" xfId="0" quotePrefix="1" applyFont="1" applyAlignment="1">
      <alignment horizontal="left" vertical="top" wrapText="1"/>
    </xf>
    <xf numFmtId="0" fontId="45" fillId="0" borderId="0" xfId="0" applyFont="1" applyAlignment="1">
      <alignment horizontal="center"/>
    </xf>
    <xf numFmtId="0" fontId="9" fillId="2" borderId="28" xfId="0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/>
    </xf>
    <xf numFmtId="0" fontId="8" fillId="2" borderId="32" xfId="11" applyFont="1" applyFill="1" applyBorder="1" applyAlignment="1">
      <alignment horizontal="center" vertical="center" wrapText="1"/>
    </xf>
    <xf numFmtId="0" fontId="47" fillId="0" borderId="0" xfId="0" applyFont="1" applyAlignment="1">
      <alignment horizontal="left"/>
    </xf>
  </cellXfs>
  <cellStyles count="12">
    <cellStyle name="CABECALHO" xfId="6"/>
    <cellStyle name="Normal" xfId="0" builtinId="0"/>
    <cellStyle name="Normal 2" xfId="5"/>
    <cellStyle name="Normal 2 2" xfId="9"/>
    <cellStyle name="Normal 2 3" xfId="11"/>
    <cellStyle name="Normal 3" xfId="8"/>
    <cellStyle name="Normal 6" xfId="4"/>
    <cellStyle name="Normal 6 2" xfId="7"/>
    <cellStyle name="Normal_COMPENSA-ENSAIO_1" xfId="3"/>
    <cellStyle name="Normal_Folha1" xfId="10"/>
    <cellStyle name="Percentagem" xfId="2" builtinId="5"/>
    <cellStyle name="Vírgula" xfId="1" builtinId="3"/>
  </cellStyles>
  <dxfs count="0"/>
  <tableStyles count="0" defaultTableStyle="TableStyleMedium2" defaultPivotStyle="PivotStyleLight16"/>
  <colors>
    <mruColors>
      <color rgb="FF0087B2"/>
      <color rgb="FFB8CC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2143125" cy="266703"/>
    <xdr:pic>
      <xdr:nvPicPr>
        <xdr:cNvPr id="2" name="Picture 0" descr="310f3b906ecd44afaf303d0861564ed5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2143125" cy="266703"/>
        </a:xfrm>
        <a:prstGeom prst="rect">
          <a:avLst/>
        </a:prstGeom>
        <a:solidFill>
          <a:srgbClr val="ED7D31"/>
        </a:solidFill>
        <a:ln cap="flat"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2152653" cy="0"/>
    <xdr:pic>
      <xdr:nvPicPr>
        <xdr:cNvPr id="2" name="Picture 0" descr="5d269f06792c4b1286533a9499be42e1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28625"/>
          <a:ext cx="2152653" cy="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9525</xdr:colOff>
      <xdr:row>1</xdr:row>
      <xdr:rowOff>38096</xdr:rowOff>
    </xdr:from>
    <xdr:ext cx="2143125" cy="266703"/>
    <xdr:pic>
      <xdr:nvPicPr>
        <xdr:cNvPr id="3" name="Picture 0" descr="310f3b906ecd44afaf303d0861564ed5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581025" y="200021"/>
          <a:ext cx="2143125" cy="266703"/>
        </a:xfrm>
        <a:prstGeom prst="rect">
          <a:avLst/>
        </a:prstGeom>
        <a:solidFill>
          <a:srgbClr val="ED7D31"/>
        </a:solidFill>
        <a:ln cap="flat"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2143125" cy="266703"/>
    <xdr:pic>
      <xdr:nvPicPr>
        <xdr:cNvPr id="2" name="Picture 0" descr="310f3b906ecd44afaf303d0861564ed5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609600" y="190500"/>
          <a:ext cx="2143125" cy="266703"/>
        </a:xfrm>
        <a:prstGeom prst="rect">
          <a:avLst/>
        </a:prstGeom>
        <a:solidFill>
          <a:srgbClr val="ED7D31"/>
        </a:solidFill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2143125" cy="266703"/>
    <xdr:pic>
      <xdr:nvPicPr>
        <xdr:cNvPr id="2" name="Picture 0" descr="310f3b906ecd44afaf303d0861564ed5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609600" y="190500"/>
          <a:ext cx="2143125" cy="266703"/>
        </a:xfrm>
        <a:prstGeom prst="rect">
          <a:avLst/>
        </a:prstGeom>
        <a:solidFill>
          <a:srgbClr val="ED7D31"/>
        </a:solidFill>
        <a:ln cap="flat"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2143125" cy="266703"/>
    <xdr:pic>
      <xdr:nvPicPr>
        <xdr:cNvPr id="2" name="Picture 0" descr="310f3b906ecd44afaf303d0861564ed5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33425" y="190500"/>
          <a:ext cx="2143125" cy="266703"/>
        </a:xfrm>
        <a:prstGeom prst="rect">
          <a:avLst/>
        </a:prstGeom>
        <a:solidFill>
          <a:srgbClr val="ED7D31"/>
        </a:solidFill>
        <a:ln cap="flat"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2143125" cy="266703"/>
    <xdr:pic>
      <xdr:nvPicPr>
        <xdr:cNvPr id="2" name="Picture 0" descr="310f3b906ecd44afaf303d0861564ed5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609600" y="190500"/>
          <a:ext cx="2143125" cy="266703"/>
        </a:xfrm>
        <a:prstGeom prst="rect">
          <a:avLst/>
        </a:prstGeom>
        <a:solidFill>
          <a:srgbClr val="ED7D31"/>
        </a:solidFill>
        <a:ln cap="flat"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1</xdr:row>
      <xdr:rowOff>0</xdr:rowOff>
    </xdr:from>
    <xdr:ext cx="2143125" cy="266703"/>
    <xdr:pic>
      <xdr:nvPicPr>
        <xdr:cNvPr id="2" name="Picture 0" descr="310f3b906ecd44afaf303d0861564ed5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638175" y="190500"/>
          <a:ext cx="2143125" cy="266703"/>
        </a:xfrm>
        <a:prstGeom prst="rect">
          <a:avLst/>
        </a:prstGeom>
        <a:solidFill>
          <a:srgbClr val="ED7D31"/>
        </a:solidFill>
        <a:ln cap="flat"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2143125" cy="266703"/>
    <xdr:pic>
      <xdr:nvPicPr>
        <xdr:cNvPr id="2" name="Picture 0" descr="310f3b906ecd44afaf303d0861564ed5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609600" y="190500"/>
          <a:ext cx="2143125" cy="266703"/>
        </a:xfrm>
        <a:prstGeom prst="rect">
          <a:avLst/>
        </a:prstGeom>
        <a:solidFill>
          <a:srgbClr val="ED7D31"/>
        </a:solidFill>
        <a:ln cap="flat"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2143125" cy="266703"/>
    <xdr:pic>
      <xdr:nvPicPr>
        <xdr:cNvPr id="2" name="Picture 0" descr="310f3b906ecd44afaf303d0861564ed5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609600" y="190500"/>
          <a:ext cx="2143125" cy="266703"/>
        </a:xfrm>
        <a:prstGeom prst="rect">
          <a:avLst/>
        </a:prstGeom>
        <a:solidFill>
          <a:srgbClr val="ED7D31"/>
        </a:solidFill>
        <a:ln cap="flat"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47625</xdr:rowOff>
    </xdr:from>
    <xdr:ext cx="2143125" cy="266703"/>
    <xdr:pic>
      <xdr:nvPicPr>
        <xdr:cNvPr id="2" name="Picture 0" descr="310f3b906ecd44afaf303d0861564ed5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533400" y="209550"/>
          <a:ext cx="2143125" cy="266703"/>
        </a:xfrm>
        <a:prstGeom prst="rect">
          <a:avLst/>
        </a:prstGeom>
        <a:solidFill>
          <a:srgbClr val="ED7D31"/>
        </a:solidFill>
        <a:ln cap="flat"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47625</xdr:rowOff>
    </xdr:from>
    <xdr:ext cx="2143125" cy="266703"/>
    <xdr:pic>
      <xdr:nvPicPr>
        <xdr:cNvPr id="3" name="Picture 0" descr="310f3b906ecd44afaf303d0861564ed5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533400" y="209550"/>
          <a:ext cx="2143125" cy="266703"/>
        </a:xfrm>
        <a:prstGeom prst="rect">
          <a:avLst/>
        </a:prstGeom>
        <a:solidFill>
          <a:srgbClr val="ED7D31"/>
        </a:solidFill>
        <a:ln cap="flat"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28\DGF\Gest_DGF\Fundos\Calculo\2011\Ensaios\Freguesias\OE2011_F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fs\dsfa$\AreaComum_DSFA\Ensaios%20RLFL\NOVOS\4%20Ensaio_FGM_FCM_FS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28\DSFA\DGF\Gest_DGF\Fundos\Calculo\2010\Ensaios\Munic&#237;pios\OE2010_M6_1603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_CRIT"/>
      <sheetName val="TIPAU"/>
      <sheetName val="Comp_eleitos"/>
      <sheetName val="BRUTOS"/>
      <sheetName val="CF_FCM_2011"/>
      <sheetName val="FINAL"/>
      <sheetName val="Mapa XX (Formatado)"/>
      <sheetName val="Mapa XX (Formatado)_LFL"/>
    </sheetNames>
    <sheetDataSet>
      <sheetData sheetId="0">
        <row r="25">
          <cell r="F25" t="str">
            <v>TAU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_FUNDOS"/>
      <sheetName val="Dist_IRS"/>
      <sheetName val="CAL_FGM_FSM_CRIT"/>
      <sheetName val="VB_IND_PIE_05"/>
      <sheetName val="FGM_05"/>
      <sheetName val="CF_FCM_2006"/>
      <sheetName val="CALC_CDO"/>
      <sheetName val="FSM"/>
      <sheetName val="PIE_BRUTO"/>
      <sheetName val="PIE_FIN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_Fundos"/>
      <sheetName val="Dist_IRS"/>
      <sheetName val="Dist_FGM_FSM"/>
      <sheetName val="VB_IND_PIE_08"/>
      <sheetName val="FGM_08"/>
      <sheetName val="FSM"/>
      <sheetName val="CF_FCM_2009"/>
      <sheetName val="CALC_CDO"/>
      <sheetName val="PIE_BRUTO"/>
      <sheetName val="PIE_FINAL"/>
      <sheetName val="MAPA_XIX"/>
      <sheetName val="Folha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>
        <row r="315">
          <cell r="H315">
            <v>0.22</v>
          </cell>
        </row>
      </sheetData>
      <sheetData sheetId="7" refreshError="1"/>
      <sheetData sheetId="8" refreshError="1"/>
      <sheetData sheetId="9">
        <row r="1">
          <cell r="X1" t="str">
            <v>(G)</v>
          </cell>
        </row>
        <row r="2">
          <cell r="O2">
            <v>-0.5</v>
          </cell>
          <cell r="X2">
            <v>279.77752118649272</v>
          </cell>
          <cell r="AB2">
            <v>-0.05</v>
          </cell>
          <cell r="AH2">
            <v>0.05</v>
          </cell>
        </row>
        <row r="3">
          <cell r="X3">
            <v>167.86651271189564</v>
          </cell>
          <cell r="Z3">
            <v>-2.5000000000000001E-2</v>
          </cell>
          <cell r="AB3">
            <v>-2.5000000000000001E-2</v>
          </cell>
        </row>
        <row r="4">
          <cell r="X4" t="str">
            <v>CIL = CMMi</v>
          </cell>
        </row>
        <row r="5">
          <cell r="X5">
            <v>148.58505368971964</v>
          </cell>
        </row>
        <row r="6">
          <cell r="X6">
            <v>127.77470068444738</v>
          </cell>
        </row>
        <row r="7">
          <cell r="X7">
            <v>91.375097415052906</v>
          </cell>
        </row>
        <row r="8">
          <cell r="X8">
            <v>74.330761590913184</v>
          </cell>
        </row>
        <row r="9">
          <cell r="X9">
            <v>275.11802220568632</v>
          </cell>
        </row>
        <row r="10">
          <cell r="X10">
            <v>73.427658284384137</v>
          </cell>
        </row>
        <row r="11">
          <cell r="X11">
            <v>223.32101816812235</v>
          </cell>
        </row>
        <row r="12">
          <cell r="X12">
            <v>105.41987596211244</v>
          </cell>
        </row>
        <row r="13">
          <cell r="X13">
            <v>153.15314442867941</v>
          </cell>
        </row>
        <row r="14">
          <cell r="X14">
            <v>193.04422001716935</v>
          </cell>
        </row>
        <row r="15">
          <cell r="X15">
            <v>102.28599021997721</v>
          </cell>
        </row>
        <row r="16">
          <cell r="X16">
            <v>152.51658425484649</v>
          </cell>
        </row>
        <row r="17">
          <cell r="X17">
            <v>132.20511814862795</v>
          </cell>
        </row>
        <row r="18">
          <cell r="X18">
            <v>145.20213172222449</v>
          </cell>
        </row>
        <row r="19">
          <cell r="X19">
            <v>168.27376574333238</v>
          </cell>
        </row>
        <row r="20">
          <cell r="X20">
            <v>221.63215906683388</v>
          </cell>
        </row>
        <row r="21">
          <cell r="X21">
            <v>95.692876419507414</v>
          </cell>
        </row>
        <row r="22">
          <cell r="X22">
            <v>131.85669790438044</v>
          </cell>
        </row>
        <row r="23">
          <cell r="X23">
            <v>116.88547351972331</v>
          </cell>
        </row>
        <row r="24">
          <cell r="X24">
            <v>136.87420506011023</v>
          </cell>
        </row>
        <row r="25">
          <cell r="X25">
            <v>101.17478191717321</v>
          </cell>
        </row>
        <row r="26">
          <cell r="X26">
            <v>147.44906959346159</v>
          </cell>
        </row>
        <row r="27">
          <cell r="X27">
            <v>82.327736710643052</v>
          </cell>
        </row>
        <row r="28">
          <cell r="X28">
            <v>169.81624706189851</v>
          </cell>
        </row>
        <row r="29">
          <cell r="X29">
            <v>171.94288884688009</v>
          </cell>
        </row>
        <row r="30">
          <cell r="X30">
            <v>199.73114249037226</v>
          </cell>
        </row>
        <row r="31">
          <cell r="X31">
            <v>212.10349522305043</v>
          </cell>
        </row>
        <row r="32">
          <cell r="X32">
            <v>88.523139367053489</v>
          </cell>
        </row>
        <row r="33">
          <cell r="X33">
            <v>102.99666521395115</v>
          </cell>
        </row>
        <row r="34">
          <cell r="X34">
            <v>163.49380976452224</v>
          </cell>
        </row>
        <row r="35">
          <cell r="X35">
            <v>109.47220604496869</v>
          </cell>
        </row>
        <row r="36">
          <cell r="X36">
            <v>113.68448419568148</v>
          </cell>
        </row>
        <row r="37">
          <cell r="X37">
            <v>135.23053856608902</v>
          </cell>
        </row>
        <row r="38">
          <cell r="X38">
            <v>74.931304143301034</v>
          </cell>
        </row>
        <row r="39">
          <cell r="X39">
            <v>113.49636867082852</v>
          </cell>
        </row>
        <row r="40">
          <cell r="X40">
            <v>207.6513524562009</v>
          </cell>
        </row>
        <row r="41">
          <cell r="X41">
            <v>80.746163878650421</v>
          </cell>
        </row>
        <row r="42">
          <cell r="X42">
            <v>65.768073051044652</v>
          </cell>
        </row>
        <row r="43">
          <cell r="X43">
            <v>153.6233161370661</v>
          </cell>
        </row>
        <row r="44">
          <cell r="X44">
            <v>112.09780793348725</v>
          </cell>
        </row>
        <row r="45">
          <cell r="X45">
            <v>162.28084940902377</v>
          </cell>
        </row>
        <row r="46">
          <cell r="X46">
            <v>87.792321347044265</v>
          </cell>
        </row>
        <row r="47">
          <cell r="X47">
            <v>67.998481054912801</v>
          </cell>
        </row>
        <row r="48">
          <cell r="X48">
            <v>61.859035370479461</v>
          </cell>
        </row>
        <row r="49">
          <cell r="X49">
            <v>145.07164824614719</v>
          </cell>
        </row>
        <row r="50">
          <cell r="X50">
            <v>71.02788252342242</v>
          </cell>
        </row>
        <row r="51">
          <cell r="X51">
            <v>63.465992355780664</v>
          </cell>
        </row>
        <row r="52">
          <cell r="X52">
            <v>170.32218900719656</v>
          </cell>
        </row>
        <row r="53">
          <cell r="X53">
            <v>75.175638900939276</v>
          </cell>
        </row>
        <row r="54">
          <cell r="X54">
            <v>57.321251956181534</v>
          </cell>
        </row>
        <row r="55">
          <cell r="X55">
            <v>96.878616024685115</v>
          </cell>
        </row>
        <row r="56">
          <cell r="X56">
            <v>79.813013120003333</v>
          </cell>
        </row>
        <row r="57">
          <cell r="X57">
            <v>102.372678711885</v>
          </cell>
        </row>
        <row r="58">
          <cell r="X58">
            <v>60.773438446278362</v>
          </cell>
        </row>
        <row r="59">
          <cell r="X59">
            <v>91.189163068029941</v>
          </cell>
        </row>
        <row r="60">
          <cell r="X60">
            <v>51.985868510757967</v>
          </cell>
        </row>
        <row r="61">
          <cell r="X61">
            <v>56.90685007653039</v>
          </cell>
        </row>
        <row r="62">
          <cell r="X62">
            <v>46.078660239373342</v>
          </cell>
        </row>
        <row r="63">
          <cell r="X63">
            <v>83.805442769068179</v>
          </cell>
        </row>
        <row r="64">
          <cell r="X64">
            <v>203.0289286976037</v>
          </cell>
        </row>
        <row r="65">
          <cell r="X65">
            <v>150.30421945936612</v>
          </cell>
        </row>
        <row r="66">
          <cell r="X66">
            <v>135.8009065713652</v>
          </cell>
        </row>
        <row r="67">
          <cell r="X67">
            <v>150.04684928763092</v>
          </cell>
        </row>
        <row r="68">
          <cell r="X68">
            <v>58.129986096628421</v>
          </cell>
        </row>
        <row r="69">
          <cell r="X69">
            <v>72.593616285454303</v>
          </cell>
        </row>
        <row r="70">
          <cell r="X70">
            <v>76.400055003902366</v>
          </cell>
        </row>
        <row r="71">
          <cell r="X71">
            <v>81.689041119678308</v>
          </cell>
        </row>
        <row r="72">
          <cell r="X72">
            <v>67.376704621525747</v>
          </cell>
        </row>
        <row r="73">
          <cell r="X73">
            <v>91.660263768115954</v>
          </cell>
        </row>
        <row r="74">
          <cell r="X74">
            <v>119.32702693332061</v>
          </cell>
        </row>
        <row r="75">
          <cell r="X75">
            <v>129.16138993101268</v>
          </cell>
        </row>
        <row r="76">
          <cell r="X76">
            <v>317.87556114495669</v>
          </cell>
        </row>
        <row r="77">
          <cell r="X77">
            <v>139.55318278527523</v>
          </cell>
        </row>
        <row r="78">
          <cell r="X78">
            <v>216.46050820369351</v>
          </cell>
        </row>
        <row r="79">
          <cell r="X79">
            <v>110.01759092232319</v>
          </cell>
        </row>
        <row r="80">
          <cell r="X80">
            <v>125.8152106529827</v>
          </cell>
        </row>
        <row r="81">
          <cell r="X81">
            <v>148.02128728543488</v>
          </cell>
        </row>
        <row r="82">
          <cell r="X82">
            <v>93.290792684261973</v>
          </cell>
        </row>
        <row r="83">
          <cell r="X83">
            <v>116.6576336575984</v>
          </cell>
        </row>
        <row r="84">
          <cell r="X84">
            <v>112.88925860819838</v>
          </cell>
        </row>
        <row r="85">
          <cell r="X85">
            <v>95.054778281670963</v>
          </cell>
        </row>
        <row r="86">
          <cell r="X86">
            <v>67.068402679085793</v>
          </cell>
        </row>
        <row r="87">
          <cell r="X87">
            <v>108.5785454894267</v>
          </cell>
        </row>
        <row r="88">
          <cell r="X88">
            <v>84.66436052760136</v>
          </cell>
        </row>
        <row r="89">
          <cell r="X89">
            <v>95.243421288363365</v>
          </cell>
        </row>
        <row r="90">
          <cell r="X90">
            <v>131.30775720708806</v>
          </cell>
        </row>
        <row r="91">
          <cell r="X91">
            <v>107.62975750056241</v>
          </cell>
        </row>
        <row r="92">
          <cell r="X92">
            <v>179.89280289034966</v>
          </cell>
        </row>
        <row r="93">
          <cell r="X93">
            <v>93.610855921008451</v>
          </cell>
        </row>
        <row r="94">
          <cell r="X94">
            <v>118.43984361432831</v>
          </cell>
        </row>
        <row r="95">
          <cell r="X95">
            <v>206.4541872615516</v>
          </cell>
        </row>
        <row r="96">
          <cell r="X96">
            <v>123.96474369589754</v>
          </cell>
        </row>
        <row r="97">
          <cell r="X97">
            <v>102.82392783449555</v>
          </cell>
        </row>
        <row r="98">
          <cell r="X98">
            <v>93.193790965456159</v>
          </cell>
        </row>
        <row r="99">
          <cell r="X99">
            <v>53.81740433314576</v>
          </cell>
        </row>
        <row r="100">
          <cell r="X100">
            <v>103.68267667701078</v>
          </cell>
        </row>
        <row r="101">
          <cell r="X101">
            <v>128.71140967761156</v>
          </cell>
        </row>
        <row r="102">
          <cell r="X102">
            <v>142.77253980166668</v>
          </cell>
        </row>
        <row r="103">
          <cell r="X103">
            <v>100.62089793055065</v>
          </cell>
        </row>
        <row r="104">
          <cell r="X104">
            <v>117.67318021997991</v>
          </cell>
        </row>
        <row r="105">
          <cell r="X105">
            <v>775.96074801815837</v>
          </cell>
        </row>
        <row r="106">
          <cell r="X106">
            <v>85.212016752577313</v>
          </cell>
        </row>
        <row r="107">
          <cell r="X107">
            <v>509.79696131040129</v>
          </cell>
        </row>
        <row r="108">
          <cell r="X108">
            <v>597.23861289340357</v>
          </cell>
        </row>
        <row r="109">
          <cell r="X109">
            <v>303.6901309518999</v>
          </cell>
        </row>
        <row r="110">
          <cell r="X110">
            <v>586.98710377868065</v>
          </cell>
        </row>
        <row r="111">
          <cell r="X111">
            <v>744.1150406332473</v>
          </cell>
        </row>
        <row r="112">
          <cell r="X112">
            <v>904.5242743827381</v>
          </cell>
        </row>
        <row r="113">
          <cell r="X113">
            <v>195.31182035453804</v>
          </cell>
        </row>
        <row r="114">
          <cell r="X114">
            <v>222.7448547948664</v>
          </cell>
        </row>
        <row r="115">
          <cell r="X115">
            <v>532.22483684957467</v>
          </cell>
        </row>
        <row r="116">
          <cell r="X116">
            <v>240.02856522248928</v>
          </cell>
        </row>
        <row r="117">
          <cell r="X117">
            <v>381.93826017328468</v>
          </cell>
        </row>
        <row r="118">
          <cell r="X118">
            <v>464.50348483485215</v>
          </cell>
        </row>
        <row r="119">
          <cell r="X119">
            <v>663.68793809854822</v>
          </cell>
        </row>
        <row r="120">
          <cell r="X120">
            <v>379.76913010557462</v>
          </cell>
        </row>
        <row r="121">
          <cell r="X121">
            <v>66.612343040721967</v>
          </cell>
        </row>
        <row r="122">
          <cell r="X122">
            <v>84.762533441753931</v>
          </cell>
        </row>
        <row r="123">
          <cell r="X123">
            <v>90.270508982035921</v>
          </cell>
        </row>
        <row r="124">
          <cell r="X124">
            <v>61.631249399644332</v>
          </cell>
        </row>
        <row r="125">
          <cell r="X125">
            <v>89.122579721214422</v>
          </cell>
        </row>
        <row r="126">
          <cell r="X126">
            <v>105.2685859956273</v>
          </cell>
        </row>
        <row r="127">
          <cell r="X127">
            <v>176.09361448229581</v>
          </cell>
        </row>
        <row r="128">
          <cell r="X128">
            <v>59.190990175089901</v>
          </cell>
        </row>
        <row r="129">
          <cell r="X129">
            <v>75.209904133901873</v>
          </cell>
        </row>
        <row r="130">
          <cell r="X130">
            <v>74.562696493921621</v>
          </cell>
        </row>
        <row r="131">
          <cell r="X131">
            <v>56.899536579620566</v>
          </cell>
        </row>
        <row r="132">
          <cell r="X132">
            <v>112.16385547918858</v>
          </cell>
        </row>
        <row r="133">
          <cell r="X133">
            <v>76.95558367978613</v>
          </cell>
        </row>
        <row r="134">
          <cell r="X134">
            <v>87.903065202935082</v>
          </cell>
        </row>
        <row r="135">
          <cell r="X135">
            <v>221.57651899727779</v>
          </cell>
        </row>
        <row r="136">
          <cell r="X136">
            <v>77.973407205806112</v>
          </cell>
        </row>
        <row r="137">
          <cell r="X137">
            <v>100.75311095050844</v>
          </cell>
        </row>
        <row r="138">
          <cell r="X138">
            <v>158.71293843327999</v>
          </cell>
        </row>
        <row r="139">
          <cell r="X139">
            <v>132.55531031553809</v>
          </cell>
        </row>
        <row r="140">
          <cell r="X140">
            <v>221.81042882314512</v>
          </cell>
        </row>
        <row r="141">
          <cell r="X141">
            <v>80.059034791257616</v>
          </cell>
        </row>
        <row r="142">
          <cell r="X142">
            <v>92.720394584365707</v>
          </cell>
        </row>
        <row r="143">
          <cell r="X143">
            <v>197.85027903365213</v>
          </cell>
        </row>
        <row r="144">
          <cell r="X144">
            <v>190.41077439917595</v>
          </cell>
        </row>
        <row r="145">
          <cell r="X145">
            <v>313.01910192161455</v>
          </cell>
        </row>
        <row r="146">
          <cell r="X146">
            <v>631.92779202946201</v>
          </cell>
        </row>
        <row r="147">
          <cell r="X147">
            <v>103.53101224860931</v>
          </cell>
        </row>
        <row r="148">
          <cell r="X148">
            <v>200.09508038610852</v>
          </cell>
        </row>
        <row r="149">
          <cell r="X149">
            <v>132.60629624397757</v>
          </cell>
        </row>
        <row r="150">
          <cell r="X150">
            <v>108.99290129493043</v>
          </cell>
        </row>
        <row r="151">
          <cell r="X151">
            <v>173.0131262252356</v>
          </cell>
        </row>
        <row r="152">
          <cell r="X152">
            <v>241.48612327853954</v>
          </cell>
        </row>
        <row r="153">
          <cell r="X153">
            <v>234.82564235829136</v>
          </cell>
        </row>
        <row r="154">
          <cell r="X154">
            <v>193.76324618841528</v>
          </cell>
        </row>
        <row r="155">
          <cell r="X155">
            <v>120.93993376141385</v>
          </cell>
        </row>
        <row r="156">
          <cell r="X156">
            <v>531.27166765752554</v>
          </cell>
        </row>
        <row r="157">
          <cell r="X157">
            <v>578.92989198562543</v>
          </cell>
        </row>
        <row r="158">
          <cell r="X158">
            <v>300.22206916319118</v>
          </cell>
        </row>
        <row r="159">
          <cell r="X159">
            <v>218.08136305390812</v>
          </cell>
        </row>
        <row r="160">
          <cell r="X160">
            <v>316.07025392862147</v>
          </cell>
        </row>
        <row r="161">
          <cell r="X161">
            <v>442.90532209911783</v>
          </cell>
        </row>
        <row r="162">
          <cell r="X162">
            <v>185.26804429131519</v>
          </cell>
        </row>
        <row r="163">
          <cell r="X163">
            <v>150.43217102137766</v>
          </cell>
        </row>
        <row r="164">
          <cell r="X164">
            <v>211.99847051876441</v>
          </cell>
        </row>
        <row r="165">
          <cell r="X165">
            <v>225.50403350373745</v>
          </cell>
        </row>
        <row r="166">
          <cell r="X166">
            <v>110.26333055928582</v>
          </cell>
        </row>
        <row r="167">
          <cell r="X167">
            <v>75.429015882902519</v>
          </cell>
        </row>
        <row r="168">
          <cell r="X168">
            <v>109.25656121326045</v>
          </cell>
        </row>
        <row r="169">
          <cell r="X169">
            <v>178.82630511973414</v>
          </cell>
        </row>
        <row r="170">
          <cell r="X170">
            <v>108.7721594177201</v>
          </cell>
        </row>
        <row r="171">
          <cell r="X171">
            <v>103.82089285072638</v>
          </cell>
        </row>
        <row r="172">
          <cell r="X172">
            <v>201.80475235396719</v>
          </cell>
        </row>
        <row r="173">
          <cell r="X173">
            <v>129.14512966719903</v>
          </cell>
        </row>
        <row r="174">
          <cell r="X174">
            <v>105.73097591259003</v>
          </cell>
        </row>
        <row r="175">
          <cell r="X175">
            <v>89.776377080138644</v>
          </cell>
        </row>
        <row r="176">
          <cell r="X176">
            <v>121.01880514083997</v>
          </cell>
        </row>
        <row r="177">
          <cell r="X177">
            <v>110.58848726114651</v>
          </cell>
        </row>
        <row r="178">
          <cell r="X178">
            <v>142.99715032598715</v>
          </cell>
        </row>
        <row r="179">
          <cell r="X179">
            <v>183.93839723961023</v>
          </cell>
        </row>
        <row r="180">
          <cell r="X180">
            <v>116.01995526548127</v>
          </cell>
        </row>
        <row r="181">
          <cell r="X181">
            <v>96.876721112265741</v>
          </cell>
        </row>
        <row r="182">
          <cell r="X182">
            <v>49.246064004640822</v>
          </cell>
        </row>
        <row r="183">
          <cell r="X183">
            <v>110.18532281076314</v>
          </cell>
        </row>
        <row r="184">
          <cell r="X184">
            <v>136.99592415607009</v>
          </cell>
        </row>
        <row r="185">
          <cell r="X185">
            <v>99.449000399086145</v>
          </cell>
        </row>
        <row r="186">
          <cell r="X186">
            <v>242.79625040901348</v>
          </cell>
        </row>
        <row r="187">
          <cell r="X187">
            <v>79.924037601494817</v>
          </cell>
        </row>
        <row r="188">
          <cell r="X188">
            <v>284.6544139967383</v>
          </cell>
        </row>
        <row r="189">
          <cell r="X189">
            <v>116.96283127067395</v>
          </cell>
        </row>
        <row r="190">
          <cell r="X190">
            <v>119.35223401957568</v>
          </cell>
        </row>
        <row r="191">
          <cell r="X191">
            <v>99.013631174281272</v>
          </cell>
        </row>
        <row r="192">
          <cell r="X192">
            <v>423.81151547194145</v>
          </cell>
        </row>
        <row r="193">
          <cell r="X193">
            <v>190.94375251537213</v>
          </cell>
        </row>
        <row r="194">
          <cell r="X194">
            <v>130.5572853006133</v>
          </cell>
        </row>
        <row r="195">
          <cell r="X195">
            <v>156.42671615611533</v>
          </cell>
        </row>
        <row r="196">
          <cell r="X196">
            <v>211.07675376614355</v>
          </cell>
        </row>
        <row r="197">
          <cell r="X197">
            <v>190.76401235324315</v>
          </cell>
        </row>
        <row r="198">
          <cell r="X198">
            <v>164.36394407611203</v>
          </cell>
        </row>
        <row r="199">
          <cell r="X199">
            <v>145.32435708631309</v>
          </cell>
        </row>
        <row r="200">
          <cell r="X200">
            <v>137.04636857939727</v>
          </cell>
        </row>
        <row r="201">
          <cell r="X201">
            <v>119.97092545686138</v>
          </cell>
        </row>
        <row r="202">
          <cell r="X202">
            <v>332.13076586841908</v>
          </cell>
        </row>
        <row r="203">
          <cell r="X203">
            <v>150.19632746672099</v>
          </cell>
        </row>
        <row r="204">
          <cell r="X204">
            <v>126.35127551020408</v>
          </cell>
        </row>
        <row r="205">
          <cell r="X205">
            <v>145.70874708469188</v>
          </cell>
        </row>
        <row r="206">
          <cell r="X206">
            <v>136.68117024127994</v>
          </cell>
        </row>
        <row r="207">
          <cell r="X207">
            <v>220.23037427464985</v>
          </cell>
        </row>
        <row r="208">
          <cell r="X208">
            <v>97.574811221198814</v>
          </cell>
        </row>
        <row r="209">
          <cell r="X209">
            <v>123.99046583347818</v>
          </cell>
        </row>
        <row r="210">
          <cell r="X210">
            <v>145.99299780504549</v>
          </cell>
        </row>
        <row r="211">
          <cell r="X211">
            <v>171.10522204316052</v>
          </cell>
        </row>
        <row r="212">
          <cell r="X212">
            <v>123.29376223556</v>
          </cell>
        </row>
        <row r="213">
          <cell r="X213">
            <v>185.48337216666579</v>
          </cell>
        </row>
        <row r="214">
          <cell r="X214">
            <v>115.09366596638657</v>
          </cell>
        </row>
        <row r="215">
          <cell r="X215">
            <v>133.45103489623421</v>
          </cell>
        </row>
        <row r="216">
          <cell r="X216">
            <v>206.11136240799243</v>
          </cell>
        </row>
        <row r="217">
          <cell r="X217">
            <v>96.625596033897935</v>
          </cell>
        </row>
        <row r="218">
          <cell r="X218">
            <v>136.41655464606018</v>
          </cell>
        </row>
        <row r="219">
          <cell r="X219">
            <v>269.85222627904096</v>
          </cell>
        </row>
        <row r="220">
          <cell r="X220">
            <v>348.56027324541361</v>
          </cell>
        </row>
        <row r="221">
          <cell r="X221">
            <v>255.72877863658439</v>
          </cell>
        </row>
        <row r="222">
          <cell r="X222">
            <v>165.55029219570437</v>
          </cell>
        </row>
        <row r="223">
          <cell r="X223">
            <v>428.72809816889804</v>
          </cell>
        </row>
        <row r="224">
          <cell r="X224">
            <v>131.86863623666127</v>
          </cell>
        </row>
        <row r="225">
          <cell r="X225">
            <v>287.49791292162456</v>
          </cell>
        </row>
        <row r="226">
          <cell r="X226">
            <v>309.91172488029588</v>
          </cell>
        </row>
        <row r="227">
          <cell r="X227">
            <v>170.76942520038421</v>
          </cell>
        </row>
        <row r="228">
          <cell r="X228">
            <v>195.57461784131016</v>
          </cell>
        </row>
        <row r="229">
          <cell r="X229">
            <v>306.97539374196998</v>
          </cell>
        </row>
        <row r="230">
          <cell r="X230">
            <v>250.66879737013048</v>
          </cell>
        </row>
        <row r="231">
          <cell r="X231">
            <v>293.63190695744038</v>
          </cell>
        </row>
        <row r="232">
          <cell r="X232">
            <v>90.909999368207167</v>
          </cell>
        </row>
        <row r="233">
          <cell r="X233">
            <v>219.87875252338688</v>
          </cell>
        </row>
        <row r="234">
          <cell r="X234">
            <v>85.798230799823557</v>
          </cell>
        </row>
        <row r="235">
          <cell r="X235">
            <v>109.14142101819324</v>
          </cell>
        </row>
        <row r="236">
          <cell r="X236">
            <v>74.006612928750911</v>
          </cell>
        </row>
        <row r="237">
          <cell r="X237">
            <v>73.419913908427873</v>
          </cell>
        </row>
        <row r="238">
          <cell r="X238">
            <v>100.00831366454156</v>
          </cell>
        </row>
        <row r="239">
          <cell r="X239">
            <v>142.31740760068774</v>
          </cell>
        </row>
        <row r="240">
          <cell r="X240">
            <v>173.97717828980549</v>
          </cell>
        </row>
        <row r="241">
          <cell r="X241">
            <v>159.51793333506052</v>
          </cell>
        </row>
        <row r="242">
          <cell r="X242">
            <v>81.078079887784384</v>
          </cell>
        </row>
        <row r="243">
          <cell r="X243">
            <v>69.857870902146786</v>
          </cell>
        </row>
        <row r="244">
          <cell r="X244">
            <v>134.38578775450486</v>
          </cell>
        </row>
        <row r="245">
          <cell r="X245">
            <v>66.269300947097079</v>
          </cell>
        </row>
        <row r="246">
          <cell r="X246">
            <v>58.500608905114689</v>
          </cell>
        </row>
        <row r="247">
          <cell r="X247">
            <v>105.20900473031777</v>
          </cell>
        </row>
        <row r="248">
          <cell r="X248">
            <v>65.211126207235225</v>
          </cell>
        </row>
        <row r="249">
          <cell r="X249">
            <v>110.54302559733539</v>
          </cell>
        </row>
        <row r="250">
          <cell r="X250">
            <v>60.9948898495471</v>
          </cell>
        </row>
        <row r="251">
          <cell r="X251">
            <v>112.87452263024622</v>
          </cell>
        </row>
        <row r="252">
          <cell r="X252">
            <v>56.060565820037716</v>
          </cell>
        </row>
        <row r="253">
          <cell r="X253">
            <v>71.551952143090531</v>
          </cell>
        </row>
        <row r="254">
          <cell r="X254">
            <v>64.403428068531497</v>
          </cell>
        </row>
        <row r="255">
          <cell r="X255">
            <v>147.03038266385974</v>
          </cell>
        </row>
        <row r="256">
          <cell r="X256">
            <v>83.436786875972288</v>
          </cell>
        </row>
        <row r="257">
          <cell r="X257">
            <v>85.823189963352021</v>
          </cell>
        </row>
        <row r="258">
          <cell r="X258">
            <v>70.657305261053608</v>
          </cell>
        </row>
        <row r="259">
          <cell r="X259">
            <v>53.288420623123187</v>
          </cell>
        </row>
        <row r="260">
          <cell r="X260">
            <v>153.43061613323215</v>
          </cell>
        </row>
        <row r="261">
          <cell r="X261">
            <v>112.17307443511207</v>
          </cell>
        </row>
        <row r="262">
          <cell r="X262">
            <v>96.167251864482097</v>
          </cell>
        </row>
        <row r="263">
          <cell r="X263">
            <v>84.960537778898981</v>
          </cell>
        </row>
        <row r="264">
          <cell r="X264">
            <v>95.086233071452966</v>
          </cell>
        </row>
        <row r="265">
          <cell r="X265">
            <v>99.715874308696286</v>
          </cell>
        </row>
        <row r="266">
          <cell r="X266">
            <v>48.499394010846501</v>
          </cell>
        </row>
        <row r="267">
          <cell r="X267">
            <v>56.193820159766304</v>
          </cell>
        </row>
        <row r="268">
          <cell r="X268">
            <v>73.146644584371501</v>
          </cell>
        </row>
        <row r="269">
          <cell r="X269">
            <v>143.0984473619832</v>
          </cell>
        </row>
        <row r="270">
          <cell r="X270">
            <v>90.760664523062289</v>
          </cell>
        </row>
        <row r="271">
          <cell r="X271">
            <v>69.274096318501705</v>
          </cell>
        </row>
        <row r="272">
          <cell r="X272">
            <v>68.516333528353613</v>
          </cell>
        </row>
        <row r="273">
          <cell r="X273">
            <v>74.016291798369664</v>
          </cell>
        </row>
        <row r="274">
          <cell r="X274">
            <v>81.399459099682346</v>
          </cell>
        </row>
        <row r="275">
          <cell r="X275">
            <v>66.246224918899443</v>
          </cell>
        </row>
        <row r="276">
          <cell r="X276">
            <v>133.04299522593507</v>
          </cell>
        </row>
        <row r="277">
          <cell r="X277">
            <v>67.27438662290983</v>
          </cell>
        </row>
        <row r="278">
          <cell r="X278">
            <v>201.03726932381861</v>
          </cell>
        </row>
        <row r="279">
          <cell r="X279">
            <v>62.333284163931282</v>
          </cell>
        </row>
        <row r="280">
          <cell r="X280">
            <v>100.47859087222079</v>
          </cell>
        </row>
        <row r="281">
          <cell r="X281">
            <v>72.254874254602015</v>
          </cell>
        </row>
        <row r="282">
          <cell r="X282">
            <v>55.563203275019397</v>
          </cell>
        </row>
        <row r="283">
          <cell r="X283">
            <v>66.594790553955846</v>
          </cell>
        </row>
        <row r="284">
          <cell r="X284">
            <v>76.626973639083559</v>
          </cell>
        </row>
        <row r="285">
          <cell r="X285">
            <v>43.051575543039228</v>
          </cell>
        </row>
        <row r="286">
          <cell r="X286">
            <v>118.21187343865166</v>
          </cell>
        </row>
        <row r="287">
          <cell r="X287">
            <v>53.086029986962188</v>
          </cell>
        </row>
        <row r="288">
          <cell r="X288">
            <v>42.141632789002465</v>
          </cell>
        </row>
        <row r="289">
          <cell r="X289">
            <v>69.740856641123457</v>
          </cell>
        </row>
        <row r="290">
          <cell r="X290">
            <v>77.243257384222872</v>
          </cell>
        </row>
        <row r="291">
          <cell r="X291">
            <v>79.464392356413597</v>
          </cell>
        </row>
        <row r="292">
          <cell r="X292">
            <v>101.12770868128415</v>
          </cell>
        </row>
        <row r="293">
          <cell r="X293">
            <v>52.142626951466859</v>
          </cell>
        </row>
        <row r="294">
          <cell r="X294">
            <v>167.38493147423517</v>
          </cell>
        </row>
        <row r="295">
          <cell r="X295">
            <v>73.739835450155383</v>
          </cell>
        </row>
        <row r="296">
          <cell r="X296">
            <v>84.780643061730416</v>
          </cell>
        </row>
        <row r="297">
          <cell r="X297">
            <v>102.84360426761077</v>
          </cell>
        </row>
        <row r="298">
          <cell r="X298">
            <v>113.67292343591862</v>
          </cell>
        </row>
        <row r="299">
          <cell r="X299">
            <v>152.12207458313009</v>
          </cell>
        </row>
        <row r="300">
          <cell r="X300">
            <v>82.583034206708433</v>
          </cell>
        </row>
        <row r="301">
          <cell r="X301">
            <v>239.2315652233732</v>
          </cell>
        </row>
        <row r="302">
          <cell r="X302">
            <v>101.293328011588</v>
          </cell>
        </row>
        <row r="303">
          <cell r="X303">
            <v>105.36211188032429</v>
          </cell>
        </row>
        <row r="304">
          <cell r="X304">
            <v>54.882560286240334</v>
          </cell>
        </row>
        <row r="305">
          <cell r="X305">
            <v>596.59197824925297</v>
          </cell>
        </row>
        <row r="306">
          <cell r="X306">
            <v>73.241374207183611</v>
          </cell>
        </row>
        <row r="307">
          <cell r="X307">
            <v>165.30781056429333</v>
          </cell>
        </row>
        <row r="308">
          <cell r="X308">
            <v>70.667488366793464</v>
          </cell>
        </row>
        <row r="309">
          <cell r="X309">
            <v>64.120551773698367</v>
          </cell>
        </row>
        <row r="310">
          <cell r="X310">
            <v>109.90201534506494</v>
          </cell>
        </row>
        <row r="311">
          <cell r="X311">
            <v>140.13818535320672</v>
          </cell>
        </row>
        <row r="312">
          <cell r="X312">
            <v>210.30763237055945</v>
          </cell>
        </row>
        <row r="313">
          <cell r="X313">
            <v>223.82201694919419</v>
          </cell>
        </row>
      </sheetData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7B2"/>
    <pageSetUpPr fitToPage="1"/>
  </sheetPr>
  <dimension ref="B4:V323"/>
  <sheetViews>
    <sheetView showGridLines="0" zoomScaleNormal="100" workbookViewId="0">
      <selection activeCell="B6" sqref="B6:B9"/>
    </sheetView>
  </sheetViews>
  <sheetFormatPr defaultRowHeight="15"/>
  <cols>
    <col min="1" max="1" width="9.140625" style="1"/>
    <col min="2" max="2" width="29" style="11" customWidth="1"/>
    <col min="3" max="4" width="15.7109375" style="2" customWidth="1"/>
    <col min="5" max="5" width="17.85546875" style="2" customWidth="1"/>
    <col min="6" max="6" width="15.7109375" style="3" customWidth="1"/>
    <col min="7" max="7" width="15.7109375" style="2" customWidth="1"/>
    <col min="8" max="8" width="14.5703125" style="2" customWidth="1"/>
    <col min="9" max="9" width="14.85546875" style="2" customWidth="1"/>
    <col min="10" max="11" width="15.7109375" style="2" customWidth="1"/>
    <col min="12" max="12" width="15.140625" style="2" customWidth="1"/>
    <col min="13" max="13" width="14.42578125" style="2" customWidth="1"/>
    <col min="14" max="19" width="15.7109375" style="2" customWidth="1"/>
    <col min="20" max="20" width="15.7109375" style="1" customWidth="1"/>
    <col min="21" max="21" width="11.140625" style="1" bestFit="1" customWidth="1"/>
    <col min="22" max="16384" width="9.140625" style="1"/>
  </cols>
  <sheetData>
    <row r="4" spans="2:22" ht="20.100000000000001" customHeight="1">
      <c r="B4" s="264" t="s">
        <v>344</v>
      </c>
      <c r="C4" s="264"/>
      <c r="D4" s="264"/>
      <c r="E4" s="264"/>
      <c r="F4" s="264"/>
    </row>
    <row r="5" spans="2:22" ht="20.100000000000001" customHeight="1">
      <c r="B5" s="1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25" t="s">
        <v>0</v>
      </c>
      <c r="U5" s="4"/>
      <c r="V5" s="4"/>
    </row>
    <row r="6" spans="2:22" ht="21.75" customHeight="1">
      <c r="B6" s="267" t="s">
        <v>1</v>
      </c>
      <c r="C6" s="269" t="s">
        <v>2</v>
      </c>
      <c r="D6" s="270"/>
      <c r="E6" s="270"/>
      <c r="F6" s="270"/>
      <c r="G6" s="270"/>
      <c r="H6" s="270"/>
      <c r="I6" s="270"/>
      <c r="J6" s="270"/>
      <c r="K6" s="265" t="s">
        <v>3</v>
      </c>
      <c r="L6" s="269" t="s">
        <v>4</v>
      </c>
      <c r="M6" s="270"/>
      <c r="N6" s="270"/>
      <c r="O6" s="270"/>
      <c r="P6" s="270"/>
      <c r="Q6" s="265" t="s">
        <v>5</v>
      </c>
      <c r="R6" s="12"/>
      <c r="S6" s="265" t="s">
        <v>6</v>
      </c>
      <c r="T6" s="12"/>
    </row>
    <row r="7" spans="2:22" ht="15" customHeight="1">
      <c r="B7" s="268"/>
      <c r="C7" s="13" t="s">
        <v>7</v>
      </c>
      <c r="D7" s="13" t="s">
        <v>8</v>
      </c>
      <c r="E7" s="13" t="s">
        <v>9</v>
      </c>
      <c r="F7" s="13" t="s">
        <v>10</v>
      </c>
      <c r="G7" s="13" t="s">
        <v>11</v>
      </c>
      <c r="H7" s="13" t="s">
        <v>12</v>
      </c>
      <c r="I7" s="13" t="s">
        <v>13</v>
      </c>
      <c r="J7" s="14" t="s">
        <v>14</v>
      </c>
      <c r="K7" s="266"/>
      <c r="L7" s="15" t="s">
        <v>15</v>
      </c>
      <c r="M7" s="13" t="s">
        <v>16</v>
      </c>
      <c r="N7" s="13" t="s">
        <v>17</v>
      </c>
      <c r="O7" s="13" t="s">
        <v>18</v>
      </c>
      <c r="P7" s="14" t="s">
        <v>19</v>
      </c>
      <c r="Q7" s="266"/>
      <c r="R7" s="16">
        <v>15</v>
      </c>
      <c r="S7" s="266"/>
      <c r="T7" s="17">
        <v>16</v>
      </c>
    </row>
    <row r="8" spans="2:22" ht="26.25" customHeight="1">
      <c r="B8" s="268"/>
      <c r="C8" s="18"/>
      <c r="D8" s="18"/>
      <c r="E8" s="18"/>
      <c r="F8" s="18"/>
      <c r="G8" s="18"/>
      <c r="H8" s="18"/>
      <c r="I8" s="18"/>
      <c r="J8" s="19"/>
      <c r="K8" s="266"/>
      <c r="L8" s="20"/>
      <c r="M8" s="18"/>
      <c r="N8" s="18"/>
      <c r="O8" s="18"/>
      <c r="P8" s="19"/>
      <c r="Q8" s="266"/>
      <c r="R8" s="21"/>
      <c r="S8" s="266"/>
      <c r="T8" s="22"/>
    </row>
    <row r="9" spans="2:22" ht="72" customHeight="1">
      <c r="B9" s="268"/>
      <c r="C9" s="28" t="s">
        <v>20</v>
      </c>
      <c r="D9" s="28" t="s">
        <v>21</v>
      </c>
      <c r="E9" s="28" t="s">
        <v>22</v>
      </c>
      <c r="F9" s="28" t="s">
        <v>23</v>
      </c>
      <c r="G9" s="28" t="s">
        <v>24</v>
      </c>
      <c r="H9" s="28" t="s">
        <v>25</v>
      </c>
      <c r="I9" s="28" t="s">
        <v>26</v>
      </c>
      <c r="J9" s="21" t="s">
        <v>27</v>
      </c>
      <c r="K9" s="266"/>
      <c r="L9" s="22" t="s">
        <v>28</v>
      </c>
      <c r="M9" s="28" t="s">
        <v>29</v>
      </c>
      <c r="N9" s="28" t="s">
        <v>30</v>
      </c>
      <c r="O9" s="28" t="s">
        <v>31</v>
      </c>
      <c r="P9" s="21" t="s">
        <v>32</v>
      </c>
      <c r="Q9" s="266"/>
      <c r="R9" s="21" t="s">
        <v>33</v>
      </c>
      <c r="S9" s="266"/>
      <c r="T9" s="22" t="s">
        <v>34</v>
      </c>
    </row>
    <row r="10" spans="2:22" ht="15" customHeight="1">
      <c r="B10" s="33" t="s">
        <v>35</v>
      </c>
      <c r="C10" s="29">
        <v>6148756.540000001</v>
      </c>
      <c r="D10" s="29">
        <v>150915.25</v>
      </c>
      <c r="E10" s="29"/>
      <c r="F10" s="29">
        <v>69748.52</v>
      </c>
      <c r="G10" s="29">
        <v>2924026.26</v>
      </c>
      <c r="H10" s="29">
        <v>11303113.09</v>
      </c>
      <c r="I10" s="29">
        <v>658883.06999999995</v>
      </c>
      <c r="J10" s="29">
        <v>68067.08</v>
      </c>
      <c r="K10" s="30">
        <v>21323509.809999999</v>
      </c>
      <c r="L10" s="29">
        <v>63218.75</v>
      </c>
      <c r="M10" s="29">
        <v>2041300.0999999999</v>
      </c>
      <c r="N10" s="29">
        <v>0</v>
      </c>
      <c r="O10" s="29">
        <v>0</v>
      </c>
      <c r="P10" s="29">
        <v>0</v>
      </c>
      <c r="Q10" s="30">
        <v>2104518.8499999996</v>
      </c>
      <c r="R10" s="31">
        <v>4083</v>
      </c>
      <c r="S10" s="32">
        <v>23432111.659999996</v>
      </c>
      <c r="T10" s="31">
        <v>5840975</v>
      </c>
    </row>
    <row r="11" spans="2:22" ht="15" customHeight="1">
      <c r="B11" s="33" t="s">
        <v>36</v>
      </c>
      <c r="C11" s="29">
        <v>8631652.5699999984</v>
      </c>
      <c r="D11" s="29">
        <v>41485.789999999994</v>
      </c>
      <c r="E11" s="29"/>
      <c r="F11" s="29">
        <v>540163.09</v>
      </c>
      <c r="G11" s="29">
        <v>151137.13</v>
      </c>
      <c r="H11" s="29">
        <v>11496272.500000002</v>
      </c>
      <c r="I11" s="29">
        <v>3849791.3599999994</v>
      </c>
      <c r="J11" s="29">
        <v>217160.2</v>
      </c>
      <c r="K11" s="30">
        <v>24927662.639999997</v>
      </c>
      <c r="L11" s="29">
        <v>0</v>
      </c>
      <c r="M11" s="29">
        <v>1685083.6400000001</v>
      </c>
      <c r="N11" s="29">
        <v>0</v>
      </c>
      <c r="O11" s="29">
        <v>0</v>
      </c>
      <c r="P11" s="29">
        <v>0</v>
      </c>
      <c r="Q11" s="30">
        <v>1685083.6400000001</v>
      </c>
      <c r="R11" s="31">
        <v>5925.99</v>
      </c>
      <c r="S11" s="32">
        <v>26618672.269999996</v>
      </c>
      <c r="T11" s="31">
        <v>6943554.75</v>
      </c>
    </row>
    <row r="12" spans="2:22" ht="15" customHeight="1">
      <c r="B12" s="33" t="s">
        <v>37</v>
      </c>
      <c r="C12" s="29">
        <v>609276.05000000005</v>
      </c>
      <c r="D12" s="29">
        <v>18189.650000000001</v>
      </c>
      <c r="E12" s="29"/>
      <c r="F12" s="29">
        <v>29059.09</v>
      </c>
      <c r="G12" s="29">
        <v>387767.6</v>
      </c>
      <c r="H12" s="29">
        <v>4810623.6400000006</v>
      </c>
      <c r="I12" s="29">
        <v>734030.59000000008</v>
      </c>
      <c r="J12" s="29">
        <v>15057.9</v>
      </c>
      <c r="K12" s="30">
        <v>6604004.5200000005</v>
      </c>
      <c r="L12" s="29">
        <v>0</v>
      </c>
      <c r="M12" s="29">
        <v>3083028.84</v>
      </c>
      <c r="N12" s="29">
        <v>0</v>
      </c>
      <c r="O12" s="29">
        <v>0</v>
      </c>
      <c r="P12" s="29">
        <v>0</v>
      </c>
      <c r="Q12" s="30">
        <v>3083028.84</v>
      </c>
      <c r="R12" s="31">
        <v>3751.28</v>
      </c>
      <c r="S12" s="32">
        <v>9690784.6399999987</v>
      </c>
      <c r="T12" s="31">
        <v>2602249.2799999998</v>
      </c>
    </row>
    <row r="13" spans="2:22" ht="15" customHeight="1">
      <c r="B13" s="33" t="s">
        <v>38</v>
      </c>
      <c r="C13" s="29">
        <v>757438.52</v>
      </c>
      <c r="D13" s="29">
        <v>769.79</v>
      </c>
      <c r="E13" s="29"/>
      <c r="F13" s="29">
        <v>13644.819999999998</v>
      </c>
      <c r="G13" s="29">
        <v>312962.95</v>
      </c>
      <c r="H13" s="29">
        <v>5753130.7599999998</v>
      </c>
      <c r="I13" s="29">
        <v>978839.96</v>
      </c>
      <c r="J13" s="29">
        <v>33979.18</v>
      </c>
      <c r="K13" s="30">
        <v>7850765.9799999995</v>
      </c>
      <c r="L13" s="29">
        <v>10094.870000000001</v>
      </c>
      <c r="M13" s="29">
        <v>1217203.26</v>
      </c>
      <c r="N13" s="29">
        <v>0</v>
      </c>
      <c r="O13" s="29">
        <v>11425000</v>
      </c>
      <c r="P13" s="29">
        <v>0</v>
      </c>
      <c r="Q13" s="30">
        <v>12652298.130000001</v>
      </c>
      <c r="R13" s="31">
        <v>5588.62</v>
      </c>
      <c r="S13" s="32">
        <v>20508652.73</v>
      </c>
      <c r="T13" s="31">
        <v>102523.13</v>
      </c>
    </row>
    <row r="14" spans="2:22" ht="15" customHeight="1">
      <c r="B14" s="33" t="s">
        <v>39</v>
      </c>
      <c r="C14" s="29">
        <v>4536183.57</v>
      </c>
      <c r="D14" s="29">
        <v>82902.740000000005</v>
      </c>
      <c r="E14" s="29"/>
      <c r="F14" s="29">
        <v>93874.109999999986</v>
      </c>
      <c r="G14" s="29">
        <v>1150813.6200000001</v>
      </c>
      <c r="H14" s="29">
        <v>5930501.3700000001</v>
      </c>
      <c r="I14" s="29">
        <v>1047946.58</v>
      </c>
      <c r="J14" s="29">
        <v>51552.320000000007</v>
      </c>
      <c r="K14" s="30">
        <v>12893774.310000001</v>
      </c>
      <c r="L14" s="29">
        <v>28025</v>
      </c>
      <c r="M14" s="29">
        <v>1665693.23</v>
      </c>
      <c r="N14" s="29">
        <v>0</v>
      </c>
      <c r="O14" s="29">
        <v>0</v>
      </c>
      <c r="P14" s="29">
        <v>0</v>
      </c>
      <c r="Q14" s="30">
        <v>1693718.23</v>
      </c>
      <c r="R14" s="31">
        <v>12030.68</v>
      </c>
      <c r="S14" s="32">
        <v>14599523.220000001</v>
      </c>
      <c r="T14" s="31">
        <v>1206798.1499999999</v>
      </c>
    </row>
    <row r="15" spans="2:22" ht="15" customHeight="1">
      <c r="B15" s="33" t="s">
        <v>40</v>
      </c>
      <c r="C15" s="29">
        <v>37672969.199999996</v>
      </c>
      <c r="D15" s="29">
        <v>1446457.22</v>
      </c>
      <c r="E15" s="29"/>
      <c r="F15" s="29">
        <v>867795.53000000014</v>
      </c>
      <c r="G15" s="29">
        <v>2208379.63</v>
      </c>
      <c r="H15" s="29">
        <v>8315523.370000001</v>
      </c>
      <c r="I15" s="29">
        <v>25865380.719999999</v>
      </c>
      <c r="J15" s="29">
        <v>640944.32999999996</v>
      </c>
      <c r="K15" s="30">
        <v>77017450</v>
      </c>
      <c r="L15" s="29">
        <v>0</v>
      </c>
      <c r="M15" s="29">
        <v>891448.95000000007</v>
      </c>
      <c r="N15" s="29">
        <v>0</v>
      </c>
      <c r="O15" s="29">
        <v>0</v>
      </c>
      <c r="P15" s="29">
        <v>82007.7</v>
      </c>
      <c r="Q15" s="30">
        <v>973456.65</v>
      </c>
      <c r="R15" s="31">
        <v>349983.79</v>
      </c>
      <c r="S15" s="32">
        <v>78340890.440000013</v>
      </c>
      <c r="T15" s="31">
        <v>40806480.299999997</v>
      </c>
    </row>
    <row r="16" spans="2:22" ht="15" customHeight="1">
      <c r="B16" s="33" t="s">
        <v>41</v>
      </c>
      <c r="C16" s="29">
        <v>2717594.03</v>
      </c>
      <c r="D16" s="29">
        <v>76358.06</v>
      </c>
      <c r="E16" s="29"/>
      <c r="F16" s="29">
        <v>353465.89999999997</v>
      </c>
      <c r="G16" s="29">
        <v>962808.24</v>
      </c>
      <c r="H16" s="29">
        <v>8853904.339999998</v>
      </c>
      <c r="I16" s="29">
        <v>1766580.23</v>
      </c>
      <c r="J16" s="29">
        <v>35863.35</v>
      </c>
      <c r="K16" s="30">
        <v>14766574.149999997</v>
      </c>
      <c r="L16" s="29">
        <v>166042</v>
      </c>
      <c r="M16" s="29">
        <v>1152974.99</v>
      </c>
      <c r="N16" s="29">
        <v>0</v>
      </c>
      <c r="O16" s="29">
        <v>0</v>
      </c>
      <c r="P16" s="29">
        <v>1248.9100000000001</v>
      </c>
      <c r="Q16" s="30">
        <v>1320265.8999999999</v>
      </c>
      <c r="R16" s="31">
        <v>1419.74</v>
      </c>
      <c r="S16" s="32">
        <v>16088259.789999997</v>
      </c>
      <c r="T16" s="31">
        <v>1901035.53</v>
      </c>
    </row>
    <row r="17" spans="2:20" ht="15" customHeight="1">
      <c r="B17" s="33" t="s">
        <v>42</v>
      </c>
      <c r="C17" s="29">
        <v>3069062.53</v>
      </c>
      <c r="D17" s="29">
        <v>111110.00000000001</v>
      </c>
      <c r="E17" s="29"/>
      <c r="F17" s="29">
        <v>171036.88000000006</v>
      </c>
      <c r="G17" s="29">
        <v>117.66</v>
      </c>
      <c r="H17" s="29">
        <v>4927740.5399999991</v>
      </c>
      <c r="I17" s="29">
        <v>1593891.23</v>
      </c>
      <c r="J17" s="29">
        <v>35051.03</v>
      </c>
      <c r="K17" s="30">
        <v>9908009.8699999992</v>
      </c>
      <c r="L17" s="29">
        <v>915.84</v>
      </c>
      <c r="M17" s="29">
        <v>950570.11</v>
      </c>
      <c r="N17" s="29">
        <v>0</v>
      </c>
      <c r="O17" s="29">
        <v>500000</v>
      </c>
      <c r="P17" s="29">
        <v>19352.68</v>
      </c>
      <c r="Q17" s="30">
        <v>1470838.63</v>
      </c>
      <c r="R17" s="31">
        <v>8546.36</v>
      </c>
      <c r="S17" s="32">
        <v>11387394.859999999</v>
      </c>
      <c r="T17" s="31">
        <v>73221.179999999993</v>
      </c>
    </row>
    <row r="18" spans="2:20" ht="15" customHeight="1">
      <c r="B18" s="33" t="s">
        <v>43</v>
      </c>
      <c r="C18" s="29">
        <v>11808961.439999999</v>
      </c>
      <c r="D18" s="29">
        <v>488964.79000000004</v>
      </c>
      <c r="E18" s="29"/>
      <c r="F18" s="29">
        <v>229789.51</v>
      </c>
      <c r="G18" s="29">
        <v>2203319.6999999997</v>
      </c>
      <c r="H18" s="29">
        <v>10775160.98</v>
      </c>
      <c r="I18" s="29">
        <v>2059583.05</v>
      </c>
      <c r="J18" s="29">
        <v>110328.58</v>
      </c>
      <c r="K18" s="30">
        <v>27676108.050000001</v>
      </c>
      <c r="L18" s="29">
        <v>114610.4</v>
      </c>
      <c r="M18" s="29">
        <v>2218478.2000000002</v>
      </c>
      <c r="N18" s="29">
        <v>0</v>
      </c>
      <c r="O18" s="29">
        <v>0</v>
      </c>
      <c r="P18" s="29">
        <v>36403.69</v>
      </c>
      <c r="Q18" s="30">
        <v>2369492.29</v>
      </c>
      <c r="R18" s="31">
        <v>0</v>
      </c>
      <c r="S18" s="32">
        <v>30045600.34</v>
      </c>
      <c r="T18" s="31">
        <v>2765443.32</v>
      </c>
    </row>
    <row r="19" spans="2:20" ht="15" customHeight="1">
      <c r="B19" s="33" t="s">
        <v>44</v>
      </c>
      <c r="C19" s="29">
        <v>6059573.1200000001</v>
      </c>
      <c r="D19" s="29">
        <v>149282.23000000001</v>
      </c>
      <c r="E19" s="29"/>
      <c r="F19" s="29">
        <v>1119581.8599999999</v>
      </c>
      <c r="G19" s="29">
        <v>785994.84000000008</v>
      </c>
      <c r="H19" s="29">
        <v>2881611.17</v>
      </c>
      <c r="I19" s="29">
        <v>2455512.7500000005</v>
      </c>
      <c r="J19" s="29">
        <v>48426.62</v>
      </c>
      <c r="K19" s="30">
        <v>13499982.59</v>
      </c>
      <c r="L19" s="29">
        <v>0</v>
      </c>
      <c r="M19" s="29">
        <v>376002.55</v>
      </c>
      <c r="N19" s="29">
        <v>0</v>
      </c>
      <c r="O19" s="29">
        <v>0</v>
      </c>
      <c r="P19" s="29">
        <v>952784.2</v>
      </c>
      <c r="Q19" s="30">
        <v>1328786.75</v>
      </c>
      <c r="R19" s="31">
        <v>533.73</v>
      </c>
      <c r="S19" s="32">
        <v>14829303.07</v>
      </c>
      <c r="T19" s="31">
        <v>0</v>
      </c>
    </row>
    <row r="20" spans="2:20" ht="15" customHeight="1">
      <c r="B20" s="33" t="s">
        <v>45</v>
      </c>
      <c r="C20" s="29">
        <v>269739.25</v>
      </c>
      <c r="D20" s="29">
        <v>0</v>
      </c>
      <c r="E20" s="29"/>
      <c r="F20" s="29">
        <v>17254.780000000002</v>
      </c>
      <c r="G20" s="29">
        <v>16795.100000000002</v>
      </c>
      <c r="H20" s="29">
        <v>5818613.2400000002</v>
      </c>
      <c r="I20" s="29">
        <v>537860.53</v>
      </c>
      <c r="J20" s="29">
        <v>10562</v>
      </c>
      <c r="K20" s="30">
        <v>6670824.9000000004</v>
      </c>
      <c r="L20" s="29">
        <v>7875.41</v>
      </c>
      <c r="M20" s="29">
        <v>825066.86</v>
      </c>
      <c r="N20" s="29">
        <v>0</v>
      </c>
      <c r="O20" s="29">
        <v>0</v>
      </c>
      <c r="P20" s="29">
        <v>0</v>
      </c>
      <c r="Q20" s="30">
        <v>832942.27</v>
      </c>
      <c r="R20" s="31">
        <v>3377.02</v>
      </c>
      <c r="S20" s="32">
        <v>7507144.1899999995</v>
      </c>
      <c r="T20" s="31">
        <v>0</v>
      </c>
    </row>
    <row r="21" spans="2:20" ht="15" customHeight="1">
      <c r="B21" s="33" t="s">
        <v>46</v>
      </c>
      <c r="C21" s="29">
        <v>9472633.7199999988</v>
      </c>
      <c r="D21" s="29">
        <v>478133.36</v>
      </c>
      <c r="E21" s="29"/>
      <c r="F21" s="29">
        <v>325394.2900000001</v>
      </c>
      <c r="G21" s="29">
        <v>983248.34</v>
      </c>
      <c r="H21" s="29">
        <v>8754211.4399999995</v>
      </c>
      <c r="I21" s="29">
        <v>1871123.7900000003</v>
      </c>
      <c r="J21" s="29">
        <v>19162.22</v>
      </c>
      <c r="K21" s="30">
        <v>21903907.159999996</v>
      </c>
      <c r="L21" s="29">
        <v>0</v>
      </c>
      <c r="M21" s="29">
        <v>1265912.3700000001</v>
      </c>
      <c r="N21" s="29">
        <v>0</v>
      </c>
      <c r="O21" s="29">
        <v>750000</v>
      </c>
      <c r="P21" s="29">
        <v>1757.06</v>
      </c>
      <c r="Q21" s="30">
        <v>2017669.4300000002</v>
      </c>
      <c r="R21" s="31">
        <v>7010.01</v>
      </c>
      <c r="S21" s="32">
        <v>23928586.599999998</v>
      </c>
      <c r="T21" s="31">
        <v>372027.11</v>
      </c>
    </row>
    <row r="22" spans="2:20" ht="15" customHeight="1">
      <c r="B22" s="33" t="s">
        <v>47</v>
      </c>
      <c r="C22" s="29">
        <v>747094.4</v>
      </c>
      <c r="D22" s="29">
        <v>5686.5</v>
      </c>
      <c r="E22" s="29"/>
      <c r="F22" s="29">
        <v>414764.4800000001</v>
      </c>
      <c r="G22" s="29">
        <v>317373.98</v>
      </c>
      <c r="H22" s="29">
        <v>5198103.58</v>
      </c>
      <c r="I22" s="29">
        <v>297242.23999999999</v>
      </c>
      <c r="J22" s="29">
        <v>38888.78</v>
      </c>
      <c r="K22" s="30">
        <v>7019153.9600000009</v>
      </c>
      <c r="L22" s="29">
        <v>153562.6</v>
      </c>
      <c r="M22" s="29">
        <v>576290.93999999994</v>
      </c>
      <c r="N22" s="29">
        <v>0</v>
      </c>
      <c r="O22" s="29">
        <v>18742701.530000001</v>
      </c>
      <c r="P22" s="29">
        <v>0</v>
      </c>
      <c r="Q22" s="30">
        <v>19472555.07</v>
      </c>
      <c r="R22" s="31">
        <v>745.39</v>
      </c>
      <c r="S22" s="32">
        <v>26492454.420000002</v>
      </c>
      <c r="T22" s="31">
        <v>0</v>
      </c>
    </row>
    <row r="23" spans="2:20" ht="15" customHeight="1">
      <c r="B23" s="33" t="s">
        <v>48</v>
      </c>
      <c r="C23" s="29">
        <v>1664011.3800000001</v>
      </c>
      <c r="D23" s="29">
        <v>7438.78</v>
      </c>
      <c r="E23" s="29"/>
      <c r="F23" s="29">
        <v>82009.649999999994</v>
      </c>
      <c r="G23" s="29">
        <v>572186.03999999992</v>
      </c>
      <c r="H23" s="29">
        <v>6406897.1300000008</v>
      </c>
      <c r="I23" s="29">
        <v>1172646.7100000002</v>
      </c>
      <c r="J23" s="29">
        <v>86527.13</v>
      </c>
      <c r="K23" s="30">
        <v>9991716.8200000022</v>
      </c>
      <c r="L23" s="29">
        <v>0</v>
      </c>
      <c r="M23" s="29">
        <v>839815.04</v>
      </c>
      <c r="N23" s="29">
        <v>0</v>
      </c>
      <c r="O23" s="29">
        <v>0</v>
      </c>
      <c r="P23" s="29">
        <v>0</v>
      </c>
      <c r="Q23" s="30">
        <v>839815.04</v>
      </c>
      <c r="R23" s="31">
        <v>8.26</v>
      </c>
      <c r="S23" s="32">
        <v>10831540.120000003</v>
      </c>
      <c r="T23" s="31">
        <v>0</v>
      </c>
    </row>
    <row r="24" spans="2:20" ht="15" customHeight="1">
      <c r="B24" s="33" t="s">
        <v>49</v>
      </c>
      <c r="C24" s="29">
        <v>2917921.36</v>
      </c>
      <c r="D24" s="29">
        <v>34519.680000000008</v>
      </c>
      <c r="E24" s="29"/>
      <c r="F24" s="29">
        <v>137849.44</v>
      </c>
      <c r="G24" s="29">
        <v>651514.48</v>
      </c>
      <c r="H24" s="29">
        <v>4216791.26</v>
      </c>
      <c r="I24" s="29">
        <v>1320040.5900000003</v>
      </c>
      <c r="J24" s="29">
        <v>4576.45</v>
      </c>
      <c r="K24" s="30">
        <v>9283213.2599999998</v>
      </c>
      <c r="L24" s="29">
        <v>10100</v>
      </c>
      <c r="M24" s="29">
        <v>428531.33</v>
      </c>
      <c r="N24" s="29">
        <v>0</v>
      </c>
      <c r="O24" s="29">
        <v>0</v>
      </c>
      <c r="P24" s="29">
        <v>0</v>
      </c>
      <c r="Q24" s="30">
        <v>438631.33</v>
      </c>
      <c r="R24" s="31">
        <v>34431.15</v>
      </c>
      <c r="S24" s="32">
        <v>9756275.7400000002</v>
      </c>
      <c r="T24" s="31">
        <v>295000</v>
      </c>
    </row>
    <row r="25" spans="2:20" ht="15" customHeight="1">
      <c r="B25" s="33" t="s">
        <v>50</v>
      </c>
      <c r="C25" s="29">
        <v>1393448.5899999999</v>
      </c>
      <c r="D25" s="29">
        <v>18735.34</v>
      </c>
      <c r="E25" s="29"/>
      <c r="F25" s="29">
        <v>115153.95</v>
      </c>
      <c r="G25" s="29">
        <v>422856.92</v>
      </c>
      <c r="H25" s="29">
        <v>5438714.8799999999</v>
      </c>
      <c r="I25" s="29">
        <v>768339.94000000006</v>
      </c>
      <c r="J25" s="29">
        <v>12165.720000000001</v>
      </c>
      <c r="K25" s="30">
        <v>8169415.3399999999</v>
      </c>
      <c r="L25" s="29">
        <v>59567.07</v>
      </c>
      <c r="M25" s="29">
        <v>1572106.73</v>
      </c>
      <c r="N25" s="29">
        <v>285</v>
      </c>
      <c r="O25" s="29">
        <v>0</v>
      </c>
      <c r="P25" s="29">
        <v>42635.67</v>
      </c>
      <c r="Q25" s="30">
        <v>1674594.47</v>
      </c>
      <c r="R25" s="31">
        <v>2493.92</v>
      </c>
      <c r="S25" s="32">
        <v>9846503.7300000004</v>
      </c>
      <c r="T25" s="31">
        <v>100982.92</v>
      </c>
    </row>
    <row r="26" spans="2:20" ht="15" customHeight="1">
      <c r="B26" s="33" t="s">
        <v>51</v>
      </c>
      <c r="C26" s="29">
        <v>43328819.909999989</v>
      </c>
      <c r="D26" s="29">
        <v>1363265.05</v>
      </c>
      <c r="E26" s="29"/>
      <c r="F26" s="29">
        <v>1609910.38</v>
      </c>
      <c r="G26" s="29">
        <v>1204251.9300000002</v>
      </c>
      <c r="H26" s="29">
        <v>18901707.029999997</v>
      </c>
      <c r="I26" s="29">
        <v>11927733.780000001</v>
      </c>
      <c r="J26" s="29">
        <v>437290.43</v>
      </c>
      <c r="K26" s="30">
        <v>78772978.50999999</v>
      </c>
      <c r="L26" s="29">
        <v>37112.910000000003</v>
      </c>
      <c r="M26" s="29">
        <v>371644</v>
      </c>
      <c r="N26" s="29">
        <v>1114266.67</v>
      </c>
      <c r="O26" s="29">
        <v>91304.19</v>
      </c>
      <c r="P26" s="29">
        <v>1084748.72</v>
      </c>
      <c r="Q26" s="30">
        <v>2699076.49</v>
      </c>
      <c r="R26" s="31">
        <v>60659.47</v>
      </c>
      <c r="S26" s="32">
        <v>81532714.469999984</v>
      </c>
      <c r="T26" s="31">
        <v>23899248.170000002</v>
      </c>
    </row>
    <row r="27" spans="2:20" ht="15" customHeight="1">
      <c r="B27" s="33" t="s">
        <v>52</v>
      </c>
      <c r="C27" s="29">
        <v>852164.34</v>
      </c>
      <c r="D27" s="29">
        <v>12311.009999999998</v>
      </c>
      <c r="E27" s="29"/>
      <c r="F27" s="29">
        <v>462414.16</v>
      </c>
      <c r="G27" s="29">
        <v>536506.41</v>
      </c>
      <c r="H27" s="29">
        <v>6798219.2800000003</v>
      </c>
      <c r="I27" s="29">
        <v>931569.36</v>
      </c>
      <c r="J27" s="29">
        <v>92189.2</v>
      </c>
      <c r="K27" s="30">
        <v>9685373.7599999979</v>
      </c>
      <c r="L27" s="29">
        <v>8401</v>
      </c>
      <c r="M27" s="29">
        <v>1602616.8599999999</v>
      </c>
      <c r="N27" s="29">
        <v>40408</v>
      </c>
      <c r="O27" s="29">
        <v>0</v>
      </c>
      <c r="P27" s="29">
        <v>7304.58</v>
      </c>
      <c r="Q27" s="30">
        <v>1658730.44</v>
      </c>
      <c r="R27" s="31">
        <v>76509.19</v>
      </c>
      <c r="S27" s="32">
        <v>11420613.389999997</v>
      </c>
      <c r="T27" s="31">
        <v>4675483</v>
      </c>
    </row>
    <row r="28" spans="2:20" ht="15" customHeight="1">
      <c r="B28" s="33" t="s">
        <v>53</v>
      </c>
      <c r="C28" s="29">
        <v>3489112.6399999997</v>
      </c>
      <c r="D28" s="29">
        <v>93606.99</v>
      </c>
      <c r="E28" s="29"/>
      <c r="F28" s="29">
        <v>100683.02</v>
      </c>
      <c r="G28" s="29">
        <v>749078.45</v>
      </c>
      <c r="H28" s="29">
        <v>6751970.71</v>
      </c>
      <c r="I28" s="29">
        <v>1234269.2799999998</v>
      </c>
      <c r="J28" s="29">
        <v>46650.399999999994</v>
      </c>
      <c r="K28" s="30">
        <v>12465371.489999998</v>
      </c>
      <c r="L28" s="29">
        <v>4423</v>
      </c>
      <c r="M28" s="29">
        <v>1891012.45</v>
      </c>
      <c r="N28" s="29">
        <v>0</v>
      </c>
      <c r="O28" s="29">
        <v>240000</v>
      </c>
      <c r="P28" s="29">
        <v>0</v>
      </c>
      <c r="Q28" s="30">
        <v>2135435.4500000002</v>
      </c>
      <c r="R28" s="31">
        <v>908.37</v>
      </c>
      <c r="S28" s="32">
        <v>14601715.309999997</v>
      </c>
      <c r="T28" s="31">
        <v>430914.48</v>
      </c>
    </row>
    <row r="29" spans="2:20" ht="15" customHeight="1">
      <c r="B29" s="33" t="s">
        <v>54</v>
      </c>
      <c r="C29" s="29">
        <v>705192.01</v>
      </c>
      <c r="D29" s="29">
        <v>57866.87</v>
      </c>
      <c r="E29" s="29"/>
      <c r="F29" s="29">
        <v>171250.41</v>
      </c>
      <c r="G29" s="29">
        <v>425468.65</v>
      </c>
      <c r="H29" s="29">
        <v>7893371.79</v>
      </c>
      <c r="I29" s="29">
        <v>562649.46</v>
      </c>
      <c r="J29" s="29">
        <v>5914.04</v>
      </c>
      <c r="K29" s="30">
        <v>9821713.2300000004</v>
      </c>
      <c r="L29" s="29">
        <v>41379.57</v>
      </c>
      <c r="M29" s="29">
        <v>1521326.62</v>
      </c>
      <c r="N29" s="29">
        <v>0</v>
      </c>
      <c r="O29" s="29">
        <v>0</v>
      </c>
      <c r="P29" s="29">
        <v>45171.55</v>
      </c>
      <c r="Q29" s="30">
        <v>1607877.7400000002</v>
      </c>
      <c r="R29" s="31">
        <v>87431.37</v>
      </c>
      <c r="S29" s="32">
        <v>11517022.34</v>
      </c>
      <c r="T29" s="31">
        <v>2473739.84</v>
      </c>
    </row>
    <row r="30" spans="2:20" ht="15" customHeight="1">
      <c r="B30" s="33" t="s">
        <v>55</v>
      </c>
      <c r="C30" s="29">
        <v>941043.72</v>
      </c>
      <c r="D30" s="29">
        <v>15486.869999999999</v>
      </c>
      <c r="E30" s="29"/>
      <c r="F30" s="29">
        <v>46340.840000000004</v>
      </c>
      <c r="G30" s="29">
        <v>312489.86000000004</v>
      </c>
      <c r="H30" s="29">
        <v>3635179.85</v>
      </c>
      <c r="I30" s="29">
        <v>486922.35</v>
      </c>
      <c r="J30" s="29">
        <v>71705.91</v>
      </c>
      <c r="K30" s="30">
        <v>5509169.4000000004</v>
      </c>
      <c r="L30" s="29">
        <v>31750</v>
      </c>
      <c r="M30" s="29">
        <v>287603</v>
      </c>
      <c r="N30" s="29">
        <v>0</v>
      </c>
      <c r="O30" s="29">
        <v>500000</v>
      </c>
      <c r="P30" s="29">
        <v>170000</v>
      </c>
      <c r="Q30" s="30">
        <v>989353</v>
      </c>
      <c r="R30" s="31">
        <v>2038.71</v>
      </c>
      <c r="S30" s="32">
        <v>6500561.1100000003</v>
      </c>
      <c r="T30" s="31">
        <v>452963.43</v>
      </c>
    </row>
    <row r="31" spans="2:20" ht="15" customHeight="1">
      <c r="B31" s="33" t="s">
        <v>56</v>
      </c>
      <c r="C31" s="29">
        <v>338171.07999999996</v>
      </c>
      <c r="D31" s="29">
        <v>7966.93</v>
      </c>
      <c r="E31" s="29"/>
      <c r="F31" s="29">
        <v>26909.329999999998</v>
      </c>
      <c r="G31" s="29">
        <v>253456.83</v>
      </c>
      <c r="H31" s="29">
        <v>3844629.27</v>
      </c>
      <c r="I31" s="29">
        <v>670889.03</v>
      </c>
      <c r="J31" s="29">
        <v>48503.15</v>
      </c>
      <c r="K31" s="30">
        <v>5190525.62</v>
      </c>
      <c r="L31" s="29">
        <v>174745.72</v>
      </c>
      <c r="M31" s="29">
        <v>616285.49</v>
      </c>
      <c r="N31" s="29">
        <v>0</v>
      </c>
      <c r="O31" s="29">
        <v>0</v>
      </c>
      <c r="P31" s="29">
        <v>0</v>
      </c>
      <c r="Q31" s="30">
        <v>791031.21</v>
      </c>
      <c r="R31" s="31">
        <v>7650.1</v>
      </c>
      <c r="S31" s="32">
        <v>5989206.9299999997</v>
      </c>
      <c r="T31" s="31">
        <v>373548.4</v>
      </c>
    </row>
    <row r="32" spans="2:20" ht="15" customHeight="1">
      <c r="B32" s="33" t="s">
        <v>57</v>
      </c>
      <c r="C32" s="29">
        <v>987177.89</v>
      </c>
      <c r="D32" s="29">
        <v>37265.32</v>
      </c>
      <c r="E32" s="29"/>
      <c r="F32" s="29">
        <v>102769.27</v>
      </c>
      <c r="G32" s="29">
        <v>786928.32000000007</v>
      </c>
      <c r="H32" s="29">
        <v>4255095.37</v>
      </c>
      <c r="I32" s="29">
        <v>730535.33</v>
      </c>
      <c r="J32" s="29">
        <v>43102.14</v>
      </c>
      <c r="K32" s="30">
        <v>6942873.6399999997</v>
      </c>
      <c r="L32" s="29">
        <v>7183.28</v>
      </c>
      <c r="M32" s="29">
        <v>868314.34000000008</v>
      </c>
      <c r="N32" s="29">
        <v>0</v>
      </c>
      <c r="O32" s="29">
        <v>0</v>
      </c>
      <c r="P32" s="29">
        <v>0</v>
      </c>
      <c r="Q32" s="30">
        <v>875497.62000000011</v>
      </c>
      <c r="R32" s="31">
        <v>15487.35</v>
      </c>
      <c r="S32" s="32">
        <v>7833858.6099999994</v>
      </c>
      <c r="T32" s="31">
        <v>21107.29</v>
      </c>
    </row>
    <row r="33" spans="2:20" ht="15" customHeight="1">
      <c r="B33" s="33" t="s">
        <v>58</v>
      </c>
      <c r="C33" s="29">
        <v>518002.09</v>
      </c>
      <c r="D33" s="29">
        <v>2110.58</v>
      </c>
      <c r="E33" s="29"/>
      <c r="F33" s="29">
        <v>13756.929999999998</v>
      </c>
      <c r="G33" s="29">
        <v>129522.23999999999</v>
      </c>
      <c r="H33" s="29">
        <v>2865588.2999999993</v>
      </c>
      <c r="I33" s="29">
        <v>339325.35000000003</v>
      </c>
      <c r="J33" s="29">
        <v>6908.45</v>
      </c>
      <c r="K33" s="30">
        <v>3875213.94</v>
      </c>
      <c r="L33" s="29">
        <v>15010</v>
      </c>
      <c r="M33" s="29">
        <v>691730.88</v>
      </c>
      <c r="N33" s="29">
        <v>0</v>
      </c>
      <c r="O33" s="29">
        <v>400000</v>
      </c>
      <c r="P33" s="29">
        <v>0</v>
      </c>
      <c r="Q33" s="30">
        <v>1106740.8799999999</v>
      </c>
      <c r="R33" s="31">
        <v>7629.88</v>
      </c>
      <c r="S33" s="32">
        <v>4989584.7</v>
      </c>
      <c r="T33" s="31">
        <v>1282515.1100000001</v>
      </c>
    </row>
    <row r="34" spans="2:20" ht="15" customHeight="1">
      <c r="B34" s="33" t="s">
        <v>59</v>
      </c>
      <c r="C34" s="29">
        <v>31118030.489999998</v>
      </c>
      <c r="D34" s="29">
        <v>1472366.41</v>
      </c>
      <c r="E34" s="29"/>
      <c r="F34" s="29">
        <v>593833.33999999985</v>
      </c>
      <c r="G34" s="29">
        <v>1256856.5</v>
      </c>
      <c r="H34" s="29">
        <v>33283832.879999999</v>
      </c>
      <c r="I34" s="29">
        <v>7310709.4800000004</v>
      </c>
      <c r="J34" s="29">
        <v>2528943.5499999998</v>
      </c>
      <c r="K34" s="30">
        <v>77564572.649999991</v>
      </c>
      <c r="L34" s="29">
        <v>37809.040000000001</v>
      </c>
      <c r="M34" s="29">
        <v>1003516.63</v>
      </c>
      <c r="N34" s="29">
        <v>0</v>
      </c>
      <c r="O34" s="29">
        <v>0</v>
      </c>
      <c r="P34" s="29">
        <v>9959.7999999999993</v>
      </c>
      <c r="Q34" s="30">
        <v>1051285.47</v>
      </c>
      <c r="R34" s="31">
        <v>112467.59</v>
      </c>
      <c r="S34" s="32">
        <v>78728325.709999993</v>
      </c>
      <c r="T34" s="31">
        <v>0</v>
      </c>
    </row>
    <row r="35" spans="2:20" ht="15" customHeight="1">
      <c r="B35" s="33" t="s">
        <v>60</v>
      </c>
      <c r="C35" s="29">
        <v>5466015.2599999988</v>
      </c>
      <c r="D35" s="29">
        <v>130730.6</v>
      </c>
      <c r="E35" s="29"/>
      <c r="F35" s="29">
        <v>334782.61000000004</v>
      </c>
      <c r="G35" s="29">
        <v>1569753.46</v>
      </c>
      <c r="H35" s="29">
        <v>14453390.390000001</v>
      </c>
      <c r="I35" s="29">
        <v>1701707.3999999997</v>
      </c>
      <c r="J35" s="29">
        <v>82575.199999999997</v>
      </c>
      <c r="K35" s="30">
        <v>23738954.919999998</v>
      </c>
      <c r="L35" s="29">
        <v>3617.5</v>
      </c>
      <c r="M35" s="29">
        <v>3348144.09</v>
      </c>
      <c r="N35" s="29">
        <v>0</v>
      </c>
      <c r="O35" s="29">
        <v>2355670</v>
      </c>
      <c r="P35" s="29">
        <v>2725314.68</v>
      </c>
      <c r="Q35" s="30">
        <v>8432746.2699999996</v>
      </c>
      <c r="R35" s="31">
        <v>19729.59</v>
      </c>
      <c r="S35" s="32">
        <v>32191430.779999997</v>
      </c>
      <c r="T35" s="31">
        <v>0</v>
      </c>
    </row>
    <row r="36" spans="2:20" ht="15" customHeight="1">
      <c r="B36" s="33" t="s">
        <v>61</v>
      </c>
      <c r="C36" s="29">
        <v>2248834.2999999998</v>
      </c>
      <c r="D36" s="29">
        <v>140317.72</v>
      </c>
      <c r="E36" s="29"/>
      <c r="F36" s="29">
        <v>58112.95</v>
      </c>
      <c r="G36" s="29">
        <v>0</v>
      </c>
      <c r="H36" s="29">
        <v>6398369.0099999998</v>
      </c>
      <c r="I36" s="29">
        <v>1818520.7800000003</v>
      </c>
      <c r="J36" s="29">
        <v>38136.78</v>
      </c>
      <c r="K36" s="30">
        <v>10702291.540000001</v>
      </c>
      <c r="L36" s="29">
        <v>699920</v>
      </c>
      <c r="M36" s="29">
        <v>938024.67999999993</v>
      </c>
      <c r="N36" s="29">
        <v>0</v>
      </c>
      <c r="O36" s="29">
        <v>0</v>
      </c>
      <c r="P36" s="29">
        <v>25651.02</v>
      </c>
      <c r="Q36" s="30">
        <v>1663595.7</v>
      </c>
      <c r="R36" s="31">
        <v>0</v>
      </c>
      <c r="S36" s="32">
        <v>12365887.24</v>
      </c>
      <c r="T36" s="31">
        <v>0</v>
      </c>
    </row>
    <row r="37" spans="2:20" ht="15" customHeight="1">
      <c r="B37" s="33" t="s">
        <v>62</v>
      </c>
      <c r="C37" s="29">
        <v>3714547.67</v>
      </c>
      <c r="D37" s="29">
        <v>54404.09</v>
      </c>
      <c r="E37" s="29"/>
      <c r="F37" s="29">
        <v>95502.839999999982</v>
      </c>
      <c r="G37" s="29">
        <v>1177373.2</v>
      </c>
      <c r="H37" s="29">
        <v>8054999.1100000003</v>
      </c>
      <c r="I37" s="29">
        <v>3358382.45</v>
      </c>
      <c r="J37" s="29">
        <v>34720.589999999997</v>
      </c>
      <c r="K37" s="30">
        <v>16489929.949999999</v>
      </c>
      <c r="L37" s="29">
        <v>205960.6</v>
      </c>
      <c r="M37" s="29">
        <v>2425320.7000000002</v>
      </c>
      <c r="N37" s="29">
        <v>0</v>
      </c>
      <c r="O37" s="29">
        <v>0</v>
      </c>
      <c r="P37" s="29">
        <v>16300</v>
      </c>
      <c r="Q37" s="30">
        <v>2647581.3000000003</v>
      </c>
      <c r="R37" s="31">
        <v>1586.19</v>
      </c>
      <c r="S37" s="32">
        <v>19139097.440000001</v>
      </c>
      <c r="T37" s="31">
        <v>6488578.4000000004</v>
      </c>
    </row>
    <row r="38" spans="2:20" ht="15" customHeight="1">
      <c r="B38" s="33" t="s">
        <v>63</v>
      </c>
      <c r="C38" s="29">
        <v>3490528.3800000004</v>
      </c>
      <c r="D38" s="29">
        <v>692487.75</v>
      </c>
      <c r="E38" s="29"/>
      <c r="F38" s="29">
        <v>384103.47000000003</v>
      </c>
      <c r="G38" s="29">
        <v>96814.85</v>
      </c>
      <c r="H38" s="29">
        <v>8996541.5</v>
      </c>
      <c r="I38" s="29">
        <v>628235.42000000004</v>
      </c>
      <c r="J38" s="29">
        <v>51696.17</v>
      </c>
      <c r="K38" s="30">
        <v>14340407.539999999</v>
      </c>
      <c r="L38" s="29">
        <v>114459.35</v>
      </c>
      <c r="M38" s="29">
        <v>1753416.8900000001</v>
      </c>
      <c r="N38" s="29">
        <v>831396.42</v>
      </c>
      <c r="O38" s="29">
        <v>0</v>
      </c>
      <c r="P38" s="29">
        <v>145255.32999999999</v>
      </c>
      <c r="Q38" s="30">
        <v>2844527.99</v>
      </c>
      <c r="R38" s="31">
        <v>1077.54</v>
      </c>
      <c r="S38" s="32">
        <v>17186013.07</v>
      </c>
      <c r="T38" s="31">
        <v>0</v>
      </c>
    </row>
    <row r="39" spans="2:20" ht="15" customHeight="1">
      <c r="B39" s="33" t="s">
        <v>64</v>
      </c>
      <c r="C39" s="29">
        <v>2035877.86</v>
      </c>
      <c r="D39" s="29">
        <v>14430.58</v>
      </c>
      <c r="E39" s="29"/>
      <c r="F39" s="29">
        <v>482876.87999999995</v>
      </c>
      <c r="G39" s="29">
        <v>408605.48000000004</v>
      </c>
      <c r="H39" s="29">
        <v>3621649.4899999998</v>
      </c>
      <c r="I39" s="29">
        <v>1416663.44</v>
      </c>
      <c r="J39" s="29">
        <v>3557.91</v>
      </c>
      <c r="K39" s="30">
        <v>7983661.6400000006</v>
      </c>
      <c r="L39" s="29">
        <v>32229</v>
      </c>
      <c r="M39" s="29">
        <v>2157519.5499999998</v>
      </c>
      <c r="N39" s="29">
        <v>131240</v>
      </c>
      <c r="O39" s="29">
        <v>0</v>
      </c>
      <c r="P39" s="29">
        <v>230.3</v>
      </c>
      <c r="Q39" s="30">
        <v>2321218.8499999996</v>
      </c>
      <c r="R39" s="31">
        <v>25533.13</v>
      </c>
      <c r="S39" s="32">
        <v>10330413.620000001</v>
      </c>
      <c r="T39" s="31">
        <v>1196299.6399999999</v>
      </c>
    </row>
    <row r="40" spans="2:20" ht="15" customHeight="1">
      <c r="B40" s="33" t="s">
        <v>65</v>
      </c>
      <c r="C40" s="29">
        <v>2634004.1799999997</v>
      </c>
      <c r="D40" s="29">
        <v>39010.909999999996</v>
      </c>
      <c r="E40" s="29"/>
      <c r="F40" s="29">
        <v>267885.08999999997</v>
      </c>
      <c r="G40" s="29">
        <v>952140.06</v>
      </c>
      <c r="H40" s="29">
        <v>11643032.780000003</v>
      </c>
      <c r="I40" s="29">
        <v>4850087.3</v>
      </c>
      <c r="J40" s="29">
        <v>23931.489999999998</v>
      </c>
      <c r="K40" s="30">
        <v>20410091.810000002</v>
      </c>
      <c r="L40" s="29">
        <v>43976.5</v>
      </c>
      <c r="M40" s="29">
        <v>1657847.55</v>
      </c>
      <c r="N40" s="29">
        <v>7711</v>
      </c>
      <c r="O40" s="29">
        <v>0</v>
      </c>
      <c r="P40" s="29">
        <v>0</v>
      </c>
      <c r="Q40" s="30">
        <v>1709535.05</v>
      </c>
      <c r="R40" s="31">
        <v>908.25</v>
      </c>
      <c r="S40" s="32">
        <v>22120535.110000003</v>
      </c>
      <c r="T40" s="31">
        <v>0</v>
      </c>
    </row>
    <row r="41" spans="2:20" ht="15" customHeight="1">
      <c r="B41" s="33" t="s">
        <v>66</v>
      </c>
      <c r="C41" s="29">
        <v>1593251.7</v>
      </c>
      <c r="D41" s="29">
        <v>82316.299999999988</v>
      </c>
      <c r="E41" s="29"/>
      <c r="F41" s="29">
        <v>348630.50999999995</v>
      </c>
      <c r="G41" s="29">
        <v>1109183.99</v>
      </c>
      <c r="H41" s="29">
        <v>5755653.6499999994</v>
      </c>
      <c r="I41" s="29">
        <v>1227391.2099999997</v>
      </c>
      <c r="J41" s="29">
        <v>157384.48000000001</v>
      </c>
      <c r="K41" s="30">
        <v>10273811.839999998</v>
      </c>
      <c r="L41" s="29">
        <v>5120.71</v>
      </c>
      <c r="M41" s="29">
        <v>983629.8899999999</v>
      </c>
      <c r="N41" s="29">
        <v>0</v>
      </c>
      <c r="O41" s="29">
        <v>0</v>
      </c>
      <c r="P41" s="29">
        <v>32573.66</v>
      </c>
      <c r="Q41" s="30">
        <v>1021324.2599999999</v>
      </c>
      <c r="R41" s="31">
        <v>9260.8700000000008</v>
      </c>
      <c r="S41" s="32">
        <v>11304396.969999997</v>
      </c>
      <c r="T41" s="31">
        <v>1365147.49</v>
      </c>
    </row>
    <row r="42" spans="2:20" ht="15" customHeight="1">
      <c r="B42" s="33" t="s">
        <v>67</v>
      </c>
      <c r="C42" s="29">
        <v>743496.38000000012</v>
      </c>
      <c r="D42" s="29">
        <v>16441.419999999998</v>
      </c>
      <c r="E42" s="29"/>
      <c r="F42" s="29">
        <v>95446.830000000016</v>
      </c>
      <c r="G42" s="29">
        <v>201102.18000000002</v>
      </c>
      <c r="H42" s="29">
        <v>4901181.5</v>
      </c>
      <c r="I42" s="29">
        <v>992926.13000000012</v>
      </c>
      <c r="J42" s="29">
        <v>19081.32</v>
      </c>
      <c r="K42" s="30">
        <v>6969675.7600000007</v>
      </c>
      <c r="L42" s="29">
        <v>55754.369999999995</v>
      </c>
      <c r="M42" s="29">
        <v>545029.96</v>
      </c>
      <c r="N42" s="29">
        <v>0</v>
      </c>
      <c r="O42" s="29">
        <v>350000</v>
      </c>
      <c r="P42" s="29">
        <v>1141.6500000000001</v>
      </c>
      <c r="Q42" s="30">
        <v>951925.98</v>
      </c>
      <c r="R42" s="31">
        <v>5240.8100000000004</v>
      </c>
      <c r="S42" s="32">
        <v>7926842.5499999998</v>
      </c>
      <c r="T42" s="31">
        <v>82648.06</v>
      </c>
    </row>
    <row r="43" spans="2:20" ht="15" customHeight="1">
      <c r="B43" s="33" t="s">
        <v>68</v>
      </c>
      <c r="C43" s="29">
        <v>2488309.9099999997</v>
      </c>
      <c r="D43" s="29">
        <v>59125.479999999996</v>
      </c>
      <c r="E43" s="29"/>
      <c r="F43" s="29">
        <v>103545.78</v>
      </c>
      <c r="G43" s="29">
        <v>881637.19</v>
      </c>
      <c r="H43" s="29">
        <v>8319262.54</v>
      </c>
      <c r="I43" s="29">
        <v>978247.13</v>
      </c>
      <c r="J43" s="29">
        <v>486156.11</v>
      </c>
      <c r="K43" s="30">
        <v>13316284.139999999</v>
      </c>
      <c r="L43" s="29">
        <v>129515.5</v>
      </c>
      <c r="M43" s="29">
        <v>1139441.3500000001</v>
      </c>
      <c r="N43" s="29">
        <v>0</v>
      </c>
      <c r="O43" s="29">
        <v>0</v>
      </c>
      <c r="P43" s="29">
        <v>0</v>
      </c>
      <c r="Q43" s="30">
        <v>1268956.8500000001</v>
      </c>
      <c r="R43" s="31">
        <v>0</v>
      </c>
      <c r="S43" s="32">
        <v>14585240.989999998</v>
      </c>
      <c r="T43" s="31">
        <v>3151748.39</v>
      </c>
    </row>
    <row r="44" spans="2:20" ht="15" customHeight="1">
      <c r="B44" s="33" t="s">
        <v>69</v>
      </c>
      <c r="C44" s="29">
        <v>1006052.91</v>
      </c>
      <c r="D44" s="29">
        <v>3899.2400000000002</v>
      </c>
      <c r="E44" s="29"/>
      <c r="F44" s="29">
        <v>40171.050000000003</v>
      </c>
      <c r="G44" s="29">
        <v>518515.33</v>
      </c>
      <c r="H44" s="29">
        <v>5771742.4000000004</v>
      </c>
      <c r="I44" s="29">
        <v>761696.71</v>
      </c>
      <c r="J44" s="29">
        <v>10237.130000000001</v>
      </c>
      <c r="K44" s="30">
        <v>8112314.7700000005</v>
      </c>
      <c r="L44" s="29">
        <v>12056.98</v>
      </c>
      <c r="M44" s="29">
        <v>616090.32999999996</v>
      </c>
      <c r="N44" s="29">
        <v>0</v>
      </c>
      <c r="O44" s="29">
        <v>0</v>
      </c>
      <c r="P44" s="29">
        <v>0</v>
      </c>
      <c r="Q44" s="30">
        <v>628147.30999999994</v>
      </c>
      <c r="R44" s="31">
        <v>82880.66</v>
      </c>
      <c r="S44" s="32">
        <v>8823342.7400000002</v>
      </c>
      <c r="T44" s="31">
        <v>1296386.26</v>
      </c>
    </row>
    <row r="45" spans="2:20" ht="15" customHeight="1">
      <c r="B45" s="33" t="s">
        <v>70</v>
      </c>
      <c r="C45" s="29">
        <v>399076.11</v>
      </c>
      <c r="D45" s="29">
        <v>6317.65</v>
      </c>
      <c r="E45" s="29"/>
      <c r="F45" s="29">
        <v>4349.04</v>
      </c>
      <c r="G45" s="29">
        <v>1309.8600000000001</v>
      </c>
      <c r="H45" s="29">
        <v>3853961.3</v>
      </c>
      <c r="I45" s="29">
        <v>512672.15000000008</v>
      </c>
      <c r="J45" s="29">
        <v>41822.839999999997</v>
      </c>
      <c r="K45" s="30">
        <v>4819508.95</v>
      </c>
      <c r="L45" s="29">
        <v>84848.66</v>
      </c>
      <c r="M45" s="29">
        <v>1112535.6299999999</v>
      </c>
      <c r="N45" s="29">
        <v>0</v>
      </c>
      <c r="O45" s="29">
        <v>0</v>
      </c>
      <c r="P45" s="29">
        <v>0</v>
      </c>
      <c r="Q45" s="30">
        <v>1197384.2899999998</v>
      </c>
      <c r="R45" s="31">
        <v>0</v>
      </c>
      <c r="S45" s="32">
        <v>6016893.2400000002</v>
      </c>
      <c r="T45" s="31">
        <v>4150000</v>
      </c>
    </row>
    <row r="46" spans="2:20" ht="15" customHeight="1">
      <c r="B46" s="33" t="s">
        <v>71</v>
      </c>
      <c r="C46" s="29">
        <v>2794212.71</v>
      </c>
      <c r="D46" s="29">
        <v>138365.63</v>
      </c>
      <c r="E46" s="29"/>
      <c r="F46" s="29">
        <v>152239.85999999999</v>
      </c>
      <c r="G46" s="29">
        <v>506962.86</v>
      </c>
      <c r="H46" s="29">
        <v>3818376.11</v>
      </c>
      <c r="I46" s="29">
        <v>2335768.65</v>
      </c>
      <c r="J46" s="29">
        <v>70035.22</v>
      </c>
      <c r="K46" s="30">
        <v>9815961.040000001</v>
      </c>
      <c r="L46" s="29">
        <v>0</v>
      </c>
      <c r="M46" s="29">
        <v>427723.54000000004</v>
      </c>
      <c r="N46" s="29">
        <v>0</v>
      </c>
      <c r="O46" s="29">
        <v>424562.14</v>
      </c>
      <c r="P46" s="29">
        <v>0</v>
      </c>
      <c r="Q46" s="30">
        <v>852285.68</v>
      </c>
      <c r="R46" s="31">
        <v>474.37</v>
      </c>
      <c r="S46" s="32">
        <v>10668721.09</v>
      </c>
      <c r="T46" s="31">
        <v>321584.09999999998</v>
      </c>
    </row>
    <row r="47" spans="2:20" ht="15" customHeight="1">
      <c r="B47" s="33" t="s">
        <v>72</v>
      </c>
      <c r="C47" s="29">
        <v>31305470.699999999</v>
      </c>
      <c r="D47" s="29">
        <v>1762648.6099999999</v>
      </c>
      <c r="E47" s="29"/>
      <c r="F47" s="29">
        <v>831806.8899999999</v>
      </c>
      <c r="G47" s="29">
        <v>2338496.9000000004</v>
      </c>
      <c r="H47" s="29">
        <v>10519012.650000002</v>
      </c>
      <c r="I47" s="29">
        <v>6108101.1999999983</v>
      </c>
      <c r="J47" s="29">
        <v>73935.100000000006</v>
      </c>
      <c r="K47" s="30">
        <v>52939472.049999997</v>
      </c>
      <c r="L47" s="29">
        <v>20496.560000000001</v>
      </c>
      <c r="M47" s="29">
        <v>924246.1</v>
      </c>
      <c r="N47" s="29">
        <v>2931.72</v>
      </c>
      <c r="O47" s="29">
        <v>0</v>
      </c>
      <c r="P47" s="29">
        <v>134246.13</v>
      </c>
      <c r="Q47" s="30">
        <v>1081920.51</v>
      </c>
      <c r="R47" s="31">
        <v>17998.54</v>
      </c>
      <c r="S47" s="32">
        <v>54039391.099999994</v>
      </c>
      <c r="T47" s="31">
        <v>13260246.01</v>
      </c>
    </row>
    <row r="48" spans="2:20" ht="15" customHeight="1">
      <c r="B48" s="33" t="s">
        <v>73</v>
      </c>
      <c r="C48" s="29">
        <v>449370.14</v>
      </c>
      <c r="D48" s="29">
        <v>532</v>
      </c>
      <c r="E48" s="29"/>
      <c r="F48" s="29">
        <v>8639.6699999999983</v>
      </c>
      <c r="G48" s="29">
        <v>316846.81</v>
      </c>
      <c r="H48" s="29">
        <v>5082418.1099999994</v>
      </c>
      <c r="I48" s="29">
        <v>682821.97</v>
      </c>
      <c r="J48" s="29">
        <v>10863.22</v>
      </c>
      <c r="K48" s="30">
        <v>6551491.919999999</v>
      </c>
      <c r="L48" s="29">
        <v>91665</v>
      </c>
      <c r="M48" s="29">
        <v>541891.06000000006</v>
      </c>
      <c r="N48" s="29">
        <v>0</v>
      </c>
      <c r="O48" s="29">
        <v>450000</v>
      </c>
      <c r="P48" s="29">
        <v>0</v>
      </c>
      <c r="Q48" s="30">
        <v>1083556.06</v>
      </c>
      <c r="R48" s="31">
        <v>2428.62</v>
      </c>
      <c r="S48" s="32">
        <v>7637476.5999999987</v>
      </c>
      <c r="T48" s="31">
        <v>189567.67</v>
      </c>
    </row>
    <row r="49" spans="2:20" ht="15" customHeight="1">
      <c r="B49" s="33" t="s">
        <v>74</v>
      </c>
      <c r="C49" s="29">
        <v>5925627.8999999994</v>
      </c>
      <c r="D49" s="29">
        <v>337516.13999999996</v>
      </c>
      <c r="E49" s="29"/>
      <c r="F49" s="29">
        <v>156895.76</v>
      </c>
      <c r="G49" s="29">
        <v>560707.14</v>
      </c>
      <c r="H49" s="29">
        <v>5898664.9400000004</v>
      </c>
      <c r="I49" s="29">
        <v>951785.87</v>
      </c>
      <c r="J49" s="29">
        <v>32324.75</v>
      </c>
      <c r="K49" s="30">
        <v>13863522.499999998</v>
      </c>
      <c r="L49" s="29">
        <v>1230</v>
      </c>
      <c r="M49" s="29">
        <v>447627.11</v>
      </c>
      <c r="N49" s="29">
        <v>18867.82</v>
      </c>
      <c r="O49" s="29">
        <v>2578705.9500000002</v>
      </c>
      <c r="P49" s="29">
        <v>0</v>
      </c>
      <c r="Q49" s="30">
        <v>3046430.8800000004</v>
      </c>
      <c r="R49" s="31">
        <v>10662.07</v>
      </c>
      <c r="S49" s="32">
        <v>16920615.449999999</v>
      </c>
      <c r="T49" s="31">
        <v>2682406.19</v>
      </c>
    </row>
    <row r="50" spans="2:20" ht="15" customHeight="1">
      <c r="B50" s="33" t="s">
        <v>75</v>
      </c>
      <c r="C50" s="29">
        <v>1252801.1299999999</v>
      </c>
      <c r="D50" s="29">
        <v>228930.16</v>
      </c>
      <c r="E50" s="29"/>
      <c r="F50" s="29">
        <v>117151.77</v>
      </c>
      <c r="G50" s="29">
        <v>504296.66</v>
      </c>
      <c r="H50" s="29">
        <v>8623215.3699999992</v>
      </c>
      <c r="I50" s="29">
        <v>429696.82999999996</v>
      </c>
      <c r="J50" s="29">
        <v>340261.35000000003</v>
      </c>
      <c r="K50" s="30">
        <v>11496353.27</v>
      </c>
      <c r="L50" s="29">
        <v>25648.12</v>
      </c>
      <c r="M50" s="29">
        <v>1227120.42</v>
      </c>
      <c r="N50" s="29">
        <v>0</v>
      </c>
      <c r="O50" s="29">
        <v>200000</v>
      </c>
      <c r="P50" s="29">
        <v>915</v>
      </c>
      <c r="Q50" s="30">
        <v>1453683.54</v>
      </c>
      <c r="R50" s="31">
        <v>7620.37</v>
      </c>
      <c r="S50" s="32">
        <v>12957657.179999998</v>
      </c>
      <c r="T50" s="31">
        <v>966922.53</v>
      </c>
    </row>
    <row r="51" spans="2:20" ht="15" customHeight="1">
      <c r="B51" s="33" t="s">
        <v>76</v>
      </c>
      <c r="C51" s="29">
        <v>15443745.040000001</v>
      </c>
      <c r="D51" s="29">
        <v>957360.2</v>
      </c>
      <c r="E51" s="29"/>
      <c r="F51" s="29">
        <v>927794.74999999988</v>
      </c>
      <c r="G51" s="29">
        <v>3066160.34</v>
      </c>
      <c r="H51" s="29">
        <v>25252871.439999998</v>
      </c>
      <c r="I51" s="29">
        <v>3920148.53</v>
      </c>
      <c r="J51" s="29">
        <v>91854.5</v>
      </c>
      <c r="K51" s="30">
        <v>49659934.799999997</v>
      </c>
      <c r="L51" s="29">
        <v>142690</v>
      </c>
      <c r="M51" s="29">
        <v>2857535.37</v>
      </c>
      <c r="N51" s="29">
        <v>0</v>
      </c>
      <c r="O51" s="29">
        <v>325509.52</v>
      </c>
      <c r="P51" s="29">
        <v>0</v>
      </c>
      <c r="Q51" s="30">
        <v>3325734.89</v>
      </c>
      <c r="R51" s="31">
        <v>27967.01</v>
      </c>
      <c r="S51" s="32">
        <v>53013636.699999996</v>
      </c>
      <c r="T51" s="31">
        <v>4806780.38</v>
      </c>
    </row>
    <row r="52" spans="2:20" ht="15" customHeight="1">
      <c r="B52" s="33" t="s">
        <v>77</v>
      </c>
      <c r="C52" s="29">
        <v>130003.26</v>
      </c>
      <c r="D52" s="29">
        <v>1185.06</v>
      </c>
      <c r="E52" s="29"/>
      <c r="F52" s="29">
        <v>8034.18</v>
      </c>
      <c r="G52" s="29">
        <v>107435.51</v>
      </c>
      <c r="H52" s="29">
        <v>3000338.4399999995</v>
      </c>
      <c r="I52" s="29">
        <v>170542.09000000003</v>
      </c>
      <c r="J52" s="29">
        <v>36495.43</v>
      </c>
      <c r="K52" s="30">
        <v>3454033.9699999993</v>
      </c>
      <c r="L52" s="29">
        <v>4913</v>
      </c>
      <c r="M52" s="29">
        <v>496004.82999999996</v>
      </c>
      <c r="N52" s="29">
        <v>0</v>
      </c>
      <c r="O52" s="29">
        <v>0</v>
      </c>
      <c r="P52" s="29">
        <v>0</v>
      </c>
      <c r="Q52" s="30">
        <v>500917.82999999996</v>
      </c>
      <c r="R52" s="31">
        <v>0</v>
      </c>
      <c r="S52" s="32">
        <v>3954951.7999999993</v>
      </c>
      <c r="T52" s="31">
        <v>212989</v>
      </c>
    </row>
    <row r="53" spans="2:20" ht="15" customHeight="1">
      <c r="B53" s="33" t="s">
        <v>78</v>
      </c>
      <c r="C53" s="29">
        <v>13696897.51</v>
      </c>
      <c r="D53" s="29">
        <v>618074.24</v>
      </c>
      <c r="E53" s="29"/>
      <c r="F53" s="29">
        <v>4459550.83</v>
      </c>
      <c r="G53" s="29">
        <v>331030.86000000004</v>
      </c>
      <c r="H53" s="29">
        <v>10111191.17</v>
      </c>
      <c r="I53" s="29">
        <v>8888372.6500000004</v>
      </c>
      <c r="J53" s="29">
        <v>7418.68</v>
      </c>
      <c r="K53" s="30">
        <v>38112535.939999998</v>
      </c>
      <c r="L53" s="29">
        <v>26390</v>
      </c>
      <c r="M53" s="29">
        <v>1825567.36</v>
      </c>
      <c r="N53" s="29">
        <v>0</v>
      </c>
      <c r="O53" s="29">
        <v>11651034.68</v>
      </c>
      <c r="P53" s="29">
        <v>130000</v>
      </c>
      <c r="Q53" s="30">
        <v>13632992.039999999</v>
      </c>
      <c r="R53" s="31">
        <v>40692.89</v>
      </c>
      <c r="S53" s="32">
        <v>51786220.869999997</v>
      </c>
      <c r="T53" s="31">
        <v>1852649</v>
      </c>
    </row>
    <row r="54" spans="2:20" ht="15" customHeight="1">
      <c r="B54" s="33" t="s">
        <v>79</v>
      </c>
      <c r="C54" s="29">
        <v>2961267.5</v>
      </c>
      <c r="D54" s="29">
        <v>70575.569999999992</v>
      </c>
      <c r="E54" s="29"/>
      <c r="F54" s="29">
        <v>627952.76</v>
      </c>
      <c r="G54" s="29">
        <v>1136217.5399999998</v>
      </c>
      <c r="H54" s="29">
        <v>4970609.3600000003</v>
      </c>
      <c r="I54" s="29">
        <v>140494.5</v>
      </c>
      <c r="J54" s="29">
        <v>154069.03</v>
      </c>
      <c r="K54" s="30">
        <v>10061186.26</v>
      </c>
      <c r="L54" s="29">
        <v>166498.85</v>
      </c>
      <c r="M54" s="29">
        <v>2113219.4700000002</v>
      </c>
      <c r="N54" s="29">
        <v>0</v>
      </c>
      <c r="O54" s="29">
        <v>0</v>
      </c>
      <c r="P54" s="29">
        <v>17613.57</v>
      </c>
      <c r="Q54" s="30">
        <v>2297331.89</v>
      </c>
      <c r="R54" s="31">
        <v>8204.19</v>
      </c>
      <c r="S54" s="32">
        <v>12366722.34</v>
      </c>
      <c r="T54" s="31">
        <v>841410.54</v>
      </c>
    </row>
    <row r="55" spans="2:20" ht="15" customHeight="1">
      <c r="B55" s="33" t="s">
        <v>80</v>
      </c>
      <c r="C55" s="29">
        <v>7928453.0600000005</v>
      </c>
      <c r="D55" s="29">
        <v>742483.6100000001</v>
      </c>
      <c r="E55" s="29"/>
      <c r="F55" s="29">
        <v>227538.84000000003</v>
      </c>
      <c r="G55" s="29">
        <v>1712186.4400000002</v>
      </c>
      <c r="H55" s="29">
        <v>10600511.23</v>
      </c>
      <c r="I55" s="29">
        <v>2078194.37</v>
      </c>
      <c r="J55" s="29">
        <v>175767.11000000002</v>
      </c>
      <c r="K55" s="30">
        <v>23465134.66</v>
      </c>
      <c r="L55" s="29">
        <v>26991.9</v>
      </c>
      <c r="M55" s="29">
        <v>2082302.85</v>
      </c>
      <c r="N55" s="29">
        <v>713.52</v>
      </c>
      <c r="O55" s="29">
        <v>450120.99</v>
      </c>
      <c r="P55" s="29">
        <v>0</v>
      </c>
      <c r="Q55" s="30">
        <v>2560129.2599999998</v>
      </c>
      <c r="R55" s="31">
        <v>540.69000000000005</v>
      </c>
      <c r="S55" s="32">
        <v>26025804.610000003</v>
      </c>
      <c r="T55" s="31">
        <v>1599139.97</v>
      </c>
    </row>
    <row r="56" spans="2:20" ht="15" customHeight="1">
      <c r="B56" s="33" t="s">
        <v>81</v>
      </c>
      <c r="C56" s="29">
        <v>692988.59</v>
      </c>
      <c r="D56" s="29">
        <v>1363.2800000000002</v>
      </c>
      <c r="E56" s="29"/>
      <c r="F56" s="29">
        <v>29233.64</v>
      </c>
      <c r="G56" s="29">
        <v>25918.68</v>
      </c>
      <c r="H56" s="29">
        <v>3701501.19</v>
      </c>
      <c r="I56" s="29">
        <v>1007032.2</v>
      </c>
      <c r="J56" s="29">
        <v>13555.73</v>
      </c>
      <c r="K56" s="30">
        <v>5471593.3100000005</v>
      </c>
      <c r="L56" s="29">
        <v>15603.77</v>
      </c>
      <c r="M56" s="29">
        <v>858149.2</v>
      </c>
      <c r="N56" s="29">
        <v>0</v>
      </c>
      <c r="O56" s="29">
        <v>930000</v>
      </c>
      <c r="P56" s="29">
        <v>0</v>
      </c>
      <c r="Q56" s="30">
        <v>1803752.97</v>
      </c>
      <c r="R56" s="31">
        <v>0</v>
      </c>
      <c r="S56" s="32">
        <v>7275346.2800000003</v>
      </c>
      <c r="T56" s="31">
        <v>467837.85</v>
      </c>
    </row>
    <row r="57" spans="2:20" ht="15" customHeight="1">
      <c r="B57" s="33" t="s">
        <v>82</v>
      </c>
      <c r="C57" s="29">
        <v>7238401.0900000008</v>
      </c>
      <c r="D57" s="29">
        <v>93588.249999999985</v>
      </c>
      <c r="E57" s="29"/>
      <c r="F57" s="29">
        <v>137035.00999999998</v>
      </c>
      <c r="G57" s="29">
        <v>63.180000000000007</v>
      </c>
      <c r="H57" s="29">
        <v>4939822.7799999993</v>
      </c>
      <c r="I57" s="29">
        <v>2270541.0099999993</v>
      </c>
      <c r="J57" s="29">
        <v>35227.550000000003</v>
      </c>
      <c r="K57" s="30">
        <v>14714678.869999999</v>
      </c>
      <c r="L57" s="29">
        <v>295</v>
      </c>
      <c r="M57" s="29">
        <v>366496.15</v>
      </c>
      <c r="N57" s="29">
        <v>0</v>
      </c>
      <c r="O57" s="29">
        <v>100000</v>
      </c>
      <c r="P57" s="29">
        <v>25159.5</v>
      </c>
      <c r="Q57" s="30">
        <v>491950.65</v>
      </c>
      <c r="R57" s="31">
        <v>22572.19</v>
      </c>
      <c r="S57" s="32">
        <v>15229201.709999999</v>
      </c>
      <c r="T57" s="31">
        <v>2644803.4</v>
      </c>
    </row>
    <row r="58" spans="2:20" ht="15" customHeight="1">
      <c r="B58" s="33" t="s">
        <v>83</v>
      </c>
      <c r="C58" s="29">
        <v>2199608.5299999998</v>
      </c>
      <c r="D58" s="29">
        <v>66666.28</v>
      </c>
      <c r="E58" s="29"/>
      <c r="F58" s="29">
        <v>334066.09000000003</v>
      </c>
      <c r="G58" s="29">
        <v>78248.33</v>
      </c>
      <c r="H58" s="29">
        <v>3498350.21</v>
      </c>
      <c r="I58" s="29">
        <v>2015302.09</v>
      </c>
      <c r="J58" s="29">
        <v>16343.150000000001</v>
      </c>
      <c r="K58" s="30">
        <v>8208584.6799999997</v>
      </c>
      <c r="L58" s="29">
        <v>191200</v>
      </c>
      <c r="M58" s="29">
        <v>468506.93</v>
      </c>
      <c r="N58" s="29">
        <v>0</v>
      </c>
      <c r="O58" s="29">
        <v>0</v>
      </c>
      <c r="P58" s="29">
        <v>86611.82</v>
      </c>
      <c r="Q58" s="30">
        <v>746318.75</v>
      </c>
      <c r="R58" s="31">
        <v>750</v>
      </c>
      <c r="S58" s="32">
        <v>8955653.4299999997</v>
      </c>
      <c r="T58" s="31">
        <v>36434.14</v>
      </c>
    </row>
    <row r="59" spans="2:20" ht="15" customHeight="1">
      <c r="B59" s="33" t="s">
        <v>84</v>
      </c>
      <c r="C59" s="29">
        <v>1025932.16</v>
      </c>
      <c r="D59" s="29">
        <v>25826.29</v>
      </c>
      <c r="E59" s="29"/>
      <c r="F59" s="29">
        <v>87142.900000000009</v>
      </c>
      <c r="G59" s="29">
        <v>345313.3</v>
      </c>
      <c r="H59" s="29">
        <v>3961481.4</v>
      </c>
      <c r="I59" s="29">
        <v>956380.05</v>
      </c>
      <c r="J59" s="29">
        <v>189986</v>
      </c>
      <c r="K59" s="30">
        <v>6592062.0999999996</v>
      </c>
      <c r="L59" s="29">
        <v>0</v>
      </c>
      <c r="M59" s="29">
        <v>520025.35</v>
      </c>
      <c r="N59" s="29">
        <v>595273.28</v>
      </c>
      <c r="O59" s="29">
        <v>100000</v>
      </c>
      <c r="P59" s="29">
        <v>0</v>
      </c>
      <c r="Q59" s="30">
        <v>1215298.6299999999</v>
      </c>
      <c r="R59" s="31">
        <v>0</v>
      </c>
      <c r="S59" s="32">
        <v>7807360.7299999995</v>
      </c>
      <c r="T59" s="31">
        <v>92013.73</v>
      </c>
    </row>
    <row r="60" spans="2:20" ht="15" customHeight="1">
      <c r="B60" s="33" t="s">
        <v>85</v>
      </c>
      <c r="C60" s="29">
        <v>555896.21</v>
      </c>
      <c r="D60" s="29">
        <v>56068.920000000006</v>
      </c>
      <c r="E60" s="29"/>
      <c r="F60" s="29">
        <v>134831.07999999999</v>
      </c>
      <c r="G60" s="29">
        <v>935256.85000000009</v>
      </c>
      <c r="H60" s="29">
        <v>5371439.7300000004</v>
      </c>
      <c r="I60" s="29">
        <v>820381.87</v>
      </c>
      <c r="J60" s="29">
        <v>16227.58</v>
      </c>
      <c r="K60" s="30">
        <v>7890102.2400000012</v>
      </c>
      <c r="L60" s="29">
        <v>80062</v>
      </c>
      <c r="M60" s="29">
        <v>1301066.5899999999</v>
      </c>
      <c r="N60" s="29">
        <v>0</v>
      </c>
      <c r="O60" s="29">
        <v>0</v>
      </c>
      <c r="P60" s="29">
        <v>6376.43</v>
      </c>
      <c r="Q60" s="30">
        <v>1387505.0199999998</v>
      </c>
      <c r="R60" s="31">
        <v>0</v>
      </c>
      <c r="S60" s="32">
        <v>9277607.2600000016</v>
      </c>
      <c r="T60" s="31">
        <v>2880544</v>
      </c>
    </row>
    <row r="61" spans="2:20" ht="15" customHeight="1">
      <c r="B61" s="33" t="s">
        <v>86</v>
      </c>
      <c r="C61" s="29">
        <v>39335755.509999998</v>
      </c>
      <c r="D61" s="29">
        <v>1880924.9000000004</v>
      </c>
      <c r="E61" s="29"/>
      <c r="F61" s="29">
        <v>1515009.62</v>
      </c>
      <c r="G61" s="29">
        <v>3126354.13</v>
      </c>
      <c r="H61" s="29">
        <v>28713788.030000001</v>
      </c>
      <c r="I61" s="29">
        <v>1328755.19</v>
      </c>
      <c r="J61" s="29">
        <v>471659.98</v>
      </c>
      <c r="K61" s="30">
        <v>76372247.359999999</v>
      </c>
      <c r="L61" s="29">
        <v>40815.360000000001</v>
      </c>
      <c r="M61" s="29">
        <v>3220556.28</v>
      </c>
      <c r="N61" s="29">
        <v>723650.04</v>
      </c>
      <c r="O61" s="29">
        <v>4000000</v>
      </c>
      <c r="P61" s="29">
        <v>0</v>
      </c>
      <c r="Q61" s="30">
        <v>7985021.6799999997</v>
      </c>
      <c r="R61" s="31">
        <v>0</v>
      </c>
      <c r="S61" s="32">
        <v>84357269.039999992</v>
      </c>
      <c r="T61" s="31">
        <v>458147.55</v>
      </c>
    </row>
    <row r="62" spans="2:20" ht="15" customHeight="1">
      <c r="B62" s="33" t="s">
        <v>87</v>
      </c>
      <c r="C62" s="29">
        <v>5569847.0199999996</v>
      </c>
      <c r="D62" s="29">
        <v>129460.69</v>
      </c>
      <c r="E62" s="29"/>
      <c r="F62" s="29">
        <v>1763114.77</v>
      </c>
      <c r="G62" s="29">
        <v>2259477.7199999997</v>
      </c>
      <c r="H62" s="29">
        <v>13186413.66</v>
      </c>
      <c r="I62" s="29">
        <v>6234271.1200000001</v>
      </c>
      <c r="J62" s="29">
        <v>52159.079999999994</v>
      </c>
      <c r="K62" s="30">
        <v>29194744.059999999</v>
      </c>
      <c r="L62" s="29">
        <v>60767.7</v>
      </c>
      <c r="M62" s="29">
        <v>3181092.3499999996</v>
      </c>
      <c r="N62" s="29">
        <v>0</v>
      </c>
      <c r="O62" s="29">
        <v>0</v>
      </c>
      <c r="P62" s="29">
        <v>0</v>
      </c>
      <c r="Q62" s="30">
        <v>3241860.05</v>
      </c>
      <c r="R62" s="31">
        <v>85436.73</v>
      </c>
      <c r="S62" s="32">
        <v>32522040.84</v>
      </c>
      <c r="T62" s="31">
        <v>7786800</v>
      </c>
    </row>
    <row r="63" spans="2:20" ht="15" customHeight="1">
      <c r="B63" s="33" t="s">
        <v>88</v>
      </c>
      <c r="C63" s="29">
        <v>1608007.3900000001</v>
      </c>
      <c r="D63" s="29">
        <v>3745.96</v>
      </c>
      <c r="E63" s="29"/>
      <c r="F63" s="29">
        <v>561987.22999999986</v>
      </c>
      <c r="G63" s="29">
        <v>603570.67999999993</v>
      </c>
      <c r="H63" s="29">
        <v>7607198.5499999998</v>
      </c>
      <c r="I63" s="29">
        <v>1155566.0299999998</v>
      </c>
      <c r="J63" s="29">
        <v>150924.69</v>
      </c>
      <c r="K63" s="30">
        <v>11691000.529999997</v>
      </c>
      <c r="L63" s="29">
        <v>56172.12</v>
      </c>
      <c r="M63" s="29">
        <v>942288.48</v>
      </c>
      <c r="N63" s="29">
        <v>25651.02</v>
      </c>
      <c r="O63" s="29">
        <v>0</v>
      </c>
      <c r="P63" s="29">
        <v>22086.38</v>
      </c>
      <c r="Q63" s="30">
        <v>1046198</v>
      </c>
      <c r="R63" s="31">
        <v>32.78</v>
      </c>
      <c r="S63" s="32">
        <v>12737231.309999997</v>
      </c>
      <c r="T63" s="31">
        <v>1500215.62</v>
      </c>
    </row>
    <row r="64" spans="2:20" ht="15" customHeight="1">
      <c r="B64" s="33" t="s">
        <v>89</v>
      </c>
      <c r="C64" s="29">
        <v>2016391.73</v>
      </c>
      <c r="D64" s="29">
        <v>28753.579999999998</v>
      </c>
      <c r="E64" s="29"/>
      <c r="F64" s="29">
        <v>123133.37999999998</v>
      </c>
      <c r="G64" s="29">
        <v>678028.42</v>
      </c>
      <c r="H64" s="29">
        <v>4591072.6500000004</v>
      </c>
      <c r="I64" s="29">
        <v>2002929.9700000002</v>
      </c>
      <c r="J64" s="29">
        <v>49910.71</v>
      </c>
      <c r="K64" s="30">
        <v>9490220.4400000013</v>
      </c>
      <c r="L64" s="29">
        <v>14145</v>
      </c>
      <c r="M64" s="29">
        <v>569187.72</v>
      </c>
      <c r="N64" s="29">
        <v>0</v>
      </c>
      <c r="O64" s="29">
        <v>0</v>
      </c>
      <c r="P64" s="29">
        <v>266.66000000000003</v>
      </c>
      <c r="Q64" s="30">
        <v>583599.38</v>
      </c>
      <c r="R64" s="31">
        <v>878.89</v>
      </c>
      <c r="S64" s="32">
        <v>10074698.710000003</v>
      </c>
      <c r="T64" s="31">
        <v>566841.68999999994</v>
      </c>
    </row>
    <row r="65" spans="2:20" ht="15" customHeight="1">
      <c r="B65" s="33" t="s">
        <v>90</v>
      </c>
      <c r="C65" s="29">
        <v>10522489.99</v>
      </c>
      <c r="D65" s="29">
        <v>284729.64</v>
      </c>
      <c r="E65" s="29"/>
      <c r="F65" s="29">
        <v>498108.31</v>
      </c>
      <c r="G65" s="29">
        <v>1738346.84</v>
      </c>
      <c r="H65" s="29">
        <v>7333081.3899999997</v>
      </c>
      <c r="I65" s="29">
        <v>1165758.1100000001</v>
      </c>
      <c r="J65" s="29">
        <v>15012.8</v>
      </c>
      <c r="K65" s="30">
        <v>21557527.080000002</v>
      </c>
      <c r="L65" s="29">
        <v>243959.6</v>
      </c>
      <c r="M65" s="29">
        <v>1273581.8399999999</v>
      </c>
      <c r="N65" s="29">
        <v>20554.53</v>
      </c>
      <c r="O65" s="29">
        <v>0</v>
      </c>
      <c r="P65" s="29">
        <v>1217.0899999999999</v>
      </c>
      <c r="Q65" s="30">
        <v>1539313.06</v>
      </c>
      <c r="R65" s="31">
        <v>13260.99</v>
      </c>
      <c r="S65" s="32">
        <v>23110101.129999999</v>
      </c>
      <c r="T65" s="31">
        <v>4738876</v>
      </c>
    </row>
    <row r="66" spans="2:20" ht="15" customHeight="1">
      <c r="B66" s="33" t="s">
        <v>91</v>
      </c>
      <c r="C66" s="29">
        <v>1575023.04</v>
      </c>
      <c r="D66" s="29">
        <v>14681.619999999999</v>
      </c>
      <c r="E66" s="29"/>
      <c r="F66" s="29">
        <v>193530.19</v>
      </c>
      <c r="G66" s="29">
        <v>22549.4</v>
      </c>
      <c r="H66" s="29">
        <v>5753645.7999999998</v>
      </c>
      <c r="I66" s="29">
        <v>1266019.6000000001</v>
      </c>
      <c r="J66" s="29">
        <v>12624.61</v>
      </c>
      <c r="K66" s="30">
        <v>8838074.2599999998</v>
      </c>
      <c r="L66" s="29">
        <v>0</v>
      </c>
      <c r="M66" s="29">
        <v>818792.67</v>
      </c>
      <c r="N66" s="29">
        <v>0</v>
      </c>
      <c r="O66" s="29">
        <v>0</v>
      </c>
      <c r="P66" s="29">
        <v>0</v>
      </c>
      <c r="Q66" s="30">
        <v>818792.67</v>
      </c>
      <c r="R66" s="31">
        <v>12.5</v>
      </c>
      <c r="S66" s="32">
        <v>9656879.4299999997</v>
      </c>
      <c r="T66" s="31">
        <v>5170651.46</v>
      </c>
    </row>
    <row r="67" spans="2:20" ht="15" customHeight="1">
      <c r="B67" s="33" t="s">
        <v>92</v>
      </c>
      <c r="C67" s="29">
        <v>474366.34000000008</v>
      </c>
      <c r="D67" s="29">
        <v>2836.04</v>
      </c>
      <c r="E67" s="29"/>
      <c r="F67" s="29">
        <v>15855.869999999999</v>
      </c>
      <c r="G67" s="29">
        <v>633.52</v>
      </c>
      <c r="H67" s="29">
        <v>3077245.09</v>
      </c>
      <c r="I67" s="29">
        <v>394979.23</v>
      </c>
      <c r="J67" s="29">
        <v>27588.51</v>
      </c>
      <c r="K67" s="30">
        <v>3993504.5999999996</v>
      </c>
      <c r="L67" s="29">
        <v>3706.86</v>
      </c>
      <c r="M67" s="29">
        <v>609146.66</v>
      </c>
      <c r="N67" s="29">
        <v>0</v>
      </c>
      <c r="O67" s="29">
        <v>0</v>
      </c>
      <c r="P67" s="29">
        <v>0</v>
      </c>
      <c r="Q67" s="30">
        <v>612853.52</v>
      </c>
      <c r="R67" s="31">
        <v>1354.66</v>
      </c>
      <c r="S67" s="32">
        <v>4607712.7799999993</v>
      </c>
      <c r="T67" s="31">
        <v>1080934.6599999999</v>
      </c>
    </row>
    <row r="68" spans="2:20" ht="15" customHeight="1">
      <c r="B68" s="33" t="s">
        <v>93</v>
      </c>
      <c r="C68" s="29">
        <v>2616376.59</v>
      </c>
      <c r="D68" s="29">
        <v>94533.16</v>
      </c>
      <c r="E68" s="29"/>
      <c r="F68" s="29">
        <v>172774.04</v>
      </c>
      <c r="G68" s="29">
        <v>5500.44</v>
      </c>
      <c r="H68" s="29">
        <v>6950657.1900000004</v>
      </c>
      <c r="I68" s="29">
        <v>409780.47</v>
      </c>
      <c r="J68" s="29">
        <v>47042.09</v>
      </c>
      <c r="K68" s="30">
        <v>10296663.98</v>
      </c>
      <c r="L68" s="29">
        <v>19477.940000000002</v>
      </c>
      <c r="M68" s="29">
        <v>1089399.01</v>
      </c>
      <c r="N68" s="29">
        <v>0</v>
      </c>
      <c r="O68" s="29">
        <v>0</v>
      </c>
      <c r="P68" s="29">
        <v>0</v>
      </c>
      <c r="Q68" s="30">
        <v>1108876.95</v>
      </c>
      <c r="R68" s="31">
        <v>5822.51</v>
      </c>
      <c r="S68" s="32">
        <v>11411363.439999999</v>
      </c>
      <c r="T68" s="31">
        <v>2030810</v>
      </c>
    </row>
    <row r="69" spans="2:20" ht="15" customHeight="1">
      <c r="B69" s="33" t="s">
        <v>94</v>
      </c>
      <c r="C69" s="29">
        <v>3938726.05</v>
      </c>
      <c r="D69" s="29">
        <v>49382.43</v>
      </c>
      <c r="E69" s="29"/>
      <c r="F69" s="29">
        <v>220990.92</v>
      </c>
      <c r="G69" s="29">
        <v>1127133.45</v>
      </c>
      <c r="H69" s="29">
        <v>5611695.5699999994</v>
      </c>
      <c r="I69" s="29">
        <v>2597621.69</v>
      </c>
      <c r="J69" s="29">
        <v>819215.71</v>
      </c>
      <c r="K69" s="30">
        <v>14364765.82</v>
      </c>
      <c r="L69" s="29">
        <v>0</v>
      </c>
      <c r="M69" s="29">
        <v>929495.14</v>
      </c>
      <c r="N69" s="29">
        <v>0</v>
      </c>
      <c r="O69" s="29">
        <v>309314.34000000003</v>
      </c>
      <c r="P69" s="29">
        <v>26648.54</v>
      </c>
      <c r="Q69" s="30">
        <v>1265458.02</v>
      </c>
      <c r="R69" s="31">
        <v>0</v>
      </c>
      <c r="S69" s="32">
        <v>15630223.84</v>
      </c>
      <c r="T69" s="31">
        <v>2811</v>
      </c>
    </row>
    <row r="70" spans="2:20" ht="15" customHeight="1">
      <c r="B70" s="33" t="s">
        <v>95</v>
      </c>
      <c r="C70" s="29">
        <v>1466540.52</v>
      </c>
      <c r="D70" s="29">
        <v>131028.89000000001</v>
      </c>
      <c r="E70" s="29"/>
      <c r="F70" s="29">
        <v>59108.389999999992</v>
      </c>
      <c r="G70" s="29">
        <v>494559.6</v>
      </c>
      <c r="H70" s="29">
        <v>4539371.3000000007</v>
      </c>
      <c r="I70" s="29">
        <v>896757.15</v>
      </c>
      <c r="J70" s="29">
        <v>128660.91</v>
      </c>
      <c r="K70" s="30">
        <v>7716026.7600000016</v>
      </c>
      <c r="L70" s="29">
        <v>42063.990000000005</v>
      </c>
      <c r="M70" s="29">
        <v>482859.11</v>
      </c>
      <c r="N70" s="29">
        <v>0</v>
      </c>
      <c r="O70" s="29">
        <v>56039.99</v>
      </c>
      <c r="P70" s="29">
        <v>16808</v>
      </c>
      <c r="Q70" s="30">
        <v>597771.09</v>
      </c>
      <c r="R70" s="31">
        <v>380.58</v>
      </c>
      <c r="S70" s="32">
        <v>8314178.4300000016</v>
      </c>
      <c r="T70" s="31">
        <v>108590.45</v>
      </c>
    </row>
    <row r="71" spans="2:20" ht="15" customHeight="1">
      <c r="B71" s="33" t="s">
        <v>96</v>
      </c>
      <c r="C71" s="29">
        <v>7729016.1800000006</v>
      </c>
      <c r="D71" s="29">
        <v>155874.59999999998</v>
      </c>
      <c r="E71" s="29"/>
      <c r="F71" s="29">
        <v>173575.63</v>
      </c>
      <c r="G71" s="29">
        <v>1360317.8299999998</v>
      </c>
      <c r="H71" s="29">
        <v>9018549.5200000014</v>
      </c>
      <c r="I71" s="29">
        <v>597341.12</v>
      </c>
      <c r="J71" s="29">
        <v>24454.12</v>
      </c>
      <c r="K71" s="30">
        <v>19059129.000000004</v>
      </c>
      <c r="L71" s="29">
        <v>313377.52</v>
      </c>
      <c r="M71" s="29">
        <v>820082.52</v>
      </c>
      <c r="N71" s="29">
        <v>0</v>
      </c>
      <c r="O71" s="29">
        <v>0</v>
      </c>
      <c r="P71" s="29">
        <v>6673.21</v>
      </c>
      <c r="Q71" s="30">
        <v>1140133.25</v>
      </c>
      <c r="R71" s="31">
        <v>50560.81</v>
      </c>
      <c r="S71" s="32">
        <v>20249823.060000002</v>
      </c>
      <c r="T71" s="31">
        <v>1905730.06</v>
      </c>
    </row>
    <row r="72" spans="2:20" ht="15" customHeight="1">
      <c r="B72" s="33" t="s">
        <v>97</v>
      </c>
      <c r="C72" s="29">
        <v>577529.8600000001</v>
      </c>
      <c r="D72" s="29">
        <v>3486.25</v>
      </c>
      <c r="E72" s="29"/>
      <c r="F72" s="29">
        <v>50266.52</v>
      </c>
      <c r="G72" s="29">
        <v>388035.05</v>
      </c>
      <c r="H72" s="29">
        <v>5425959.46</v>
      </c>
      <c r="I72" s="29">
        <v>130397.28000000001</v>
      </c>
      <c r="J72" s="29">
        <v>240769.31999999998</v>
      </c>
      <c r="K72" s="30">
        <v>6816443.7400000012</v>
      </c>
      <c r="L72" s="29">
        <v>0</v>
      </c>
      <c r="M72" s="29">
        <v>613859.29</v>
      </c>
      <c r="N72" s="29">
        <v>0</v>
      </c>
      <c r="O72" s="29">
        <v>0</v>
      </c>
      <c r="P72" s="29">
        <v>0</v>
      </c>
      <c r="Q72" s="30">
        <v>613859.29</v>
      </c>
      <c r="R72" s="31">
        <v>1273.93</v>
      </c>
      <c r="S72" s="32">
        <v>7431576.9600000009</v>
      </c>
      <c r="T72" s="31">
        <v>2908021.08</v>
      </c>
    </row>
    <row r="73" spans="2:20" ht="15" customHeight="1">
      <c r="B73" s="33" t="s">
        <v>98</v>
      </c>
      <c r="C73" s="29">
        <v>1142149.8699999999</v>
      </c>
      <c r="D73" s="29">
        <v>25901.88</v>
      </c>
      <c r="E73" s="29"/>
      <c r="F73" s="29">
        <v>446724.85000000003</v>
      </c>
      <c r="G73" s="29">
        <v>366466.83</v>
      </c>
      <c r="H73" s="29">
        <v>4057963.47</v>
      </c>
      <c r="I73" s="29">
        <v>112613.78000000001</v>
      </c>
      <c r="J73" s="29">
        <v>1776.07</v>
      </c>
      <c r="K73" s="30">
        <v>6153596.7500000009</v>
      </c>
      <c r="L73" s="29">
        <v>25215</v>
      </c>
      <c r="M73" s="29">
        <v>895508.61</v>
      </c>
      <c r="N73" s="29">
        <v>0</v>
      </c>
      <c r="O73" s="29">
        <v>0</v>
      </c>
      <c r="P73" s="29">
        <v>0</v>
      </c>
      <c r="Q73" s="30">
        <v>920723.61</v>
      </c>
      <c r="R73" s="31">
        <v>2552.59</v>
      </c>
      <c r="S73" s="32">
        <v>7076872.9500000011</v>
      </c>
      <c r="T73" s="31">
        <v>2245966.1</v>
      </c>
    </row>
    <row r="74" spans="2:20" ht="15" customHeight="1">
      <c r="B74" s="33" t="s">
        <v>99</v>
      </c>
      <c r="C74" s="29">
        <v>4408151.7700000005</v>
      </c>
      <c r="D74" s="29">
        <v>75294.14</v>
      </c>
      <c r="E74" s="29"/>
      <c r="F74" s="29">
        <v>131185.37000000002</v>
      </c>
      <c r="G74" s="29">
        <v>504432.56</v>
      </c>
      <c r="H74" s="29">
        <v>6754046.6500000004</v>
      </c>
      <c r="I74" s="29">
        <v>1762483.1400000001</v>
      </c>
      <c r="J74" s="29">
        <v>96391.44</v>
      </c>
      <c r="K74" s="30">
        <v>13731985.07</v>
      </c>
      <c r="L74" s="29">
        <v>469.13</v>
      </c>
      <c r="M74" s="29">
        <v>536063.56000000006</v>
      </c>
      <c r="N74" s="29">
        <v>0</v>
      </c>
      <c r="O74" s="29">
        <v>3278531.61</v>
      </c>
      <c r="P74" s="29">
        <v>0</v>
      </c>
      <c r="Q74" s="30">
        <v>3815064.3</v>
      </c>
      <c r="R74" s="31">
        <v>32581.3</v>
      </c>
      <c r="S74" s="32">
        <v>17579630.670000002</v>
      </c>
      <c r="T74" s="31">
        <v>395147.83</v>
      </c>
    </row>
    <row r="75" spans="2:20" ht="15" customHeight="1">
      <c r="B75" s="33" t="s">
        <v>100</v>
      </c>
      <c r="C75" s="29">
        <v>105636001.41</v>
      </c>
      <c r="D75" s="29">
        <v>12205631.900000002</v>
      </c>
      <c r="E75" s="29"/>
      <c r="F75" s="29">
        <v>9990599.3000000007</v>
      </c>
      <c r="G75" s="29">
        <v>103300.83</v>
      </c>
      <c r="H75" s="29">
        <v>22889766.500000004</v>
      </c>
      <c r="I75" s="29">
        <v>7365286.3199999994</v>
      </c>
      <c r="J75" s="29">
        <v>203976.83000000002</v>
      </c>
      <c r="K75" s="30">
        <v>158394563.09</v>
      </c>
      <c r="L75" s="29">
        <v>403965.31</v>
      </c>
      <c r="M75" s="29">
        <v>1213160.25</v>
      </c>
      <c r="N75" s="29">
        <v>0</v>
      </c>
      <c r="O75" s="29">
        <v>530500</v>
      </c>
      <c r="P75" s="29">
        <v>182458.75</v>
      </c>
      <c r="Q75" s="30">
        <v>2330084.31</v>
      </c>
      <c r="R75" s="31">
        <v>55003.53</v>
      </c>
      <c r="S75" s="32">
        <v>160779650.93000001</v>
      </c>
      <c r="T75" s="31">
        <v>581.20000000000005</v>
      </c>
    </row>
    <row r="76" spans="2:20" ht="15" customHeight="1">
      <c r="B76" s="33" t="s">
        <v>101</v>
      </c>
      <c r="C76" s="29">
        <v>696629.10999999987</v>
      </c>
      <c r="D76" s="29">
        <v>20807.03</v>
      </c>
      <c r="E76" s="29"/>
      <c r="F76" s="29">
        <v>169901.96000000002</v>
      </c>
      <c r="G76" s="29">
        <v>454541</v>
      </c>
      <c r="H76" s="29">
        <v>2827709.5500000003</v>
      </c>
      <c r="I76" s="29">
        <v>153310.68000000002</v>
      </c>
      <c r="J76" s="29">
        <v>91519.7</v>
      </c>
      <c r="K76" s="30">
        <v>4414419.03</v>
      </c>
      <c r="L76" s="29">
        <v>1445.88</v>
      </c>
      <c r="M76" s="29">
        <v>370979.19</v>
      </c>
      <c r="N76" s="29">
        <v>0</v>
      </c>
      <c r="O76" s="29">
        <v>0</v>
      </c>
      <c r="P76" s="29">
        <v>0</v>
      </c>
      <c r="Q76" s="30">
        <v>372425.07</v>
      </c>
      <c r="R76" s="31">
        <v>2599.04</v>
      </c>
      <c r="S76" s="32">
        <v>4789443.1400000006</v>
      </c>
      <c r="T76" s="31">
        <v>1019925.41</v>
      </c>
    </row>
    <row r="77" spans="2:20" ht="15" customHeight="1">
      <c r="B77" s="33" t="s">
        <v>102</v>
      </c>
      <c r="C77" s="29">
        <v>9456103.9100000001</v>
      </c>
      <c r="D77" s="29">
        <v>489598.76000000007</v>
      </c>
      <c r="E77" s="29"/>
      <c r="F77" s="29">
        <v>136982.76</v>
      </c>
      <c r="G77" s="29">
        <v>540907.83000000007</v>
      </c>
      <c r="H77" s="29">
        <v>17925053.539999999</v>
      </c>
      <c r="I77" s="29">
        <v>4532755.9799999995</v>
      </c>
      <c r="J77" s="29">
        <v>160418.21</v>
      </c>
      <c r="K77" s="30">
        <v>33241820.989999998</v>
      </c>
      <c r="L77" s="29">
        <v>22943.800000000003</v>
      </c>
      <c r="M77" s="29">
        <v>7408189.3499999996</v>
      </c>
      <c r="N77" s="29">
        <v>2058.08</v>
      </c>
      <c r="O77" s="29">
        <v>0</v>
      </c>
      <c r="P77" s="29">
        <v>0</v>
      </c>
      <c r="Q77" s="30">
        <v>7433191.2299999995</v>
      </c>
      <c r="R77" s="31">
        <v>33128.160000000003</v>
      </c>
      <c r="S77" s="32">
        <v>40708140.379999995</v>
      </c>
      <c r="T77" s="31">
        <v>0</v>
      </c>
    </row>
    <row r="78" spans="2:20" ht="15" customHeight="1">
      <c r="B78" s="33" t="s">
        <v>103</v>
      </c>
      <c r="C78" s="29">
        <v>1196203.4100000001</v>
      </c>
      <c r="D78" s="29">
        <v>0</v>
      </c>
      <c r="E78" s="29"/>
      <c r="F78" s="29">
        <v>253298.13</v>
      </c>
      <c r="G78" s="29">
        <v>473964.77</v>
      </c>
      <c r="H78" s="29">
        <v>5593127.5999999996</v>
      </c>
      <c r="I78" s="29">
        <v>1001056.4800000001</v>
      </c>
      <c r="J78" s="29">
        <v>133942.76999999999</v>
      </c>
      <c r="K78" s="30">
        <v>8651593.1600000001</v>
      </c>
      <c r="L78" s="29">
        <v>24900</v>
      </c>
      <c r="M78" s="29">
        <v>509466.46</v>
      </c>
      <c r="N78" s="29">
        <v>0</v>
      </c>
      <c r="O78" s="29">
        <v>0</v>
      </c>
      <c r="P78" s="29">
        <v>4690.2</v>
      </c>
      <c r="Q78" s="30">
        <v>539056.65999999992</v>
      </c>
      <c r="R78" s="31">
        <v>0</v>
      </c>
      <c r="S78" s="32">
        <v>9190649.8200000003</v>
      </c>
      <c r="T78" s="31">
        <v>0</v>
      </c>
    </row>
    <row r="79" spans="2:20" ht="15" customHeight="1">
      <c r="B79" s="33" t="s">
        <v>104</v>
      </c>
      <c r="C79" s="29">
        <v>523967.49</v>
      </c>
      <c r="D79" s="29">
        <v>7532.94</v>
      </c>
      <c r="E79" s="29"/>
      <c r="F79" s="29">
        <v>31762.86</v>
      </c>
      <c r="G79" s="29">
        <v>188346.19</v>
      </c>
      <c r="H79" s="29">
        <v>3666935.47</v>
      </c>
      <c r="I79" s="29">
        <v>537854.27</v>
      </c>
      <c r="J79" s="29">
        <v>443.12</v>
      </c>
      <c r="K79" s="30">
        <v>4956842.3400000008</v>
      </c>
      <c r="L79" s="29">
        <v>18762.5</v>
      </c>
      <c r="M79" s="29">
        <v>803832.39</v>
      </c>
      <c r="N79" s="29">
        <v>0</v>
      </c>
      <c r="O79" s="29">
        <v>0</v>
      </c>
      <c r="P79" s="29">
        <v>1136.93</v>
      </c>
      <c r="Q79" s="30">
        <v>823731.82000000007</v>
      </c>
      <c r="R79" s="31">
        <v>3448.31</v>
      </c>
      <c r="S79" s="32">
        <v>5784022.4700000007</v>
      </c>
      <c r="T79" s="31">
        <v>1134946.8500000001</v>
      </c>
    </row>
    <row r="80" spans="2:20" ht="15" customHeight="1">
      <c r="B80" s="33" t="s">
        <v>105</v>
      </c>
      <c r="C80" s="29">
        <v>1555061.01</v>
      </c>
      <c r="D80" s="29">
        <v>33900.89</v>
      </c>
      <c r="E80" s="29"/>
      <c r="F80" s="29">
        <v>87398.75</v>
      </c>
      <c r="G80" s="29">
        <v>663794.63</v>
      </c>
      <c r="H80" s="29">
        <v>9119087.9700000007</v>
      </c>
      <c r="I80" s="29">
        <v>1407781.56</v>
      </c>
      <c r="J80" s="29">
        <v>2290.5</v>
      </c>
      <c r="K80" s="30">
        <v>12869315.310000001</v>
      </c>
      <c r="L80" s="29">
        <v>283415</v>
      </c>
      <c r="M80" s="29">
        <v>1638190.3399999999</v>
      </c>
      <c r="N80" s="29">
        <v>0</v>
      </c>
      <c r="O80" s="29">
        <v>0</v>
      </c>
      <c r="P80" s="29">
        <v>391.99</v>
      </c>
      <c r="Q80" s="30">
        <v>1921997.3299999998</v>
      </c>
      <c r="R80" s="31">
        <v>39755.06</v>
      </c>
      <c r="S80" s="32">
        <v>14831067.700000001</v>
      </c>
      <c r="T80" s="31">
        <v>799972.53</v>
      </c>
    </row>
    <row r="81" spans="2:20" ht="15" customHeight="1">
      <c r="B81" s="33" t="s">
        <v>106</v>
      </c>
      <c r="C81" s="29">
        <v>4710015.9600000009</v>
      </c>
      <c r="D81" s="29">
        <v>74063.699999999983</v>
      </c>
      <c r="E81" s="29"/>
      <c r="F81" s="29">
        <v>108490.67000000001</v>
      </c>
      <c r="G81" s="29">
        <v>44821</v>
      </c>
      <c r="H81" s="29">
        <v>3179011.03</v>
      </c>
      <c r="I81" s="29">
        <v>3321820.7400000007</v>
      </c>
      <c r="J81" s="29">
        <v>118341.07999999999</v>
      </c>
      <c r="K81" s="30">
        <v>11556564.180000002</v>
      </c>
      <c r="L81" s="29">
        <v>0</v>
      </c>
      <c r="M81" s="29">
        <v>748596.10999999987</v>
      </c>
      <c r="N81" s="29">
        <v>0</v>
      </c>
      <c r="O81" s="29">
        <v>0</v>
      </c>
      <c r="P81" s="29">
        <v>0</v>
      </c>
      <c r="Q81" s="30">
        <v>748596.10999999987</v>
      </c>
      <c r="R81" s="31">
        <v>14061.21</v>
      </c>
      <c r="S81" s="32">
        <v>12319221.500000002</v>
      </c>
      <c r="T81" s="31">
        <v>290586</v>
      </c>
    </row>
    <row r="82" spans="2:20" ht="15" customHeight="1">
      <c r="B82" s="33" t="s">
        <v>107</v>
      </c>
      <c r="C82" s="29">
        <v>929702.82000000018</v>
      </c>
      <c r="D82" s="29">
        <v>9274.4700000000012</v>
      </c>
      <c r="E82" s="29"/>
      <c r="F82" s="29">
        <v>24584.03</v>
      </c>
      <c r="G82" s="29">
        <v>431224.51999999996</v>
      </c>
      <c r="H82" s="29">
        <v>5432392.0100000007</v>
      </c>
      <c r="I82" s="29">
        <v>1175452.78</v>
      </c>
      <c r="J82" s="29">
        <v>3977.5299999999997</v>
      </c>
      <c r="K82" s="30">
        <v>8006608.1600000011</v>
      </c>
      <c r="L82" s="29">
        <v>0</v>
      </c>
      <c r="M82" s="29">
        <v>1677196.66</v>
      </c>
      <c r="N82" s="29">
        <v>0</v>
      </c>
      <c r="O82" s="29">
        <v>0</v>
      </c>
      <c r="P82" s="29">
        <v>1847.11</v>
      </c>
      <c r="Q82" s="30">
        <v>1679043.77</v>
      </c>
      <c r="R82" s="31">
        <v>4862.01</v>
      </c>
      <c r="S82" s="32">
        <v>9690513.9400000013</v>
      </c>
      <c r="T82" s="31">
        <v>239878.26</v>
      </c>
    </row>
    <row r="83" spans="2:20" ht="15" customHeight="1">
      <c r="B83" s="33" t="s">
        <v>108</v>
      </c>
      <c r="C83" s="29">
        <v>1391658.89</v>
      </c>
      <c r="D83" s="29">
        <v>16140.38</v>
      </c>
      <c r="E83" s="29"/>
      <c r="F83" s="29">
        <v>92319.16</v>
      </c>
      <c r="G83" s="29">
        <v>0.11</v>
      </c>
      <c r="H83" s="29">
        <v>5590554.7800000003</v>
      </c>
      <c r="I83" s="29">
        <v>1302446.3500000003</v>
      </c>
      <c r="J83" s="29">
        <v>13569.38</v>
      </c>
      <c r="K83" s="30">
        <v>8406689.0500000007</v>
      </c>
      <c r="L83" s="29">
        <v>0</v>
      </c>
      <c r="M83" s="29">
        <v>720543.66</v>
      </c>
      <c r="N83" s="29">
        <v>0</v>
      </c>
      <c r="O83" s="29">
        <v>0</v>
      </c>
      <c r="P83" s="29">
        <v>14431.68</v>
      </c>
      <c r="Q83" s="30">
        <v>734975.34000000008</v>
      </c>
      <c r="R83" s="31">
        <v>4042.09</v>
      </c>
      <c r="S83" s="32">
        <v>9145706.4800000004</v>
      </c>
      <c r="T83" s="31">
        <v>175870.9</v>
      </c>
    </row>
    <row r="84" spans="2:20" ht="15" customHeight="1">
      <c r="B84" s="33" t="s">
        <v>109</v>
      </c>
      <c r="C84" s="29">
        <v>1705889.09</v>
      </c>
      <c r="D84" s="29">
        <v>8314.27</v>
      </c>
      <c r="E84" s="29"/>
      <c r="F84" s="29">
        <v>214029.67</v>
      </c>
      <c r="G84" s="29">
        <v>569978.32999999996</v>
      </c>
      <c r="H84" s="29">
        <v>7576843.4300000006</v>
      </c>
      <c r="I84" s="29">
        <v>1996143.7300000002</v>
      </c>
      <c r="J84" s="29">
        <v>36382.78</v>
      </c>
      <c r="K84" s="30">
        <v>12107581.300000001</v>
      </c>
      <c r="L84" s="29">
        <v>76389.070000000007</v>
      </c>
      <c r="M84" s="29">
        <v>949405.3</v>
      </c>
      <c r="N84" s="29">
        <v>8166.95</v>
      </c>
      <c r="O84" s="29">
        <v>9347291.6500000004</v>
      </c>
      <c r="P84" s="29">
        <v>25651.02</v>
      </c>
      <c r="Q84" s="30">
        <v>10406903.99</v>
      </c>
      <c r="R84" s="31">
        <v>0</v>
      </c>
      <c r="S84" s="32">
        <v>22514485.289999999</v>
      </c>
      <c r="T84" s="31">
        <v>913512.65</v>
      </c>
    </row>
    <row r="85" spans="2:20" ht="15" customHeight="1">
      <c r="B85" s="33" t="s">
        <v>110</v>
      </c>
      <c r="C85" s="29">
        <v>1171861.8600000003</v>
      </c>
      <c r="D85" s="29">
        <v>5748.14</v>
      </c>
      <c r="E85" s="29"/>
      <c r="F85" s="29">
        <v>48218.109999999993</v>
      </c>
      <c r="G85" s="29">
        <v>15341.57</v>
      </c>
      <c r="H85" s="29">
        <v>6357730.8399999999</v>
      </c>
      <c r="I85" s="29">
        <v>819712.7</v>
      </c>
      <c r="J85" s="29">
        <v>517380.83</v>
      </c>
      <c r="K85" s="30">
        <v>8935994.0500000007</v>
      </c>
      <c r="L85" s="29">
        <v>4081.44</v>
      </c>
      <c r="M85" s="29">
        <v>1065631.98</v>
      </c>
      <c r="N85" s="29">
        <v>0</v>
      </c>
      <c r="O85" s="29">
        <v>0</v>
      </c>
      <c r="P85" s="29">
        <v>0</v>
      </c>
      <c r="Q85" s="30">
        <v>1069713.42</v>
      </c>
      <c r="R85" s="31">
        <v>3978.31</v>
      </c>
      <c r="S85" s="32">
        <v>10009685.780000001</v>
      </c>
      <c r="T85" s="31">
        <v>2388080.09</v>
      </c>
    </row>
    <row r="86" spans="2:20" ht="15" customHeight="1">
      <c r="B86" s="33" t="s">
        <v>111</v>
      </c>
      <c r="C86" s="29">
        <v>5626488.5999999996</v>
      </c>
      <c r="D86" s="29">
        <v>651295.14999999991</v>
      </c>
      <c r="E86" s="29"/>
      <c r="F86" s="29">
        <v>338723.67000000004</v>
      </c>
      <c r="G86" s="29">
        <v>1969517.66</v>
      </c>
      <c r="H86" s="29">
        <v>13051050.039999999</v>
      </c>
      <c r="I86" s="29">
        <v>5735748.1099999985</v>
      </c>
      <c r="J86" s="29">
        <v>79540.51999999999</v>
      </c>
      <c r="K86" s="30">
        <v>27452363.749999996</v>
      </c>
      <c r="L86" s="29">
        <v>66754.820000000007</v>
      </c>
      <c r="M86" s="29">
        <v>3182144.55</v>
      </c>
      <c r="N86" s="29">
        <v>1960282.47</v>
      </c>
      <c r="O86" s="29">
        <v>6253821.4699999997</v>
      </c>
      <c r="P86" s="29">
        <v>88961.5</v>
      </c>
      <c r="Q86" s="30">
        <v>11551964.809999999</v>
      </c>
      <c r="R86" s="31">
        <v>45284.06</v>
      </c>
      <c r="S86" s="32">
        <v>39049612.619999997</v>
      </c>
      <c r="T86" s="31">
        <v>628691.27</v>
      </c>
    </row>
    <row r="87" spans="2:20" ht="15" customHeight="1">
      <c r="B87" s="33" t="s">
        <v>112</v>
      </c>
      <c r="C87" s="29">
        <v>2029889.62</v>
      </c>
      <c r="D87" s="29">
        <v>18667.43</v>
      </c>
      <c r="E87" s="29"/>
      <c r="F87" s="29">
        <v>126194.94999999998</v>
      </c>
      <c r="G87" s="29">
        <v>1391484.58</v>
      </c>
      <c r="H87" s="29">
        <v>9061141.9800000004</v>
      </c>
      <c r="I87" s="29">
        <v>215890.17</v>
      </c>
      <c r="J87" s="29">
        <v>47089.47</v>
      </c>
      <c r="K87" s="30">
        <v>12890358.200000001</v>
      </c>
      <c r="L87" s="29">
        <v>8863.67</v>
      </c>
      <c r="M87" s="29">
        <v>842686.51</v>
      </c>
      <c r="N87" s="29">
        <v>0</v>
      </c>
      <c r="O87" s="29">
        <v>0</v>
      </c>
      <c r="P87" s="29">
        <v>0</v>
      </c>
      <c r="Q87" s="30">
        <v>851550.18</v>
      </c>
      <c r="R87" s="31">
        <v>1050</v>
      </c>
      <c r="S87" s="32">
        <v>13742958.380000001</v>
      </c>
      <c r="T87" s="31">
        <v>1596900</v>
      </c>
    </row>
    <row r="88" spans="2:20" ht="15" customHeight="1">
      <c r="B88" s="33" t="s">
        <v>113</v>
      </c>
      <c r="C88" s="29">
        <v>45772133.250000007</v>
      </c>
      <c r="D88" s="29">
        <v>1715777.43</v>
      </c>
      <c r="E88" s="29"/>
      <c r="F88" s="29">
        <v>3270126.03</v>
      </c>
      <c r="G88" s="29">
        <v>4368309.6499999994</v>
      </c>
      <c r="H88" s="29">
        <v>18716923.75</v>
      </c>
      <c r="I88" s="29">
        <v>2538223.0100000002</v>
      </c>
      <c r="J88" s="29">
        <v>2681294.4700000002</v>
      </c>
      <c r="K88" s="30">
        <v>79062787.590000018</v>
      </c>
      <c r="L88" s="29">
        <v>35.15</v>
      </c>
      <c r="M88" s="29">
        <v>3994485.1</v>
      </c>
      <c r="N88" s="29">
        <v>349845.11</v>
      </c>
      <c r="O88" s="29">
        <v>3556263.91</v>
      </c>
      <c r="P88" s="29">
        <v>46950</v>
      </c>
      <c r="Q88" s="30">
        <v>7947579.2700000005</v>
      </c>
      <c r="R88" s="31">
        <v>189819.29</v>
      </c>
      <c r="S88" s="32">
        <v>87200186.150000021</v>
      </c>
      <c r="T88" s="31">
        <v>19899842.469999999</v>
      </c>
    </row>
    <row r="89" spans="2:20" ht="15" customHeight="1">
      <c r="B89" s="33" t="s">
        <v>114</v>
      </c>
      <c r="C89" s="29">
        <v>1990429.64</v>
      </c>
      <c r="D89" s="29">
        <v>73926.559999999998</v>
      </c>
      <c r="E89" s="29"/>
      <c r="F89" s="29">
        <v>89206.62999999999</v>
      </c>
      <c r="G89" s="29">
        <v>530198.32999999996</v>
      </c>
      <c r="H89" s="29">
        <v>4349434.07</v>
      </c>
      <c r="I89" s="29">
        <v>2860187.2099999995</v>
      </c>
      <c r="J89" s="29">
        <v>36523.33</v>
      </c>
      <c r="K89" s="30">
        <v>9929905.7699999996</v>
      </c>
      <c r="L89" s="29">
        <v>3995.04</v>
      </c>
      <c r="M89" s="29">
        <v>860057.98</v>
      </c>
      <c r="N89" s="29">
        <v>28746.83</v>
      </c>
      <c r="O89" s="29">
        <v>50705</v>
      </c>
      <c r="P89" s="29">
        <v>0</v>
      </c>
      <c r="Q89" s="30">
        <v>943504.85</v>
      </c>
      <c r="R89" s="31">
        <v>4482.3100000000004</v>
      </c>
      <c r="S89" s="32">
        <v>10877892.93</v>
      </c>
      <c r="T89" s="31">
        <v>689372</v>
      </c>
    </row>
    <row r="90" spans="2:20" ht="15" customHeight="1">
      <c r="B90" s="33" t="s">
        <v>115</v>
      </c>
      <c r="C90" s="29">
        <v>871469.2</v>
      </c>
      <c r="D90" s="29">
        <v>9439.91</v>
      </c>
      <c r="E90" s="29"/>
      <c r="F90" s="29">
        <v>38378.949999999997</v>
      </c>
      <c r="G90" s="29">
        <v>183418.18</v>
      </c>
      <c r="H90" s="29">
        <v>3209346.76</v>
      </c>
      <c r="I90" s="29">
        <v>816232.32000000007</v>
      </c>
      <c r="J90" s="29">
        <v>8924.74</v>
      </c>
      <c r="K90" s="30">
        <v>5137210.0600000005</v>
      </c>
      <c r="L90" s="29">
        <v>9635.4</v>
      </c>
      <c r="M90" s="29">
        <v>581420.66999999993</v>
      </c>
      <c r="N90" s="29">
        <v>0</v>
      </c>
      <c r="O90" s="29">
        <v>0</v>
      </c>
      <c r="P90" s="29">
        <v>8867.8100000000013</v>
      </c>
      <c r="Q90" s="30">
        <v>599923.88</v>
      </c>
      <c r="R90" s="31">
        <v>2711.85</v>
      </c>
      <c r="S90" s="32">
        <v>5739845.79</v>
      </c>
      <c r="T90" s="31">
        <v>279634.93</v>
      </c>
    </row>
    <row r="91" spans="2:20" ht="15" customHeight="1">
      <c r="B91" s="33" t="s">
        <v>116</v>
      </c>
      <c r="C91" s="29">
        <v>2721652.62</v>
      </c>
      <c r="D91" s="29">
        <v>68785.06</v>
      </c>
      <c r="E91" s="29"/>
      <c r="F91" s="29">
        <v>116885.56999999998</v>
      </c>
      <c r="G91" s="29">
        <v>21643.26</v>
      </c>
      <c r="H91" s="29">
        <v>10382100.270000001</v>
      </c>
      <c r="I91" s="29">
        <v>2149775.38</v>
      </c>
      <c r="J91" s="29">
        <v>30250.89</v>
      </c>
      <c r="K91" s="30">
        <v>15491093.050000001</v>
      </c>
      <c r="L91" s="29">
        <v>90439.18</v>
      </c>
      <c r="M91" s="29">
        <v>2073882.29</v>
      </c>
      <c r="N91" s="29">
        <v>0</v>
      </c>
      <c r="O91" s="29">
        <v>0</v>
      </c>
      <c r="P91" s="29">
        <v>0</v>
      </c>
      <c r="Q91" s="30">
        <v>2164321.4700000002</v>
      </c>
      <c r="R91" s="31">
        <v>72175.899999999994</v>
      </c>
      <c r="S91" s="32">
        <v>17727590.419999998</v>
      </c>
      <c r="T91" s="31">
        <v>11071506.01</v>
      </c>
    </row>
    <row r="92" spans="2:20" ht="15" customHeight="1">
      <c r="B92" s="33" t="s">
        <v>117</v>
      </c>
      <c r="C92" s="29">
        <v>23650.81</v>
      </c>
      <c r="D92" s="29">
        <v>0</v>
      </c>
      <c r="E92" s="29"/>
      <c r="F92" s="29">
        <v>1103.5899999999999</v>
      </c>
      <c r="G92" s="29">
        <v>17631.04</v>
      </c>
      <c r="H92" s="29">
        <v>1379131.8</v>
      </c>
      <c r="I92" s="29">
        <v>15987.329999999998</v>
      </c>
      <c r="J92" s="29">
        <v>16421.400000000001</v>
      </c>
      <c r="K92" s="30">
        <v>1453925.97</v>
      </c>
      <c r="L92" s="29">
        <v>0</v>
      </c>
      <c r="M92" s="29">
        <v>379243.29000000004</v>
      </c>
      <c r="N92" s="29">
        <v>0</v>
      </c>
      <c r="O92" s="29">
        <v>0</v>
      </c>
      <c r="P92" s="29">
        <v>0</v>
      </c>
      <c r="Q92" s="30">
        <v>379243.29000000004</v>
      </c>
      <c r="R92" s="31">
        <v>17.5</v>
      </c>
      <c r="S92" s="32">
        <v>1833186.76</v>
      </c>
      <c r="T92" s="31">
        <v>662016</v>
      </c>
    </row>
    <row r="93" spans="2:20" ht="15" customHeight="1">
      <c r="B93" s="33" t="s">
        <v>118</v>
      </c>
      <c r="C93" s="29">
        <v>7751973.7800000003</v>
      </c>
      <c r="D93" s="29">
        <v>765688.88</v>
      </c>
      <c r="E93" s="29"/>
      <c r="F93" s="29">
        <v>360729.21</v>
      </c>
      <c r="G93" s="29">
        <v>2038077.56</v>
      </c>
      <c r="H93" s="29">
        <v>12425527.830000002</v>
      </c>
      <c r="I93" s="29">
        <v>945066.48</v>
      </c>
      <c r="J93" s="29">
        <v>104020.12</v>
      </c>
      <c r="K93" s="30">
        <v>24391083.860000007</v>
      </c>
      <c r="L93" s="29">
        <v>170</v>
      </c>
      <c r="M93" s="29">
        <v>1614331.4300000002</v>
      </c>
      <c r="N93" s="29">
        <v>0</v>
      </c>
      <c r="O93" s="29">
        <v>1500000</v>
      </c>
      <c r="P93" s="29">
        <v>2067</v>
      </c>
      <c r="Q93" s="30">
        <v>3116568.43</v>
      </c>
      <c r="R93" s="31">
        <v>13190.65</v>
      </c>
      <c r="S93" s="32">
        <v>27520842.940000005</v>
      </c>
      <c r="T93" s="31">
        <v>4705.71</v>
      </c>
    </row>
    <row r="94" spans="2:20" ht="15" customHeight="1">
      <c r="B94" s="33" t="s">
        <v>119</v>
      </c>
      <c r="C94" s="29">
        <v>424922.37</v>
      </c>
      <c r="D94" s="29">
        <v>3652.13</v>
      </c>
      <c r="E94" s="29"/>
      <c r="F94" s="29">
        <v>13877.49</v>
      </c>
      <c r="G94" s="29">
        <v>206818.56</v>
      </c>
      <c r="H94" s="29">
        <v>4864741.3199999994</v>
      </c>
      <c r="I94" s="29">
        <v>942254.74000000011</v>
      </c>
      <c r="J94" s="29">
        <v>6823.21</v>
      </c>
      <c r="K94" s="30">
        <v>6463089.8199999994</v>
      </c>
      <c r="L94" s="29">
        <v>0</v>
      </c>
      <c r="M94" s="29">
        <v>684593.62</v>
      </c>
      <c r="N94" s="29">
        <v>0</v>
      </c>
      <c r="O94" s="29">
        <v>350000</v>
      </c>
      <c r="P94" s="29">
        <v>3690</v>
      </c>
      <c r="Q94" s="30">
        <v>1038283.62</v>
      </c>
      <c r="R94" s="31">
        <v>0</v>
      </c>
      <c r="S94" s="32">
        <v>7501373.4399999995</v>
      </c>
      <c r="T94" s="31">
        <v>745686.62</v>
      </c>
    </row>
    <row r="95" spans="2:20" ht="15" customHeight="1">
      <c r="B95" s="33" t="s">
        <v>120</v>
      </c>
      <c r="C95" s="29">
        <v>594343.87</v>
      </c>
      <c r="D95" s="29">
        <v>30055.040000000005</v>
      </c>
      <c r="E95" s="29"/>
      <c r="F95" s="29">
        <v>127150.72</v>
      </c>
      <c r="G95" s="29">
        <v>227155.57</v>
      </c>
      <c r="H95" s="29">
        <v>3034947.86</v>
      </c>
      <c r="I95" s="29">
        <v>550492.04000000015</v>
      </c>
      <c r="J95" s="29">
        <v>117493.74</v>
      </c>
      <c r="K95" s="30">
        <v>4681638.84</v>
      </c>
      <c r="L95" s="29">
        <v>18683.18</v>
      </c>
      <c r="M95" s="29">
        <v>955766.7</v>
      </c>
      <c r="N95" s="29">
        <v>0</v>
      </c>
      <c r="O95" s="29">
        <v>0</v>
      </c>
      <c r="P95" s="29">
        <v>0</v>
      </c>
      <c r="Q95" s="30">
        <v>974449.88</v>
      </c>
      <c r="R95" s="31">
        <v>20190.169999999998</v>
      </c>
      <c r="S95" s="32">
        <v>5676278.8899999997</v>
      </c>
      <c r="T95" s="31">
        <v>276910</v>
      </c>
    </row>
    <row r="96" spans="2:20" ht="15" customHeight="1">
      <c r="B96" s="33" t="s">
        <v>121</v>
      </c>
      <c r="C96" s="29">
        <v>3522285.9700000007</v>
      </c>
      <c r="D96" s="29">
        <v>131827.46</v>
      </c>
      <c r="E96" s="29"/>
      <c r="F96" s="29">
        <v>83663.56</v>
      </c>
      <c r="G96" s="29">
        <v>1166358.53</v>
      </c>
      <c r="H96" s="29">
        <v>8407310.9900000002</v>
      </c>
      <c r="I96" s="29">
        <v>865065.91999999993</v>
      </c>
      <c r="J96" s="29">
        <v>1981100.1</v>
      </c>
      <c r="K96" s="30">
        <v>16157612.530000001</v>
      </c>
      <c r="L96" s="29">
        <v>109536</v>
      </c>
      <c r="M96" s="29">
        <v>1852523.76</v>
      </c>
      <c r="N96" s="29">
        <v>5928.53</v>
      </c>
      <c r="O96" s="29">
        <v>0</v>
      </c>
      <c r="P96" s="29">
        <v>12863.3</v>
      </c>
      <c r="Q96" s="30">
        <v>1980851.59</v>
      </c>
      <c r="R96" s="31">
        <v>749.43</v>
      </c>
      <c r="S96" s="32">
        <v>18139213.550000001</v>
      </c>
      <c r="T96" s="31">
        <v>416349.47</v>
      </c>
    </row>
    <row r="97" spans="2:20" ht="15" customHeight="1">
      <c r="B97" s="33" t="s">
        <v>122</v>
      </c>
      <c r="C97" s="29">
        <v>3484676.1000000006</v>
      </c>
      <c r="D97" s="29">
        <v>192569.71</v>
      </c>
      <c r="E97" s="29"/>
      <c r="F97" s="29">
        <v>279013.62</v>
      </c>
      <c r="G97" s="29">
        <v>10927.52</v>
      </c>
      <c r="H97" s="29">
        <v>4384373.4800000004</v>
      </c>
      <c r="I97" s="29">
        <v>2736448.600000001</v>
      </c>
      <c r="J97" s="29">
        <v>94787.33</v>
      </c>
      <c r="K97" s="30">
        <v>11182796.360000003</v>
      </c>
      <c r="L97" s="29">
        <v>24582.6</v>
      </c>
      <c r="M97" s="29">
        <v>888821.71</v>
      </c>
      <c r="N97" s="29">
        <v>0</v>
      </c>
      <c r="O97" s="29">
        <v>511686.13</v>
      </c>
      <c r="P97" s="29">
        <v>102220.74</v>
      </c>
      <c r="Q97" s="30">
        <v>1527311.18</v>
      </c>
      <c r="R97" s="31">
        <v>34598.699999999997</v>
      </c>
      <c r="S97" s="32">
        <v>12744706.240000002</v>
      </c>
      <c r="T97" s="31">
        <v>2680</v>
      </c>
    </row>
    <row r="98" spans="2:20" ht="15" customHeight="1">
      <c r="B98" s="33" t="s">
        <v>123</v>
      </c>
      <c r="C98" s="29">
        <v>6950848.9399999995</v>
      </c>
      <c r="D98" s="29">
        <v>1590673.1799999997</v>
      </c>
      <c r="E98" s="29"/>
      <c r="F98" s="29">
        <v>1502676.09</v>
      </c>
      <c r="G98" s="29">
        <v>551988.9</v>
      </c>
      <c r="H98" s="29">
        <v>7578768.9800000004</v>
      </c>
      <c r="I98" s="29">
        <v>4707426.4799999986</v>
      </c>
      <c r="J98" s="29">
        <v>172670.41</v>
      </c>
      <c r="K98" s="30">
        <v>23055052.98</v>
      </c>
      <c r="L98" s="29">
        <v>481021</v>
      </c>
      <c r="M98" s="29">
        <v>3202038.41</v>
      </c>
      <c r="N98" s="29">
        <v>0</v>
      </c>
      <c r="O98" s="29">
        <v>1000000</v>
      </c>
      <c r="P98" s="29">
        <v>0</v>
      </c>
      <c r="Q98" s="30">
        <v>4683059.41</v>
      </c>
      <c r="R98" s="31">
        <v>0</v>
      </c>
      <c r="S98" s="32">
        <v>27738112.390000001</v>
      </c>
      <c r="T98" s="31">
        <v>0</v>
      </c>
    </row>
    <row r="99" spans="2:20" ht="15" customHeight="1">
      <c r="B99" s="33" t="s">
        <v>124</v>
      </c>
      <c r="C99" s="29">
        <v>6707000.6099999994</v>
      </c>
      <c r="D99" s="29">
        <v>137596.72999999998</v>
      </c>
      <c r="E99" s="29"/>
      <c r="F99" s="29">
        <v>618774.55999999994</v>
      </c>
      <c r="G99" s="29">
        <v>848484.13000000012</v>
      </c>
      <c r="H99" s="29">
        <v>6968386.169999999</v>
      </c>
      <c r="I99" s="29">
        <v>1604487.9100000001</v>
      </c>
      <c r="J99" s="29">
        <v>37325.75</v>
      </c>
      <c r="K99" s="30">
        <v>16922055.859999999</v>
      </c>
      <c r="L99" s="29">
        <v>22949.64</v>
      </c>
      <c r="M99" s="29">
        <v>933968.83000000007</v>
      </c>
      <c r="N99" s="29">
        <v>0</v>
      </c>
      <c r="O99" s="29">
        <v>139258.4</v>
      </c>
      <c r="P99" s="29">
        <v>0</v>
      </c>
      <c r="Q99" s="30">
        <v>1096176.8700000001</v>
      </c>
      <c r="R99" s="31">
        <v>33698.769999999997</v>
      </c>
      <c r="S99" s="32">
        <v>18051931.5</v>
      </c>
      <c r="T99" s="31">
        <v>4589528.92</v>
      </c>
    </row>
    <row r="100" spans="2:20" ht="15" customHeight="1">
      <c r="B100" s="33" t="s">
        <v>125</v>
      </c>
      <c r="C100" s="29">
        <v>4409060.41</v>
      </c>
      <c r="D100" s="29">
        <v>581554.27999999991</v>
      </c>
      <c r="E100" s="29"/>
      <c r="F100" s="29">
        <v>122515.85</v>
      </c>
      <c r="G100" s="29">
        <v>632785.26</v>
      </c>
      <c r="H100" s="29">
        <v>6578039.3300000001</v>
      </c>
      <c r="I100" s="29">
        <v>1111163.02</v>
      </c>
      <c r="J100" s="29">
        <v>78945.899999999994</v>
      </c>
      <c r="K100" s="30">
        <v>13514064.049999999</v>
      </c>
      <c r="L100" s="29">
        <v>2243622.29</v>
      </c>
      <c r="M100" s="29">
        <v>1134726.04</v>
      </c>
      <c r="N100" s="29">
        <v>0</v>
      </c>
      <c r="O100" s="29">
        <v>0</v>
      </c>
      <c r="P100" s="29">
        <v>128625</v>
      </c>
      <c r="Q100" s="30">
        <v>3506973.33</v>
      </c>
      <c r="R100" s="31">
        <v>3675.62</v>
      </c>
      <c r="S100" s="32">
        <v>17024713</v>
      </c>
      <c r="T100" s="31">
        <v>3611522.62</v>
      </c>
    </row>
    <row r="101" spans="2:20" ht="15" customHeight="1">
      <c r="B101" s="33" t="s">
        <v>126</v>
      </c>
      <c r="C101" s="29">
        <v>1932376.81</v>
      </c>
      <c r="D101" s="29">
        <v>102736.21</v>
      </c>
      <c r="E101" s="29"/>
      <c r="F101" s="29">
        <v>241812.56999999998</v>
      </c>
      <c r="G101" s="29">
        <v>782031.77</v>
      </c>
      <c r="H101" s="29">
        <v>6800372.790000001</v>
      </c>
      <c r="I101" s="29">
        <v>1203058.3799999999</v>
      </c>
      <c r="J101" s="29">
        <v>260206.53</v>
      </c>
      <c r="K101" s="30">
        <v>11322595.060000001</v>
      </c>
      <c r="L101" s="29">
        <v>113541.8</v>
      </c>
      <c r="M101" s="29">
        <v>1261691.3599999999</v>
      </c>
      <c r="N101" s="29">
        <v>0</v>
      </c>
      <c r="O101" s="29">
        <v>1700000</v>
      </c>
      <c r="P101" s="29">
        <v>0</v>
      </c>
      <c r="Q101" s="30">
        <v>3075233.16</v>
      </c>
      <c r="R101" s="31">
        <v>1339.17</v>
      </c>
      <c r="S101" s="32">
        <v>14399167.390000001</v>
      </c>
      <c r="T101" s="31">
        <v>821171.55</v>
      </c>
    </row>
    <row r="102" spans="2:20" ht="15" customHeight="1">
      <c r="B102" s="33" t="s">
        <v>127</v>
      </c>
      <c r="C102" s="29">
        <v>12778262.359999999</v>
      </c>
      <c r="D102" s="29">
        <v>312374.55999999994</v>
      </c>
      <c r="E102" s="29"/>
      <c r="F102" s="29">
        <v>2950413.7700000005</v>
      </c>
      <c r="G102" s="29">
        <v>16040.54</v>
      </c>
      <c r="H102" s="29">
        <v>15180981.93</v>
      </c>
      <c r="I102" s="29">
        <v>8506332.4399999995</v>
      </c>
      <c r="J102" s="29">
        <v>626999.23</v>
      </c>
      <c r="K102" s="30">
        <v>40371404.829999998</v>
      </c>
      <c r="L102" s="29">
        <v>272525.71999999997</v>
      </c>
      <c r="M102" s="29">
        <v>1898459.99</v>
      </c>
      <c r="N102" s="29">
        <v>7200</v>
      </c>
      <c r="O102" s="29">
        <v>32500000</v>
      </c>
      <c r="P102" s="29">
        <v>0</v>
      </c>
      <c r="Q102" s="30">
        <v>34678185.710000001</v>
      </c>
      <c r="R102" s="31">
        <v>17337.66</v>
      </c>
      <c r="S102" s="32">
        <v>75066928.199999988</v>
      </c>
      <c r="T102" s="31">
        <v>2246811.0499999998</v>
      </c>
    </row>
    <row r="103" spans="2:20" ht="15" customHeight="1">
      <c r="B103" s="33" t="s">
        <v>128</v>
      </c>
      <c r="C103" s="29">
        <v>7019276.7000000002</v>
      </c>
      <c r="D103" s="29">
        <v>151992.63</v>
      </c>
      <c r="E103" s="29"/>
      <c r="F103" s="29">
        <v>373559.4</v>
      </c>
      <c r="G103" s="29">
        <v>423031.09</v>
      </c>
      <c r="H103" s="29">
        <v>14643806.939999999</v>
      </c>
      <c r="I103" s="29">
        <v>3290949.67</v>
      </c>
      <c r="J103" s="29">
        <v>47306.32</v>
      </c>
      <c r="K103" s="30">
        <v>25949922.75</v>
      </c>
      <c r="L103" s="29">
        <v>0</v>
      </c>
      <c r="M103" s="29">
        <v>3185799.4</v>
      </c>
      <c r="N103" s="29">
        <v>0</v>
      </c>
      <c r="O103" s="29">
        <v>2235783.21</v>
      </c>
      <c r="P103" s="29">
        <v>1800</v>
      </c>
      <c r="Q103" s="30">
        <v>5423382.6099999994</v>
      </c>
      <c r="R103" s="31">
        <v>4647.63</v>
      </c>
      <c r="S103" s="32">
        <v>31377952.989999998</v>
      </c>
      <c r="T103" s="31">
        <v>2024909.87</v>
      </c>
    </row>
    <row r="104" spans="2:20" ht="15" customHeight="1">
      <c r="B104" s="33" t="s">
        <v>129</v>
      </c>
      <c r="C104" s="29">
        <v>22867166.02</v>
      </c>
      <c r="D104" s="29">
        <v>669427.69999999995</v>
      </c>
      <c r="E104" s="29"/>
      <c r="F104" s="29">
        <v>777455.29</v>
      </c>
      <c r="G104" s="29">
        <v>2815369.42</v>
      </c>
      <c r="H104" s="29">
        <v>10158566.699999999</v>
      </c>
      <c r="I104" s="29">
        <v>1170901.6199999999</v>
      </c>
      <c r="J104" s="29">
        <v>118566.90999999999</v>
      </c>
      <c r="K104" s="30">
        <v>38577453.659999989</v>
      </c>
      <c r="L104" s="29">
        <v>45887.08</v>
      </c>
      <c r="M104" s="29">
        <v>297278.05</v>
      </c>
      <c r="N104" s="29">
        <v>0</v>
      </c>
      <c r="O104" s="29">
        <v>0</v>
      </c>
      <c r="P104" s="29">
        <v>172178.74</v>
      </c>
      <c r="Q104" s="30">
        <v>515343.87</v>
      </c>
      <c r="R104" s="31">
        <v>3081.29</v>
      </c>
      <c r="S104" s="32">
        <v>39095878.819999985</v>
      </c>
      <c r="T104" s="31">
        <v>5455822.3300000001</v>
      </c>
    </row>
    <row r="105" spans="2:20" ht="15" customHeight="1">
      <c r="B105" s="33" t="s">
        <v>130</v>
      </c>
      <c r="C105" s="29">
        <v>8183726.8900000006</v>
      </c>
      <c r="D105" s="29">
        <v>420004.56</v>
      </c>
      <c r="E105" s="29"/>
      <c r="F105" s="29">
        <v>372321.88999999996</v>
      </c>
      <c r="G105" s="29">
        <v>1016431.2400000001</v>
      </c>
      <c r="H105" s="29">
        <v>13691298.99</v>
      </c>
      <c r="I105" s="29">
        <v>5811212.2999999989</v>
      </c>
      <c r="J105" s="29">
        <v>186015.22</v>
      </c>
      <c r="K105" s="30">
        <v>29681011.089999996</v>
      </c>
      <c r="L105" s="29">
        <v>57600</v>
      </c>
      <c r="M105" s="29">
        <v>2132541.8000000003</v>
      </c>
      <c r="N105" s="29">
        <v>0</v>
      </c>
      <c r="O105" s="29">
        <v>0</v>
      </c>
      <c r="P105" s="29">
        <v>0</v>
      </c>
      <c r="Q105" s="30">
        <v>2190141.8000000003</v>
      </c>
      <c r="R105" s="31">
        <v>0.87</v>
      </c>
      <c r="S105" s="32">
        <v>31871153.759999998</v>
      </c>
      <c r="T105" s="31">
        <v>3000000</v>
      </c>
    </row>
    <row r="106" spans="2:20" ht="15" customHeight="1">
      <c r="B106" s="33" t="s">
        <v>131</v>
      </c>
      <c r="C106" s="29">
        <v>1789513.5000000002</v>
      </c>
      <c r="D106" s="29">
        <v>15823.67</v>
      </c>
      <c r="E106" s="29"/>
      <c r="F106" s="29">
        <v>188252.15</v>
      </c>
      <c r="G106" s="29">
        <v>387163.69999999995</v>
      </c>
      <c r="H106" s="29">
        <v>6387439.6100000003</v>
      </c>
      <c r="I106" s="29">
        <v>589837.42000000004</v>
      </c>
      <c r="J106" s="29">
        <v>12974.84</v>
      </c>
      <c r="K106" s="30">
        <v>9371004.8900000006</v>
      </c>
      <c r="L106" s="29">
        <v>101910</v>
      </c>
      <c r="M106" s="29">
        <v>740378.77</v>
      </c>
      <c r="N106" s="29">
        <v>2736</v>
      </c>
      <c r="O106" s="29">
        <v>0</v>
      </c>
      <c r="P106" s="29">
        <v>0</v>
      </c>
      <c r="Q106" s="30">
        <v>845024.77</v>
      </c>
      <c r="R106" s="31">
        <v>1678.54</v>
      </c>
      <c r="S106" s="32">
        <v>10217708.199999999</v>
      </c>
      <c r="T106" s="31">
        <v>815360.67</v>
      </c>
    </row>
    <row r="107" spans="2:20" ht="15" customHeight="1">
      <c r="B107" s="33" t="s">
        <v>132</v>
      </c>
      <c r="C107" s="29">
        <v>1566031.62</v>
      </c>
      <c r="D107" s="29">
        <v>63073.860000000008</v>
      </c>
      <c r="E107" s="29"/>
      <c r="F107" s="29">
        <v>166485.5</v>
      </c>
      <c r="G107" s="29">
        <v>449638.52</v>
      </c>
      <c r="H107" s="29">
        <v>4587245.38</v>
      </c>
      <c r="I107" s="29">
        <v>1142594.0200000003</v>
      </c>
      <c r="J107" s="29">
        <v>21796.86</v>
      </c>
      <c r="K107" s="30">
        <v>7996865.7600000007</v>
      </c>
      <c r="L107" s="29">
        <v>27640.95</v>
      </c>
      <c r="M107" s="29">
        <v>904180.62</v>
      </c>
      <c r="N107" s="29">
        <v>0</v>
      </c>
      <c r="O107" s="29">
        <v>0</v>
      </c>
      <c r="P107" s="29">
        <v>8616</v>
      </c>
      <c r="Q107" s="30">
        <v>940437.57</v>
      </c>
      <c r="R107" s="31">
        <v>15930.74</v>
      </c>
      <c r="S107" s="32">
        <v>8953234.0700000003</v>
      </c>
      <c r="T107" s="31">
        <v>898025.61</v>
      </c>
    </row>
    <row r="108" spans="2:20" ht="15" customHeight="1">
      <c r="B108" s="33" t="s">
        <v>133</v>
      </c>
      <c r="C108" s="29">
        <v>18309760.960000001</v>
      </c>
      <c r="D108" s="29">
        <v>634226.99</v>
      </c>
      <c r="E108" s="29"/>
      <c r="F108" s="29">
        <v>466942.20000000007</v>
      </c>
      <c r="G108" s="29">
        <v>1928956.09</v>
      </c>
      <c r="H108" s="29">
        <v>10689021.890000001</v>
      </c>
      <c r="I108" s="29">
        <v>2694458.3500000006</v>
      </c>
      <c r="J108" s="29">
        <v>145547.06</v>
      </c>
      <c r="K108" s="30">
        <v>34868913.539999999</v>
      </c>
      <c r="L108" s="29">
        <v>561217.18999999994</v>
      </c>
      <c r="M108" s="29">
        <v>2891809.49</v>
      </c>
      <c r="N108" s="29">
        <v>0</v>
      </c>
      <c r="O108" s="29">
        <v>0</v>
      </c>
      <c r="P108" s="29">
        <v>9103.5</v>
      </c>
      <c r="Q108" s="30">
        <v>3462130.18</v>
      </c>
      <c r="R108" s="31">
        <v>26479.03</v>
      </c>
      <c r="S108" s="32">
        <v>38357522.75</v>
      </c>
      <c r="T108" s="31">
        <v>7481361.1500000004</v>
      </c>
    </row>
    <row r="109" spans="2:20" ht="15" customHeight="1">
      <c r="B109" s="33" t="s">
        <v>134</v>
      </c>
      <c r="C109" s="29">
        <v>617227.76</v>
      </c>
      <c r="D109" s="29">
        <v>5014.3999999999996</v>
      </c>
      <c r="E109" s="29"/>
      <c r="F109" s="29">
        <v>16168.97</v>
      </c>
      <c r="G109" s="29">
        <v>423550.69</v>
      </c>
      <c r="H109" s="29">
        <v>6161669.1699999999</v>
      </c>
      <c r="I109" s="29">
        <v>564965.22999999986</v>
      </c>
      <c r="J109" s="29">
        <v>25282.65</v>
      </c>
      <c r="K109" s="30">
        <v>7813878.8700000001</v>
      </c>
      <c r="L109" s="29">
        <v>0</v>
      </c>
      <c r="M109" s="29">
        <v>699806.65</v>
      </c>
      <c r="N109" s="29">
        <v>480</v>
      </c>
      <c r="O109" s="29">
        <v>0</v>
      </c>
      <c r="P109" s="29">
        <v>3088</v>
      </c>
      <c r="Q109" s="30">
        <v>703374.65</v>
      </c>
      <c r="R109" s="31">
        <v>11105.71</v>
      </c>
      <c r="S109" s="32">
        <v>8528359.2300000004</v>
      </c>
      <c r="T109" s="31">
        <v>567985.93000000005</v>
      </c>
    </row>
    <row r="110" spans="2:20" ht="15" customHeight="1">
      <c r="B110" s="33" t="s">
        <v>135</v>
      </c>
      <c r="C110" s="29">
        <v>804710.01</v>
      </c>
      <c r="D110" s="29">
        <v>18664.919999999998</v>
      </c>
      <c r="E110" s="29"/>
      <c r="F110" s="29">
        <v>165494.86999999997</v>
      </c>
      <c r="G110" s="29">
        <v>566511.92999999993</v>
      </c>
      <c r="H110" s="29">
        <v>4326839.78</v>
      </c>
      <c r="I110" s="29">
        <v>376280.28</v>
      </c>
      <c r="J110" s="29">
        <v>12622.529999999999</v>
      </c>
      <c r="K110" s="30">
        <v>6271124.3200000003</v>
      </c>
      <c r="L110" s="29">
        <v>90460.05</v>
      </c>
      <c r="M110" s="29">
        <v>447829.27999999997</v>
      </c>
      <c r="N110" s="29">
        <v>0</v>
      </c>
      <c r="O110" s="29">
        <v>539286.91</v>
      </c>
      <c r="P110" s="29">
        <v>0</v>
      </c>
      <c r="Q110" s="30">
        <v>1077576.24</v>
      </c>
      <c r="R110" s="31">
        <v>27077.49</v>
      </c>
      <c r="S110" s="32">
        <v>7375778.0500000007</v>
      </c>
      <c r="T110" s="31">
        <v>6328.98</v>
      </c>
    </row>
    <row r="111" spans="2:20" ht="15" customHeight="1">
      <c r="B111" s="33" t="s">
        <v>136</v>
      </c>
      <c r="C111" s="29">
        <v>667500.52999999991</v>
      </c>
      <c r="D111" s="29">
        <v>1733.75</v>
      </c>
      <c r="E111" s="29"/>
      <c r="F111" s="29">
        <v>110544.75</v>
      </c>
      <c r="G111" s="29">
        <v>232662.41</v>
      </c>
      <c r="H111" s="29">
        <v>3892093.58</v>
      </c>
      <c r="I111" s="29">
        <v>457594.7699999999</v>
      </c>
      <c r="J111" s="29">
        <v>16410.740000000002</v>
      </c>
      <c r="K111" s="30">
        <v>5378540.5299999993</v>
      </c>
      <c r="L111" s="29">
        <v>2750</v>
      </c>
      <c r="M111" s="29">
        <v>416744</v>
      </c>
      <c r="N111" s="29">
        <v>0</v>
      </c>
      <c r="O111" s="29">
        <v>0</v>
      </c>
      <c r="P111" s="29">
        <v>0</v>
      </c>
      <c r="Q111" s="30">
        <v>419494</v>
      </c>
      <c r="R111" s="31">
        <v>78.5</v>
      </c>
      <c r="S111" s="32">
        <v>5798113.0299999993</v>
      </c>
      <c r="T111" s="31">
        <v>233177.1</v>
      </c>
    </row>
    <row r="112" spans="2:20" ht="15" customHeight="1">
      <c r="B112" s="33" t="s">
        <v>137</v>
      </c>
      <c r="C112" s="29">
        <v>536206.66</v>
      </c>
      <c r="D112" s="29">
        <v>12030.65</v>
      </c>
      <c r="E112" s="29"/>
      <c r="F112" s="29">
        <v>25714.089999999997</v>
      </c>
      <c r="G112" s="29">
        <v>237143.43</v>
      </c>
      <c r="H112" s="29">
        <v>4805588.41</v>
      </c>
      <c r="I112" s="29">
        <v>301301.07</v>
      </c>
      <c r="J112" s="29">
        <v>150016.43</v>
      </c>
      <c r="K112" s="30">
        <v>6068000.7400000002</v>
      </c>
      <c r="L112" s="29">
        <v>44678.080000000002</v>
      </c>
      <c r="M112" s="29">
        <v>1209596.6299999999</v>
      </c>
      <c r="N112" s="29">
        <v>0</v>
      </c>
      <c r="O112" s="29">
        <v>0</v>
      </c>
      <c r="P112" s="29">
        <v>0</v>
      </c>
      <c r="Q112" s="30">
        <v>1254274.71</v>
      </c>
      <c r="R112" s="31">
        <v>0</v>
      </c>
      <c r="S112" s="32">
        <v>7322275.4500000002</v>
      </c>
      <c r="T112" s="31">
        <v>278347.3</v>
      </c>
    </row>
    <row r="113" spans="2:20" ht="15" customHeight="1">
      <c r="B113" s="33" t="s">
        <v>138</v>
      </c>
      <c r="C113" s="29">
        <v>361640.63999999996</v>
      </c>
      <c r="D113" s="29">
        <v>1845.88</v>
      </c>
      <c r="E113" s="29"/>
      <c r="F113" s="29">
        <v>10630.97</v>
      </c>
      <c r="G113" s="29">
        <v>204440.97</v>
      </c>
      <c r="H113" s="29">
        <v>3242398.4400000004</v>
      </c>
      <c r="I113" s="29">
        <v>483713.63000000006</v>
      </c>
      <c r="J113" s="29">
        <v>8408.76</v>
      </c>
      <c r="K113" s="30">
        <v>4313079.29</v>
      </c>
      <c r="L113" s="29">
        <v>13778.35</v>
      </c>
      <c r="M113" s="29">
        <v>817512.46</v>
      </c>
      <c r="N113" s="29">
        <v>0</v>
      </c>
      <c r="O113" s="29">
        <v>140000</v>
      </c>
      <c r="P113" s="29">
        <v>0</v>
      </c>
      <c r="Q113" s="30">
        <v>971290.80999999994</v>
      </c>
      <c r="R113" s="31">
        <v>0</v>
      </c>
      <c r="S113" s="32">
        <v>5284370.0999999996</v>
      </c>
      <c r="T113" s="31">
        <v>166619.28</v>
      </c>
    </row>
    <row r="114" spans="2:20" ht="15" customHeight="1">
      <c r="B114" s="33" t="s">
        <v>139</v>
      </c>
      <c r="C114" s="29">
        <v>27234216.859999999</v>
      </c>
      <c r="D114" s="29">
        <v>3678915.98</v>
      </c>
      <c r="E114" s="29"/>
      <c r="F114" s="29">
        <v>2519774.66</v>
      </c>
      <c r="G114" s="29">
        <v>14424.080000000002</v>
      </c>
      <c r="H114" s="29">
        <v>13472217.520000001</v>
      </c>
      <c r="I114" s="29">
        <v>22640215.350000001</v>
      </c>
      <c r="J114" s="29">
        <v>123372.25</v>
      </c>
      <c r="K114" s="30">
        <v>69683136.700000003</v>
      </c>
      <c r="L114" s="29">
        <v>87853</v>
      </c>
      <c r="M114" s="29">
        <v>3074147.86</v>
      </c>
      <c r="N114" s="29">
        <v>0</v>
      </c>
      <c r="O114" s="29">
        <v>293808.88</v>
      </c>
      <c r="P114" s="29">
        <v>0</v>
      </c>
      <c r="Q114" s="30">
        <v>3455809.7399999998</v>
      </c>
      <c r="R114" s="31">
        <v>2432.5500000000002</v>
      </c>
      <c r="S114" s="32">
        <v>73141378.989999995</v>
      </c>
      <c r="T114" s="31">
        <v>1613874.18</v>
      </c>
    </row>
    <row r="115" spans="2:20" ht="15" customHeight="1">
      <c r="B115" s="33" t="s">
        <v>140</v>
      </c>
      <c r="C115" s="29">
        <v>4783871.55</v>
      </c>
      <c r="D115" s="29">
        <v>148938.06</v>
      </c>
      <c r="E115" s="29"/>
      <c r="F115" s="29">
        <v>371642.94</v>
      </c>
      <c r="G115" s="29">
        <v>2031422.2</v>
      </c>
      <c r="H115" s="29">
        <v>10709017.310000001</v>
      </c>
      <c r="I115" s="29">
        <v>2870536.88</v>
      </c>
      <c r="J115" s="29">
        <v>309843.63</v>
      </c>
      <c r="K115" s="30">
        <v>21225272.57</v>
      </c>
      <c r="L115" s="29">
        <v>445000</v>
      </c>
      <c r="M115" s="29">
        <v>2165885.0300000003</v>
      </c>
      <c r="N115" s="29">
        <v>2994.59</v>
      </c>
      <c r="O115" s="29">
        <v>1740000</v>
      </c>
      <c r="P115" s="29">
        <v>169421.21</v>
      </c>
      <c r="Q115" s="30">
        <v>4523300.83</v>
      </c>
      <c r="R115" s="31">
        <v>11246.49</v>
      </c>
      <c r="S115" s="32">
        <v>25759819.889999997</v>
      </c>
      <c r="T115" s="31">
        <v>383423.80000000005</v>
      </c>
    </row>
    <row r="116" spans="2:20" ht="15" customHeight="1">
      <c r="B116" s="33" t="s">
        <v>141</v>
      </c>
      <c r="C116" s="29">
        <v>423480.64999999997</v>
      </c>
      <c r="D116" s="29">
        <v>19233.829999999998</v>
      </c>
      <c r="E116" s="29"/>
      <c r="F116" s="29">
        <v>68862.399999999994</v>
      </c>
      <c r="G116" s="29">
        <v>299426.90999999997</v>
      </c>
      <c r="H116" s="29">
        <v>4205453.58</v>
      </c>
      <c r="I116" s="29">
        <v>492899.27000000008</v>
      </c>
      <c r="J116" s="29">
        <v>217149.67</v>
      </c>
      <c r="K116" s="30">
        <v>5726506.3100000005</v>
      </c>
      <c r="L116" s="29">
        <v>152.62</v>
      </c>
      <c r="M116" s="29">
        <v>592865.26</v>
      </c>
      <c r="N116" s="29">
        <v>0</v>
      </c>
      <c r="O116" s="29">
        <v>0</v>
      </c>
      <c r="P116" s="29">
        <v>0</v>
      </c>
      <c r="Q116" s="30">
        <v>593017.88</v>
      </c>
      <c r="R116" s="31">
        <v>3818.92</v>
      </c>
      <c r="S116" s="32">
        <v>6323343.1100000003</v>
      </c>
      <c r="T116" s="31">
        <v>567416.56999999995</v>
      </c>
    </row>
    <row r="117" spans="2:20" ht="15" customHeight="1">
      <c r="B117" s="33" t="s">
        <v>142</v>
      </c>
      <c r="C117" s="29">
        <v>526509.16999999993</v>
      </c>
      <c r="D117" s="29">
        <v>30614.98</v>
      </c>
      <c r="E117" s="29"/>
      <c r="F117" s="29">
        <v>315550.46000000002</v>
      </c>
      <c r="G117" s="29">
        <v>665079.06000000006</v>
      </c>
      <c r="H117" s="29">
        <v>4538477.22</v>
      </c>
      <c r="I117" s="29">
        <v>414676.13000000006</v>
      </c>
      <c r="J117" s="29">
        <v>104069.63</v>
      </c>
      <c r="K117" s="30">
        <v>6594976.6499999994</v>
      </c>
      <c r="L117" s="29">
        <v>18257.599999999999</v>
      </c>
      <c r="M117" s="29">
        <v>700250.58</v>
      </c>
      <c r="N117" s="29">
        <v>0</v>
      </c>
      <c r="O117" s="29">
        <v>0</v>
      </c>
      <c r="P117" s="29">
        <v>0</v>
      </c>
      <c r="Q117" s="30">
        <v>718508.17999999993</v>
      </c>
      <c r="R117" s="31">
        <v>3607.66</v>
      </c>
      <c r="S117" s="32">
        <v>7317092.4899999993</v>
      </c>
      <c r="T117" s="31">
        <v>552004.19999999995</v>
      </c>
    </row>
    <row r="118" spans="2:20" ht="15" customHeight="1">
      <c r="B118" s="33" t="s">
        <v>143</v>
      </c>
      <c r="C118" s="29">
        <v>881148.43000000017</v>
      </c>
      <c r="D118" s="29">
        <v>18674.849999999999</v>
      </c>
      <c r="E118" s="29"/>
      <c r="F118" s="29">
        <v>420214.73</v>
      </c>
      <c r="G118" s="29">
        <v>21.91</v>
      </c>
      <c r="H118" s="29">
        <v>3326661.17</v>
      </c>
      <c r="I118" s="29">
        <v>891535.8</v>
      </c>
      <c r="J118" s="29">
        <v>11348.09</v>
      </c>
      <c r="K118" s="30">
        <v>5549604.9799999995</v>
      </c>
      <c r="L118" s="29">
        <v>0</v>
      </c>
      <c r="M118" s="29">
        <v>333492.75</v>
      </c>
      <c r="N118" s="29">
        <v>0</v>
      </c>
      <c r="O118" s="29">
        <v>599903.59</v>
      </c>
      <c r="P118" s="29">
        <v>0</v>
      </c>
      <c r="Q118" s="30">
        <v>933396.34</v>
      </c>
      <c r="R118" s="31">
        <v>4001.08</v>
      </c>
      <c r="S118" s="32">
        <v>6487002.3999999994</v>
      </c>
      <c r="T118" s="31">
        <v>16847.490000000002</v>
      </c>
    </row>
    <row r="119" spans="2:20" ht="15" customHeight="1">
      <c r="B119" s="33" t="s">
        <v>144</v>
      </c>
      <c r="C119" s="29">
        <v>22355478.699999999</v>
      </c>
      <c r="D119" s="29">
        <v>996353.84000000008</v>
      </c>
      <c r="E119" s="29"/>
      <c r="F119" s="29">
        <v>1035468.6499999999</v>
      </c>
      <c r="G119" s="29">
        <v>2052216.72</v>
      </c>
      <c r="H119" s="29">
        <v>25110640.529999997</v>
      </c>
      <c r="I119" s="29">
        <v>8782838.7199999988</v>
      </c>
      <c r="J119" s="29">
        <v>475324.25</v>
      </c>
      <c r="K119" s="30">
        <v>60808321.409999996</v>
      </c>
      <c r="L119" s="29">
        <v>237672.82</v>
      </c>
      <c r="M119" s="29">
        <v>3818807.9</v>
      </c>
      <c r="N119" s="29">
        <v>0</v>
      </c>
      <c r="O119" s="29">
        <v>0</v>
      </c>
      <c r="P119" s="29">
        <v>567407.85</v>
      </c>
      <c r="Q119" s="30">
        <v>4623888.5699999994</v>
      </c>
      <c r="R119" s="31">
        <v>40233</v>
      </c>
      <c r="S119" s="32">
        <v>65472442.979999997</v>
      </c>
      <c r="T119" s="31">
        <v>1210538.27</v>
      </c>
    </row>
    <row r="120" spans="2:20" ht="15" customHeight="1">
      <c r="B120" s="33" t="s">
        <v>145</v>
      </c>
      <c r="C120" s="29">
        <v>1719544.5300000003</v>
      </c>
      <c r="D120" s="29">
        <v>3637.83</v>
      </c>
      <c r="E120" s="29"/>
      <c r="F120" s="29">
        <v>63982.48</v>
      </c>
      <c r="G120" s="29">
        <v>511.62</v>
      </c>
      <c r="H120" s="29">
        <v>6712684.2700000005</v>
      </c>
      <c r="I120" s="29">
        <v>1796161.9999999995</v>
      </c>
      <c r="J120" s="29">
        <v>29704.86</v>
      </c>
      <c r="K120" s="30">
        <v>10326227.59</v>
      </c>
      <c r="L120" s="29">
        <v>0</v>
      </c>
      <c r="M120" s="29">
        <v>1203262.27</v>
      </c>
      <c r="N120" s="29">
        <v>0</v>
      </c>
      <c r="O120" s="29">
        <v>500000</v>
      </c>
      <c r="P120" s="29">
        <v>0</v>
      </c>
      <c r="Q120" s="30">
        <v>1703262.27</v>
      </c>
      <c r="R120" s="31">
        <v>0</v>
      </c>
      <c r="S120" s="32">
        <v>12029489.859999999</v>
      </c>
      <c r="T120" s="31">
        <v>538015.56999999995</v>
      </c>
    </row>
    <row r="121" spans="2:20" ht="15" customHeight="1">
      <c r="B121" s="33" t="s">
        <v>146</v>
      </c>
      <c r="C121" s="29">
        <v>7402085.9900000002</v>
      </c>
      <c r="D121" s="29">
        <v>7026.65</v>
      </c>
      <c r="E121" s="29"/>
      <c r="F121" s="29">
        <v>946100.67</v>
      </c>
      <c r="G121" s="29">
        <v>1981.49</v>
      </c>
      <c r="H121" s="29">
        <v>6865986.5800000001</v>
      </c>
      <c r="I121" s="29">
        <v>2368387.4499999997</v>
      </c>
      <c r="J121" s="29">
        <v>395037.48</v>
      </c>
      <c r="K121" s="30">
        <v>17986606.310000002</v>
      </c>
      <c r="L121" s="29">
        <v>175090.09</v>
      </c>
      <c r="M121" s="29">
        <v>1558695.87</v>
      </c>
      <c r="N121" s="29">
        <v>0</v>
      </c>
      <c r="O121" s="29">
        <v>1111109.44</v>
      </c>
      <c r="P121" s="29">
        <v>0</v>
      </c>
      <c r="Q121" s="30">
        <v>2844895.4000000004</v>
      </c>
      <c r="R121" s="31">
        <v>0</v>
      </c>
      <c r="S121" s="32">
        <v>20831501.710000001</v>
      </c>
      <c r="T121" s="31">
        <v>2072607.59</v>
      </c>
    </row>
    <row r="122" spans="2:20" ht="15" customHeight="1">
      <c r="B122" s="33" t="s">
        <v>147</v>
      </c>
      <c r="C122" s="29">
        <v>9876802.2999999989</v>
      </c>
      <c r="D122" s="29">
        <v>232410.12</v>
      </c>
      <c r="E122" s="29"/>
      <c r="F122" s="29">
        <v>153408.91</v>
      </c>
      <c r="G122" s="29">
        <v>255963.66</v>
      </c>
      <c r="H122" s="29">
        <v>13650184.08</v>
      </c>
      <c r="I122" s="29">
        <v>4742337.5999999996</v>
      </c>
      <c r="J122" s="29">
        <v>72629.320000000007</v>
      </c>
      <c r="K122" s="30">
        <v>28983735.990000002</v>
      </c>
      <c r="L122" s="29">
        <v>129463.20999999999</v>
      </c>
      <c r="M122" s="29">
        <v>2389788.35</v>
      </c>
      <c r="N122" s="29">
        <v>1700</v>
      </c>
      <c r="O122" s="29">
        <v>19327551.280000001</v>
      </c>
      <c r="P122" s="29">
        <v>62015.41</v>
      </c>
      <c r="Q122" s="30">
        <v>21910518.25</v>
      </c>
      <c r="R122" s="31">
        <v>15160.31</v>
      </c>
      <c r="S122" s="32">
        <v>50909414.550000004</v>
      </c>
      <c r="T122" s="31">
        <v>2644153.98</v>
      </c>
    </row>
    <row r="123" spans="2:20" ht="15" customHeight="1">
      <c r="B123" s="33" t="s">
        <v>148</v>
      </c>
      <c r="C123" s="29">
        <v>32563177.050000008</v>
      </c>
      <c r="D123" s="29">
        <v>1611125.9200000002</v>
      </c>
      <c r="E123" s="29"/>
      <c r="F123" s="29">
        <v>1442552.2700000005</v>
      </c>
      <c r="G123" s="29">
        <v>5056991.9800000004</v>
      </c>
      <c r="H123" s="29">
        <v>31566535.289999999</v>
      </c>
      <c r="I123" s="29">
        <v>4353005.2299999995</v>
      </c>
      <c r="J123" s="29">
        <v>224309.45</v>
      </c>
      <c r="K123" s="30">
        <v>76817697.190000027</v>
      </c>
      <c r="L123" s="29">
        <v>8604</v>
      </c>
      <c r="M123" s="29">
        <v>2928430.61</v>
      </c>
      <c r="N123" s="29">
        <v>4323166.2699999996</v>
      </c>
      <c r="O123" s="29">
        <v>0</v>
      </c>
      <c r="P123" s="29">
        <v>183074.67</v>
      </c>
      <c r="Q123" s="30">
        <v>7443275.5499999989</v>
      </c>
      <c r="R123" s="31">
        <v>94552.35</v>
      </c>
      <c r="S123" s="32">
        <v>84355525.090000018</v>
      </c>
      <c r="T123" s="31">
        <v>16915962</v>
      </c>
    </row>
    <row r="124" spans="2:20" ht="15" customHeight="1">
      <c r="B124" s="33" t="s">
        <v>149</v>
      </c>
      <c r="C124" s="29">
        <v>1953427.0300000003</v>
      </c>
      <c r="D124" s="29">
        <v>381290.26</v>
      </c>
      <c r="E124" s="29"/>
      <c r="F124" s="29">
        <v>132170.43</v>
      </c>
      <c r="G124" s="29">
        <v>2295.0700000000002</v>
      </c>
      <c r="H124" s="29">
        <v>5162096.38</v>
      </c>
      <c r="I124" s="29">
        <v>1581310.59</v>
      </c>
      <c r="J124" s="29">
        <v>0</v>
      </c>
      <c r="K124" s="30">
        <v>9212589.7599999998</v>
      </c>
      <c r="L124" s="29">
        <v>1911.9</v>
      </c>
      <c r="M124" s="29">
        <v>761364.15</v>
      </c>
      <c r="N124" s="29">
        <v>0</v>
      </c>
      <c r="O124" s="29">
        <v>0</v>
      </c>
      <c r="P124" s="29">
        <v>0</v>
      </c>
      <c r="Q124" s="30">
        <v>763276.05</v>
      </c>
      <c r="R124" s="31">
        <v>0</v>
      </c>
      <c r="S124" s="32">
        <v>9975865.8100000005</v>
      </c>
      <c r="T124" s="31">
        <v>1077905.8999999999</v>
      </c>
    </row>
    <row r="125" spans="2:20" ht="15" customHeight="1">
      <c r="B125" s="33" t="s">
        <v>150</v>
      </c>
      <c r="C125" s="29">
        <v>1450534.52</v>
      </c>
      <c r="D125" s="29">
        <v>14383.23</v>
      </c>
      <c r="E125" s="29"/>
      <c r="F125" s="29">
        <v>53107.21</v>
      </c>
      <c r="G125" s="29">
        <v>707660.53999999992</v>
      </c>
      <c r="H125" s="29">
        <v>10752121.600000001</v>
      </c>
      <c r="I125" s="29">
        <v>1429715.7600000002</v>
      </c>
      <c r="J125" s="29">
        <v>64987.76</v>
      </c>
      <c r="K125" s="30">
        <v>14472510.620000001</v>
      </c>
      <c r="L125" s="29">
        <v>8.98</v>
      </c>
      <c r="M125" s="29">
        <v>1341925.48</v>
      </c>
      <c r="N125" s="29">
        <v>14664</v>
      </c>
      <c r="O125" s="29">
        <v>0</v>
      </c>
      <c r="P125" s="29">
        <v>0</v>
      </c>
      <c r="Q125" s="30">
        <v>1356598.46</v>
      </c>
      <c r="R125" s="31">
        <v>1718.59</v>
      </c>
      <c r="S125" s="32">
        <v>15830827.670000002</v>
      </c>
      <c r="T125" s="31">
        <v>58604.71</v>
      </c>
    </row>
    <row r="126" spans="2:20" ht="15" customHeight="1">
      <c r="B126" s="33" t="s">
        <v>151</v>
      </c>
      <c r="C126" s="29">
        <v>10546796.860000001</v>
      </c>
      <c r="D126" s="29">
        <v>189745.98</v>
      </c>
      <c r="E126" s="29"/>
      <c r="F126" s="29">
        <v>267921.39</v>
      </c>
      <c r="G126" s="29">
        <v>290302.7</v>
      </c>
      <c r="H126" s="29">
        <v>6137161.3899999997</v>
      </c>
      <c r="I126" s="29">
        <v>3471651.8599999994</v>
      </c>
      <c r="J126" s="29">
        <v>59022.36</v>
      </c>
      <c r="K126" s="30">
        <v>20962602.539999999</v>
      </c>
      <c r="L126" s="29">
        <v>104261.62</v>
      </c>
      <c r="M126" s="29">
        <v>2095722.75</v>
      </c>
      <c r="N126" s="29">
        <v>0</v>
      </c>
      <c r="O126" s="29">
        <v>895917.33</v>
      </c>
      <c r="P126" s="29">
        <v>14.98</v>
      </c>
      <c r="Q126" s="30">
        <v>3095916.68</v>
      </c>
      <c r="R126" s="31">
        <v>10061.76</v>
      </c>
      <c r="S126" s="32">
        <v>24068580.98</v>
      </c>
      <c r="T126" s="31">
        <v>1377158.86</v>
      </c>
    </row>
    <row r="127" spans="2:20" ht="15" customHeight="1">
      <c r="B127" s="33" t="s">
        <v>152</v>
      </c>
      <c r="C127" s="29">
        <v>17342391.550000001</v>
      </c>
      <c r="D127" s="29">
        <v>363085.85</v>
      </c>
      <c r="E127" s="29"/>
      <c r="F127" s="29">
        <v>391192.42</v>
      </c>
      <c r="G127" s="29">
        <v>1527202.3199999998</v>
      </c>
      <c r="H127" s="29">
        <v>3564906.94</v>
      </c>
      <c r="I127" s="29">
        <v>10426963.039999997</v>
      </c>
      <c r="J127" s="29">
        <v>32683.3</v>
      </c>
      <c r="K127" s="30">
        <v>33648425.420000002</v>
      </c>
      <c r="L127" s="29">
        <v>15814</v>
      </c>
      <c r="M127" s="29">
        <v>252756.36000000002</v>
      </c>
      <c r="N127" s="29">
        <v>0</v>
      </c>
      <c r="O127" s="29">
        <v>0</v>
      </c>
      <c r="P127" s="29">
        <v>0</v>
      </c>
      <c r="Q127" s="30">
        <v>268570.36</v>
      </c>
      <c r="R127" s="31">
        <v>23236.26</v>
      </c>
      <c r="S127" s="32">
        <v>33940232.039999999</v>
      </c>
      <c r="T127" s="31">
        <v>0</v>
      </c>
    </row>
    <row r="128" spans="2:20" ht="15" customHeight="1">
      <c r="B128" s="33" t="s">
        <v>153</v>
      </c>
      <c r="C128" s="29">
        <v>1905886.5100000002</v>
      </c>
      <c r="D128" s="29">
        <v>239931.77</v>
      </c>
      <c r="E128" s="29"/>
      <c r="F128" s="29">
        <v>99477.440000000002</v>
      </c>
      <c r="G128" s="29">
        <v>641.03</v>
      </c>
      <c r="H128" s="29">
        <v>4321975.75</v>
      </c>
      <c r="I128" s="29">
        <v>2416697.42</v>
      </c>
      <c r="J128" s="29">
        <v>94221.04</v>
      </c>
      <c r="K128" s="30">
        <v>9078830.959999999</v>
      </c>
      <c r="L128" s="29">
        <v>27.9</v>
      </c>
      <c r="M128" s="29">
        <v>728410.14</v>
      </c>
      <c r="N128" s="29">
        <v>0</v>
      </c>
      <c r="O128" s="29">
        <v>0</v>
      </c>
      <c r="P128" s="29">
        <v>116946</v>
      </c>
      <c r="Q128" s="30">
        <v>845384.04</v>
      </c>
      <c r="R128" s="31">
        <v>0</v>
      </c>
      <c r="S128" s="32">
        <v>9924215</v>
      </c>
      <c r="T128" s="31">
        <v>185069</v>
      </c>
    </row>
    <row r="129" spans="2:20" ht="15" customHeight="1">
      <c r="B129" s="33" t="s">
        <v>154</v>
      </c>
      <c r="C129" s="29">
        <v>25132175.509999998</v>
      </c>
      <c r="D129" s="29">
        <v>1437132.8800000001</v>
      </c>
      <c r="E129" s="29"/>
      <c r="F129" s="29">
        <v>2076394.7700000003</v>
      </c>
      <c r="G129" s="29">
        <v>623560.56999999995</v>
      </c>
      <c r="H129" s="29">
        <v>5806552.3999999994</v>
      </c>
      <c r="I129" s="29">
        <v>11890101.619999997</v>
      </c>
      <c r="J129" s="29">
        <v>73527.27</v>
      </c>
      <c r="K129" s="30">
        <v>47039445.019999996</v>
      </c>
      <c r="L129" s="29">
        <v>246280.61</v>
      </c>
      <c r="M129" s="29">
        <v>474968.72</v>
      </c>
      <c r="N129" s="29">
        <v>0</v>
      </c>
      <c r="O129" s="29">
        <v>0</v>
      </c>
      <c r="P129" s="29">
        <v>109038.8</v>
      </c>
      <c r="Q129" s="30">
        <v>830288.13</v>
      </c>
      <c r="R129" s="31">
        <v>28309.01</v>
      </c>
      <c r="S129" s="32">
        <v>47898042.159999996</v>
      </c>
      <c r="T129" s="31">
        <v>6674757</v>
      </c>
    </row>
    <row r="130" spans="2:20" ht="15" customHeight="1">
      <c r="B130" s="33" t="s">
        <v>155</v>
      </c>
      <c r="C130" s="29">
        <v>150567.77000000002</v>
      </c>
      <c r="D130" s="29">
        <v>0</v>
      </c>
      <c r="E130" s="29"/>
      <c r="F130" s="29">
        <v>1829.29</v>
      </c>
      <c r="G130" s="29">
        <v>54885.11</v>
      </c>
      <c r="H130" s="29">
        <v>2400398</v>
      </c>
      <c r="I130" s="29">
        <v>39874.200000000004</v>
      </c>
      <c r="J130" s="29">
        <v>18317.54</v>
      </c>
      <c r="K130" s="30">
        <v>2665871.91</v>
      </c>
      <c r="L130" s="29">
        <v>0</v>
      </c>
      <c r="M130" s="29">
        <v>314108.89</v>
      </c>
      <c r="N130" s="29">
        <v>0</v>
      </c>
      <c r="O130" s="29">
        <v>0</v>
      </c>
      <c r="P130" s="29">
        <v>575.03</v>
      </c>
      <c r="Q130" s="30">
        <v>314683.92000000004</v>
      </c>
      <c r="R130" s="31">
        <v>0</v>
      </c>
      <c r="S130" s="32">
        <v>2980555.83</v>
      </c>
      <c r="T130" s="31">
        <v>296413.39</v>
      </c>
    </row>
    <row r="131" spans="2:20" ht="15" customHeight="1">
      <c r="B131" s="33" t="s">
        <v>156</v>
      </c>
      <c r="C131" s="29">
        <v>421331.84</v>
      </c>
      <c r="D131" s="29">
        <v>0</v>
      </c>
      <c r="E131" s="29"/>
      <c r="F131" s="29">
        <v>18319.810000000001</v>
      </c>
      <c r="G131" s="29">
        <v>131798.23000000001</v>
      </c>
      <c r="H131" s="29">
        <v>3545494.58</v>
      </c>
      <c r="I131" s="29">
        <v>545660.17000000004</v>
      </c>
      <c r="J131" s="29">
        <v>2860.94</v>
      </c>
      <c r="K131" s="30">
        <v>4665465.57</v>
      </c>
      <c r="L131" s="29">
        <v>9450</v>
      </c>
      <c r="M131" s="29">
        <v>595651.01</v>
      </c>
      <c r="N131" s="29">
        <v>0</v>
      </c>
      <c r="O131" s="29">
        <v>25000</v>
      </c>
      <c r="P131" s="29">
        <v>0</v>
      </c>
      <c r="Q131" s="30">
        <v>630101.01</v>
      </c>
      <c r="R131" s="31">
        <v>936.98</v>
      </c>
      <c r="S131" s="32">
        <v>5296503.5600000005</v>
      </c>
      <c r="T131" s="31">
        <v>32315.41</v>
      </c>
    </row>
    <row r="132" spans="2:20" ht="15" customHeight="1">
      <c r="B132" s="33" t="s">
        <v>157</v>
      </c>
      <c r="C132" s="29">
        <v>4305121.0500000007</v>
      </c>
      <c r="D132" s="29">
        <v>148668.06</v>
      </c>
      <c r="E132" s="29"/>
      <c r="F132" s="29">
        <v>701904.58000000007</v>
      </c>
      <c r="G132" s="29">
        <v>41967.479999999996</v>
      </c>
      <c r="H132" s="29">
        <v>8090505.8899999997</v>
      </c>
      <c r="I132" s="29">
        <v>4979296.2600000007</v>
      </c>
      <c r="J132" s="29">
        <v>463526.91</v>
      </c>
      <c r="K132" s="30">
        <v>18730990.23</v>
      </c>
      <c r="L132" s="29">
        <v>217350.5</v>
      </c>
      <c r="M132" s="29">
        <v>1494983.21</v>
      </c>
      <c r="N132" s="29">
        <v>0</v>
      </c>
      <c r="O132" s="29">
        <v>600000</v>
      </c>
      <c r="P132" s="29">
        <v>0</v>
      </c>
      <c r="Q132" s="30">
        <v>2312333.71</v>
      </c>
      <c r="R132" s="31">
        <v>35692.46</v>
      </c>
      <c r="S132" s="32">
        <v>21079016.400000002</v>
      </c>
      <c r="T132" s="31">
        <v>0</v>
      </c>
    </row>
    <row r="133" spans="2:20" ht="15" customHeight="1">
      <c r="B133" s="33" t="s">
        <v>158</v>
      </c>
      <c r="C133" s="29">
        <v>31257938.699999999</v>
      </c>
      <c r="D133" s="29">
        <v>1261054.6600000001</v>
      </c>
      <c r="E133" s="29"/>
      <c r="F133" s="29">
        <v>1328871.1300000001</v>
      </c>
      <c r="G133" s="29">
        <v>3391971.8200000003</v>
      </c>
      <c r="H133" s="29">
        <v>19301591.02</v>
      </c>
      <c r="I133" s="29">
        <v>6195084.7900000019</v>
      </c>
      <c r="J133" s="29">
        <v>140460.74</v>
      </c>
      <c r="K133" s="30">
        <v>62876972.859999999</v>
      </c>
      <c r="L133" s="29">
        <v>767466</v>
      </c>
      <c r="M133" s="29">
        <v>5511655.4299999997</v>
      </c>
      <c r="N133" s="29">
        <v>78757.56</v>
      </c>
      <c r="O133" s="29">
        <v>0</v>
      </c>
      <c r="P133" s="29">
        <v>0</v>
      </c>
      <c r="Q133" s="30">
        <v>6357878.9899999993</v>
      </c>
      <c r="R133" s="31">
        <v>226440.08</v>
      </c>
      <c r="S133" s="32">
        <v>69461291.929999992</v>
      </c>
      <c r="T133" s="31">
        <v>26693006.5</v>
      </c>
    </row>
    <row r="134" spans="2:20" ht="15" customHeight="1">
      <c r="B134" s="33" t="s">
        <v>159</v>
      </c>
      <c r="C134" s="29">
        <v>378025969.93000007</v>
      </c>
      <c r="D134" s="29">
        <v>0</v>
      </c>
      <c r="E134" s="29"/>
      <c r="F134" s="29">
        <v>73110185.390000015</v>
      </c>
      <c r="G134" s="29">
        <v>19646003.960000001</v>
      </c>
      <c r="H134" s="29">
        <v>38434007.939999998</v>
      </c>
      <c r="I134" s="29">
        <v>96170228.850000009</v>
      </c>
      <c r="J134" s="29">
        <v>13369456.09</v>
      </c>
      <c r="K134" s="30">
        <v>618755852.16000009</v>
      </c>
      <c r="L134" s="29">
        <v>22855069.309999999</v>
      </c>
      <c r="M134" s="29">
        <v>9002676.8499999996</v>
      </c>
      <c r="N134" s="29">
        <v>0</v>
      </c>
      <c r="O134" s="29">
        <v>7320212.5</v>
      </c>
      <c r="P134" s="29">
        <v>1367058.5</v>
      </c>
      <c r="Q134" s="30">
        <v>40545017.159999996</v>
      </c>
      <c r="R134" s="31">
        <v>338646.14</v>
      </c>
      <c r="S134" s="32">
        <v>659639515.46000004</v>
      </c>
      <c r="T134" s="31">
        <v>123986780.15000001</v>
      </c>
    </row>
    <row r="135" spans="2:20" ht="15" customHeight="1">
      <c r="B135" s="33" t="s">
        <v>160</v>
      </c>
      <c r="C135" s="29">
        <v>67565098.649999991</v>
      </c>
      <c r="D135" s="29">
        <v>2076449.4400000002</v>
      </c>
      <c r="E135" s="29"/>
      <c r="F135" s="29">
        <v>1506098.0699999998</v>
      </c>
      <c r="G135" s="29">
        <v>5555036.3899999997</v>
      </c>
      <c r="H135" s="29">
        <v>12776573.93</v>
      </c>
      <c r="I135" s="29">
        <v>11156924.740000002</v>
      </c>
      <c r="J135" s="29">
        <v>161090.59</v>
      </c>
      <c r="K135" s="30">
        <v>100797271.81</v>
      </c>
      <c r="L135" s="29">
        <v>0</v>
      </c>
      <c r="M135" s="29">
        <v>11294314.489999998</v>
      </c>
      <c r="N135" s="29">
        <v>0</v>
      </c>
      <c r="O135" s="29">
        <v>0</v>
      </c>
      <c r="P135" s="29">
        <v>0</v>
      </c>
      <c r="Q135" s="30">
        <v>11294314.489999998</v>
      </c>
      <c r="R135" s="31">
        <v>0</v>
      </c>
      <c r="S135" s="32">
        <v>112091586.3</v>
      </c>
      <c r="T135" s="31">
        <v>19160000</v>
      </c>
    </row>
    <row r="136" spans="2:20" ht="15" customHeight="1">
      <c r="B136" s="33" t="s">
        <v>161</v>
      </c>
      <c r="C136" s="29">
        <v>48133564.420000002</v>
      </c>
      <c r="D136" s="29">
        <v>3566311.1799999997</v>
      </c>
      <c r="E136" s="29"/>
      <c r="F136" s="29">
        <v>2448065.35</v>
      </c>
      <c r="G136" s="29">
        <v>639476.15999999992</v>
      </c>
      <c r="H136" s="29">
        <v>29020946.289999995</v>
      </c>
      <c r="I136" s="29">
        <v>5618302.4699999997</v>
      </c>
      <c r="J136" s="29">
        <v>9264214.1199999992</v>
      </c>
      <c r="K136" s="30">
        <v>98690879.989999995</v>
      </c>
      <c r="L136" s="29">
        <v>76847.48</v>
      </c>
      <c r="M136" s="29">
        <v>1359680.79</v>
      </c>
      <c r="N136" s="29">
        <v>0</v>
      </c>
      <c r="O136" s="29">
        <v>4715370.34</v>
      </c>
      <c r="P136" s="29">
        <v>151958.5</v>
      </c>
      <c r="Q136" s="30">
        <v>6303857.1099999994</v>
      </c>
      <c r="R136" s="31">
        <v>2260.15</v>
      </c>
      <c r="S136" s="32">
        <v>104996997.25</v>
      </c>
      <c r="T136" s="31">
        <v>3424285.2</v>
      </c>
    </row>
    <row r="137" spans="2:20" ht="15" customHeight="1">
      <c r="B137" s="33" t="s">
        <v>162</v>
      </c>
      <c r="C137" s="29">
        <v>6166697.5100000007</v>
      </c>
      <c r="D137" s="29">
        <v>128488.37</v>
      </c>
      <c r="E137" s="29"/>
      <c r="F137" s="29">
        <v>175684.05999999997</v>
      </c>
      <c r="G137" s="29">
        <v>931888.33</v>
      </c>
      <c r="H137" s="29">
        <v>6100814.9299999997</v>
      </c>
      <c r="I137" s="29">
        <v>4788889.76</v>
      </c>
      <c r="J137" s="29">
        <v>35103.919999999998</v>
      </c>
      <c r="K137" s="30">
        <v>18327566.880000003</v>
      </c>
      <c r="L137" s="29">
        <v>0</v>
      </c>
      <c r="M137" s="29">
        <v>676041.03</v>
      </c>
      <c r="N137" s="29">
        <v>0</v>
      </c>
      <c r="O137" s="29">
        <v>970000</v>
      </c>
      <c r="P137" s="29">
        <v>0</v>
      </c>
      <c r="Q137" s="30">
        <v>1646041.03</v>
      </c>
      <c r="R137" s="31">
        <v>11860.72</v>
      </c>
      <c r="S137" s="32">
        <v>19985468.630000003</v>
      </c>
      <c r="T137" s="31">
        <v>824024</v>
      </c>
    </row>
    <row r="138" spans="2:20" ht="15" customHeight="1">
      <c r="B138" s="33" t="s">
        <v>163</v>
      </c>
      <c r="C138" s="29">
        <v>3008564.65</v>
      </c>
      <c r="D138" s="29">
        <v>319288.75</v>
      </c>
      <c r="E138" s="29"/>
      <c r="F138" s="29">
        <v>530773.58000000007</v>
      </c>
      <c r="G138" s="29">
        <v>531241.98</v>
      </c>
      <c r="H138" s="29">
        <v>5180200.28</v>
      </c>
      <c r="I138" s="29">
        <v>2195272.4600000004</v>
      </c>
      <c r="J138" s="29">
        <v>50215.8</v>
      </c>
      <c r="K138" s="30">
        <v>11815557.500000002</v>
      </c>
      <c r="L138" s="29">
        <v>8511</v>
      </c>
      <c r="M138" s="29">
        <v>2063258.15</v>
      </c>
      <c r="N138" s="29">
        <v>0</v>
      </c>
      <c r="O138" s="29">
        <v>0</v>
      </c>
      <c r="P138" s="29">
        <v>0</v>
      </c>
      <c r="Q138" s="30">
        <v>2071769.15</v>
      </c>
      <c r="R138" s="31">
        <v>39518.76</v>
      </c>
      <c r="S138" s="32">
        <v>13926845.410000002</v>
      </c>
      <c r="T138" s="31">
        <v>436436.77</v>
      </c>
    </row>
    <row r="139" spans="2:20" ht="15" customHeight="1">
      <c r="B139" s="33" t="s">
        <v>164</v>
      </c>
      <c r="C139" s="29">
        <v>4565441.99</v>
      </c>
      <c r="D139" s="29">
        <v>311627.71999999997</v>
      </c>
      <c r="E139" s="29"/>
      <c r="F139" s="29">
        <v>1556567.7899999998</v>
      </c>
      <c r="G139" s="29">
        <v>234.67000000000002</v>
      </c>
      <c r="H139" s="29">
        <v>12169817.600000001</v>
      </c>
      <c r="I139" s="29">
        <v>4451966.71</v>
      </c>
      <c r="J139" s="29">
        <v>390795.1</v>
      </c>
      <c r="K139" s="30">
        <v>23446451.580000006</v>
      </c>
      <c r="L139" s="29">
        <v>58619.27</v>
      </c>
      <c r="M139" s="29">
        <v>1124796.3</v>
      </c>
      <c r="N139" s="29">
        <v>0</v>
      </c>
      <c r="O139" s="29">
        <v>1002573</v>
      </c>
      <c r="P139" s="29">
        <v>7939.3</v>
      </c>
      <c r="Q139" s="30">
        <v>2193927.87</v>
      </c>
      <c r="R139" s="31">
        <v>0</v>
      </c>
      <c r="S139" s="32">
        <v>25640379.450000007</v>
      </c>
      <c r="T139" s="31">
        <v>0</v>
      </c>
    </row>
    <row r="140" spans="2:20" ht="15" customHeight="1">
      <c r="B140" s="33" t="s">
        <v>165</v>
      </c>
      <c r="C140" s="29">
        <v>758812.18</v>
      </c>
      <c r="D140" s="29">
        <v>6458.75</v>
      </c>
      <c r="E140" s="29"/>
      <c r="F140" s="29">
        <v>19706.749999999996</v>
      </c>
      <c r="G140" s="29">
        <v>519.64</v>
      </c>
      <c r="H140" s="29">
        <v>5838237.0599999996</v>
      </c>
      <c r="I140" s="29">
        <v>1501221.27</v>
      </c>
      <c r="J140" s="29">
        <v>44177.46</v>
      </c>
      <c r="K140" s="30">
        <v>8169133.1100000003</v>
      </c>
      <c r="L140" s="29">
        <v>2152.5100000000002</v>
      </c>
      <c r="M140" s="29">
        <v>947885.57</v>
      </c>
      <c r="N140" s="29">
        <v>150000</v>
      </c>
      <c r="O140" s="29">
        <v>506000</v>
      </c>
      <c r="P140" s="29">
        <v>0</v>
      </c>
      <c r="Q140" s="30">
        <v>1606038.08</v>
      </c>
      <c r="R140" s="31">
        <v>470.64</v>
      </c>
      <c r="S140" s="32">
        <v>9775641.8300000019</v>
      </c>
      <c r="T140" s="31">
        <v>202658</v>
      </c>
    </row>
    <row r="141" spans="2:20" ht="15" customHeight="1">
      <c r="B141" s="33" t="s">
        <v>166</v>
      </c>
      <c r="C141" s="29">
        <v>1786266.04</v>
      </c>
      <c r="D141" s="29">
        <v>16660.310000000001</v>
      </c>
      <c r="E141" s="29"/>
      <c r="F141" s="29">
        <v>1057882.43</v>
      </c>
      <c r="G141" s="29">
        <v>1080163.54</v>
      </c>
      <c r="H141" s="29">
        <v>8910123.1099999994</v>
      </c>
      <c r="I141" s="29">
        <v>1145838.0399999998</v>
      </c>
      <c r="J141" s="29">
        <v>185571.27</v>
      </c>
      <c r="K141" s="30">
        <v>14182504.739999998</v>
      </c>
      <c r="L141" s="29">
        <v>51473.2</v>
      </c>
      <c r="M141" s="29">
        <v>1528222.6099999999</v>
      </c>
      <c r="N141" s="29">
        <v>0</v>
      </c>
      <c r="O141" s="29">
        <v>0</v>
      </c>
      <c r="P141" s="29">
        <v>1000.04</v>
      </c>
      <c r="Q141" s="30">
        <v>1580695.8499999999</v>
      </c>
      <c r="R141" s="31">
        <v>38659.69</v>
      </c>
      <c r="S141" s="32">
        <v>15801860.279999997</v>
      </c>
      <c r="T141" s="31">
        <v>0</v>
      </c>
    </row>
    <row r="142" spans="2:20" ht="15" customHeight="1">
      <c r="B142" s="33" t="s">
        <v>167</v>
      </c>
      <c r="C142" s="29">
        <v>2141024.7999999998</v>
      </c>
      <c r="D142" s="29">
        <v>24848.36</v>
      </c>
      <c r="E142" s="29"/>
      <c r="F142" s="29">
        <v>92681.26</v>
      </c>
      <c r="G142" s="29">
        <v>0</v>
      </c>
      <c r="H142" s="29">
        <v>5527033.2699999996</v>
      </c>
      <c r="I142" s="29">
        <v>642025.11</v>
      </c>
      <c r="J142" s="29">
        <v>143652.51</v>
      </c>
      <c r="K142" s="30">
        <v>8571265.3099999987</v>
      </c>
      <c r="L142" s="29">
        <v>0</v>
      </c>
      <c r="M142" s="29">
        <v>570375.62</v>
      </c>
      <c r="N142" s="29">
        <v>0</v>
      </c>
      <c r="O142" s="29">
        <v>0</v>
      </c>
      <c r="P142" s="29">
        <v>11176.76</v>
      </c>
      <c r="Q142" s="30">
        <v>581552.38</v>
      </c>
      <c r="R142" s="31">
        <v>0</v>
      </c>
      <c r="S142" s="32">
        <v>9152817.6899999995</v>
      </c>
      <c r="T142" s="31">
        <v>608577.04</v>
      </c>
    </row>
    <row r="143" spans="2:20" ht="15" customHeight="1">
      <c r="B143" s="33" t="s">
        <v>168</v>
      </c>
      <c r="C143" s="29">
        <v>745967.05</v>
      </c>
      <c r="D143" s="29">
        <v>201618.9</v>
      </c>
      <c r="E143" s="29"/>
      <c r="F143" s="29">
        <v>35396.299999999996</v>
      </c>
      <c r="G143" s="29">
        <v>7.09</v>
      </c>
      <c r="H143" s="29">
        <v>3787981.73</v>
      </c>
      <c r="I143" s="29">
        <v>750639.2300000001</v>
      </c>
      <c r="J143" s="29">
        <v>4990.47</v>
      </c>
      <c r="K143" s="30">
        <v>5526600.7700000005</v>
      </c>
      <c r="L143" s="29">
        <v>59847.02</v>
      </c>
      <c r="M143" s="29">
        <v>529330.94000000006</v>
      </c>
      <c r="N143" s="29">
        <v>0</v>
      </c>
      <c r="O143" s="29">
        <v>1130000</v>
      </c>
      <c r="P143" s="29">
        <v>0</v>
      </c>
      <c r="Q143" s="30">
        <v>1719177.96</v>
      </c>
      <c r="R143" s="31">
        <v>3005</v>
      </c>
      <c r="S143" s="32">
        <v>7248783.7300000004</v>
      </c>
      <c r="T143" s="31">
        <v>35995.61</v>
      </c>
    </row>
    <row r="144" spans="2:20" ht="15" customHeight="1">
      <c r="B144" s="33" t="s">
        <v>169</v>
      </c>
      <c r="C144" s="29">
        <v>26498470.640000001</v>
      </c>
      <c r="D144" s="29">
        <v>1660970.3599999999</v>
      </c>
      <c r="E144" s="29"/>
      <c r="F144" s="29">
        <v>3629315.9500000007</v>
      </c>
      <c r="G144" s="29">
        <v>153623.56</v>
      </c>
      <c r="H144" s="29">
        <v>11796215.039999999</v>
      </c>
      <c r="I144" s="29">
        <v>9558716.6100000013</v>
      </c>
      <c r="J144" s="29">
        <v>219197.07</v>
      </c>
      <c r="K144" s="30">
        <v>53516509.229999997</v>
      </c>
      <c r="L144" s="29">
        <v>1112376</v>
      </c>
      <c r="M144" s="29">
        <v>1755602.02</v>
      </c>
      <c r="N144" s="29">
        <v>0</v>
      </c>
      <c r="O144" s="29">
        <v>0</v>
      </c>
      <c r="P144" s="29">
        <v>1114677.47</v>
      </c>
      <c r="Q144" s="30">
        <v>3982655.49</v>
      </c>
      <c r="R144" s="31">
        <v>7748.33</v>
      </c>
      <c r="S144" s="32">
        <v>57506913.049999997</v>
      </c>
      <c r="T144" s="31">
        <v>7643589.3300000001</v>
      </c>
    </row>
    <row r="145" spans="2:20" ht="15" customHeight="1">
      <c r="B145" s="33" t="s">
        <v>170</v>
      </c>
      <c r="C145" s="29">
        <v>41323527.810000002</v>
      </c>
      <c r="D145" s="29">
        <v>2014660.8499999999</v>
      </c>
      <c r="E145" s="29"/>
      <c r="F145" s="29">
        <v>728071.07</v>
      </c>
      <c r="G145" s="29">
        <v>2798669.9699999997</v>
      </c>
      <c r="H145" s="29">
        <v>14923734.119999999</v>
      </c>
      <c r="I145" s="29">
        <v>3400137.6100000003</v>
      </c>
      <c r="J145" s="29">
        <v>235607.06</v>
      </c>
      <c r="K145" s="30">
        <v>65424408.490000002</v>
      </c>
      <c r="L145" s="29">
        <v>126090.48000000001</v>
      </c>
      <c r="M145" s="29">
        <v>554143.92000000004</v>
      </c>
      <c r="N145" s="29">
        <v>5147.58</v>
      </c>
      <c r="O145" s="29">
        <v>0</v>
      </c>
      <c r="P145" s="29">
        <v>419962</v>
      </c>
      <c r="Q145" s="30">
        <v>1105343.98</v>
      </c>
      <c r="R145" s="31">
        <v>54865.52</v>
      </c>
      <c r="S145" s="32">
        <v>66584617.990000002</v>
      </c>
      <c r="T145" s="31">
        <v>11310501.67</v>
      </c>
    </row>
    <row r="146" spans="2:20" ht="15" customHeight="1">
      <c r="B146" s="33" t="s">
        <v>171</v>
      </c>
      <c r="C146" s="29">
        <v>3102142.0700000003</v>
      </c>
      <c r="D146" s="29">
        <v>79827.739999999991</v>
      </c>
      <c r="E146" s="29"/>
      <c r="F146" s="29">
        <v>926953.97</v>
      </c>
      <c r="G146" s="29">
        <v>705876.2</v>
      </c>
      <c r="H146" s="29">
        <v>6940741.6200000001</v>
      </c>
      <c r="I146" s="29">
        <v>2203045.8000000003</v>
      </c>
      <c r="J146" s="29">
        <v>20786.55</v>
      </c>
      <c r="K146" s="30">
        <v>13979373.950000003</v>
      </c>
      <c r="L146" s="29">
        <v>90559.3</v>
      </c>
      <c r="M146" s="29">
        <v>1462404.25</v>
      </c>
      <c r="N146" s="29">
        <v>0</v>
      </c>
      <c r="O146" s="29">
        <v>3138676.59</v>
      </c>
      <c r="P146" s="29">
        <v>0</v>
      </c>
      <c r="Q146" s="30">
        <v>4691640.1399999997</v>
      </c>
      <c r="R146" s="31">
        <v>9752.7900000000009</v>
      </c>
      <c r="S146" s="32">
        <v>18680766.880000003</v>
      </c>
      <c r="T146" s="31">
        <v>1768755</v>
      </c>
    </row>
    <row r="147" spans="2:20" ht="15" customHeight="1">
      <c r="B147" s="33" t="s">
        <v>172</v>
      </c>
      <c r="C147" s="29">
        <v>348274.73</v>
      </c>
      <c r="D147" s="29">
        <v>8468.76</v>
      </c>
      <c r="E147" s="29"/>
      <c r="F147" s="29">
        <v>12586.759999999998</v>
      </c>
      <c r="G147" s="29">
        <v>129285.18</v>
      </c>
      <c r="H147" s="29">
        <v>3399636.48</v>
      </c>
      <c r="I147" s="29">
        <v>542217.12</v>
      </c>
      <c r="J147" s="29">
        <v>63765.8</v>
      </c>
      <c r="K147" s="30">
        <v>4504234.83</v>
      </c>
      <c r="L147" s="29">
        <v>44706.22</v>
      </c>
      <c r="M147" s="29">
        <v>897141.1</v>
      </c>
      <c r="N147" s="29">
        <v>0</v>
      </c>
      <c r="O147" s="29">
        <v>0</v>
      </c>
      <c r="P147" s="29">
        <v>0</v>
      </c>
      <c r="Q147" s="30">
        <v>941847.32</v>
      </c>
      <c r="R147" s="31">
        <v>4150.8</v>
      </c>
      <c r="S147" s="32">
        <v>5450232.9500000002</v>
      </c>
      <c r="T147" s="31">
        <v>0</v>
      </c>
    </row>
    <row r="148" spans="2:20" ht="15" customHeight="1">
      <c r="B148" s="33" t="s">
        <v>173</v>
      </c>
      <c r="C148" s="29">
        <v>7224239.4899999993</v>
      </c>
      <c r="D148" s="29">
        <v>76474.069999999992</v>
      </c>
      <c r="E148" s="29"/>
      <c r="F148" s="29">
        <v>334323.55</v>
      </c>
      <c r="G148" s="29">
        <v>1794377.77</v>
      </c>
      <c r="H148" s="29">
        <v>13905254.91</v>
      </c>
      <c r="I148" s="29">
        <v>831351.42</v>
      </c>
      <c r="J148" s="29">
        <v>85169.57</v>
      </c>
      <c r="K148" s="30">
        <v>24251190.780000001</v>
      </c>
      <c r="L148" s="29">
        <v>21111</v>
      </c>
      <c r="M148" s="29">
        <v>2089425.71</v>
      </c>
      <c r="N148" s="29">
        <v>0</v>
      </c>
      <c r="O148" s="29">
        <v>0</v>
      </c>
      <c r="P148" s="29">
        <v>8782.44</v>
      </c>
      <c r="Q148" s="30">
        <v>2119319.15</v>
      </c>
      <c r="R148" s="31">
        <v>243.65</v>
      </c>
      <c r="S148" s="32">
        <v>26370753.579999998</v>
      </c>
      <c r="T148" s="31">
        <v>8867643.9199999999</v>
      </c>
    </row>
    <row r="149" spans="2:20" ht="15" customHeight="1">
      <c r="B149" s="33" t="s">
        <v>174</v>
      </c>
      <c r="C149" s="29">
        <v>8023812.5299999993</v>
      </c>
      <c r="D149" s="29">
        <v>230729.99</v>
      </c>
      <c r="E149" s="29"/>
      <c r="F149" s="29">
        <v>207370.43999999997</v>
      </c>
      <c r="G149" s="29">
        <v>137164.07</v>
      </c>
      <c r="H149" s="29">
        <v>6478334.7000000002</v>
      </c>
      <c r="I149" s="29">
        <v>6573419.6399999997</v>
      </c>
      <c r="J149" s="29">
        <v>46324.42</v>
      </c>
      <c r="K149" s="30">
        <v>21697155.790000003</v>
      </c>
      <c r="L149" s="29">
        <v>0</v>
      </c>
      <c r="M149" s="29">
        <v>1352263.17</v>
      </c>
      <c r="N149" s="29">
        <v>0</v>
      </c>
      <c r="O149" s="29">
        <v>0</v>
      </c>
      <c r="P149" s="29">
        <v>4323.38</v>
      </c>
      <c r="Q149" s="30">
        <v>1356586.5499999998</v>
      </c>
      <c r="R149" s="31">
        <v>81795.539999999994</v>
      </c>
      <c r="S149" s="32">
        <v>23135537.880000003</v>
      </c>
      <c r="T149" s="31">
        <v>7258380.9199999999</v>
      </c>
    </row>
    <row r="150" spans="2:20" ht="15" customHeight="1">
      <c r="B150" s="33" t="s">
        <v>175</v>
      </c>
      <c r="C150" s="29">
        <v>428352.3</v>
      </c>
      <c r="D150" s="29">
        <v>4775.38</v>
      </c>
      <c r="E150" s="29"/>
      <c r="F150" s="29">
        <v>19004.23</v>
      </c>
      <c r="G150" s="29">
        <v>184481.09</v>
      </c>
      <c r="H150" s="29">
        <v>2970693.49</v>
      </c>
      <c r="I150" s="29">
        <v>560124.56000000006</v>
      </c>
      <c r="J150" s="29">
        <v>45.32</v>
      </c>
      <c r="K150" s="30">
        <v>4167476.37</v>
      </c>
      <c r="L150" s="29">
        <v>334555.55</v>
      </c>
      <c r="M150" s="29">
        <v>1063002.8700000001</v>
      </c>
      <c r="N150" s="29">
        <v>0</v>
      </c>
      <c r="O150" s="29">
        <v>0</v>
      </c>
      <c r="P150" s="29">
        <v>32194.55</v>
      </c>
      <c r="Q150" s="30">
        <v>1429752.9700000002</v>
      </c>
      <c r="R150" s="31">
        <v>1500</v>
      </c>
      <c r="S150" s="32">
        <v>5598729.3399999999</v>
      </c>
      <c r="T150" s="31">
        <v>1677501.46</v>
      </c>
    </row>
    <row r="151" spans="2:20" ht="15" customHeight="1">
      <c r="B151" s="33" t="s">
        <v>176</v>
      </c>
      <c r="C151" s="29">
        <v>46644935.230000004</v>
      </c>
      <c r="D151" s="29">
        <v>3694648.88</v>
      </c>
      <c r="E151" s="29"/>
      <c r="F151" s="29">
        <v>2532814.7499999995</v>
      </c>
      <c r="G151" s="29">
        <v>3298439.08</v>
      </c>
      <c r="H151" s="29">
        <v>30050927.190000001</v>
      </c>
      <c r="I151" s="29">
        <v>9242792.200000003</v>
      </c>
      <c r="J151" s="29">
        <v>762842.21</v>
      </c>
      <c r="K151" s="30">
        <v>96227399.540000007</v>
      </c>
      <c r="L151" s="29">
        <v>599073.72</v>
      </c>
      <c r="M151" s="29">
        <v>9868984.8300000001</v>
      </c>
      <c r="N151" s="29">
        <v>404602.41</v>
      </c>
      <c r="O151" s="29">
        <v>14276571.85</v>
      </c>
      <c r="P151" s="29">
        <v>363770.5</v>
      </c>
      <c r="Q151" s="30">
        <v>25513003.310000002</v>
      </c>
      <c r="R151" s="31">
        <v>72618.600000000006</v>
      </c>
      <c r="S151" s="32">
        <v>121813021.45</v>
      </c>
      <c r="T151" s="31">
        <v>14341095.189999999</v>
      </c>
    </row>
    <row r="152" spans="2:20" ht="15" customHeight="1">
      <c r="B152" s="33" t="s">
        <v>177</v>
      </c>
      <c r="C152" s="29">
        <v>2803751.4400000004</v>
      </c>
      <c r="D152" s="29">
        <v>497787.38</v>
      </c>
      <c r="E152" s="29"/>
      <c r="F152" s="29">
        <v>137867.34</v>
      </c>
      <c r="G152" s="29">
        <v>944044.53</v>
      </c>
      <c r="H152" s="29">
        <v>6228027.2699999996</v>
      </c>
      <c r="I152" s="29">
        <v>2592546.63</v>
      </c>
      <c r="J152" s="29">
        <v>25444.61</v>
      </c>
      <c r="K152" s="30">
        <v>13229469.199999999</v>
      </c>
      <c r="L152" s="29">
        <v>203050.6</v>
      </c>
      <c r="M152" s="29">
        <v>1889868.7</v>
      </c>
      <c r="N152" s="29">
        <v>0</v>
      </c>
      <c r="O152" s="29">
        <v>0</v>
      </c>
      <c r="P152" s="29">
        <v>434539.83</v>
      </c>
      <c r="Q152" s="30">
        <v>2527459.13</v>
      </c>
      <c r="R152" s="31">
        <v>4559.3599999999997</v>
      </c>
      <c r="S152" s="32">
        <v>15761487.689999998</v>
      </c>
      <c r="T152" s="31">
        <v>4316359.04</v>
      </c>
    </row>
    <row r="153" spans="2:20" ht="15" customHeight="1">
      <c r="B153" s="33" t="s">
        <v>343</v>
      </c>
      <c r="C153" s="29">
        <v>635492.04999999993</v>
      </c>
      <c r="D153" s="29">
        <v>16474.239999999998</v>
      </c>
      <c r="E153" s="29"/>
      <c r="F153" s="29">
        <v>167843.03999999998</v>
      </c>
      <c r="G153" s="29">
        <v>17752.22</v>
      </c>
      <c r="H153" s="29">
        <v>5272589.9300000006</v>
      </c>
      <c r="I153" s="29">
        <v>700099.1100000001</v>
      </c>
      <c r="J153" s="29">
        <v>26604.22</v>
      </c>
      <c r="K153" s="30">
        <v>6836854.8100000005</v>
      </c>
      <c r="L153" s="29">
        <v>0</v>
      </c>
      <c r="M153" s="29">
        <v>675430.61</v>
      </c>
      <c r="N153" s="29">
        <v>0</v>
      </c>
      <c r="O153" s="29">
        <v>0</v>
      </c>
      <c r="P153" s="29">
        <v>11920.3</v>
      </c>
      <c r="Q153" s="30">
        <v>687350.91</v>
      </c>
      <c r="R153" s="31">
        <v>1897.09</v>
      </c>
      <c r="S153" s="32">
        <v>7526102.8100000005</v>
      </c>
      <c r="T153" s="31">
        <v>0</v>
      </c>
    </row>
    <row r="154" spans="2:20" ht="15" customHeight="1">
      <c r="B154" s="33" t="s">
        <v>178</v>
      </c>
      <c r="C154" s="29">
        <v>1649448.66</v>
      </c>
      <c r="D154" s="29">
        <v>64974.1</v>
      </c>
      <c r="E154" s="29"/>
      <c r="F154" s="29">
        <v>64954.589999999989</v>
      </c>
      <c r="G154" s="29">
        <v>1309650.1800000002</v>
      </c>
      <c r="H154" s="29">
        <v>6586246.4500000002</v>
      </c>
      <c r="I154" s="29">
        <v>1040099.01</v>
      </c>
      <c r="J154" s="29">
        <v>22424.52</v>
      </c>
      <c r="K154" s="30">
        <v>10737797.51</v>
      </c>
      <c r="L154" s="29">
        <v>12000</v>
      </c>
      <c r="M154" s="29">
        <v>1600093.62</v>
      </c>
      <c r="N154" s="29">
        <v>10413.32</v>
      </c>
      <c r="O154" s="29">
        <v>0</v>
      </c>
      <c r="P154" s="29">
        <v>0</v>
      </c>
      <c r="Q154" s="30">
        <v>1622506.9400000002</v>
      </c>
      <c r="R154" s="31">
        <v>10524.77</v>
      </c>
      <c r="S154" s="32">
        <v>12370829.219999999</v>
      </c>
      <c r="T154" s="31">
        <v>66360.78</v>
      </c>
    </row>
    <row r="155" spans="2:20" ht="15" customHeight="1">
      <c r="B155" s="33" t="s">
        <v>179</v>
      </c>
      <c r="C155" s="29">
        <v>633224.69000000006</v>
      </c>
      <c r="D155" s="29">
        <v>16872.25</v>
      </c>
      <c r="E155" s="29"/>
      <c r="F155" s="29">
        <v>168329.36000000004</v>
      </c>
      <c r="G155" s="29">
        <v>623800.61</v>
      </c>
      <c r="H155" s="29">
        <v>9903016.9500000011</v>
      </c>
      <c r="I155" s="29">
        <v>758756.28</v>
      </c>
      <c r="J155" s="29">
        <v>247690.90999999997</v>
      </c>
      <c r="K155" s="30">
        <v>12351691.050000001</v>
      </c>
      <c r="L155" s="29">
        <v>99284.3</v>
      </c>
      <c r="M155" s="29">
        <v>2222903.6</v>
      </c>
      <c r="N155" s="29">
        <v>1300</v>
      </c>
      <c r="O155" s="29">
        <v>0</v>
      </c>
      <c r="P155" s="29">
        <v>0</v>
      </c>
      <c r="Q155" s="30">
        <v>2323487.9</v>
      </c>
      <c r="R155" s="31">
        <v>4104.71</v>
      </c>
      <c r="S155" s="32">
        <v>14679283.660000002</v>
      </c>
      <c r="T155" s="31">
        <v>3723718.86</v>
      </c>
    </row>
    <row r="156" spans="2:20" ht="15" customHeight="1">
      <c r="B156" s="33" t="s">
        <v>180</v>
      </c>
      <c r="C156" s="29">
        <v>332205.86</v>
      </c>
      <c r="D156" s="29">
        <v>30452.59</v>
      </c>
      <c r="E156" s="29"/>
      <c r="F156" s="29">
        <v>91572.08</v>
      </c>
      <c r="G156" s="29">
        <v>117352.38</v>
      </c>
      <c r="H156" s="29">
        <v>3044468.6399999997</v>
      </c>
      <c r="I156" s="29">
        <v>545464.05999999982</v>
      </c>
      <c r="J156" s="29">
        <v>64359.49</v>
      </c>
      <c r="K156" s="30">
        <v>4225875.0999999996</v>
      </c>
      <c r="L156" s="29">
        <v>97790.5</v>
      </c>
      <c r="M156" s="29">
        <v>417651.98</v>
      </c>
      <c r="N156" s="29">
        <v>0</v>
      </c>
      <c r="O156" s="29">
        <v>250000</v>
      </c>
      <c r="P156" s="29">
        <v>0</v>
      </c>
      <c r="Q156" s="30">
        <v>765442.48</v>
      </c>
      <c r="R156" s="31">
        <v>0</v>
      </c>
      <c r="S156" s="32">
        <v>4991317.58</v>
      </c>
      <c r="T156" s="31">
        <v>7257.29</v>
      </c>
    </row>
    <row r="157" spans="2:20" ht="15" customHeight="1">
      <c r="B157" s="33" t="s">
        <v>181</v>
      </c>
      <c r="C157" s="29">
        <v>1897319.1600000001</v>
      </c>
      <c r="D157" s="29">
        <v>148182.66</v>
      </c>
      <c r="E157" s="29"/>
      <c r="F157" s="29">
        <v>484803.71000000008</v>
      </c>
      <c r="G157" s="29">
        <v>21681.7</v>
      </c>
      <c r="H157" s="29">
        <v>4844207.78</v>
      </c>
      <c r="I157" s="29">
        <v>1727890.96</v>
      </c>
      <c r="J157" s="29">
        <v>31683.79</v>
      </c>
      <c r="K157" s="30">
        <v>9155769.7599999998</v>
      </c>
      <c r="L157" s="29">
        <v>58877.55</v>
      </c>
      <c r="M157" s="29">
        <v>813909.27</v>
      </c>
      <c r="N157" s="29">
        <v>0</v>
      </c>
      <c r="O157" s="29">
        <v>0</v>
      </c>
      <c r="P157" s="29">
        <v>0</v>
      </c>
      <c r="Q157" s="30">
        <v>872786.82000000007</v>
      </c>
      <c r="R157" s="31">
        <v>1148.1300000000001</v>
      </c>
      <c r="S157" s="32">
        <v>10029704.710000001</v>
      </c>
      <c r="T157" s="31">
        <v>290426.51</v>
      </c>
    </row>
    <row r="158" spans="2:20" ht="15" customHeight="1">
      <c r="B158" s="33" t="s">
        <v>182</v>
      </c>
      <c r="C158" s="29">
        <v>1235842.9599999997</v>
      </c>
      <c r="D158" s="29">
        <v>36535.99</v>
      </c>
      <c r="E158" s="29"/>
      <c r="F158" s="29">
        <v>266749.55</v>
      </c>
      <c r="G158" s="29">
        <v>1059178.92</v>
      </c>
      <c r="H158" s="29">
        <v>4307733.37</v>
      </c>
      <c r="I158" s="29">
        <v>1448117.9</v>
      </c>
      <c r="J158" s="29">
        <v>23514.05</v>
      </c>
      <c r="K158" s="30">
        <v>8377672.7399999993</v>
      </c>
      <c r="L158" s="29">
        <v>0</v>
      </c>
      <c r="M158" s="29">
        <v>481149.32</v>
      </c>
      <c r="N158" s="29">
        <v>0</v>
      </c>
      <c r="O158" s="29">
        <v>0</v>
      </c>
      <c r="P158" s="29">
        <v>127.28</v>
      </c>
      <c r="Q158" s="30">
        <v>481276.60000000003</v>
      </c>
      <c r="R158" s="31">
        <v>0</v>
      </c>
      <c r="S158" s="32">
        <v>8858949.3399999999</v>
      </c>
      <c r="T158" s="31">
        <v>1289388.73</v>
      </c>
    </row>
    <row r="159" spans="2:20" ht="15" customHeight="1">
      <c r="B159" s="33" t="s">
        <v>183</v>
      </c>
      <c r="C159" s="29">
        <v>956626.17999999993</v>
      </c>
      <c r="D159" s="29">
        <v>20557.48</v>
      </c>
      <c r="E159" s="29"/>
      <c r="F159" s="29">
        <v>45953.24</v>
      </c>
      <c r="G159" s="29">
        <v>1182654.68</v>
      </c>
      <c r="H159" s="29">
        <v>6343029.3699999992</v>
      </c>
      <c r="I159" s="29">
        <v>642945.51</v>
      </c>
      <c r="J159" s="29">
        <v>16862.759999999998</v>
      </c>
      <c r="K159" s="30">
        <v>9208629.2199999988</v>
      </c>
      <c r="L159" s="29">
        <v>0</v>
      </c>
      <c r="M159" s="29">
        <v>1206762.6499999999</v>
      </c>
      <c r="N159" s="29">
        <v>0</v>
      </c>
      <c r="O159" s="29">
        <v>169270.55</v>
      </c>
      <c r="P159" s="29">
        <v>0</v>
      </c>
      <c r="Q159" s="30">
        <v>1376033.2</v>
      </c>
      <c r="R159" s="31">
        <v>11504.99</v>
      </c>
      <c r="S159" s="32">
        <v>10596167.409999998</v>
      </c>
      <c r="T159" s="31">
        <v>1641793.37</v>
      </c>
    </row>
    <row r="160" spans="2:20" ht="15" customHeight="1">
      <c r="B160" s="33" t="s">
        <v>184</v>
      </c>
      <c r="C160" s="29">
        <v>3330209.75</v>
      </c>
      <c r="D160" s="29">
        <v>128172.73999999999</v>
      </c>
      <c r="E160" s="29"/>
      <c r="F160" s="29">
        <v>255731.10999999996</v>
      </c>
      <c r="G160" s="29">
        <v>1120124.5999999999</v>
      </c>
      <c r="H160" s="29">
        <v>9860759.5399999991</v>
      </c>
      <c r="I160" s="29">
        <v>3419420.5899999994</v>
      </c>
      <c r="J160" s="29">
        <v>87542.9</v>
      </c>
      <c r="K160" s="30">
        <v>18201961.229999997</v>
      </c>
      <c r="L160" s="29">
        <v>80725</v>
      </c>
      <c r="M160" s="29">
        <v>1553968.7200000002</v>
      </c>
      <c r="N160" s="29">
        <v>0</v>
      </c>
      <c r="O160" s="29">
        <v>0</v>
      </c>
      <c r="P160" s="29">
        <v>0</v>
      </c>
      <c r="Q160" s="30">
        <v>1634693.7200000002</v>
      </c>
      <c r="R160" s="31">
        <v>1260.81</v>
      </c>
      <c r="S160" s="32">
        <v>19837915.759999994</v>
      </c>
      <c r="T160" s="31">
        <v>388752.96</v>
      </c>
    </row>
    <row r="161" spans="2:20" ht="15" customHeight="1">
      <c r="B161" s="33" t="s">
        <v>185</v>
      </c>
      <c r="C161" s="29">
        <v>1097596.8900000001</v>
      </c>
      <c r="D161" s="29">
        <v>56195.75</v>
      </c>
      <c r="E161" s="29"/>
      <c r="F161" s="29">
        <v>164040.73000000001</v>
      </c>
      <c r="G161" s="29">
        <v>722175.64</v>
      </c>
      <c r="H161" s="29">
        <v>8511461.9600000009</v>
      </c>
      <c r="I161" s="29">
        <v>1036452.9500000001</v>
      </c>
      <c r="J161" s="29">
        <v>63628.93</v>
      </c>
      <c r="K161" s="30">
        <v>11651552.85</v>
      </c>
      <c r="L161" s="29">
        <v>4849.3999999999996</v>
      </c>
      <c r="M161" s="29">
        <v>1594752.78</v>
      </c>
      <c r="N161" s="29">
        <v>0</v>
      </c>
      <c r="O161" s="29">
        <v>0</v>
      </c>
      <c r="P161" s="29">
        <v>0</v>
      </c>
      <c r="Q161" s="30">
        <v>1599602.18</v>
      </c>
      <c r="R161" s="31">
        <v>2990.48</v>
      </c>
      <c r="S161" s="32">
        <v>13254145.51</v>
      </c>
      <c r="T161" s="31">
        <v>1678281.02</v>
      </c>
    </row>
    <row r="162" spans="2:20" ht="15" customHeight="1">
      <c r="B162" s="33" t="s">
        <v>186</v>
      </c>
      <c r="C162" s="29">
        <v>1505702.03</v>
      </c>
      <c r="D162" s="29">
        <v>50440.259999999995</v>
      </c>
      <c r="E162" s="29"/>
      <c r="F162" s="29">
        <v>58336.49</v>
      </c>
      <c r="G162" s="29">
        <v>711274.13</v>
      </c>
      <c r="H162" s="29">
        <v>5559124.75</v>
      </c>
      <c r="I162" s="29">
        <v>788975.11999999988</v>
      </c>
      <c r="J162" s="29">
        <v>1229119.75</v>
      </c>
      <c r="K162" s="30">
        <v>9902972.5299999993</v>
      </c>
      <c r="L162" s="29">
        <v>25012.05</v>
      </c>
      <c r="M162" s="29">
        <v>957477.83000000007</v>
      </c>
      <c r="N162" s="29">
        <v>0</v>
      </c>
      <c r="O162" s="29">
        <v>250000</v>
      </c>
      <c r="P162" s="29">
        <v>0</v>
      </c>
      <c r="Q162" s="30">
        <v>1232489.8800000001</v>
      </c>
      <c r="R162" s="31">
        <v>732.57</v>
      </c>
      <c r="S162" s="32">
        <v>11136194.98</v>
      </c>
      <c r="T162" s="31">
        <v>372154.34</v>
      </c>
    </row>
    <row r="163" spans="2:20" ht="15" customHeight="1">
      <c r="B163" s="33" t="s">
        <v>187</v>
      </c>
      <c r="C163" s="29">
        <v>8717063.1699999981</v>
      </c>
      <c r="D163" s="29">
        <v>458192.09</v>
      </c>
      <c r="E163" s="29"/>
      <c r="F163" s="29">
        <v>593894.66</v>
      </c>
      <c r="G163" s="29">
        <v>1055217.44</v>
      </c>
      <c r="H163" s="29">
        <v>10433697.85</v>
      </c>
      <c r="I163" s="29">
        <v>7041660.3200000003</v>
      </c>
      <c r="J163" s="29">
        <v>298269.62</v>
      </c>
      <c r="K163" s="30">
        <v>28597995.149999999</v>
      </c>
      <c r="L163" s="29">
        <v>15498</v>
      </c>
      <c r="M163" s="29">
        <v>994747.02</v>
      </c>
      <c r="N163" s="29">
        <v>0</v>
      </c>
      <c r="O163" s="29">
        <v>0</v>
      </c>
      <c r="P163" s="29">
        <v>1971.06</v>
      </c>
      <c r="Q163" s="30">
        <v>1012216.0800000001</v>
      </c>
      <c r="R163" s="31">
        <v>8030.09</v>
      </c>
      <c r="S163" s="32">
        <v>29618241.319999997</v>
      </c>
      <c r="T163" s="31">
        <v>2718868</v>
      </c>
    </row>
    <row r="164" spans="2:20" ht="15" customHeight="1">
      <c r="B164" s="33" t="s">
        <v>188</v>
      </c>
      <c r="C164" s="29">
        <v>2080284.42</v>
      </c>
      <c r="D164" s="29">
        <v>61393.399999999994</v>
      </c>
      <c r="E164" s="29"/>
      <c r="F164" s="29">
        <v>95509.790000000008</v>
      </c>
      <c r="G164" s="29">
        <v>1425362.03</v>
      </c>
      <c r="H164" s="29">
        <v>8459748.2899999991</v>
      </c>
      <c r="I164" s="29">
        <v>1466280.4499999997</v>
      </c>
      <c r="J164" s="29">
        <v>13146.11</v>
      </c>
      <c r="K164" s="30">
        <v>13601724.489999998</v>
      </c>
      <c r="L164" s="29">
        <v>108490.24000000001</v>
      </c>
      <c r="M164" s="29">
        <v>1096095.97</v>
      </c>
      <c r="N164" s="29">
        <v>0</v>
      </c>
      <c r="O164" s="29">
        <v>0</v>
      </c>
      <c r="P164" s="29">
        <v>8242.25</v>
      </c>
      <c r="Q164" s="30">
        <v>1212828.46</v>
      </c>
      <c r="R164" s="31">
        <v>2003.61</v>
      </c>
      <c r="S164" s="32">
        <v>14816556.559999999</v>
      </c>
      <c r="T164" s="31">
        <v>753552.18</v>
      </c>
    </row>
    <row r="165" spans="2:20" ht="15" customHeight="1">
      <c r="B165" s="33" t="s">
        <v>189</v>
      </c>
      <c r="C165" s="29">
        <v>1002611.1599999999</v>
      </c>
      <c r="D165" s="29">
        <v>14958.78</v>
      </c>
      <c r="E165" s="29"/>
      <c r="F165" s="29">
        <v>125535.56</v>
      </c>
      <c r="G165" s="29">
        <v>443999.19</v>
      </c>
      <c r="H165" s="29">
        <v>6340152.5</v>
      </c>
      <c r="I165" s="29">
        <v>437703.08999999997</v>
      </c>
      <c r="J165" s="29">
        <v>0</v>
      </c>
      <c r="K165" s="30">
        <v>8364960.2799999993</v>
      </c>
      <c r="L165" s="29">
        <v>0</v>
      </c>
      <c r="M165" s="29">
        <v>832975.74</v>
      </c>
      <c r="N165" s="29">
        <v>0</v>
      </c>
      <c r="O165" s="29">
        <v>0</v>
      </c>
      <c r="P165" s="29">
        <v>5933.24</v>
      </c>
      <c r="Q165" s="30">
        <v>838908.98</v>
      </c>
      <c r="R165" s="31">
        <v>4.2699999999999996</v>
      </c>
      <c r="S165" s="32">
        <v>9203873.5299999993</v>
      </c>
      <c r="T165" s="31">
        <v>0</v>
      </c>
    </row>
    <row r="166" spans="2:20" ht="15" customHeight="1">
      <c r="B166" s="33" t="s">
        <v>190</v>
      </c>
      <c r="C166" s="29">
        <v>640222.96</v>
      </c>
      <c r="D166" s="29">
        <v>1753.08</v>
      </c>
      <c r="E166" s="29"/>
      <c r="F166" s="29">
        <v>92784.199999999983</v>
      </c>
      <c r="G166" s="29">
        <v>263797.84999999998</v>
      </c>
      <c r="H166" s="29">
        <v>5738547.9400000004</v>
      </c>
      <c r="I166" s="29">
        <v>420966.74000000005</v>
      </c>
      <c r="J166" s="29">
        <v>13830.34</v>
      </c>
      <c r="K166" s="30">
        <v>7171903.1100000003</v>
      </c>
      <c r="L166" s="29">
        <v>0</v>
      </c>
      <c r="M166" s="29">
        <v>903571.99</v>
      </c>
      <c r="N166" s="29">
        <v>0</v>
      </c>
      <c r="O166" s="29">
        <v>0</v>
      </c>
      <c r="P166" s="29">
        <v>0</v>
      </c>
      <c r="Q166" s="30">
        <v>903571.99</v>
      </c>
      <c r="R166" s="31">
        <v>22401.5</v>
      </c>
      <c r="S166" s="32">
        <v>8097876.6000000006</v>
      </c>
      <c r="T166" s="31">
        <v>1301040.9099999999</v>
      </c>
    </row>
    <row r="167" spans="2:20" ht="15" customHeight="1">
      <c r="B167" s="33" t="s">
        <v>191</v>
      </c>
      <c r="C167" s="29">
        <v>332219.67</v>
      </c>
      <c r="D167" s="29">
        <v>7487.75</v>
      </c>
      <c r="E167" s="29"/>
      <c r="F167" s="29">
        <v>15578.489999999998</v>
      </c>
      <c r="G167" s="29">
        <v>235065.11000000002</v>
      </c>
      <c r="H167" s="29">
        <v>3952761.46</v>
      </c>
      <c r="I167" s="29">
        <v>368741.60999999993</v>
      </c>
      <c r="J167" s="29">
        <v>0</v>
      </c>
      <c r="K167" s="30">
        <v>4911854.0900000008</v>
      </c>
      <c r="L167" s="29">
        <v>73635.42</v>
      </c>
      <c r="M167" s="29">
        <v>463357.83999999997</v>
      </c>
      <c r="N167" s="29">
        <v>0</v>
      </c>
      <c r="O167" s="29">
        <v>634437.9</v>
      </c>
      <c r="P167" s="29">
        <v>0</v>
      </c>
      <c r="Q167" s="30">
        <v>1171431.1600000001</v>
      </c>
      <c r="R167" s="31">
        <v>2683.06</v>
      </c>
      <c r="S167" s="32">
        <v>6085968.3100000005</v>
      </c>
      <c r="T167" s="31">
        <v>29097.19</v>
      </c>
    </row>
    <row r="168" spans="2:20" ht="15" customHeight="1">
      <c r="B168" s="33" t="s">
        <v>192</v>
      </c>
      <c r="C168" s="29">
        <v>1206538.77</v>
      </c>
      <c r="D168" s="29">
        <v>18185.809999999998</v>
      </c>
      <c r="E168" s="29"/>
      <c r="F168" s="29">
        <v>317176.93</v>
      </c>
      <c r="G168" s="29">
        <v>2579411.2799999998</v>
      </c>
      <c r="H168" s="29">
        <v>10411025.610000001</v>
      </c>
      <c r="I168" s="29">
        <v>1131450.5999999999</v>
      </c>
      <c r="J168" s="29">
        <v>242891.69999999998</v>
      </c>
      <c r="K168" s="30">
        <v>15906680.700000001</v>
      </c>
      <c r="L168" s="29">
        <v>178928.75</v>
      </c>
      <c r="M168" s="29">
        <v>1450956.22</v>
      </c>
      <c r="N168" s="29">
        <v>0</v>
      </c>
      <c r="O168" s="29">
        <v>0</v>
      </c>
      <c r="P168" s="29">
        <v>0</v>
      </c>
      <c r="Q168" s="30">
        <v>1629884.97</v>
      </c>
      <c r="R168" s="31">
        <v>0</v>
      </c>
      <c r="S168" s="32">
        <v>17536565.670000002</v>
      </c>
      <c r="T168" s="31">
        <v>0</v>
      </c>
    </row>
    <row r="169" spans="2:20" ht="15" customHeight="1">
      <c r="B169" s="33" t="s">
        <v>193</v>
      </c>
      <c r="C169" s="29">
        <v>2389808.0800000005</v>
      </c>
      <c r="D169" s="29">
        <v>37466.54</v>
      </c>
      <c r="E169" s="29"/>
      <c r="F169" s="29">
        <v>123820.87</v>
      </c>
      <c r="G169" s="29">
        <v>1384702.42</v>
      </c>
      <c r="H169" s="29">
        <v>9840022.6399999987</v>
      </c>
      <c r="I169" s="29">
        <v>2035385.92</v>
      </c>
      <c r="J169" s="29">
        <v>153737.32999999999</v>
      </c>
      <c r="K169" s="30">
        <v>15964943.799999999</v>
      </c>
      <c r="L169" s="29">
        <v>4292.95</v>
      </c>
      <c r="M169" s="29">
        <v>1381641.5</v>
      </c>
      <c r="N169" s="29">
        <v>1954.56</v>
      </c>
      <c r="O169" s="29">
        <v>491994.63</v>
      </c>
      <c r="P169" s="29">
        <v>7029.76</v>
      </c>
      <c r="Q169" s="30">
        <v>1886913.4000000001</v>
      </c>
      <c r="R169" s="31">
        <v>12012.96</v>
      </c>
      <c r="S169" s="32">
        <v>17863870.16</v>
      </c>
      <c r="T169" s="31">
        <v>421100.77</v>
      </c>
    </row>
    <row r="170" spans="2:20" ht="15" customHeight="1">
      <c r="B170" s="33" t="s">
        <v>194</v>
      </c>
      <c r="C170" s="29">
        <v>4299411.63</v>
      </c>
      <c r="D170" s="29">
        <v>56855.049999999996</v>
      </c>
      <c r="E170" s="29"/>
      <c r="F170" s="29">
        <v>1465953.14</v>
      </c>
      <c r="G170" s="29">
        <v>48692.14</v>
      </c>
      <c r="H170" s="29">
        <v>7823149.2699999996</v>
      </c>
      <c r="I170" s="29">
        <v>2158506.2200000002</v>
      </c>
      <c r="J170" s="29">
        <v>142865.19</v>
      </c>
      <c r="K170" s="30">
        <v>15995432.639999999</v>
      </c>
      <c r="L170" s="29">
        <v>148744.4</v>
      </c>
      <c r="M170" s="29">
        <v>2522988.79</v>
      </c>
      <c r="N170" s="29">
        <v>0</v>
      </c>
      <c r="O170" s="29">
        <v>0</v>
      </c>
      <c r="P170" s="29">
        <v>5444.9</v>
      </c>
      <c r="Q170" s="30">
        <v>2677178.09</v>
      </c>
      <c r="R170" s="31">
        <v>50500.88</v>
      </c>
      <c r="S170" s="32">
        <v>18723111.609999996</v>
      </c>
      <c r="T170" s="31">
        <v>1198313.3600000001</v>
      </c>
    </row>
    <row r="171" spans="2:20" ht="15" customHeight="1">
      <c r="B171" s="33" t="s">
        <v>195</v>
      </c>
      <c r="C171" s="29">
        <v>12094830.83</v>
      </c>
      <c r="D171" s="29">
        <v>701898.49000000011</v>
      </c>
      <c r="E171" s="29"/>
      <c r="F171" s="29">
        <v>356940.19999999995</v>
      </c>
      <c r="G171" s="29">
        <v>198799.16</v>
      </c>
      <c r="H171" s="29">
        <v>7884927.3799999999</v>
      </c>
      <c r="I171" s="29">
        <v>3942784.96</v>
      </c>
      <c r="J171" s="29">
        <v>167392.05000000002</v>
      </c>
      <c r="K171" s="30">
        <v>25347573.07</v>
      </c>
      <c r="L171" s="29">
        <v>15823.43</v>
      </c>
      <c r="M171" s="29">
        <v>973287.89</v>
      </c>
      <c r="N171" s="29">
        <v>0</v>
      </c>
      <c r="O171" s="29">
        <v>0</v>
      </c>
      <c r="P171" s="29">
        <v>0</v>
      </c>
      <c r="Q171" s="30">
        <v>989111.32000000007</v>
      </c>
      <c r="R171" s="31">
        <v>579.39</v>
      </c>
      <c r="S171" s="32">
        <v>26337263.780000001</v>
      </c>
      <c r="T171" s="31">
        <v>2246690</v>
      </c>
    </row>
    <row r="172" spans="2:20" ht="15" customHeight="1">
      <c r="B172" s="33" t="s">
        <v>196</v>
      </c>
      <c r="C172" s="29">
        <v>740092.13000000012</v>
      </c>
      <c r="D172" s="29">
        <v>821.69</v>
      </c>
      <c r="E172" s="29"/>
      <c r="F172" s="29">
        <v>40383.440000000002</v>
      </c>
      <c r="G172" s="29">
        <v>5909.4</v>
      </c>
      <c r="H172" s="29">
        <v>4301509.82</v>
      </c>
      <c r="I172" s="29">
        <v>1005376.6399999999</v>
      </c>
      <c r="J172" s="29">
        <v>115788.65999999999</v>
      </c>
      <c r="K172" s="30">
        <v>6209881.7800000003</v>
      </c>
      <c r="L172" s="29">
        <v>225</v>
      </c>
      <c r="M172" s="29">
        <v>750333.53</v>
      </c>
      <c r="N172" s="29">
        <v>0</v>
      </c>
      <c r="O172" s="29">
        <v>0</v>
      </c>
      <c r="P172" s="29">
        <v>0</v>
      </c>
      <c r="Q172" s="30">
        <v>750558.53</v>
      </c>
      <c r="R172" s="31">
        <v>0</v>
      </c>
      <c r="S172" s="32">
        <v>6960440.3100000005</v>
      </c>
      <c r="T172" s="31">
        <v>1227046.6399999999</v>
      </c>
    </row>
    <row r="173" spans="2:20" ht="15" customHeight="1">
      <c r="B173" s="33" t="s">
        <v>197</v>
      </c>
      <c r="C173" s="29">
        <v>1780844.45</v>
      </c>
      <c r="D173" s="29">
        <v>1092.4000000000051</v>
      </c>
      <c r="E173" s="29"/>
      <c r="F173" s="29">
        <v>84438.680000000008</v>
      </c>
      <c r="G173" s="29">
        <v>773661.32</v>
      </c>
      <c r="H173" s="29">
        <v>5172577.0500000007</v>
      </c>
      <c r="I173" s="29">
        <v>545764.13</v>
      </c>
      <c r="J173" s="29">
        <v>4197.8</v>
      </c>
      <c r="K173" s="30">
        <v>8362575.8300000001</v>
      </c>
      <c r="L173" s="29">
        <v>312191.3</v>
      </c>
      <c r="M173" s="29">
        <v>1101941.72</v>
      </c>
      <c r="N173" s="29">
        <v>0</v>
      </c>
      <c r="O173" s="29">
        <v>0</v>
      </c>
      <c r="P173" s="29">
        <v>0</v>
      </c>
      <c r="Q173" s="30">
        <v>1414133.02</v>
      </c>
      <c r="R173" s="31">
        <v>5205.16</v>
      </c>
      <c r="S173" s="32">
        <v>9781914.0099999998</v>
      </c>
      <c r="T173" s="31">
        <v>3415097.81</v>
      </c>
    </row>
    <row r="174" spans="2:20" ht="15" customHeight="1">
      <c r="B174" s="33" t="s">
        <v>198</v>
      </c>
      <c r="C174" s="29">
        <v>2221770.0699999998</v>
      </c>
      <c r="D174" s="29">
        <v>19411.38</v>
      </c>
      <c r="E174" s="29"/>
      <c r="F174" s="29">
        <v>50348.05</v>
      </c>
      <c r="G174" s="29">
        <v>727087.83</v>
      </c>
      <c r="H174" s="29">
        <v>8857004.4199999999</v>
      </c>
      <c r="I174" s="29">
        <v>1301170.6000000003</v>
      </c>
      <c r="J174" s="29">
        <v>33670.79</v>
      </c>
      <c r="K174" s="30">
        <v>13210463.139999999</v>
      </c>
      <c r="L174" s="29">
        <v>327138.02</v>
      </c>
      <c r="M174" s="29">
        <v>2397641.83</v>
      </c>
      <c r="N174" s="29">
        <v>1219</v>
      </c>
      <c r="O174" s="29">
        <v>150000</v>
      </c>
      <c r="P174" s="29">
        <v>0</v>
      </c>
      <c r="Q174" s="30">
        <v>2875998.85</v>
      </c>
      <c r="R174" s="31">
        <v>32572.5</v>
      </c>
      <c r="S174" s="32">
        <v>16119034.489999998</v>
      </c>
      <c r="T174" s="31">
        <v>887450</v>
      </c>
    </row>
    <row r="175" spans="2:20" ht="15" customHeight="1">
      <c r="B175" s="33" t="s">
        <v>199</v>
      </c>
      <c r="C175" s="29">
        <v>540889.23</v>
      </c>
      <c r="D175" s="29">
        <v>1866.4099999999999</v>
      </c>
      <c r="E175" s="29"/>
      <c r="F175" s="29">
        <v>13654.86</v>
      </c>
      <c r="G175" s="29">
        <v>256163.75999999998</v>
      </c>
      <c r="H175" s="29">
        <v>3749100.07</v>
      </c>
      <c r="I175" s="29">
        <v>491984.76999999996</v>
      </c>
      <c r="J175" s="29">
        <v>4006.73</v>
      </c>
      <c r="K175" s="30">
        <v>5057665.83</v>
      </c>
      <c r="L175" s="29">
        <v>29180.91</v>
      </c>
      <c r="M175" s="29">
        <v>351520.4</v>
      </c>
      <c r="N175" s="29">
        <v>0</v>
      </c>
      <c r="O175" s="29">
        <v>0</v>
      </c>
      <c r="P175" s="29">
        <v>0</v>
      </c>
      <c r="Q175" s="30">
        <v>380701.31</v>
      </c>
      <c r="R175" s="31">
        <v>0</v>
      </c>
      <c r="S175" s="32">
        <v>5438367.1399999997</v>
      </c>
      <c r="T175" s="31">
        <v>0</v>
      </c>
    </row>
    <row r="176" spans="2:20" ht="15" customHeight="1">
      <c r="B176" s="33" t="s">
        <v>200</v>
      </c>
      <c r="C176" s="29">
        <v>449968.5</v>
      </c>
      <c r="D176" s="29">
        <v>0</v>
      </c>
      <c r="E176" s="29"/>
      <c r="F176" s="29">
        <v>112376.26000000001</v>
      </c>
      <c r="G176" s="29">
        <v>214846.11000000002</v>
      </c>
      <c r="H176" s="29">
        <v>4660932.0299999993</v>
      </c>
      <c r="I176" s="29">
        <v>469062.79</v>
      </c>
      <c r="J176" s="29">
        <v>34707.68</v>
      </c>
      <c r="K176" s="30">
        <v>5941893.3699999992</v>
      </c>
      <c r="L176" s="29">
        <v>9790</v>
      </c>
      <c r="M176" s="29">
        <v>430727</v>
      </c>
      <c r="N176" s="29">
        <v>0</v>
      </c>
      <c r="O176" s="29">
        <v>0</v>
      </c>
      <c r="P176" s="29">
        <v>0</v>
      </c>
      <c r="Q176" s="30">
        <v>440517</v>
      </c>
      <c r="R176" s="31">
        <v>0</v>
      </c>
      <c r="S176" s="32">
        <v>6382410.3699999992</v>
      </c>
      <c r="T176" s="31">
        <v>1031016.91</v>
      </c>
    </row>
    <row r="177" spans="2:20" ht="15" customHeight="1">
      <c r="B177" s="33" t="s">
        <v>201</v>
      </c>
      <c r="C177" s="29">
        <v>1794536.74</v>
      </c>
      <c r="D177" s="29">
        <v>48055.17</v>
      </c>
      <c r="E177" s="29"/>
      <c r="F177" s="29">
        <v>143858.79999999996</v>
      </c>
      <c r="G177" s="29">
        <v>296026.61</v>
      </c>
      <c r="H177" s="29">
        <v>3388114.6799999997</v>
      </c>
      <c r="I177" s="29">
        <v>478644.28</v>
      </c>
      <c r="J177" s="29">
        <v>15016.91</v>
      </c>
      <c r="K177" s="30">
        <v>6164253.1900000004</v>
      </c>
      <c r="L177" s="29">
        <v>36325.29</v>
      </c>
      <c r="M177" s="29">
        <v>1757348.23</v>
      </c>
      <c r="N177" s="29">
        <v>0</v>
      </c>
      <c r="O177" s="29">
        <v>0</v>
      </c>
      <c r="P177" s="29">
        <v>0</v>
      </c>
      <c r="Q177" s="30">
        <v>1793673.52</v>
      </c>
      <c r="R177" s="31">
        <v>0</v>
      </c>
      <c r="S177" s="32">
        <v>7957926.7100000009</v>
      </c>
      <c r="T177" s="31">
        <v>1984154.79</v>
      </c>
    </row>
    <row r="178" spans="2:20" ht="15" customHeight="1">
      <c r="B178" s="33" t="s">
        <v>202</v>
      </c>
      <c r="C178" s="29">
        <v>6708688.0999999996</v>
      </c>
      <c r="D178" s="29">
        <v>297854.64999999997</v>
      </c>
      <c r="E178" s="29"/>
      <c r="F178" s="29">
        <v>280435.11000000004</v>
      </c>
      <c r="G178" s="29">
        <v>489384.56</v>
      </c>
      <c r="H178" s="29">
        <v>3590026.18</v>
      </c>
      <c r="I178" s="29">
        <v>364160.8</v>
      </c>
      <c r="J178" s="29">
        <v>110638.91</v>
      </c>
      <c r="K178" s="30">
        <v>11841188.310000001</v>
      </c>
      <c r="L178" s="29">
        <v>2032.36</v>
      </c>
      <c r="M178" s="29">
        <v>1406941.51</v>
      </c>
      <c r="N178" s="29">
        <v>0</v>
      </c>
      <c r="O178" s="29">
        <v>600000</v>
      </c>
      <c r="P178" s="29">
        <v>14756.11</v>
      </c>
      <c r="Q178" s="30">
        <v>2023729.9800000002</v>
      </c>
      <c r="R178" s="31">
        <v>0</v>
      </c>
      <c r="S178" s="32">
        <v>13864918.290000001</v>
      </c>
      <c r="T178" s="31">
        <v>0</v>
      </c>
    </row>
    <row r="179" spans="2:20" ht="15" customHeight="1">
      <c r="B179" s="33" t="s">
        <v>203</v>
      </c>
      <c r="C179" s="29">
        <v>2572934.9299999997</v>
      </c>
      <c r="D179" s="29">
        <v>48703.26</v>
      </c>
      <c r="E179" s="29"/>
      <c r="F179" s="29">
        <v>58629.94999999999</v>
      </c>
      <c r="G179" s="29">
        <v>485540.13</v>
      </c>
      <c r="H179" s="29">
        <v>4879807.1099999994</v>
      </c>
      <c r="I179" s="29">
        <v>1626346.17</v>
      </c>
      <c r="J179" s="29">
        <v>3922.94</v>
      </c>
      <c r="K179" s="30">
        <v>9675884.4899999984</v>
      </c>
      <c r="L179" s="29">
        <v>16175</v>
      </c>
      <c r="M179" s="29">
        <v>1397112.1500000001</v>
      </c>
      <c r="N179" s="29">
        <v>0</v>
      </c>
      <c r="O179" s="29">
        <v>0</v>
      </c>
      <c r="P179" s="29">
        <v>0</v>
      </c>
      <c r="Q179" s="30">
        <v>1413287.1500000001</v>
      </c>
      <c r="R179" s="31">
        <v>2208.35</v>
      </c>
      <c r="S179" s="32">
        <v>11091379.989999998</v>
      </c>
      <c r="T179" s="31">
        <v>605011.6</v>
      </c>
    </row>
    <row r="180" spans="2:20" ht="15" customHeight="1">
      <c r="B180" s="33" t="s">
        <v>204</v>
      </c>
      <c r="C180" s="29">
        <v>812998.54</v>
      </c>
      <c r="D180" s="29">
        <v>25861.919999999998</v>
      </c>
      <c r="E180" s="29"/>
      <c r="F180" s="29">
        <v>32854.69</v>
      </c>
      <c r="G180" s="29">
        <v>459841.76</v>
      </c>
      <c r="H180" s="29">
        <v>6657214.8200000003</v>
      </c>
      <c r="I180" s="29">
        <v>1057156.83</v>
      </c>
      <c r="J180" s="29">
        <v>27240.739999999998</v>
      </c>
      <c r="K180" s="30">
        <v>9073169.3000000007</v>
      </c>
      <c r="L180" s="29">
        <v>33698.31</v>
      </c>
      <c r="M180" s="29">
        <v>2318511.62</v>
      </c>
      <c r="N180" s="29">
        <v>0</v>
      </c>
      <c r="O180" s="29">
        <v>0</v>
      </c>
      <c r="P180" s="29">
        <v>3203.92</v>
      </c>
      <c r="Q180" s="30">
        <v>2355413.85</v>
      </c>
      <c r="R180" s="31">
        <v>208.5</v>
      </c>
      <c r="S180" s="32">
        <v>11428791.65</v>
      </c>
      <c r="T180" s="31">
        <v>732417.48</v>
      </c>
    </row>
    <row r="181" spans="2:20" ht="15" customHeight="1">
      <c r="B181" s="33" t="s">
        <v>205</v>
      </c>
      <c r="C181" s="29">
        <v>640394.6</v>
      </c>
      <c r="D181" s="29">
        <v>2154.7400000000002</v>
      </c>
      <c r="E181" s="29"/>
      <c r="F181" s="29">
        <v>23085.13</v>
      </c>
      <c r="G181" s="29">
        <v>14646.13</v>
      </c>
      <c r="H181" s="29">
        <v>3986092.8699999996</v>
      </c>
      <c r="I181" s="29">
        <v>42065.829999999994</v>
      </c>
      <c r="J181" s="29">
        <v>119742.79</v>
      </c>
      <c r="K181" s="30">
        <v>4828182.09</v>
      </c>
      <c r="L181" s="29">
        <v>47500</v>
      </c>
      <c r="M181" s="29">
        <v>413330</v>
      </c>
      <c r="N181" s="29">
        <v>0</v>
      </c>
      <c r="O181" s="29">
        <v>0</v>
      </c>
      <c r="P181" s="29">
        <v>0</v>
      </c>
      <c r="Q181" s="30">
        <v>460830</v>
      </c>
      <c r="R181" s="31">
        <v>0</v>
      </c>
      <c r="S181" s="32">
        <v>5289012.09</v>
      </c>
      <c r="T181" s="31">
        <v>1309163.04</v>
      </c>
    </row>
    <row r="182" spans="2:20" ht="15" customHeight="1">
      <c r="B182" s="33" t="s">
        <v>206</v>
      </c>
      <c r="C182" s="29">
        <v>4669527.7999999989</v>
      </c>
      <c r="D182" s="29">
        <v>24714.71</v>
      </c>
      <c r="E182" s="29"/>
      <c r="F182" s="29">
        <v>122411.53000000001</v>
      </c>
      <c r="G182" s="29">
        <v>684851.6100000001</v>
      </c>
      <c r="H182" s="29">
        <v>3581298.48</v>
      </c>
      <c r="I182" s="29">
        <v>2483513.9200000004</v>
      </c>
      <c r="J182" s="29">
        <v>20668.280000000002</v>
      </c>
      <c r="K182" s="30">
        <v>11586986.329999998</v>
      </c>
      <c r="L182" s="29">
        <v>487548.76</v>
      </c>
      <c r="M182" s="29">
        <v>541977.02000000014</v>
      </c>
      <c r="N182" s="29">
        <v>9245.58</v>
      </c>
      <c r="O182" s="29">
        <v>0</v>
      </c>
      <c r="P182" s="29">
        <v>113864.8</v>
      </c>
      <c r="Q182" s="30">
        <v>1152636.1600000001</v>
      </c>
      <c r="R182" s="31">
        <v>6787.19</v>
      </c>
      <c r="S182" s="32">
        <v>12746409.679999998</v>
      </c>
      <c r="T182" s="31">
        <v>0</v>
      </c>
    </row>
    <row r="183" spans="2:20" ht="15" customHeight="1">
      <c r="B183" s="33" t="s">
        <v>207</v>
      </c>
      <c r="C183" s="29">
        <v>5486540.6299999999</v>
      </c>
      <c r="D183" s="29">
        <v>81658.36</v>
      </c>
      <c r="E183" s="29"/>
      <c r="F183" s="29">
        <v>356716.99999999994</v>
      </c>
      <c r="G183" s="29">
        <v>1266035.6499999999</v>
      </c>
      <c r="H183" s="29">
        <v>13534066.710000001</v>
      </c>
      <c r="I183" s="29">
        <v>3770235.2699999996</v>
      </c>
      <c r="J183" s="29">
        <v>130694.93</v>
      </c>
      <c r="K183" s="30">
        <v>24625948.550000001</v>
      </c>
      <c r="L183" s="29">
        <v>14175.44</v>
      </c>
      <c r="M183" s="29">
        <v>4085391.07</v>
      </c>
      <c r="N183" s="29">
        <v>0</v>
      </c>
      <c r="O183" s="29">
        <v>0</v>
      </c>
      <c r="P183" s="29">
        <v>168878.83</v>
      </c>
      <c r="Q183" s="30">
        <v>4268445.34</v>
      </c>
      <c r="R183" s="31">
        <v>1398.49</v>
      </c>
      <c r="S183" s="32">
        <v>28895792.379999999</v>
      </c>
      <c r="T183" s="31">
        <v>2118901.06</v>
      </c>
    </row>
    <row r="184" spans="2:20" ht="15" customHeight="1">
      <c r="B184" s="33" t="s">
        <v>208</v>
      </c>
      <c r="C184" s="29">
        <v>29563212.629999999</v>
      </c>
      <c r="D184" s="29">
        <v>1699719.82</v>
      </c>
      <c r="E184" s="29"/>
      <c r="F184" s="29">
        <v>2255989.29</v>
      </c>
      <c r="G184" s="29">
        <v>6996646.3099999996</v>
      </c>
      <c r="H184" s="29">
        <v>21199273.300000001</v>
      </c>
      <c r="I184" s="29">
        <v>1889094.3399999999</v>
      </c>
      <c r="J184" s="29">
        <v>114515.83</v>
      </c>
      <c r="K184" s="30">
        <v>63718451.519999996</v>
      </c>
      <c r="L184" s="29">
        <v>0</v>
      </c>
      <c r="M184" s="29">
        <v>640873.24</v>
      </c>
      <c r="N184" s="29">
        <v>0</v>
      </c>
      <c r="O184" s="29">
        <v>0</v>
      </c>
      <c r="P184" s="29">
        <v>0</v>
      </c>
      <c r="Q184" s="30">
        <v>640873.24</v>
      </c>
      <c r="R184" s="31">
        <v>36769.99</v>
      </c>
      <c r="S184" s="32">
        <v>64396094.75</v>
      </c>
      <c r="T184" s="31">
        <v>6807720.5</v>
      </c>
    </row>
    <row r="185" spans="2:20" ht="15" customHeight="1">
      <c r="B185" s="33" t="s">
        <v>209</v>
      </c>
      <c r="C185" s="29">
        <v>72548636.379999995</v>
      </c>
      <c r="D185" s="29">
        <v>1917074.21</v>
      </c>
      <c r="E185" s="29"/>
      <c r="F185" s="29">
        <v>1093178.97</v>
      </c>
      <c r="G185" s="29">
        <v>4243107.71</v>
      </c>
      <c r="H185" s="29">
        <v>28805255.129999999</v>
      </c>
      <c r="I185" s="29">
        <v>17200712.899999999</v>
      </c>
      <c r="J185" s="29">
        <v>886552.11</v>
      </c>
      <c r="K185" s="30">
        <v>126694517.40999998</v>
      </c>
      <c r="L185" s="29">
        <v>652875.17000000004</v>
      </c>
      <c r="M185" s="29">
        <v>85687.99</v>
      </c>
      <c r="N185" s="29">
        <v>0</v>
      </c>
      <c r="O185" s="29">
        <v>0</v>
      </c>
      <c r="P185" s="29">
        <v>8275.98</v>
      </c>
      <c r="Q185" s="30">
        <v>746839.14</v>
      </c>
      <c r="R185" s="31">
        <v>179799.42</v>
      </c>
      <c r="S185" s="32">
        <v>127621155.96999998</v>
      </c>
      <c r="T185" s="31">
        <v>12861389.939999999</v>
      </c>
    </row>
    <row r="186" spans="2:20" ht="15" customHeight="1">
      <c r="B186" s="33" t="s">
        <v>210</v>
      </c>
      <c r="C186" s="29">
        <v>734294.72</v>
      </c>
      <c r="D186" s="29">
        <v>3528.06</v>
      </c>
      <c r="E186" s="29"/>
      <c r="F186" s="29">
        <v>46084.900000000009</v>
      </c>
      <c r="G186" s="29">
        <v>1144735.67</v>
      </c>
      <c r="H186" s="29">
        <v>5708316.1000000006</v>
      </c>
      <c r="I186" s="29">
        <v>228839.20999999996</v>
      </c>
      <c r="J186" s="29">
        <v>2410.94</v>
      </c>
      <c r="K186" s="30">
        <v>7868209.6000000015</v>
      </c>
      <c r="L186" s="29">
        <v>0</v>
      </c>
      <c r="M186" s="29">
        <v>728187.23</v>
      </c>
      <c r="N186" s="29">
        <v>0</v>
      </c>
      <c r="O186" s="29">
        <v>0</v>
      </c>
      <c r="P186" s="29">
        <v>0</v>
      </c>
      <c r="Q186" s="30">
        <v>728187.23</v>
      </c>
      <c r="R186" s="31">
        <v>0</v>
      </c>
      <c r="S186" s="32">
        <v>8596396.8300000019</v>
      </c>
      <c r="T186" s="31">
        <v>2119220.06</v>
      </c>
    </row>
    <row r="187" spans="2:20" ht="15" customHeight="1">
      <c r="B187" s="33" t="s">
        <v>211</v>
      </c>
      <c r="C187" s="29">
        <v>12126254.029999999</v>
      </c>
      <c r="D187" s="29">
        <v>124475.27000000002</v>
      </c>
      <c r="E187" s="29"/>
      <c r="F187" s="29">
        <v>276309.06</v>
      </c>
      <c r="G187" s="29">
        <v>196933.57</v>
      </c>
      <c r="H187" s="29">
        <v>9843684.3899999987</v>
      </c>
      <c r="I187" s="29">
        <v>1217844.7899999998</v>
      </c>
      <c r="J187" s="29">
        <v>943325.35</v>
      </c>
      <c r="K187" s="30">
        <v>24728826.460000001</v>
      </c>
      <c r="L187" s="29">
        <v>0</v>
      </c>
      <c r="M187" s="29">
        <v>514357.82</v>
      </c>
      <c r="N187" s="29">
        <v>0</v>
      </c>
      <c r="O187" s="29">
        <v>1119000</v>
      </c>
      <c r="P187" s="29">
        <v>0</v>
      </c>
      <c r="Q187" s="30">
        <v>1633357.82</v>
      </c>
      <c r="R187" s="31">
        <v>2053.5100000000002</v>
      </c>
      <c r="S187" s="32">
        <v>26364237.790000003</v>
      </c>
      <c r="T187" s="31">
        <v>2739154.01</v>
      </c>
    </row>
    <row r="188" spans="2:20" ht="15" customHeight="1">
      <c r="B188" s="33" t="s">
        <v>212</v>
      </c>
      <c r="C188" s="29">
        <v>12088155.100000001</v>
      </c>
      <c r="D188" s="29">
        <v>304853.74999999994</v>
      </c>
      <c r="E188" s="29"/>
      <c r="F188" s="29">
        <v>533838.32999999996</v>
      </c>
      <c r="G188" s="29">
        <v>160002.78</v>
      </c>
      <c r="H188" s="29">
        <v>16247033.459999997</v>
      </c>
      <c r="I188" s="29">
        <v>3668312.65</v>
      </c>
      <c r="J188" s="29">
        <v>600267.5</v>
      </c>
      <c r="K188" s="30">
        <v>33602463.569999993</v>
      </c>
      <c r="L188" s="29">
        <v>1279322.48</v>
      </c>
      <c r="M188" s="29">
        <v>1377190.95</v>
      </c>
      <c r="N188" s="29">
        <v>0</v>
      </c>
      <c r="O188" s="29">
        <v>500000</v>
      </c>
      <c r="P188" s="29">
        <v>0</v>
      </c>
      <c r="Q188" s="30">
        <v>3156513.4299999997</v>
      </c>
      <c r="R188" s="31">
        <v>103656.49</v>
      </c>
      <c r="S188" s="32">
        <v>36862633.489999995</v>
      </c>
      <c r="T188" s="31">
        <v>1420368.95</v>
      </c>
    </row>
    <row r="189" spans="2:20" ht="15" customHeight="1">
      <c r="B189" s="33" t="s">
        <v>213</v>
      </c>
      <c r="C189" s="29">
        <v>1751196.2699999998</v>
      </c>
      <c r="D189" s="29">
        <v>70691.509999999995</v>
      </c>
      <c r="E189" s="29"/>
      <c r="F189" s="29">
        <v>137282.91999999998</v>
      </c>
      <c r="G189" s="29">
        <v>283982.3</v>
      </c>
      <c r="H189" s="29">
        <v>4756327.25</v>
      </c>
      <c r="I189" s="29">
        <v>636930.99000000011</v>
      </c>
      <c r="J189" s="29">
        <v>28336.46</v>
      </c>
      <c r="K189" s="30">
        <v>7664747.7000000002</v>
      </c>
      <c r="L189" s="29">
        <v>0</v>
      </c>
      <c r="M189" s="29">
        <v>1837888.1600000001</v>
      </c>
      <c r="N189" s="29">
        <v>0</v>
      </c>
      <c r="O189" s="29">
        <v>1137102</v>
      </c>
      <c r="P189" s="29">
        <v>0</v>
      </c>
      <c r="Q189" s="30">
        <v>2974990.16</v>
      </c>
      <c r="R189" s="31">
        <v>206.28</v>
      </c>
      <c r="S189" s="32">
        <v>10639944.139999999</v>
      </c>
      <c r="T189" s="31">
        <v>46876</v>
      </c>
    </row>
    <row r="190" spans="2:20" ht="15" customHeight="1">
      <c r="B190" s="33" t="s">
        <v>214</v>
      </c>
      <c r="C190" s="29">
        <v>4410295.51</v>
      </c>
      <c r="D190" s="29">
        <v>238334.58</v>
      </c>
      <c r="E190" s="29"/>
      <c r="F190" s="29">
        <v>78190.069999999992</v>
      </c>
      <c r="G190" s="29">
        <v>597712.28</v>
      </c>
      <c r="H190" s="29">
        <v>7811699.8499999996</v>
      </c>
      <c r="I190" s="29">
        <v>1327849.3800000004</v>
      </c>
      <c r="J190" s="29">
        <v>305814.45999999996</v>
      </c>
      <c r="K190" s="30">
        <v>14769896.129999999</v>
      </c>
      <c r="L190" s="29">
        <v>417481.25</v>
      </c>
      <c r="M190" s="29">
        <v>1819665.74</v>
      </c>
      <c r="N190" s="29">
        <v>1435.06</v>
      </c>
      <c r="O190" s="29">
        <v>0</v>
      </c>
      <c r="P190" s="29">
        <v>0</v>
      </c>
      <c r="Q190" s="30">
        <v>2238582.0500000003</v>
      </c>
      <c r="R190" s="31">
        <v>0</v>
      </c>
      <c r="S190" s="32">
        <v>17008478.18</v>
      </c>
      <c r="T190" s="31">
        <v>204079.95</v>
      </c>
    </row>
    <row r="191" spans="2:20" ht="15" customHeight="1">
      <c r="B191" s="33" t="s">
        <v>215</v>
      </c>
      <c r="C191" s="29">
        <v>2569426.15</v>
      </c>
      <c r="D191" s="29">
        <v>214640.18000000002</v>
      </c>
      <c r="E191" s="29"/>
      <c r="F191" s="29">
        <v>919363.12</v>
      </c>
      <c r="G191" s="29">
        <v>772342.1</v>
      </c>
      <c r="H191" s="29">
        <v>6975851.2699999996</v>
      </c>
      <c r="I191" s="29">
        <v>1578103.57</v>
      </c>
      <c r="J191" s="29">
        <v>15140.33</v>
      </c>
      <c r="K191" s="30">
        <v>13044866.720000001</v>
      </c>
      <c r="L191" s="29">
        <v>13832.98</v>
      </c>
      <c r="M191" s="29">
        <v>941095.4</v>
      </c>
      <c r="N191" s="29">
        <v>0</v>
      </c>
      <c r="O191" s="29">
        <v>0</v>
      </c>
      <c r="P191" s="29">
        <v>134675.43</v>
      </c>
      <c r="Q191" s="30">
        <v>1089603.81</v>
      </c>
      <c r="R191" s="31">
        <v>487.42</v>
      </c>
      <c r="S191" s="32">
        <v>14134957.950000001</v>
      </c>
      <c r="T191" s="31">
        <v>1323042.8</v>
      </c>
    </row>
    <row r="192" spans="2:20" ht="15" customHeight="1">
      <c r="B192" s="33" t="s">
        <v>216</v>
      </c>
      <c r="C192" s="29">
        <v>9229814.25</v>
      </c>
      <c r="D192" s="29">
        <v>517030.05</v>
      </c>
      <c r="E192" s="29"/>
      <c r="F192" s="29">
        <v>1075893.6499999999</v>
      </c>
      <c r="G192" s="29">
        <v>2123989.2000000002</v>
      </c>
      <c r="H192" s="29">
        <v>13477816.76</v>
      </c>
      <c r="I192" s="29">
        <v>1298477.0299999998</v>
      </c>
      <c r="J192" s="29">
        <v>45649.01</v>
      </c>
      <c r="K192" s="30">
        <v>27768669.950000007</v>
      </c>
      <c r="L192" s="29">
        <v>0</v>
      </c>
      <c r="M192" s="29">
        <v>1543640.3399999999</v>
      </c>
      <c r="N192" s="29">
        <v>5307.11</v>
      </c>
      <c r="O192" s="29">
        <v>1500000</v>
      </c>
      <c r="P192" s="29">
        <v>0</v>
      </c>
      <c r="Q192" s="30">
        <v>3048947.45</v>
      </c>
      <c r="R192" s="31">
        <v>3163.87</v>
      </c>
      <c r="S192" s="32">
        <v>30820781.270000007</v>
      </c>
      <c r="T192" s="31">
        <v>2991955.44</v>
      </c>
    </row>
    <row r="193" spans="2:20" ht="15" customHeight="1">
      <c r="B193" s="33" t="s">
        <v>217</v>
      </c>
      <c r="C193" s="29">
        <v>769816.26</v>
      </c>
      <c r="D193" s="29">
        <v>3908.5299999999997</v>
      </c>
      <c r="E193" s="29"/>
      <c r="F193" s="29">
        <v>10645.12</v>
      </c>
      <c r="G193" s="29">
        <v>0.52</v>
      </c>
      <c r="H193" s="29">
        <v>6336502.75</v>
      </c>
      <c r="I193" s="29">
        <v>578117.79</v>
      </c>
      <c r="J193" s="29">
        <v>86344.09</v>
      </c>
      <c r="K193" s="30">
        <v>7785335.0599999996</v>
      </c>
      <c r="L193" s="29">
        <v>13750</v>
      </c>
      <c r="M193" s="29">
        <v>772486.9</v>
      </c>
      <c r="N193" s="29">
        <v>0</v>
      </c>
      <c r="O193" s="29">
        <v>400000</v>
      </c>
      <c r="P193" s="29">
        <v>0</v>
      </c>
      <c r="Q193" s="30">
        <v>1186236.8999999999</v>
      </c>
      <c r="R193" s="31">
        <v>0</v>
      </c>
      <c r="S193" s="32">
        <v>8971571.959999999</v>
      </c>
      <c r="T193" s="31">
        <v>32580.560000000001</v>
      </c>
    </row>
    <row r="194" spans="2:20" ht="15" customHeight="1">
      <c r="B194" s="33" t="s">
        <v>218</v>
      </c>
      <c r="C194" s="29">
        <v>11682136.77</v>
      </c>
      <c r="D194" s="29">
        <v>269938.11</v>
      </c>
      <c r="E194" s="29"/>
      <c r="F194" s="29">
        <v>384391.97</v>
      </c>
      <c r="G194" s="29">
        <v>1466167.81</v>
      </c>
      <c r="H194" s="29">
        <v>8207226.3500000006</v>
      </c>
      <c r="I194" s="29">
        <v>2202195.96</v>
      </c>
      <c r="J194" s="29">
        <v>24405.530000000002</v>
      </c>
      <c r="K194" s="30">
        <v>24236462.500000004</v>
      </c>
      <c r="L194" s="29">
        <v>0</v>
      </c>
      <c r="M194" s="29">
        <v>1547387.65</v>
      </c>
      <c r="N194" s="29">
        <v>0</v>
      </c>
      <c r="O194" s="29">
        <v>0</v>
      </c>
      <c r="P194" s="29">
        <v>27953.15</v>
      </c>
      <c r="Q194" s="30">
        <v>1575340.7999999998</v>
      </c>
      <c r="R194" s="31">
        <v>30207.25</v>
      </c>
      <c r="S194" s="32">
        <v>25842010.550000004</v>
      </c>
      <c r="T194" s="31">
        <v>6996358.8300000001</v>
      </c>
    </row>
    <row r="195" spans="2:20" ht="15" customHeight="1">
      <c r="B195" s="33" t="s">
        <v>219</v>
      </c>
      <c r="C195" s="29">
        <v>7083529.6299999999</v>
      </c>
      <c r="D195" s="29">
        <v>204115.44</v>
      </c>
      <c r="E195" s="29"/>
      <c r="F195" s="29">
        <v>368698.52</v>
      </c>
      <c r="G195" s="29">
        <v>27104.01</v>
      </c>
      <c r="H195" s="29">
        <v>11151538.02</v>
      </c>
      <c r="I195" s="29">
        <v>2612381.64</v>
      </c>
      <c r="J195" s="29">
        <v>243343.09</v>
      </c>
      <c r="K195" s="30">
        <v>21690710.349999998</v>
      </c>
      <c r="L195" s="29">
        <v>47250</v>
      </c>
      <c r="M195" s="29">
        <v>1037547.37</v>
      </c>
      <c r="N195" s="29">
        <v>2250</v>
      </c>
      <c r="O195" s="29">
        <v>0</v>
      </c>
      <c r="P195" s="29">
        <v>2620</v>
      </c>
      <c r="Q195" s="30">
        <v>1089667.3700000001</v>
      </c>
      <c r="R195" s="31">
        <v>5909.55</v>
      </c>
      <c r="S195" s="32">
        <v>22786287.27</v>
      </c>
      <c r="T195" s="31">
        <v>0</v>
      </c>
    </row>
    <row r="196" spans="2:20" ht="15" customHeight="1">
      <c r="B196" s="33" t="s">
        <v>220</v>
      </c>
      <c r="C196" s="29">
        <v>19425683.84</v>
      </c>
      <c r="D196" s="29">
        <v>699000.28999999992</v>
      </c>
      <c r="E196" s="29"/>
      <c r="F196" s="29">
        <v>1095663.9099999999</v>
      </c>
      <c r="G196" s="29">
        <v>138886.03</v>
      </c>
      <c r="H196" s="29">
        <v>8364114.7800000003</v>
      </c>
      <c r="I196" s="29">
        <v>9582489.0500000007</v>
      </c>
      <c r="J196" s="29">
        <v>29245.09</v>
      </c>
      <c r="K196" s="30">
        <v>39335082.99000001</v>
      </c>
      <c r="L196" s="29">
        <v>0</v>
      </c>
      <c r="M196" s="29">
        <v>1187374.2</v>
      </c>
      <c r="N196" s="29">
        <v>0</v>
      </c>
      <c r="O196" s="29">
        <v>0</v>
      </c>
      <c r="P196" s="29">
        <v>0</v>
      </c>
      <c r="Q196" s="30">
        <v>1187374.2</v>
      </c>
      <c r="R196" s="31">
        <v>25641.43</v>
      </c>
      <c r="S196" s="32">
        <v>40548098.620000012</v>
      </c>
      <c r="T196" s="31">
        <v>5127373</v>
      </c>
    </row>
    <row r="197" spans="2:20" ht="15" customHeight="1">
      <c r="B197" s="33" t="s">
        <v>221</v>
      </c>
      <c r="C197" s="29">
        <v>428553.63</v>
      </c>
      <c r="D197" s="29">
        <v>11963.25</v>
      </c>
      <c r="E197" s="29"/>
      <c r="F197" s="29">
        <v>25427.27</v>
      </c>
      <c r="G197" s="29">
        <v>16906.740000000002</v>
      </c>
      <c r="H197" s="29">
        <v>8211184.3699999992</v>
      </c>
      <c r="I197" s="29">
        <v>512059.79000000004</v>
      </c>
      <c r="J197" s="29">
        <v>25983.82</v>
      </c>
      <c r="K197" s="30">
        <v>9232078.870000001</v>
      </c>
      <c r="L197" s="29">
        <v>6475</v>
      </c>
      <c r="M197" s="29">
        <v>830456.85</v>
      </c>
      <c r="N197" s="29">
        <v>0</v>
      </c>
      <c r="O197" s="29">
        <v>0</v>
      </c>
      <c r="P197" s="29">
        <v>53791.21</v>
      </c>
      <c r="Q197" s="30">
        <v>890723.05999999994</v>
      </c>
      <c r="R197" s="31">
        <v>0</v>
      </c>
      <c r="S197" s="32">
        <v>10122801.930000002</v>
      </c>
      <c r="T197" s="31">
        <v>984248.66</v>
      </c>
    </row>
    <row r="198" spans="2:20" ht="15" customHeight="1">
      <c r="B198" s="33" t="s">
        <v>222</v>
      </c>
      <c r="C198" s="29">
        <v>13533690.319999998</v>
      </c>
      <c r="D198" s="29">
        <v>179992.33</v>
      </c>
      <c r="E198" s="29"/>
      <c r="F198" s="29">
        <v>927359.91</v>
      </c>
      <c r="G198" s="29">
        <v>1402717.98</v>
      </c>
      <c r="H198" s="29">
        <v>19180981.889999997</v>
      </c>
      <c r="I198" s="29">
        <v>3270953.31</v>
      </c>
      <c r="J198" s="29">
        <v>107866.65999999999</v>
      </c>
      <c r="K198" s="30">
        <v>38603562.399999991</v>
      </c>
      <c r="L198" s="29">
        <v>126337.4</v>
      </c>
      <c r="M198" s="29">
        <v>1630616.6</v>
      </c>
      <c r="N198" s="29">
        <v>998</v>
      </c>
      <c r="O198" s="29">
        <v>12204045.620000001</v>
      </c>
      <c r="P198" s="29">
        <v>0</v>
      </c>
      <c r="Q198" s="30">
        <v>13961997.620000001</v>
      </c>
      <c r="R198" s="31">
        <v>17300.12</v>
      </c>
      <c r="S198" s="32">
        <v>52582860.139999993</v>
      </c>
      <c r="T198" s="31">
        <v>0</v>
      </c>
    </row>
    <row r="199" spans="2:20" ht="15" customHeight="1">
      <c r="B199" s="33" t="s">
        <v>223</v>
      </c>
      <c r="C199" s="29">
        <v>1075714.26</v>
      </c>
      <c r="D199" s="29">
        <v>46256.52</v>
      </c>
      <c r="E199" s="29"/>
      <c r="F199" s="29">
        <v>31591.620000000003</v>
      </c>
      <c r="G199" s="29">
        <v>172312.95</v>
      </c>
      <c r="H199" s="29">
        <v>6722719.4500000002</v>
      </c>
      <c r="I199" s="29">
        <v>1265555.8500000001</v>
      </c>
      <c r="J199" s="29">
        <v>0</v>
      </c>
      <c r="K199" s="30">
        <v>9314150.6500000004</v>
      </c>
      <c r="L199" s="29">
        <v>135116.38</v>
      </c>
      <c r="M199" s="29">
        <v>860919.3</v>
      </c>
      <c r="N199" s="29">
        <v>0</v>
      </c>
      <c r="O199" s="29">
        <v>180420.5</v>
      </c>
      <c r="P199" s="29">
        <v>0</v>
      </c>
      <c r="Q199" s="30">
        <v>1176456.1800000002</v>
      </c>
      <c r="R199" s="31">
        <v>0</v>
      </c>
      <c r="S199" s="32">
        <v>10490606.83</v>
      </c>
      <c r="T199" s="31">
        <v>2246.85</v>
      </c>
    </row>
    <row r="200" spans="2:20" ht="15" customHeight="1">
      <c r="B200" s="33" t="s">
        <v>224</v>
      </c>
      <c r="C200" s="29">
        <v>598456.53</v>
      </c>
      <c r="D200" s="29">
        <v>868.8</v>
      </c>
      <c r="E200" s="29"/>
      <c r="F200" s="29">
        <v>44035.19</v>
      </c>
      <c r="G200" s="29">
        <v>279839.27</v>
      </c>
      <c r="H200" s="29">
        <v>3472071.1700000004</v>
      </c>
      <c r="I200" s="29">
        <v>541515.89</v>
      </c>
      <c r="J200" s="29">
        <v>7904.26</v>
      </c>
      <c r="K200" s="30">
        <v>4944691.1100000003</v>
      </c>
      <c r="L200" s="29">
        <v>0</v>
      </c>
      <c r="M200" s="29">
        <v>446283.76</v>
      </c>
      <c r="N200" s="29">
        <v>0</v>
      </c>
      <c r="O200" s="29">
        <v>0</v>
      </c>
      <c r="P200" s="29">
        <v>0</v>
      </c>
      <c r="Q200" s="30">
        <v>446283.76</v>
      </c>
      <c r="R200" s="31">
        <v>61.01</v>
      </c>
      <c r="S200" s="32">
        <v>5391035.8799999999</v>
      </c>
      <c r="T200" s="31">
        <v>1122500.96</v>
      </c>
    </row>
    <row r="201" spans="2:20" ht="15" customHeight="1">
      <c r="B201" s="33" t="s">
        <v>225</v>
      </c>
      <c r="C201" s="29">
        <v>1286609.4999999998</v>
      </c>
      <c r="D201" s="29">
        <v>66633.75</v>
      </c>
      <c r="E201" s="29"/>
      <c r="F201" s="29">
        <v>232399.16</v>
      </c>
      <c r="G201" s="29">
        <v>698678.33000000007</v>
      </c>
      <c r="H201" s="29">
        <v>6028469.6700000009</v>
      </c>
      <c r="I201" s="29">
        <v>1369029.6700000002</v>
      </c>
      <c r="J201" s="29">
        <v>1702.11</v>
      </c>
      <c r="K201" s="30">
        <v>9683522.1899999995</v>
      </c>
      <c r="L201" s="29">
        <v>750</v>
      </c>
      <c r="M201" s="29">
        <v>861954.04</v>
      </c>
      <c r="N201" s="29">
        <v>0</v>
      </c>
      <c r="O201" s="29">
        <v>0</v>
      </c>
      <c r="P201" s="29">
        <v>35001.96</v>
      </c>
      <c r="Q201" s="30">
        <v>897706</v>
      </c>
      <c r="R201" s="31">
        <v>17061.349999999999</v>
      </c>
      <c r="S201" s="32">
        <v>10598289.539999999</v>
      </c>
      <c r="T201" s="31">
        <v>1413584.31</v>
      </c>
    </row>
    <row r="202" spans="2:20" ht="15" customHeight="1">
      <c r="B202" s="33" t="s">
        <v>226</v>
      </c>
      <c r="C202" s="29">
        <v>8706962.0199999996</v>
      </c>
      <c r="D202" s="29">
        <v>37096.25</v>
      </c>
      <c r="E202" s="29"/>
      <c r="F202" s="29">
        <v>922526.43999999983</v>
      </c>
      <c r="G202" s="29">
        <v>0</v>
      </c>
      <c r="H202" s="29">
        <v>16573324.43</v>
      </c>
      <c r="I202" s="29">
        <v>3971598.0800000005</v>
      </c>
      <c r="J202" s="29">
        <v>150337.16</v>
      </c>
      <c r="K202" s="30">
        <v>30361844.380000003</v>
      </c>
      <c r="L202" s="29">
        <v>607343</v>
      </c>
      <c r="M202" s="29">
        <v>1865489.55</v>
      </c>
      <c r="N202" s="29">
        <v>0</v>
      </c>
      <c r="O202" s="29">
        <v>0</v>
      </c>
      <c r="P202" s="29">
        <v>0</v>
      </c>
      <c r="Q202" s="30">
        <v>2472832.5499999998</v>
      </c>
      <c r="R202" s="31">
        <v>3783.14</v>
      </c>
      <c r="S202" s="32">
        <v>32838460.070000004</v>
      </c>
      <c r="T202" s="31">
        <v>468303.92</v>
      </c>
    </row>
    <row r="203" spans="2:20" ht="15" customHeight="1">
      <c r="B203" s="33" t="s">
        <v>227</v>
      </c>
      <c r="C203" s="29">
        <v>734220.48</v>
      </c>
      <c r="D203" s="29">
        <v>16605.23</v>
      </c>
      <c r="E203" s="29"/>
      <c r="F203" s="29">
        <v>165542.13</v>
      </c>
      <c r="G203" s="29">
        <v>226558.84</v>
      </c>
      <c r="H203" s="29">
        <v>4929003.8600000013</v>
      </c>
      <c r="I203" s="29">
        <v>458587.87999999995</v>
      </c>
      <c r="J203" s="29">
        <v>86094.700000000012</v>
      </c>
      <c r="K203" s="30">
        <v>6616613.120000001</v>
      </c>
      <c r="L203" s="29">
        <v>106500</v>
      </c>
      <c r="M203" s="29">
        <v>795939.08000000007</v>
      </c>
      <c r="N203" s="29">
        <v>0</v>
      </c>
      <c r="O203" s="29">
        <v>0</v>
      </c>
      <c r="P203" s="29">
        <v>12563.6</v>
      </c>
      <c r="Q203" s="30">
        <v>915002.68</v>
      </c>
      <c r="R203" s="31">
        <v>25076.95</v>
      </c>
      <c r="S203" s="32">
        <v>7556692.7500000009</v>
      </c>
      <c r="T203" s="31">
        <v>2372964.69</v>
      </c>
    </row>
    <row r="204" spans="2:20" ht="15" customHeight="1">
      <c r="B204" s="33" t="s">
        <v>228</v>
      </c>
      <c r="C204" s="29">
        <v>756849.89</v>
      </c>
      <c r="D204" s="29">
        <v>10170.65</v>
      </c>
      <c r="E204" s="29"/>
      <c r="F204" s="29">
        <v>287451.65999999992</v>
      </c>
      <c r="G204" s="29">
        <v>6086.25</v>
      </c>
      <c r="H204" s="29">
        <v>6746308.9200000009</v>
      </c>
      <c r="I204" s="29">
        <v>1061716.48</v>
      </c>
      <c r="J204" s="29">
        <v>23387.62</v>
      </c>
      <c r="K204" s="30">
        <v>8891971.4700000007</v>
      </c>
      <c r="L204" s="29">
        <v>17600</v>
      </c>
      <c r="M204" s="29">
        <v>913484.94</v>
      </c>
      <c r="N204" s="29">
        <v>0</v>
      </c>
      <c r="O204" s="29">
        <v>0</v>
      </c>
      <c r="P204" s="29">
        <v>0</v>
      </c>
      <c r="Q204" s="30">
        <v>931084.94</v>
      </c>
      <c r="R204" s="31">
        <v>0</v>
      </c>
      <c r="S204" s="32">
        <v>9823056.4100000001</v>
      </c>
      <c r="T204" s="31">
        <v>1442441.09</v>
      </c>
    </row>
    <row r="205" spans="2:20" ht="15" customHeight="1">
      <c r="B205" s="33" t="s">
        <v>229</v>
      </c>
      <c r="C205" s="29">
        <v>333584.36</v>
      </c>
      <c r="D205" s="29">
        <v>0</v>
      </c>
      <c r="E205" s="29"/>
      <c r="F205" s="29">
        <v>14298.12</v>
      </c>
      <c r="G205" s="29">
        <v>269353.63</v>
      </c>
      <c r="H205" s="29">
        <v>3775617.29</v>
      </c>
      <c r="I205" s="29">
        <v>165547.41999999998</v>
      </c>
      <c r="J205" s="29">
        <v>60990.26</v>
      </c>
      <c r="K205" s="30">
        <v>4619391.08</v>
      </c>
      <c r="L205" s="29">
        <v>9030.7999999999993</v>
      </c>
      <c r="M205" s="29">
        <v>964412</v>
      </c>
      <c r="N205" s="29">
        <v>6922.14</v>
      </c>
      <c r="O205" s="29">
        <v>0</v>
      </c>
      <c r="P205" s="29">
        <v>0</v>
      </c>
      <c r="Q205" s="30">
        <v>980364.94000000006</v>
      </c>
      <c r="R205" s="31">
        <v>3036.28</v>
      </c>
      <c r="S205" s="32">
        <v>5602792.3000000007</v>
      </c>
      <c r="T205" s="31">
        <v>591108.23</v>
      </c>
    </row>
    <row r="206" spans="2:20" ht="15" customHeight="1">
      <c r="B206" s="33" t="s">
        <v>230</v>
      </c>
      <c r="C206" s="29">
        <v>676307.42999999993</v>
      </c>
      <c r="D206" s="29">
        <v>5392.14</v>
      </c>
      <c r="E206" s="29"/>
      <c r="F206" s="29">
        <v>28852.310000000005</v>
      </c>
      <c r="G206" s="29">
        <v>10181.790000000001</v>
      </c>
      <c r="H206" s="29">
        <v>3801953.08</v>
      </c>
      <c r="I206" s="29">
        <v>849905.3899999999</v>
      </c>
      <c r="J206" s="29">
        <v>367112.22000000003</v>
      </c>
      <c r="K206" s="30">
        <v>5739704.3599999994</v>
      </c>
      <c r="L206" s="29">
        <v>19022.3</v>
      </c>
      <c r="M206" s="29">
        <v>497771.08</v>
      </c>
      <c r="N206" s="29">
        <v>0</v>
      </c>
      <c r="O206" s="29">
        <v>0</v>
      </c>
      <c r="P206" s="29">
        <v>5540</v>
      </c>
      <c r="Q206" s="30">
        <v>522333.38</v>
      </c>
      <c r="R206" s="31">
        <v>2466.25</v>
      </c>
      <c r="S206" s="32">
        <v>6264503.9899999993</v>
      </c>
      <c r="T206" s="31">
        <v>49911.8</v>
      </c>
    </row>
    <row r="207" spans="2:20" ht="15" customHeight="1">
      <c r="B207" s="33" t="s">
        <v>231</v>
      </c>
      <c r="C207" s="29">
        <v>5388744.6799999997</v>
      </c>
      <c r="D207" s="29">
        <v>196255.05000000002</v>
      </c>
      <c r="E207" s="29"/>
      <c r="F207" s="29">
        <v>237740.61000000002</v>
      </c>
      <c r="G207" s="29">
        <v>959612.4</v>
      </c>
      <c r="H207" s="29">
        <v>4963103.57</v>
      </c>
      <c r="I207" s="29">
        <v>2873109.93</v>
      </c>
      <c r="J207" s="29">
        <v>5736.75</v>
      </c>
      <c r="K207" s="30">
        <v>14624302.99</v>
      </c>
      <c r="L207" s="29">
        <v>5311</v>
      </c>
      <c r="M207" s="29">
        <v>643865.63</v>
      </c>
      <c r="N207" s="29">
        <v>11252.48</v>
      </c>
      <c r="O207" s="29">
        <v>683805</v>
      </c>
      <c r="P207" s="29">
        <v>0</v>
      </c>
      <c r="Q207" s="30">
        <v>1344234.1099999999</v>
      </c>
      <c r="R207" s="31">
        <v>27308.74</v>
      </c>
      <c r="S207" s="32">
        <v>15995845.84</v>
      </c>
      <c r="T207" s="31">
        <v>1971700</v>
      </c>
    </row>
    <row r="208" spans="2:20" ht="15" customHeight="1">
      <c r="B208" s="33" t="s">
        <v>232</v>
      </c>
      <c r="C208" s="29">
        <v>1986097.6300000001</v>
      </c>
      <c r="D208" s="29">
        <v>181225.91000000003</v>
      </c>
      <c r="E208" s="29"/>
      <c r="F208" s="29">
        <v>312362.69</v>
      </c>
      <c r="G208" s="29">
        <v>604829.59</v>
      </c>
      <c r="H208" s="29">
        <v>6691990.1799999997</v>
      </c>
      <c r="I208" s="29">
        <v>1124763.23</v>
      </c>
      <c r="J208" s="29">
        <v>766932.24</v>
      </c>
      <c r="K208" s="30">
        <v>11668201.470000001</v>
      </c>
      <c r="L208" s="29">
        <v>0</v>
      </c>
      <c r="M208" s="29">
        <v>1550268.55</v>
      </c>
      <c r="N208" s="29">
        <v>0</v>
      </c>
      <c r="O208" s="29">
        <v>600000</v>
      </c>
      <c r="P208" s="29">
        <v>0</v>
      </c>
      <c r="Q208" s="30">
        <v>2150268.5499999998</v>
      </c>
      <c r="R208" s="31">
        <v>3105.27</v>
      </c>
      <c r="S208" s="32">
        <v>13821575.289999999</v>
      </c>
      <c r="T208" s="31">
        <v>50099.38</v>
      </c>
    </row>
    <row r="209" spans="2:20" ht="15" customHeight="1">
      <c r="B209" s="33" t="s">
        <v>233</v>
      </c>
      <c r="C209" s="29">
        <v>900470.69000000006</v>
      </c>
      <c r="D209" s="29">
        <v>20642.5</v>
      </c>
      <c r="E209" s="29"/>
      <c r="F209" s="29">
        <v>563505.88</v>
      </c>
      <c r="G209" s="29">
        <v>435331.45</v>
      </c>
      <c r="H209" s="29">
        <v>7055081.9800000004</v>
      </c>
      <c r="I209" s="29">
        <v>761693.67000000016</v>
      </c>
      <c r="J209" s="29">
        <v>14081.07</v>
      </c>
      <c r="K209" s="30">
        <v>9750807.2400000002</v>
      </c>
      <c r="L209" s="29">
        <v>46240.06</v>
      </c>
      <c r="M209" s="29">
        <v>960437.82000000007</v>
      </c>
      <c r="N209" s="29">
        <v>0</v>
      </c>
      <c r="O209" s="29">
        <v>1215800</v>
      </c>
      <c r="P209" s="29">
        <v>0</v>
      </c>
      <c r="Q209" s="30">
        <v>2222477.88</v>
      </c>
      <c r="R209" s="31">
        <v>714.27</v>
      </c>
      <c r="S209" s="32">
        <v>11973999.390000001</v>
      </c>
      <c r="T209" s="31">
        <v>1010092.16</v>
      </c>
    </row>
    <row r="210" spans="2:20" ht="15" customHeight="1">
      <c r="B210" s="33" t="s">
        <v>234</v>
      </c>
      <c r="C210" s="29">
        <v>9239916.9699999988</v>
      </c>
      <c r="D210" s="29">
        <v>257708.74</v>
      </c>
      <c r="E210" s="29"/>
      <c r="F210" s="29">
        <v>447747.49999999994</v>
      </c>
      <c r="G210" s="29">
        <v>2229893.19</v>
      </c>
      <c r="H210" s="29">
        <v>13810762.979999999</v>
      </c>
      <c r="I210" s="29">
        <v>6290671.6400000015</v>
      </c>
      <c r="J210" s="29">
        <v>67104.859999999986</v>
      </c>
      <c r="K210" s="30">
        <v>32343805.879999995</v>
      </c>
      <c r="L210" s="29">
        <v>238809.25</v>
      </c>
      <c r="M210" s="29">
        <v>3423333.22</v>
      </c>
      <c r="N210" s="29">
        <v>0</v>
      </c>
      <c r="O210" s="29">
        <v>0</v>
      </c>
      <c r="P210" s="29">
        <v>1474.51</v>
      </c>
      <c r="Q210" s="30">
        <v>3663616.98</v>
      </c>
      <c r="R210" s="31">
        <v>8311.7199999999993</v>
      </c>
      <c r="S210" s="32">
        <v>36015734.579999991</v>
      </c>
      <c r="T210" s="31">
        <v>11060386.310000001</v>
      </c>
    </row>
    <row r="211" spans="2:20" ht="15" customHeight="1">
      <c r="B211" s="33" t="s">
        <v>235</v>
      </c>
      <c r="C211" s="29">
        <v>11009334.73</v>
      </c>
      <c r="D211" s="29">
        <v>455103.51</v>
      </c>
      <c r="E211" s="29"/>
      <c r="F211" s="29">
        <v>407758.07000000007</v>
      </c>
      <c r="G211" s="29">
        <v>1379828.93</v>
      </c>
      <c r="H211" s="29">
        <v>13567817.92</v>
      </c>
      <c r="I211" s="29">
        <v>3290393.44</v>
      </c>
      <c r="J211" s="29">
        <v>349193.78</v>
      </c>
      <c r="K211" s="30">
        <v>30459430.380000003</v>
      </c>
      <c r="L211" s="29">
        <v>8161.6399999999994</v>
      </c>
      <c r="M211" s="29">
        <v>1213671.08</v>
      </c>
      <c r="N211" s="29">
        <v>0</v>
      </c>
      <c r="O211" s="29">
        <v>0</v>
      </c>
      <c r="P211" s="29">
        <v>63785.16</v>
      </c>
      <c r="Q211" s="30">
        <v>1285617.8799999999</v>
      </c>
      <c r="R211" s="31">
        <v>4406.03</v>
      </c>
      <c r="S211" s="32">
        <v>31749454.290000003</v>
      </c>
      <c r="T211" s="31">
        <v>565208.44999999995</v>
      </c>
    </row>
    <row r="212" spans="2:20" ht="15" customHeight="1">
      <c r="B212" s="33" t="s">
        <v>236</v>
      </c>
      <c r="C212" s="29">
        <v>951849.79</v>
      </c>
      <c r="D212" s="29">
        <v>48017.78</v>
      </c>
      <c r="E212" s="29"/>
      <c r="F212" s="29">
        <v>284629.42</v>
      </c>
      <c r="G212" s="29">
        <v>13252.54</v>
      </c>
      <c r="H212" s="29">
        <v>3377865.52</v>
      </c>
      <c r="I212" s="29">
        <v>704621.80999999994</v>
      </c>
      <c r="J212" s="29">
        <v>8389.2900000000009</v>
      </c>
      <c r="K212" s="30">
        <v>5388626.1499999994</v>
      </c>
      <c r="L212" s="29">
        <v>0</v>
      </c>
      <c r="M212" s="29">
        <v>725515.15</v>
      </c>
      <c r="N212" s="29">
        <v>0</v>
      </c>
      <c r="O212" s="29">
        <v>0</v>
      </c>
      <c r="P212" s="29">
        <v>0</v>
      </c>
      <c r="Q212" s="30">
        <v>725515.15</v>
      </c>
      <c r="R212" s="31">
        <v>4234.34</v>
      </c>
      <c r="S212" s="32">
        <v>6118375.6399999997</v>
      </c>
      <c r="T212" s="31">
        <v>2225291.12</v>
      </c>
    </row>
    <row r="213" spans="2:20" ht="15" customHeight="1">
      <c r="B213" s="33" t="s">
        <v>237</v>
      </c>
      <c r="C213" s="29">
        <v>1515578.1300000001</v>
      </c>
      <c r="D213" s="29">
        <v>2674.3400000000006</v>
      </c>
      <c r="E213" s="29"/>
      <c r="F213" s="29">
        <v>208864.27000000005</v>
      </c>
      <c r="G213" s="29">
        <v>256105.46</v>
      </c>
      <c r="H213" s="29">
        <v>6668697.0099999998</v>
      </c>
      <c r="I213" s="29">
        <v>789537.86999999988</v>
      </c>
      <c r="J213" s="29">
        <v>821806.04</v>
      </c>
      <c r="K213" s="30">
        <v>10263263.120000001</v>
      </c>
      <c r="L213" s="29">
        <v>5972</v>
      </c>
      <c r="M213" s="29">
        <v>1276283.23</v>
      </c>
      <c r="N213" s="29">
        <v>35088.379999999997</v>
      </c>
      <c r="O213" s="29">
        <v>362176.15</v>
      </c>
      <c r="P213" s="29">
        <v>1931791.15</v>
      </c>
      <c r="Q213" s="30">
        <v>3611310.9099999997</v>
      </c>
      <c r="R213" s="31">
        <v>0</v>
      </c>
      <c r="S213" s="32">
        <v>13874574.030000001</v>
      </c>
      <c r="T213" s="31">
        <v>129366.11</v>
      </c>
    </row>
    <row r="214" spans="2:20" ht="15" customHeight="1">
      <c r="B214" s="33" t="s">
        <v>238</v>
      </c>
      <c r="C214" s="29">
        <v>5238931.96</v>
      </c>
      <c r="D214" s="29">
        <v>37117.11</v>
      </c>
      <c r="E214" s="29"/>
      <c r="F214" s="29">
        <v>609262.31999999995</v>
      </c>
      <c r="G214" s="29">
        <v>190745.88999999998</v>
      </c>
      <c r="H214" s="29">
        <v>13576979.27</v>
      </c>
      <c r="I214" s="29">
        <v>5036715.9000000004</v>
      </c>
      <c r="J214" s="29">
        <v>73131.88</v>
      </c>
      <c r="K214" s="30">
        <v>24762884.330000002</v>
      </c>
      <c r="L214" s="29">
        <v>188704.02</v>
      </c>
      <c r="M214" s="29">
        <v>1944315.55</v>
      </c>
      <c r="N214" s="29">
        <v>11859.46</v>
      </c>
      <c r="O214" s="29">
        <v>0</v>
      </c>
      <c r="P214" s="29">
        <v>653037.56999999995</v>
      </c>
      <c r="Q214" s="30">
        <v>2797916.5999999996</v>
      </c>
      <c r="R214" s="31">
        <v>0</v>
      </c>
      <c r="S214" s="32">
        <v>27560800.93</v>
      </c>
      <c r="T214" s="31">
        <v>16107417.5</v>
      </c>
    </row>
    <row r="215" spans="2:20" ht="15" customHeight="1">
      <c r="B215" s="33" t="s">
        <v>239</v>
      </c>
      <c r="C215" s="29">
        <v>1817186.9499999997</v>
      </c>
      <c r="D215" s="29">
        <v>24067.82</v>
      </c>
      <c r="E215" s="29"/>
      <c r="F215" s="29">
        <v>38165.85</v>
      </c>
      <c r="G215" s="29">
        <v>793401.86</v>
      </c>
      <c r="H215" s="29">
        <v>8721811.3400000017</v>
      </c>
      <c r="I215" s="29">
        <v>1784199.5399999998</v>
      </c>
      <c r="J215" s="29">
        <v>31413.33</v>
      </c>
      <c r="K215" s="30">
        <v>13210246.690000001</v>
      </c>
      <c r="L215" s="29">
        <v>86541.54</v>
      </c>
      <c r="M215" s="29">
        <v>5056958.82</v>
      </c>
      <c r="N215" s="29">
        <v>0</v>
      </c>
      <c r="O215" s="29">
        <v>0</v>
      </c>
      <c r="P215" s="29">
        <v>121141.4</v>
      </c>
      <c r="Q215" s="30">
        <v>5264641.7600000007</v>
      </c>
      <c r="R215" s="31">
        <v>61038.15</v>
      </c>
      <c r="S215" s="32">
        <v>18535926.600000001</v>
      </c>
      <c r="T215" s="31">
        <v>852998.75</v>
      </c>
    </row>
    <row r="216" spans="2:20" ht="15" customHeight="1">
      <c r="B216" s="33" t="s">
        <v>240</v>
      </c>
      <c r="C216" s="29">
        <v>4161099</v>
      </c>
      <c r="D216" s="29">
        <v>134223.31</v>
      </c>
      <c r="E216" s="29"/>
      <c r="F216" s="29">
        <v>360444.10999999993</v>
      </c>
      <c r="G216" s="29">
        <v>43358.17</v>
      </c>
      <c r="H216" s="29">
        <v>7526363.5500000007</v>
      </c>
      <c r="I216" s="29">
        <v>5430407.8200000003</v>
      </c>
      <c r="J216" s="29">
        <v>58508.09</v>
      </c>
      <c r="K216" s="30">
        <v>17714404.050000001</v>
      </c>
      <c r="L216" s="29">
        <v>217320.11</v>
      </c>
      <c r="M216" s="29">
        <v>845990.1</v>
      </c>
      <c r="N216" s="29">
        <v>0</v>
      </c>
      <c r="O216" s="29">
        <v>0</v>
      </c>
      <c r="P216" s="29">
        <v>2010.48</v>
      </c>
      <c r="Q216" s="30">
        <v>1065320.69</v>
      </c>
      <c r="R216" s="31">
        <v>4741.51</v>
      </c>
      <c r="S216" s="32">
        <v>18784466.250000004</v>
      </c>
      <c r="T216" s="31">
        <v>30544.17</v>
      </c>
    </row>
    <row r="217" spans="2:20" ht="15" customHeight="1">
      <c r="B217" s="33" t="s">
        <v>241</v>
      </c>
      <c r="C217" s="29">
        <v>775308.95</v>
      </c>
      <c r="D217" s="29">
        <v>7413.26</v>
      </c>
      <c r="E217" s="29"/>
      <c r="F217" s="29">
        <v>13285.250000000002</v>
      </c>
      <c r="G217" s="29">
        <v>356462.3</v>
      </c>
      <c r="H217" s="29">
        <v>6260230.6600000011</v>
      </c>
      <c r="I217" s="29">
        <v>531270.74</v>
      </c>
      <c r="J217" s="29">
        <v>35241.39</v>
      </c>
      <c r="K217" s="30">
        <v>7979212.5500000007</v>
      </c>
      <c r="L217" s="29">
        <v>24256.03</v>
      </c>
      <c r="M217" s="29">
        <v>1451051.74</v>
      </c>
      <c r="N217" s="29">
        <v>0</v>
      </c>
      <c r="O217" s="29">
        <v>0</v>
      </c>
      <c r="P217" s="29">
        <v>0</v>
      </c>
      <c r="Q217" s="30">
        <v>1475307.77</v>
      </c>
      <c r="R217" s="31">
        <v>0</v>
      </c>
      <c r="S217" s="32">
        <v>9454520.3200000003</v>
      </c>
      <c r="T217" s="31">
        <v>0</v>
      </c>
    </row>
    <row r="218" spans="2:20" ht="15" customHeight="1">
      <c r="B218" s="33" t="s">
        <v>242</v>
      </c>
      <c r="C218" s="29">
        <v>32983137.139999993</v>
      </c>
      <c r="D218" s="29">
        <v>886202.42</v>
      </c>
      <c r="E218" s="29"/>
      <c r="F218" s="29">
        <v>332643.5</v>
      </c>
      <c r="G218" s="29">
        <v>3507297.3000000003</v>
      </c>
      <c r="H218" s="29">
        <v>7837680.9299999997</v>
      </c>
      <c r="I218" s="29">
        <v>778872.01</v>
      </c>
      <c r="J218" s="29">
        <v>852458.17999999993</v>
      </c>
      <c r="K218" s="30">
        <v>47178291.479999989</v>
      </c>
      <c r="L218" s="29">
        <v>82440.23000000001</v>
      </c>
      <c r="M218" s="29">
        <v>929725.72</v>
      </c>
      <c r="N218" s="29">
        <v>1238860.3500000001</v>
      </c>
      <c r="O218" s="29">
        <v>33234496.91</v>
      </c>
      <c r="P218" s="29">
        <v>6786.12</v>
      </c>
      <c r="Q218" s="30">
        <v>35492309.329999998</v>
      </c>
      <c r="R218" s="31">
        <v>357</v>
      </c>
      <c r="S218" s="32">
        <v>82670957.809999987</v>
      </c>
      <c r="T218" s="31">
        <v>0</v>
      </c>
    </row>
    <row r="219" spans="2:20" ht="15" customHeight="1">
      <c r="B219" s="33" t="s">
        <v>243</v>
      </c>
      <c r="C219" s="29">
        <v>105083755.89999999</v>
      </c>
      <c r="D219" s="29">
        <v>8204293.5500000007</v>
      </c>
      <c r="E219" s="29"/>
      <c r="F219" s="29">
        <v>4761061.3800000008</v>
      </c>
      <c r="G219" s="29">
        <v>19978888.039999999</v>
      </c>
      <c r="H219" s="29">
        <v>29929298.919999998</v>
      </c>
      <c r="I219" s="29">
        <v>16142891.349999998</v>
      </c>
      <c r="J219" s="29">
        <v>1071765.27</v>
      </c>
      <c r="K219" s="30">
        <v>185171954.40999997</v>
      </c>
      <c r="L219" s="29">
        <v>4164102.74</v>
      </c>
      <c r="M219" s="29">
        <v>3688728.52</v>
      </c>
      <c r="N219" s="29">
        <v>828000</v>
      </c>
      <c r="O219" s="29">
        <v>1000000</v>
      </c>
      <c r="P219" s="29">
        <v>28700000</v>
      </c>
      <c r="Q219" s="30">
        <v>38380831.259999998</v>
      </c>
      <c r="R219" s="31">
        <v>44038.27</v>
      </c>
      <c r="S219" s="32">
        <v>223596823.93999997</v>
      </c>
      <c r="T219" s="31">
        <v>49201361.350000001</v>
      </c>
    </row>
    <row r="220" spans="2:20" ht="15" customHeight="1">
      <c r="B220" s="33" t="s">
        <v>244</v>
      </c>
      <c r="C220" s="29">
        <v>4188918.4699999997</v>
      </c>
      <c r="D220" s="29">
        <v>124415.14</v>
      </c>
      <c r="E220" s="29"/>
      <c r="F220" s="29">
        <v>291366.35999999993</v>
      </c>
      <c r="G220" s="29">
        <v>1245550.98</v>
      </c>
      <c r="H220" s="29">
        <v>7679056.7300000004</v>
      </c>
      <c r="I220" s="29">
        <v>2342467.7700000005</v>
      </c>
      <c r="J220" s="29">
        <v>30882.35</v>
      </c>
      <c r="K220" s="30">
        <v>15902657.799999999</v>
      </c>
      <c r="L220" s="29">
        <v>340317</v>
      </c>
      <c r="M220" s="29">
        <v>2365151.31</v>
      </c>
      <c r="N220" s="29">
        <v>0</v>
      </c>
      <c r="O220" s="29">
        <v>0</v>
      </c>
      <c r="P220" s="29">
        <v>0</v>
      </c>
      <c r="Q220" s="30">
        <v>2705468.31</v>
      </c>
      <c r="R220" s="31">
        <v>103.4</v>
      </c>
      <c r="S220" s="32">
        <v>18608229.509999998</v>
      </c>
      <c r="T220" s="31">
        <v>2266382.17</v>
      </c>
    </row>
    <row r="221" spans="2:20" ht="15" customHeight="1">
      <c r="B221" s="33" t="s">
        <v>245</v>
      </c>
      <c r="C221" s="29">
        <v>288507.56</v>
      </c>
      <c r="D221" s="29">
        <v>984.48</v>
      </c>
      <c r="E221" s="29"/>
      <c r="F221" s="29">
        <v>57328.13</v>
      </c>
      <c r="G221" s="29">
        <v>1740.99</v>
      </c>
      <c r="H221" s="29">
        <v>3367465.28</v>
      </c>
      <c r="I221" s="29">
        <v>762728.86</v>
      </c>
      <c r="J221" s="29">
        <v>3858.67</v>
      </c>
      <c r="K221" s="30">
        <v>4482613.97</v>
      </c>
      <c r="L221" s="29">
        <v>1815</v>
      </c>
      <c r="M221" s="29">
        <v>327395</v>
      </c>
      <c r="N221" s="29">
        <v>0</v>
      </c>
      <c r="O221" s="29">
        <v>0</v>
      </c>
      <c r="P221" s="29">
        <v>0</v>
      </c>
      <c r="Q221" s="30">
        <v>329210</v>
      </c>
      <c r="R221" s="31">
        <v>0</v>
      </c>
      <c r="S221" s="32">
        <v>4811823.97</v>
      </c>
      <c r="T221" s="31">
        <v>2701424.81</v>
      </c>
    </row>
    <row r="222" spans="2:20" ht="15" customHeight="1">
      <c r="B222" s="33" t="s">
        <v>246</v>
      </c>
      <c r="C222" s="29">
        <v>2068631.54</v>
      </c>
      <c r="D222" s="29">
        <v>33505.53</v>
      </c>
      <c r="E222" s="29"/>
      <c r="F222" s="29">
        <v>57010.810000000005</v>
      </c>
      <c r="G222" s="29">
        <v>6000</v>
      </c>
      <c r="H222" s="29">
        <v>1863392.5</v>
      </c>
      <c r="I222" s="29">
        <v>159095.66999999998</v>
      </c>
      <c r="J222" s="29">
        <v>17013.07</v>
      </c>
      <c r="K222" s="30">
        <v>4204649.12</v>
      </c>
      <c r="L222" s="29">
        <v>0</v>
      </c>
      <c r="M222" s="29">
        <v>140959</v>
      </c>
      <c r="N222" s="29">
        <v>0</v>
      </c>
      <c r="O222" s="29">
        <v>0</v>
      </c>
      <c r="P222" s="29">
        <v>0</v>
      </c>
      <c r="Q222" s="30">
        <v>140959</v>
      </c>
      <c r="R222" s="31">
        <v>0</v>
      </c>
      <c r="S222" s="32">
        <v>4345608.12</v>
      </c>
      <c r="T222" s="31">
        <v>971836.44</v>
      </c>
    </row>
    <row r="223" spans="2:20" ht="15" customHeight="1">
      <c r="B223" s="33" t="s">
        <v>247</v>
      </c>
      <c r="C223" s="29">
        <v>3357495.16</v>
      </c>
      <c r="D223" s="29">
        <v>67998.33</v>
      </c>
      <c r="E223" s="29"/>
      <c r="F223" s="29">
        <v>685200.91999999993</v>
      </c>
      <c r="G223" s="29">
        <v>698467.64</v>
      </c>
      <c r="H223" s="29">
        <v>6983855.5299999993</v>
      </c>
      <c r="I223" s="29">
        <v>1509283.9400000002</v>
      </c>
      <c r="J223" s="29">
        <v>193841.61000000002</v>
      </c>
      <c r="K223" s="30">
        <v>13496143.129999997</v>
      </c>
      <c r="L223" s="29">
        <v>11289</v>
      </c>
      <c r="M223" s="29">
        <v>924800.23</v>
      </c>
      <c r="N223" s="29">
        <v>1882495.2999999998</v>
      </c>
      <c r="O223" s="29">
        <v>500000</v>
      </c>
      <c r="P223" s="29">
        <v>4987.2</v>
      </c>
      <c r="Q223" s="30">
        <v>3323571.73</v>
      </c>
      <c r="R223" s="31">
        <v>6000</v>
      </c>
      <c r="S223" s="32">
        <v>16825714.859999996</v>
      </c>
      <c r="T223" s="31">
        <v>593126.67000000004</v>
      </c>
    </row>
    <row r="224" spans="2:20" ht="15" customHeight="1">
      <c r="B224" s="33" t="s">
        <v>248</v>
      </c>
      <c r="C224" s="29">
        <v>12585540.35</v>
      </c>
      <c r="D224" s="29">
        <v>924027.32000000007</v>
      </c>
      <c r="E224" s="29"/>
      <c r="F224" s="29">
        <v>1152777.21</v>
      </c>
      <c r="G224" s="29">
        <v>1336998.78</v>
      </c>
      <c r="H224" s="29">
        <v>8976818.8100000005</v>
      </c>
      <c r="I224" s="29">
        <v>13676385.470000001</v>
      </c>
      <c r="J224" s="29">
        <v>251766.99</v>
      </c>
      <c r="K224" s="30">
        <v>38904314.93</v>
      </c>
      <c r="L224" s="29">
        <v>310138.21000000002</v>
      </c>
      <c r="M224" s="29">
        <v>2294748.0700000003</v>
      </c>
      <c r="N224" s="29">
        <v>0</v>
      </c>
      <c r="O224" s="29">
        <v>0</v>
      </c>
      <c r="P224" s="29">
        <v>27129.27</v>
      </c>
      <c r="Q224" s="30">
        <v>2632015.5500000003</v>
      </c>
      <c r="R224" s="31">
        <v>18257.45</v>
      </c>
      <c r="S224" s="32">
        <v>41554587.93</v>
      </c>
      <c r="T224" s="31">
        <v>1144500</v>
      </c>
    </row>
    <row r="225" spans="2:20" ht="15" customHeight="1">
      <c r="B225" s="33" t="s">
        <v>249</v>
      </c>
      <c r="C225" s="29">
        <v>731423.8</v>
      </c>
      <c r="D225" s="29">
        <v>1908</v>
      </c>
      <c r="E225" s="29"/>
      <c r="F225" s="29">
        <v>177571.44000000003</v>
      </c>
      <c r="G225" s="29">
        <v>0</v>
      </c>
      <c r="H225" s="29">
        <v>3869681.42</v>
      </c>
      <c r="I225" s="29">
        <v>666767.69999999995</v>
      </c>
      <c r="J225" s="29">
        <v>2595.33</v>
      </c>
      <c r="K225" s="30">
        <v>5449947.6900000004</v>
      </c>
      <c r="L225" s="29">
        <v>183845</v>
      </c>
      <c r="M225" s="29">
        <v>398295</v>
      </c>
      <c r="N225" s="29">
        <v>0</v>
      </c>
      <c r="O225" s="29">
        <v>0</v>
      </c>
      <c r="P225" s="29">
        <v>0</v>
      </c>
      <c r="Q225" s="30">
        <v>582140</v>
      </c>
      <c r="R225" s="31">
        <v>2460.1799999999998</v>
      </c>
      <c r="S225" s="32">
        <v>6034547.8700000001</v>
      </c>
      <c r="T225" s="31">
        <v>44862</v>
      </c>
    </row>
    <row r="226" spans="2:20" ht="15" customHeight="1">
      <c r="B226" s="33" t="s">
        <v>250</v>
      </c>
      <c r="C226" s="29">
        <v>688579.65</v>
      </c>
      <c r="D226" s="29">
        <v>22779.5</v>
      </c>
      <c r="E226" s="29"/>
      <c r="F226" s="29">
        <v>25467.97</v>
      </c>
      <c r="G226" s="29">
        <v>661737.57999999996</v>
      </c>
      <c r="H226" s="29">
        <v>5794394.0199999996</v>
      </c>
      <c r="I226" s="29">
        <v>1250771.1100000001</v>
      </c>
      <c r="J226" s="29">
        <v>126745.51000000001</v>
      </c>
      <c r="K226" s="30">
        <v>8570475.3399999999</v>
      </c>
      <c r="L226" s="29">
        <v>24273.93</v>
      </c>
      <c r="M226" s="29">
        <v>783745.22</v>
      </c>
      <c r="N226" s="29">
        <v>0</v>
      </c>
      <c r="O226" s="29">
        <v>0</v>
      </c>
      <c r="P226" s="29">
        <v>840.78</v>
      </c>
      <c r="Q226" s="30">
        <v>808859.93</v>
      </c>
      <c r="R226" s="31">
        <v>50542.99</v>
      </c>
      <c r="S226" s="32">
        <v>9429878.2599999998</v>
      </c>
      <c r="T226" s="31">
        <v>546122.79</v>
      </c>
    </row>
    <row r="227" spans="2:20" ht="15" customHeight="1">
      <c r="B227" s="33" t="s">
        <v>251</v>
      </c>
      <c r="C227" s="29">
        <v>873368.71000000008</v>
      </c>
      <c r="D227" s="29">
        <v>212296.09999999998</v>
      </c>
      <c r="E227" s="29"/>
      <c r="F227" s="29">
        <v>26821.91</v>
      </c>
      <c r="G227" s="29">
        <v>453061.65</v>
      </c>
      <c r="H227" s="29">
        <v>4581537.7200000007</v>
      </c>
      <c r="I227" s="29">
        <v>751010.94999999972</v>
      </c>
      <c r="J227" s="29">
        <v>6558.21</v>
      </c>
      <c r="K227" s="30">
        <v>6904655.2500000009</v>
      </c>
      <c r="L227" s="29">
        <v>37820</v>
      </c>
      <c r="M227" s="29">
        <v>1682230.48</v>
      </c>
      <c r="N227" s="29">
        <v>0</v>
      </c>
      <c r="O227" s="29">
        <v>0</v>
      </c>
      <c r="P227" s="29">
        <v>0</v>
      </c>
      <c r="Q227" s="30">
        <v>1720050.48</v>
      </c>
      <c r="R227" s="31">
        <v>7644.64</v>
      </c>
      <c r="S227" s="32">
        <v>8632350.370000001</v>
      </c>
      <c r="T227" s="31">
        <v>2210662.37</v>
      </c>
    </row>
    <row r="228" spans="2:20" ht="15" customHeight="1">
      <c r="B228" s="33" t="s">
        <v>252</v>
      </c>
      <c r="C228" s="29">
        <v>2397083.2300000004</v>
      </c>
      <c r="D228" s="29">
        <v>45682.16</v>
      </c>
      <c r="E228" s="29"/>
      <c r="F228" s="29">
        <v>353551.5</v>
      </c>
      <c r="G228" s="29">
        <v>60162.73</v>
      </c>
      <c r="H228" s="29">
        <v>5719789.3700000001</v>
      </c>
      <c r="I228" s="29">
        <v>2199827.23</v>
      </c>
      <c r="J228" s="29">
        <v>51099.17</v>
      </c>
      <c r="K228" s="30">
        <v>10827195.390000001</v>
      </c>
      <c r="L228" s="29">
        <v>51524.6</v>
      </c>
      <c r="M228" s="29">
        <v>1410909.1099999999</v>
      </c>
      <c r="N228" s="29">
        <v>0</v>
      </c>
      <c r="O228" s="29">
        <v>0</v>
      </c>
      <c r="P228" s="29">
        <v>0</v>
      </c>
      <c r="Q228" s="30">
        <v>1462433.71</v>
      </c>
      <c r="R228" s="31">
        <v>522.99</v>
      </c>
      <c r="S228" s="32">
        <v>12290152.090000002</v>
      </c>
      <c r="T228" s="31">
        <v>83705.320000000007</v>
      </c>
    </row>
    <row r="229" spans="2:20" ht="15" customHeight="1">
      <c r="B229" s="33" t="s">
        <v>253</v>
      </c>
      <c r="C229" s="29">
        <v>1472360.7000000002</v>
      </c>
      <c r="D229" s="29">
        <v>46405.489999999991</v>
      </c>
      <c r="E229" s="29"/>
      <c r="F229" s="29">
        <v>162988.47000000003</v>
      </c>
      <c r="G229" s="29">
        <v>721983.09</v>
      </c>
      <c r="H229" s="29">
        <v>6288915.3500000006</v>
      </c>
      <c r="I229" s="29">
        <v>674536.4800000001</v>
      </c>
      <c r="J229" s="29">
        <v>144162.79999999999</v>
      </c>
      <c r="K229" s="30">
        <v>9511352.3800000027</v>
      </c>
      <c r="L229" s="29">
        <v>0</v>
      </c>
      <c r="M229" s="29">
        <v>686712.26</v>
      </c>
      <c r="N229" s="29">
        <v>0</v>
      </c>
      <c r="O229" s="29">
        <v>750000</v>
      </c>
      <c r="P229" s="29">
        <v>0</v>
      </c>
      <c r="Q229" s="30">
        <v>1436712.26</v>
      </c>
      <c r="R229" s="31">
        <v>0</v>
      </c>
      <c r="S229" s="32">
        <v>10948064.640000002</v>
      </c>
      <c r="T229" s="31">
        <v>49053.93</v>
      </c>
    </row>
    <row r="230" spans="2:20" ht="15" customHeight="1">
      <c r="B230" s="33" t="s">
        <v>254</v>
      </c>
      <c r="C230" s="29">
        <v>1201508.98</v>
      </c>
      <c r="D230" s="29">
        <v>6399.13</v>
      </c>
      <c r="E230" s="29"/>
      <c r="F230" s="29">
        <v>130661.20999999999</v>
      </c>
      <c r="G230" s="29">
        <v>5.63</v>
      </c>
      <c r="H230" s="29">
        <v>4278685.7200000007</v>
      </c>
      <c r="I230" s="29">
        <v>457979.9</v>
      </c>
      <c r="J230" s="29">
        <v>56037.430000000008</v>
      </c>
      <c r="K230" s="30">
        <v>6131278</v>
      </c>
      <c r="L230" s="29">
        <v>0</v>
      </c>
      <c r="M230" s="29">
        <v>888664.04</v>
      </c>
      <c r="N230" s="29">
        <v>0</v>
      </c>
      <c r="O230" s="29">
        <v>0</v>
      </c>
      <c r="P230" s="29">
        <v>0</v>
      </c>
      <c r="Q230" s="30">
        <v>888664.04</v>
      </c>
      <c r="R230" s="31">
        <v>1465.96</v>
      </c>
      <c r="S230" s="32">
        <v>7021408</v>
      </c>
      <c r="T230" s="31">
        <v>44490.54</v>
      </c>
    </row>
    <row r="231" spans="2:20" ht="15" customHeight="1">
      <c r="B231" s="33" t="s">
        <v>255</v>
      </c>
      <c r="C231" s="29">
        <v>694427.66</v>
      </c>
      <c r="D231" s="29">
        <v>286207.39</v>
      </c>
      <c r="E231" s="29"/>
      <c r="F231" s="29">
        <v>108603.7</v>
      </c>
      <c r="G231" s="29">
        <v>629028</v>
      </c>
      <c r="H231" s="29">
        <v>5059181.08</v>
      </c>
      <c r="I231" s="29">
        <v>3666979.32</v>
      </c>
      <c r="J231" s="29">
        <v>14613.28</v>
      </c>
      <c r="K231" s="30">
        <v>10459040.43</v>
      </c>
      <c r="L231" s="29">
        <v>75440.929999999993</v>
      </c>
      <c r="M231" s="29">
        <v>1706968.8599999999</v>
      </c>
      <c r="N231" s="29">
        <v>0</v>
      </c>
      <c r="O231" s="29">
        <v>1615692.14</v>
      </c>
      <c r="P231" s="29">
        <v>24649.91</v>
      </c>
      <c r="Q231" s="30">
        <v>3422751.84</v>
      </c>
      <c r="R231" s="31">
        <v>0</v>
      </c>
      <c r="S231" s="32">
        <v>13881792.27</v>
      </c>
      <c r="T231" s="31">
        <v>626267.04</v>
      </c>
    </row>
    <row r="232" spans="2:20" ht="15" customHeight="1">
      <c r="B232" s="33" t="s">
        <v>256</v>
      </c>
      <c r="C232" s="29">
        <v>2979364.0500000003</v>
      </c>
      <c r="D232" s="29">
        <v>62405.89</v>
      </c>
      <c r="E232" s="29"/>
      <c r="F232" s="29">
        <v>73154.740000000005</v>
      </c>
      <c r="G232" s="29">
        <v>28740.210000000003</v>
      </c>
      <c r="H232" s="29">
        <v>9437641.8800000008</v>
      </c>
      <c r="I232" s="29">
        <v>4260983.42</v>
      </c>
      <c r="J232" s="29">
        <v>32944.080000000002</v>
      </c>
      <c r="K232" s="30">
        <v>16875234.27</v>
      </c>
      <c r="L232" s="29">
        <v>58095.6</v>
      </c>
      <c r="M232" s="29">
        <v>1066340.52</v>
      </c>
      <c r="N232" s="29">
        <v>0</v>
      </c>
      <c r="O232" s="29">
        <v>1638094</v>
      </c>
      <c r="P232" s="29">
        <v>354594.02</v>
      </c>
      <c r="Q232" s="30">
        <v>3117124.14</v>
      </c>
      <c r="R232" s="31">
        <v>3754.84</v>
      </c>
      <c r="S232" s="32">
        <v>19996113.25</v>
      </c>
      <c r="T232" s="31">
        <v>1785067.58</v>
      </c>
    </row>
    <row r="233" spans="2:20" ht="15" customHeight="1">
      <c r="B233" s="33" t="s">
        <v>257</v>
      </c>
      <c r="C233" s="29">
        <v>4432807.59</v>
      </c>
      <c r="D233" s="29">
        <v>265092.07</v>
      </c>
      <c r="E233" s="29"/>
      <c r="F233" s="29">
        <v>565699.5399999998</v>
      </c>
      <c r="G233" s="29">
        <v>1364241.23</v>
      </c>
      <c r="H233" s="29">
        <v>7120342.8799999999</v>
      </c>
      <c r="I233" s="29">
        <v>3133796.6999999997</v>
      </c>
      <c r="J233" s="29">
        <v>40226.82</v>
      </c>
      <c r="K233" s="30">
        <v>16922206.829999998</v>
      </c>
      <c r="L233" s="29">
        <v>39100.089999999997</v>
      </c>
      <c r="M233" s="29">
        <v>1634244.28</v>
      </c>
      <c r="N233" s="29">
        <v>19379.2</v>
      </c>
      <c r="O233" s="29">
        <v>900000</v>
      </c>
      <c r="P233" s="29">
        <v>10689.73</v>
      </c>
      <c r="Q233" s="30">
        <v>2603413.3000000003</v>
      </c>
      <c r="R233" s="31">
        <v>11530.32</v>
      </c>
      <c r="S233" s="32">
        <v>19537150.449999999</v>
      </c>
      <c r="T233" s="31">
        <v>119609.94</v>
      </c>
    </row>
    <row r="234" spans="2:20" ht="15" customHeight="1">
      <c r="B234" s="33" t="s">
        <v>258</v>
      </c>
      <c r="C234" s="29">
        <v>758300.03999999992</v>
      </c>
      <c r="D234" s="29">
        <v>1015</v>
      </c>
      <c r="E234" s="29"/>
      <c r="F234" s="29">
        <v>156537.11000000002</v>
      </c>
      <c r="G234" s="29">
        <v>457.8</v>
      </c>
      <c r="H234" s="29">
        <v>4545005.04</v>
      </c>
      <c r="I234" s="29">
        <v>640331.82000000007</v>
      </c>
      <c r="J234" s="29">
        <v>181930.02000000002</v>
      </c>
      <c r="K234" s="30">
        <v>6283576.8300000001</v>
      </c>
      <c r="L234" s="29">
        <v>0</v>
      </c>
      <c r="M234" s="29">
        <v>827589.41999999993</v>
      </c>
      <c r="N234" s="29">
        <v>0</v>
      </c>
      <c r="O234" s="29">
        <v>525047.98</v>
      </c>
      <c r="P234" s="29">
        <v>0</v>
      </c>
      <c r="Q234" s="30">
        <v>1352637.4</v>
      </c>
      <c r="R234" s="31">
        <v>11540.52</v>
      </c>
      <c r="S234" s="32">
        <v>7647754.75</v>
      </c>
      <c r="T234" s="31">
        <v>512707.98</v>
      </c>
    </row>
    <row r="235" spans="2:20" ht="15" customHeight="1">
      <c r="B235" s="33" t="s">
        <v>259</v>
      </c>
      <c r="C235" s="29">
        <v>1374881.7</v>
      </c>
      <c r="D235" s="29">
        <v>11398.37</v>
      </c>
      <c r="E235" s="29"/>
      <c r="F235" s="29">
        <v>354862.92</v>
      </c>
      <c r="G235" s="29">
        <v>639358.80000000005</v>
      </c>
      <c r="H235" s="29">
        <v>9426174.6899999995</v>
      </c>
      <c r="I235" s="29">
        <v>1264926.73</v>
      </c>
      <c r="J235" s="29">
        <v>890231.89</v>
      </c>
      <c r="K235" s="30">
        <v>13961835.100000001</v>
      </c>
      <c r="L235" s="29">
        <v>14015.59</v>
      </c>
      <c r="M235" s="29">
        <v>1982240.33</v>
      </c>
      <c r="N235" s="29">
        <v>0</v>
      </c>
      <c r="O235" s="29">
        <v>0</v>
      </c>
      <c r="P235" s="29">
        <v>21356.22</v>
      </c>
      <c r="Q235" s="30">
        <v>2017612.1400000001</v>
      </c>
      <c r="R235" s="31">
        <v>1824.56</v>
      </c>
      <c r="S235" s="32">
        <v>15981271.800000003</v>
      </c>
      <c r="T235" s="31">
        <v>1860274.12</v>
      </c>
    </row>
    <row r="236" spans="2:20" ht="15" customHeight="1">
      <c r="B236" s="33" t="s">
        <v>260</v>
      </c>
      <c r="C236" s="29">
        <v>2634656.15</v>
      </c>
      <c r="D236" s="29">
        <v>35053.03</v>
      </c>
      <c r="E236" s="29"/>
      <c r="F236" s="29">
        <v>91522.340000000011</v>
      </c>
      <c r="G236" s="29">
        <v>718959.61</v>
      </c>
      <c r="H236" s="29">
        <v>5335281.33</v>
      </c>
      <c r="I236" s="29">
        <v>710979.6100000001</v>
      </c>
      <c r="J236" s="29">
        <v>78622.8</v>
      </c>
      <c r="K236" s="30">
        <v>9605074.8699999992</v>
      </c>
      <c r="L236" s="29">
        <v>966.48</v>
      </c>
      <c r="M236" s="29">
        <v>663663.75</v>
      </c>
      <c r="N236" s="29">
        <v>0</v>
      </c>
      <c r="O236" s="29">
        <v>453445.24</v>
      </c>
      <c r="P236" s="29">
        <v>0</v>
      </c>
      <c r="Q236" s="30">
        <v>1118075.47</v>
      </c>
      <c r="R236" s="31">
        <v>108039.69</v>
      </c>
      <c r="S236" s="32">
        <v>10831190.029999999</v>
      </c>
      <c r="T236" s="31">
        <v>1282414.75</v>
      </c>
    </row>
    <row r="237" spans="2:20" ht="15" customHeight="1">
      <c r="B237" s="33" t="s">
        <v>261</v>
      </c>
      <c r="C237" s="29">
        <v>1954130.6800000002</v>
      </c>
      <c r="D237" s="29">
        <v>59099.130000000005</v>
      </c>
      <c r="E237" s="29"/>
      <c r="F237" s="29">
        <v>215615.06</v>
      </c>
      <c r="G237" s="29">
        <v>431341.4</v>
      </c>
      <c r="H237" s="29">
        <v>4238679.28</v>
      </c>
      <c r="I237" s="29">
        <v>373802.19000000006</v>
      </c>
      <c r="J237" s="29">
        <v>11329.32</v>
      </c>
      <c r="K237" s="30">
        <v>7283997.0600000015</v>
      </c>
      <c r="L237" s="29">
        <v>104056.09</v>
      </c>
      <c r="M237" s="29">
        <v>389050.07</v>
      </c>
      <c r="N237" s="29">
        <v>0</v>
      </c>
      <c r="O237" s="29">
        <v>672249.8</v>
      </c>
      <c r="P237" s="29">
        <v>0</v>
      </c>
      <c r="Q237" s="30">
        <v>1165355.96</v>
      </c>
      <c r="R237" s="31">
        <v>1555.43</v>
      </c>
      <c r="S237" s="32">
        <v>8450908.4500000011</v>
      </c>
      <c r="T237" s="31">
        <v>410758.79</v>
      </c>
    </row>
    <row r="238" spans="2:20" ht="15" customHeight="1">
      <c r="B238" s="33" t="s">
        <v>262</v>
      </c>
      <c r="C238" s="29">
        <v>6793253.4800000004</v>
      </c>
      <c r="D238" s="29">
        <v>1034812.52</v>
      </c>
      <c r="E238" s="29"/>
      <c r="F238" s="29">
        <v>593548.59</v>
      </c>
      <c r="G238" s="29">
        <v>11989.1</v>
      </c>
      <c r="H238" s="29">
        <v>5867893.2400000002</v>
      </c>
      <c r="I238" s="29">
        <v>4172662.5</v>
      </c>
      <c r="J238" s="29">
        <v>140980.37</v>
      </c>
      <c r="K238" s="30">
        <v>18615139.800000001</v>
      </c>
      <c r="L238" s="29">
        <v>0</v>
      </c>
      <c r="M238" s="29">
        <v>406456</v>
      </c>
      <c r="N238" s="29">
        <v>0</v>
      </c>
      <c r="O238" s="29">
        <v>0</v>
      </c>
      <c r="P238" s="29">
        <v>34585.480000000003</v>
      </c>
      <c r="Q238" s="30">
        <v>441041.48</v>
      </c>
      <c r="R238" s="31">
        <v>0</v>
      </c>
      <c r="S238" s="32">
        <v>19056181.280000001</v>
      </c>
      <c r="T238" s="31">
        <v>0</v>
      </c>
    </row>
    <row r="239" spans="2:20" ht="15" customHeight="1">
      <c r="B239" s="33" t="s">
        <v>263</v>
      </c>
      <c r="C239" s="29">
        <v>485307.82999999996</v>
      </c>
      <c r="D239" s="29">
        <v>11074.33</v>
      </c>
      <c r="E239" s="29"/>
      <c r="F239" s="29">
        <v>71359.600000000006</v>
      </c>
      <c r="G239" s="29">
        <v>12612.22</v>
      </c>
      <c r="H239" s="29">
        <v>2590925.4700000002</v>
      </c>
      <c r="I239" s="29">
        <v>329002.65000000002</v>
      </c>
      <c r="J239" s="29">
        <v>0.33</v>
      </c>
      <c r="K239" s="30">
        <v>3500282.43</v>
      </c>
      <c r="L239" s="29">
        <v>0</v>
      </c>
      <c r="M239" s="29">
        <v>391332.63</v>
      </c>
      <c r="N239" s="29">
        <v>0</v>
      </c>
      <c r="O239" s="29">
        <v>0</v>
      </c>
      <c r="P239" s="29">
        <v>0</v>
      </c>
      <c r="Q239" s="30">
        <v>391332.63</v>
      </c>
      <c r="R239" s="31">
        <v>0</v>
      </c>
      <c r="S239" s="32">
        <v>3891615.06</v>
      </c>
      <c r="T239" s="31">
        <v>250767.64</v>
      </c>
    </row>
    <row r="240" spans="2:20" ht="15" customHeight="1">
      <c r="B240" s="33" t="s">
        <v>264</v>
      </c>
      <c r="C240" s="29">
        <v>183563.85</v>
      </c>
      <c r="D240" s="29">
        <v>2020.4699999999998</v>
      </c>
      <c r="E240" s="29"/>
      <c r="F240" s="29">
        <v>4295.6399999999994</v>
      </c>
      <c r="G240" s="29">
        <v>86826.82</v>
      </c>
      <c r="H240" s="29">
        <v>2130937.3199999998</v>
      </c>
      <c r="I240" s="29">
        <v>19841.239999999998</v>
      </c>
      <c r="J240" s="29">
        <v>0</v>
      </c>
      <c r="K240" s="30">
        <v>2427485.34</v>
      </c>
      <c r="L240" s="29">
        <v>0</v>
      </c>
      <c r="M240" s="29">
        <v>259974.05</v>
      </c>
      <c r="N240" s="29">
        <v>0</v>
      </c>
      <c r="O240" s="29">
        <v>0</v>
      </c>
      <c r="P240" s="29">
        <v>0</v>
      </c>
      <c r="Q240" s="30">
        <v>259974.05</v>
      </c>
      <c r="R240" s="31">
        <v>0</v>
      </c>
      <c r="S240" s="32">
        <v>2687459.3899999997</v>
      </c>
      <c r="T240" s="31">
        <v>1043452.89</v>
      </c>
    </row>
    <row r="241" spans="2:20" ht="15" customHeight="1">
      <c r="B241" s="33" t="s">
        <v>265</v>
      </c>
      <c r="C241" s="29">
        <v>26618185.230000004</v>
      </c>
      <c r="D241" s="29">
        <v>176985.56</v>
      </c>
      <c r="E241" s="29"/>
      <c r="F241" s="29">
        <v>1044464.38</v>
      </c>
      <c r="G241" s="29">
        <v>3535013.18</v>
      </c>
      <c r="H241" s="29">
        <v>18931866.66</v>
      </c>
      <c r="I241" s="29">
        <v>4897665.51</v>
      </c>
      <c r="J241" s="29">
        <v>217843.32</v>
      </c>
      <c r="K241" s="30">
        <v>55422023.840000004</v>
      </c>
      <c r="L241" s="29">
        <v>617192.54</v>
      </c>
      <c r="M241" s="29">
        <v>2411442.2000000002</v>
      </c>
      <c r="N241" s="29">
        <v>0</v>
      </c>
      <c r="O241" s="29">
        <v>0</v>
      </c>
      <c r="P241" s="29">
        <v>829475</v>
      </c>
      <c r="Q241" s="30">
        <v>3858109.74</v>
      </c>
      <c r="R241" s="31">
        <v>9053.27</v>
      </c>
      <c r="S241" s="32">
        <v>59289186.850000009</v>
      </c>
      <c r="T241" s="31">
        <v>17288910.77</v>
      </c>
    </row>
    <row r="242" spans="2:20" ht="15" customHeight="1">
      <c r="B242" s="33" t="s">
        <v>266</v>
      </c>
      <c r="C242" s="29">
        <v>497130.62</v>
      </c>
      <c r="D242" s="29">
        <v>0</v>
      </c>
      <c r="E242" s="29"/>
      <c r="F242" s="29">
        <v>65234.469999999994</v>
      </c>
      <c r="G242" s="29">
        <v>358685.6</v>
      </c>
      <c r="H242" s="29">
        <v>4301637.67</v>
      </c>
      <c r="I242" s="29">
        <v>725731.20000000007</v>
      </c>
      <c r="J242" s="29">
        <v>46149.65</v>
      </c>
      <c r="K242" s="30">
        <v>5994569.21</v>
      </c>
      <c r="L242" s="29">
        <v>49060.5</v>
      </c>
      <c r="M242" s="29">
        <v>852118.83000000007</v>
      </c>
      <c r="N242" s="29">
        <v>0</v>
      </c>
      <c r="O242" s="29">
        <v>0</v>
      </c>
      <c r="P242" s="29">
        <v>39.68</v>
      </c>
      <c r="Q242" s="30">
        <v>901219.01000000013</v>
      </c>
      <c r="R242" s="31">
        <v>0</v>
      </c>
      <c r="S242" s="32">
        <v>6895788.2199999997</v>
      </c>
      <c r="T242" s="31">
        <v>154540.37</v>
      </c>
    </row>
    <row r="243" spans="2:20" ht="15" customHeight="1">
      <c r="B243" s="33" t="s">
        <v>267</v>
      </c>
      <c r="C243" s="29">
        <v>592268.23</v>
      </c>
      <c r="D243" s="29">
        <v>3689.93</v>
      </c>
      <c r="E243" s="29"/>
      <c r="F243" s="29">
        <v>97330.59</v>
      </c>
      <c r="G243" s="29">
        <v>0</v>
      </c>
      <c r="H243" s="29">
        <v>4845101.29</v>
      </c>
      <c r="I243" s="29">
        <v>53938.65</v>
      </c>
      <c r="J243" s="29">
        <v>4099.17</v>
      </c>
      <c r="K243" s="30">
        <v>5596427.8600000003</v>
      </c>
      <c r="L243" s="29">
        <v>3550</v>
      </c>
      <c r="M243" s="29">
        <v>519774</v>
      </c>
      <c r="N243" s="29">
        <v>0</v>
      </c>
      <c r="O243" s="29">
        <v>0</v>
      </c>
      <c r="P243" s="29">
        <v>0</v>
      </c>
      <c r="Q243" s="30">
        <v>523324</v>
      </c>
      <c r="R243" s="31">
        <v>0</v>
      </c>
      <c r="S243" s="32">
        <v>6119751.8600000003</v>
      </c>
      <c r="T243" s="31">
        <v>2101634.34</v>
      </c>
    </row>
    <row r="244" spans="2:20" ht="15" customHeight="1">
      <c r="B244" s="33" t="s">
        <v>268</v>
      </c>
      <c r="C244" s="29">
        <v>14085102.33</v>
      </c>
      <c r="D244" s="29">
        <v>492327.34</v>
      </c>
      <c r="E244" s="29"/>
      <c r="F244" s="29">
        <v>399792.31</v>
      </c>
      <c r="G244" s="29">
        <v>1710621.8699999999</v>
      </c>
      <c r="H244" s="29">
        <v>16650745.83</v>
      </c>
      <c r="I244" s="29">
        <v>1886792.86</v>
      </c>
      <c r="J244" s="29">
        <v>111455.38</v>
      </c>
      <c r="K244" s="30">
        <v>35336837.920000002</v>
      </c>
      <c r="L244" s="29">
        <v>21960</v>
      </c>
      <c r="M244" s="29">
        <v>1606801.7000000002</v>
      </c>
      <c r="N244" s="29">
        <v>0</v>
      </c>
      <c r="O244" s="29">
        <v>13704875.300000001</v>
      </c>
      <c r="P244" s="29">
        <v>0</v>
      </c>
      <c r="Q244" s="30">
        <v>15333637</v>
      </c>
      <c r="R244" s="31">
        <v>77056.84</v>
      </c>
      <c r="S244" s="32">
        <v>50747531.760000005</v>
      </c>
      <c r="T244" s="31">
        <v>4699942.18</v>
      </c>
    </row>
    <row r="245" spans="2:20" ht="15" customHeight="1">
      <c r="B245" s="33" t="s">
        <v>269</v>
      </c>
      <c r="C245" s="29">
        <v>6042272.6399999997</v>
      </c>
      <c r="D245" s="29">
        <v>53403.369999999995</v>
      </c>
      <c r="E245" s="29"/>
      <c r="F245" s="29">
        <v>151004.80000000002</v>
      </c>
      <c r="G245" s="29">
        <v>1502160.53</v>
      </c>
      <c r="H245" s="29">
        <v>11541924.000000002</v>
      </c>
      <c r="I245" s="29">
        <v>3300473.8699999992</v>
      </c>
      <c r="J245" s="29">
        <v>24730.81</v>
      </c>
      <c r="K245" s="30">
        <v>22615970.02</v>
      </c>
      <c r="L245" s="29">
        <v>183148.33000000002</v>
      </c>
      <c r="M245" s="29">
        <v>2069935.81</v>
      </c>
      <c r="N245" s="29">
        <v>0</v>
      </c>
      <c r="O245" s="29">
        <v>314111.81</v>
      </c>
      <c r="P245" s="29">
        <v>0</v>
      </c>
      <c r="Q245" s="30">
        <v>2567195.9500000002</v>
      </c>
      <c r="R245" s="31">
        <v>8324.39</v>
      </c>
      <c r="S245" s="32">
        <v>25191490.359999999</v>
      </c>
      <c r="T245" s="31">
        <v>240900</v>
      </c>
    </row>
    <row r="246" spans="2:20" ht="15" customHeight="1">
      <c r="B246" s="33" t="s">
        <v>270</v>
      </c>
      <c r="C246" s="29">
        <v>11507609.389999999</v>
      </c>
      <c r="D246" s="29">
        <v>351630</v>
      </c>
      <c r="E246" s="29"/>
      <c r="F246" s="29">
        <v>576728.71</v>
      </c>
      <c r="G246" s="29">
        <v>1522723.23</v>
      </c>
      <c r="H246" s="29">
        <v>13960006.819999998</v>
      </c>
      <c r="I246" s="29">
        <v>2333888.85</v>
      </c>
      <c r="J246" s="29">
        <v>421582.49</v>
      </c>
      <c r="K246" s="30">
        <v>30674169.489999998</v>
      </c>
      <c r="L246" s="29">
        <v>250156.41</v>
      </c>
      <c r="M246" s="29">
        <v>3326369.16</v>
      </c>
      <c r="N246" s="29">
        <v>0</v>
      </c>
      <c r="O246" s="29">
        <v>86791.52</v>
      </c>
      <c r="P246" s="29">
        <v>78592.05</v>
      </c>
      <c r="Q246" s="30">
        <v>3741909.14</v>
      </c>
      <c r="R246" s="31">
        <v>0</v>
      </c>
      <c r="S246" s="32">
        <v>34416078.629999995</v>
      </c>
      <c r="T246" s="31">
        <v>364350.83</v>
      </c>
    </row>
    <row r="247" spans="2:20" ht="15" customHeight="1">
      <c r="B247" s="33" t="s">
        <v>271</v>
      </c>
      <c r="C247" s="29">
        <v>2972941.1399999997</v>
      </c>
      <c r="D247" s="29">
        <v>136195.99000000002</v>
      </c>
      <c r="E247" s="29"/>
      <c r="F247" s="29">
        <v>392743.07</v>
      </c>
      <c r="G247" s="29">
        <v>505558.44</v>
      </c>
      <c r="H247" s="29">
        <v>4102038.96</v>
      </c>
      <c r="I247" s="29">
        <v>1858212.56</v>
      </c>
      <c r="J247" s="29">
        <v>11049.26</v>
      </c>
      <c r="K247" s="30">
        <v>9978739.4199999999</v>
      </c>
      <c r="L247" s="29">
        <v>55235.16</v>
      </c>
      <c r="M247" s="29">
        <v>451275.44</v>
      </c>
      <c r="N247" s="29">
        <v>0</v>
      </c>
      <c r="O247" s="29">
        <v>0</v>
      </c>
      <c r="P247" s="29">
        <v>0</v>
      </c>
      <c r="Q247" s="30">
        <v>506510.6</v>
      </c>
      <c r="R247" s="31">
        <v>2014.48</v>
      </c>
      <c r="S247" s="32">
        <v>10487264.5</v>
      </c>
      <c r="T247" s="31">
        <v>894810.53</v>
      </c>
    </row>
    <row r="248" spans="2:20" ht="15" customHeight="1">
      <c r="B248" s="33" t="s">
        <v>272</v>
      </c>
      <c r="C248" s="29">
        <v>5087809.0199999996</v>
      </c>
      <c r="D248" s="29">
        <v>338893.19</v>
      </c>
      <c r="E248" s="29"/>
      <c r="F248" s="29">
        <v>67254.820000000007</v>
      </c>
      <c r="G248" s="29">
        <v>947617.3600000001</v>
      </c>
      <c r="H248" s="29">
        <v>4650201.4200000009</v>
      </c>
      <c r="I248" s="29">
        <v>2298979.5399999996</v>
      </c>
      <c r="J248" s="29">
        <v>345801.49</v>
      </c>
      <c r="K248" s="30">
        <v>13736556.840000002</v>
      </c>
      <c r="L248" s="29">
        <v>1421717.7200000002</v>
      </c>
      <c r="M248" s="29">
        <v>283073</v>
      </c>
      <c r="N248" s="29">
        <v>0</v>
      </c>
      <c r="O248" s="29">
        <v>1402323.07</v>
      </c>
      <c r="P248" s="29">
        <v>0</v>
      </c>
      <c r="Q248" s="30">
        <v>3107113.79</v>
      </c>
      <c r="R248" s="31">
        <v>0</v>
      </c>
      <c r="S248" s="32">
        <v>16843670.630000003</v>
      </c>
      <c r="T248" s="31">
        <v>2298.5700000000002</v>
      </c>
    </row>
    <row r="249" spans="2:20" ht="15" customHeight="1">
      <c r="B249" s="33" t="s">
        <v>273</v>
      </c>
      <c r="C249" s="29">
        <v>677474.84</v>
      </c>
      <c r="D249" s="29">
        <v>24483.48</v>
      </c>
      <c r="E249" s="29"/>
      <c r="F249" s="29">
        <v>192760.95</v>
      </c>
      <c r="G249" s="29">
        <v>514269.58</v>
      </c>
      <c r="H249" s="29">
        <v>5837166.4399999995</v>
      </c>
      <c r="I249" s="29">
        <v>608489.49999999988</v>
      </c>
      <c r="J249" s="29">
        <v>158209.76</v>
      </c>
      <c r="K249" s="30">
        <v>8012854.5499999989</v>
      </c>
      <c r="L249" s="29">
        <v>152125.5</v>
      </c>
      <c r="M249" s="29">
        <v>898198.47</v>
      </c>
      <c r="N249" s="29">
        <v>444.48</v>
      </c>
      <c r="O249" s="29">
        <v>0</v>
      </c>
      <c r="P249" s="29">
        <v>0</v>
      </c>
      <c r="Q249" s="30">
        <v>1050768.45</v>
      </c>
      <c r="R249" s="31">
        <v>0</v>
      </c>
      <c r="S249" s="32">
        <v>9063622.9999999981</v>
      </c>
      <c r="T249" s="31">
        <v>0</v>
      </c>
    </row>
    <row r="250" spans="2:20" ht="15" customHeight="1">
      <c r="B250" s="33" t="s">
        <v>274</v>
      </c>
      <c r="C250" s="29">
        <v>1935842.9999999998</v>
      </c>
      <c r="D250" s="29">
        <v>13642.75</v>
      </c>
      <c r="E250" s="29"/>
      <c r="F250" s="29">
        <v>289769.84999999998</v>
      </c>
      <c r="G250" s="29">
        <v>1512442.8</v>
      </c>
      <c r="H250" s="29">
        <v>7581588.6699999999</v>
      </c>
      <c r="I250" s="29">
        <v>1188468.5999999996</v>
      </c>
      <c r="J250" s="29">
        <v>45001.66</v>
      </c>
      <c r="K250" s="30">
        <v>12566757.33</v>
      </c>
      <c r="L250" s="29">
        <v>279168.5</v>
      </c>
      <c r="M250" s="29">
        <v>963593.12000000011</v>
      </c>
      <c r="N250" s="29">
        <v>0</v>
      </c>
      <c r="O250" s="29">
        <v>600000</v>
      </c>
      <c r="P250" s="29">
        <v>0</v>
      </c>
      <c r="Q250" s="30">
        <v>1842761.62</v>
      </c>
      <c r="R250" s="31">
        <v>75</v>
      </c>
      <c r="S250" s="32">
        <v>14409593.949999999</v>
      </c>
      <c r="T250" s="31">
        <v>101337.82</v>
      </c>
    </row>
    <row r="251" spans="2:20" ht="15" customHeight="1">
      <c r="B251" s="33" t="s">
        <v>275</v>
      </c>
      <c r="C251" s="29">
        <v>442355.73000000004</v>
      </c>
      <c r="D251" s="29">
        <v>0</v>
      </c>
      <c r="E251" s="29"/>
      <c r="F251" s="29">
        <v>119057.18999999999</v>
      </c>
      <c r="G251" s="29">
        <v>27.51</v>
      </c>
      <c r="H251" s="29">
        <v>2824675.32</v>
      </c>
      <c r="I251" s="29">
        <v>408060.8</v>
      </c>
      <c r="J251" s="29">
        <v>6185.81</v>
      </c>
      <c r="K251" s="30">
        <v>3800362.36</v>
      </c>
      <c r="L251" s="29">
        <v>0</v>
      </c>
      <c r="M251" s="29">
        <v>736023</v>
      </c>
      <c r="N251" s="29">
        <v>0</v>
      </c>
      <c r="O251" s="29">
        <v>0</v>
      </c>
      <c r="P251" s="29">
        <v>0</v>
      </c>
      <c r="Q251" s="30">
        <v>736023</v>
      </c>
      <c r="R251" s="31">
        <v>1404.65</v>
      </c>
      <c r="S251" s="32">
        <v>4537790.01</v>
      </c>
      <c r="T251" s="31">
        <v>192426.66</v>
      </c>
    </row>
    <row r="252" spans="2:20" ht="15" customHeight="1">
      <c r="B252" s="33" t="s">
        <v>276</v>
      </c>
      <c r="C252" s="29">
        <v>642330.07000000007</v>
      </c>
      <c r="D252" s="29">
        <v>21583.200000000001</v>
      </c>
      <c r="E252" s="29"/>
      <c r="F252" s="29">
        <v>63240.079999999994</v>
      </c>
      <c r="G252" s="29">
        <v>0</v>
      </c>
      <c r="H252" s="29">
        <v>3855822.37</v>
      </c>
      <c r="I252" s="29">
        <v>269429.64</v>
      </c>
      <c r="J252" s="29">
        <v>22972</v>
      </c>
      <c r="K252" s="30">
        <v>4875377.3599999994</v>
      </c>
      <c r="L252" s="29">
        <v>0</v>
      </c>
      <c r="M252" s="29">
        <v>476864.92</v>
      </c>
      <c r="N252" s="29">
        <v>0</v>
      </c>
      <c r="O252" s="29">
        <v>0</v>
      </c>
      <c r="P252" s="29">
        <v>0</v>
      </c>
      <c r="Q252" s="30">
        <v>476864.92</v>
      </c>
      <c r="R252" s="31">
        <v>915.3</v>
      </c>
      <c r="S252" s="32">
        <v>5353157.5799999991</v>
      </c>
      <c r="T252" s="31">
        <v>27724</v>
      </c>
    </row>
    <row r="253" spans="2:20" ht="15" customHeight="1">
      <c r="B253" s="33" t="s">
        <v>277</v>
      </c>
      <c r="C253" s="29">
        <v>387293.41999999993</v>
      </c>
      <c r="D253" s="29">
        <v>943.42000000000007</v>
      </c>
      <c r="E253" s="29"/>
      <c r="F253" s="29">
        <v>29480.37</v>
      </c>
      <c r="G253" s="29">
        <v>154.57</v>
      </c>
      <c r="H253" s="29">
        <v>3933436.94</v>
      </c>
      <c r="I253" s="29">
        <v>654691.2799999998</v>
      </c>
      <c r="J253" s="29">
        <v>237761.32</v>
      </c>
      <c r="K253" s="30">
        <v>5243761.32</v>
      </c>
      <c r="L253" s="29">
        <v>4810</v>
      </c>
      <c r="M253" s="29">
        <v>516210.27999999997</v>
      </c>
      <c r="N253" s="29">
        <v>300000</v>
      </c>
      <c r="O253" s="29">
        <v>621705.5</v>
      </c>
      <c r="P253" s="29">
        <v>3518.35</v>
      </c>
      <c r="Q253" s="30">
        <v>1446244.1300000001</v>
      </c>
      <c r="R253" s="31">
        <v>3186.81</v>
      </c>
      <c r="S253" s="32">
        <v>6693192.2599999998</v>
      </c>
      <c r="T253" s="31">
        <v>539</v>
      </c>
    </row>
    <row r="254" spans="2:20" ht="15" customHeight="1">
      <c r="B254" s="33" t="s">
        <v>278</v>
      </c>
      <c r="C254" s="29">
        <v>1459190.5</v>
      </c>
      <c r="D254" s="29">
        <v>1540.4</v>
      </c>
      <c r="E254" s="29"/>
      <c r="F254" s="29">
        <v>100369.01</v>
      </c>
      <c r="G254" s="29">
        <v>299200.24</v>
      </c>
      <c r="H254" s="29">
        <v>5412940.4800000004</v>
      </c>
      <c r="I254" s="29">
        <v>924875.64000000013</v>
      </c>
      <c r="J254" s="29">
        <v>50051.75</v>
      </c>
      <c r="K254" s="30">
        <v>8248168.0200000014</v>
      </c>
      <c r="L254" s="29">
        <v>24679.07</v>
      </c>
      <c r="M254" s="29">
        <v>2393068.7999999998</v>
      </c>
      <c r="N254" s="29">
        <v>150</v>
      </c>
      <c r="O254" s="29">
        <v>0</v>
      </c>
      <c r="P254" s="29">
        <v>6200.15</v>
      </c>
      <c r="Q254" s="30">
        <v>2424098.0199999996</v>
      </c>
      <c r="R254" s="31">
        <v>0</v>
      </c>
      <c r="S254" s="32">
        <v>10672266.040000001</v>
      </c>
      <c r="T254" s="31">
        <v>414602.79</v>
      </c>
    </row>
    <row r="255" spans="2:20" ht="15" customHeight="1">
      <c r="B255" s="33" t="s">
        <v>279</v>
      </c>
      <c r="C255" s="29">
        <v>4282960.3899999997</v>
      </c>
      <c r="D255" s="29">
        <v>247805.01</v>
      </c>
      <c r="E255" s="29"/>
      <c r="F255" s="29">
        <v>1215124.1299999999</v>
      </c>
      <c r="G255" s="29">
        <v>991137.98</v>
      </c>
      <c r="H255" s="29">
        <v>10236856.410000002</v>
      </c>
      <c r="I255" s="29">
        <v>2756636.6999999997</v>
      </c>
      <c r="J255" s="29">
        <v>64741.760000000002</v>
      </c>
      <c r="K255" s="30">
        <v>19795262.380000003</v>
      </c>
      <c r="L255" s="29">
        <v>12500</v>
      </c>
      <c r="M255" s="29">
        <v>1453652.27</v>
      </c>
      <c r="N255" s="29">
        <v>0</v>
      </c>
      <c r="O255" s="29">
        <v>0</v>
      </c>
      <c r="P255" s="29">
        <v>608.17999999999995</v>
      </c>
      <c r="Q255" s="30">
        <v>1466760.45</v>
      </c>
      <c r="R255" s="31">
        <v>2123.5700000000002</v>
      </c>
      <c r="S255" s="32">
        <v>21264146.400000002</v>
      </c>
      <c r="T255" s="31">
        <v>971034</v>
      </c>
    </row>
    <row r="256" spans="2:20" ht="15" customHeight="1">
      <c r="B256" s="33" t="s">
        <v>280</v>
      </c>
      <c r="C256" s="29">
        <v>37502079.789999999</v>
      </c>
      <c r="D256" s="29">
        <v>8967638.1099999994</v>
      </c>
      <c r="E256" s="29"/>
      <c r="F256" s="29">
        <v>651266.58000000007</v>
      </c>
      <c r="G256" s="29">
        <v>431557.65</v>
      </c>
      <c r="H256" s="29">
        <v>13972171.039999999</v>
      </c>
      <c r="I256" s="29">
        <v>22397825.18</v>
      </c>
      <c r="J256" s="29">
        <v>497614.39</v>
      </c>
      <c r="K256" s="30">
        <v>84420152.739999995</v>
      </c>
      <c r="L256" s="29">
        <v>900000</v>
      </c>
      <c r="M256" s="29">
        <v>3336719.66</v>
      </c>
      <c r="N256" s="29">
        <v>0</v>
      </c>
      <c r="O256" s="29">
        <v>31296161.600000001</v>
      </c>
      <c r="P256" s="29">
        <v>29927.87</v>
      </c>
      <c r="Q256" s="30">
        <v>35562809.130000003</v>
      </c>
      <c r="R256" s="31">
        <v>12570.22</v>
      </c>
      <c r="S256" s="32">
        <v>119995532.09</v>
      </c>
      <c r="T256" s="31">
        <v>8911301.1600000001</v>
      </c>
    </row>
    <row r="257" spans="2:20" ht="15" customHeight="1">
      <c r="B257" s="33" t="s">
        <v>281</v>
      </c>
      <c r="C257" s="29">
        <v>545004.19999999995</v>
      </c>
      <c r="D257" s="29">
        <v>15917.059999999998</v>
      </c>
      <c r="E257" s="29"/>
      <c r="F257" s="29">
        <v>52757.35</v>
      </c>
      <c r="G257" s="29">
        <v>452932.57999999996</v>
      </c>
      <c r="H257" s="29">
        <v>4750350.6100000003</v>
      </c>
      <c r="I257" s="29">
        <v>928519.25999999978</v>
      </c>
      <c r="J257" s="29">
        <v>136737.24</v>
      </c>
      <c r="K257" s="30">
        <v>6882218.3000000007</v>
      </c>
      <c r="L257" s="29">
        <v>277723.45999999996</v>
      </c>
      <c r="M257" s="29">
        <v>961133.71</v>
      </c>
      <c r="N257" s="29">
        <v>0</v>
      </c>
      <c r="O257" s="29">
        <v>62300</v>
      </c>
      <c r="P257" s="29">
        <v>0</v>
      </c>
      <c r="Q257" s="30">
        <v>1301157.17</v>
      </c>
      <c r="R257" s="31">
        <v>0</v>
      </c>
      <c r="S257" s="32">
        <v>8183375.4700000007</v>
      </c>
      <c r="T257" s="31">
        <v>265692.90999999997</v>
      </c>
    </row>
    <row r="258" spans="2:20" ht="15" customHeight="1">
      <c r="B258" s="33" t="s">
        <v>282</v>
      </c>
      <c r="C258" s="29">
        <v>1662269.02</v>
      </c>
      <c r="D258" s="29">
        <v>51320.23</v>
      </c>
      <c r="E258" s="29"/>
      <c r="F258" s="29">
        <v>282062.59000000003</v>
      </c>
      <c r="G258" s="29">
        <v>1247.71</v>
      </c>
      <c r="H258" s="29">
        <v>9583902.4000000004</v>
      </c>
      <c r="I258" s="29">
        <v>1788834.42</v>
      </c>
      <c r="J258" s="29">
        <v>18281.29</v>
      </c>
      <c r="K258" s="30">
        <v>13387917.66</v>
      </c>
      <c r="L258" s="29">
        <v>132654.10999999999</v>
      </c>
      <c r="M258" s="29">
        <v>1412587.96</v>
      </c>
      <c r="N258" s="29">
        <v>0</v>
      </c>
      <c r="O258" s="29">
        <v>0</v>
      </c>
      <c r="P258" s="29">
        <v>0</v>
      </c>
      <c r="Q258" s="30">
        <v>1545242.0699999998</v>
      </c>
      <c r="R258" s="31">
        <v>10474.299999999999</v>
      </c>
      <c r="S258" s="32">
        <v>14943634.030000001</v>
      </c>
      <c r="T258" s="31">
        <v>0</v>
      </c>
    </row>
    <row r="259" spans="2:20" ht="15" customHeight="1">
      <c r="B259" s="33" t="s">
        <v>283</v>
      </c>
      <c r="C259" s="29">
        <v>1669252.8</v>
      </c>
      <c r="D259" s="29">
        <v>100358.45999999999</v>
      </c>
      <c r="E259" s="29"/>
      <c r="F259" s="29">
        <v>236506.14000000004</v>
      </c>
      <c r="G259" s="29">
        <v>1074186.45</v>
      </c>
      <c r="H259" s="29">
        <v>7907639.5200000005</v>
      </c>
      <c r="I259" s="29">
        <v>1747312.79</v>
      </c>
      <c r="J259" s="29">
        <v>39305.870000000003</v>
      </c>
      <c r="K259" s="30">
        <v>12774562.029999999</v>
      </c>
      <c r="L259" s="29">
        <v>21715.35</v>
      </c>
      <c r="M259" s="29">
        <v>1521551.96</v>
      </c>
      <c r="N259" s="29">
        <v>0</v>
      </c>
      <c r="O259" s="29">
        <v>0</v>
      </c>
      <c r="P259" s="29">
        <v>0</v>
      </c>
      <c r="Q259" s="30">
        <v>1543267.31</v>
      </c>
      <c r="R259" s="31">
        <v>0</v>
      </c>
      <c r="S259" s="32">
        <v>14317829.34</v>
      </c>
      <c r="T259" s="31">
        <v>454899.98</v>
      </c>
    </row>
    <row r="260" spans="2:20" ht="15" customHeight="1">
      <c r="B260" s="33" t="s">
        <v>284</v>
      </c>
      <c r="C260" s="29">
        <v>17983233.610000003</v>
      </c>
      <c r="D260" s="29">
        <v>224374.16999999998</v>
      </c>
      <c r="E260" s="29"/>
      <c r="F260" s="29">
        <v>1917524.7600000002</v>
      </c>
      <c r="G260" s="29">
        <v>1404033.5</v>
      </c>
      <c r="H260" s="29">
        <v>5616241.080000001</v>
      </c>
      <c r="I260" s="29">
        <v>12361395.200000001</v>
      </c>
      <c r="J260" s="29">
        <v>419667.41</v>
      </c>
      <c r="K260" s="30">
        <v>39926469.730000004</v>
      </c>
      <c r="L260" s="29">
        <v>1869</v>
      </c>
      <c r="M260" s="29">
        <v>1218231.04</v>
      </c>
      <c r="N260" s="29">
        <v>0</v>
      </c>
      <c r="O260" s="29">
        <v>1716264.8</v>
      </c>
      <c r="P260" s="29">
        <v>9167.9</v>
      </c>
      <c r="Q260" s="30">
        <v>2945532.7399999998</v>
      </c>
      <c r="R260" s="31">
        <v>1953.28</v>
      </c>
      <c r="S260" s="32">
        <v>42873955.750000007</v>
      </c>
      <c r="T260" s="31">
        <v>0</v>
      </c>
    </row>
    <row r="261" spans="2:20" ht="15" customHeight="1">
      <c r="B261" s="33" t="s">
        <v>285</v>
      </c>
      <c r="C261" s="29">
        <v>39466422.920000002</v>
      </c>
      <c r="D261" s="29">
        <v>1958751.3</v>
      </c>
      <c r="E261" s="29"/>
      <c r="F261" s="29">
        <v>1569856.9700000002</v>
      </c>
      <c r="G261" s="29">
        <v>5801793.8900000006</v>
      </c>
      <c r="H261" s="29">
        <v>13287501.43</v>
      </c>
      <c r="I261" s="29">
        <v>7313153.3599999994</v>
      </c>
      <c r="J261" s="29">
        <v>938668.79</v>
      </c>
      <c r="K261" s="30">
        <v>70336148.660000011</v>
      </c>
      <c r="L261" s="29">
        <v>98920.66</v>
      </c>
      <c r="M261" s="29">
        <v>2219791.2800000003</v>
      </c>
      <c r="N261" s="29">
        <v>421883.66</v>
      </c>
      <c r="O261" s="29">
        <v>10000000</v>
      </c>
      <c r="P261" s="29">
        <v>157124.59</v>
      </c>
      <c r="Q261" s="30">
        <v>12897720.190000001</v>
      </c>
      <c r="R261" s="31">
        <v>43625.919999999998</v>
      </c>
      <c r="S261" s="32">
        <v>83277494.770000011</v>
      </c>
      <c r="T261" s="31">
        <v>6024865</v>
      </c>
    </row>
    <row r="262" spans="2:20" ht="15" customHeight="1">
      <c r="B262" s="33" t="s">
        <v>286</v>
      </c>
      <c r="C262" s="29">
        <v>1496252.7100000002</v>
      </c>
      <c r="D262" s="29">
        <v>52550.12</v>
      </c>
      <c r="E262" s="29"/>
      <c r="F262" s="29">
        <v>83868.539999999979</v>
      </c>
      <c r="G262" s="29">
        <v>30002.34</v>
      </c>
      <c r="H262" s="29">
        <v>4986689.6000000006</v>
      </c>
      <c r="I262" s="29">
        <v>813913.77</v>
      </c>
      <c r="J262" s="29">
        <v>20249.190000000002</v>
      </c>
      <c r="K262" s="30">
        <v>7483526.2700000005</v>
      </c>
      <c r="L262" s="29">
        <v>37535.919999999998</v>
      </c>
      <c r="M262" s="29">
        <v>1111698.8500000001</v>
      </c>
      <c r="N262" s="29">
        <v>4800</v>
      </c>
      <c r="O262" s="29">
        <v>0</v>
      </c>
      <c r="P262" s="29">
        <v>20300</v>
      </c>
      <c r="Q262" s="30">
        <v>1174334.77</v>
      </c>
      <c r="R262" s="31">
        <v>0</v>
      </c>
      <c r="S262" s="32">
        <v>8657861.040000001</v>
      </c>
      <c r="T262" s="31">
        <v>1924558.32</v>
      </c>
    </row>
    <row r="263" spans="2:20" ht="15" customHeight="1">
      <c r="B263" s="33" t="s">
        <v>287</v>
      </c>
      <c r="C263" s="29">
        <v>12218548.049999999</v>
      </c>
      <c r="D263" s="29">
        <v>321835.43</v>
      </c>
      <c r="E263" s="29"/>
      <c r="F263" s="29">
        <v>1664919.7399999998</v>
      </c>
      <c r="G263" s="29">
        <v>2669692.6300000004</v>
      </c>
      <c r="H263" s="29">
        <v>9753736.5299999993</v>
      </c>
      <c r="I263" s="29">
        <v>4662784.6799999988</v>
      </c>
      <c r="J263" s="29">
        <v>1524049.3699999999</v>
      </c>
      <c r="K263" s="30">
        <v>32815566.429999996</v>
      </c>
      <c r="L263" s="29">
        <v>0</v>
      </c>
      <c r="M263" s="29">
        <v>825896.70000000007</v>
      </c>
      <c r="N263" s="29">
        <v>0</v>
      </c>
      <c r="O263" s="29">
        <v>0</v>
      </c>
      <c r="P263" s="29">
        <v>50</v>
      </c>
      <c r="Q263" s="30">
        <v>825946.70000000007</v>
      </c>
      <c r="R263" s="31">
        <v>20559.95</v>
      </c>
      <c r="S263" s="32">
        <v>33662073.079999998</v>
      </c>
      <c r="T263" s="31">
        <v>4062156.53</v>
      </c>
    </row>
    <row r="264" spans="2:20" ht="15" customHeight="1">
      <c r="B264" s="33" t="s">
        <v>288</v>
      </c>
      <c r="C264" s="29">
        <v>5772830.29</v>
      </c>
      <c r="D264" s="29">
        <v>260212.18000000002</v>
      </c>
      <c r="E264" s="29"/>
      <c r="F264" s="29">
        <v>140096.60999999999</v>
      </c>
      <c r="G264" s="29">
        <v>503531.89999999997</v>
      </c>
      <c r="H264" s="29">
        <v>6736205.9699999997</v>
      </c>
      <c r="I264" s="29">
        <v>3663246.08</v>
      </c>
      <c r="J264" s="29">
        <v>201806.98</v>
      </c>
      <c r="K264" s="30">
        <v>17277930.010000002</v>
      </c>
      <c r="L264" s="29">
        <v>162950</v>
      </c>
      <c r="M264" s="29">
        <v>823393.4</v>
      </c>
      <c r="N264" s="29">
        <v>433.48</v>
      </c>
      <c r="O264" s="29">
        <v>1000000</v>
      </c>
      <c r="P264" s="29">
        <v>15303.74</v>
      </c>
      <c r="Q264" s="30">
        <v>2002080.6199999999</v>
      </c>
      <c r="R264" s="31">
        <v>5442.98</v>
      </c>
      <c r="S264" s="32">
        <v>19285453.610000003</v>
      </c>
      <c r="T264" s="31">
        <v>0</v>
      </c>
    </row>
    <row r="265" spans="2:20" ht="15" customHeight="1">
      <c r="B265" s="33" t="s">
        <v>289</v>
      </c>
      <c r="C265" s="29">
        <v>83399288.390000001</v>
      </c>
      <c r="D265" s="29">
        <v>6130847.2899999991</v>
      </c>
      <c r="E265" s="29"/>
      <c r="F265" s="29">
        <v>3086758.9400000004</v>
      </c>
      <c r="G265" s="29">
        <v>8632763.0299999993</v>
      </c>
      <c r="H265" s="29">
        <v>47233540.79999999</v>
      </c>
      <c r="I265" s="29">
        <v>5783769.3600000003</v>
      </c>
      <c r="J265" s="29">
        <v>693400.57</v>
      </c>
      <c r="K265" s="30">
        <v>154960368.38</v>
      </c>
      <c r="L265" s="29">
        <v>506046.78</v>
      </c>
      <c r="M265" s="29">
        <v>2596296.37</v>
      </c>
      <c r="N265" s="29">
        <v>0</v>
      </c>
      <c r="O265" s="29">
        <v>0</v>
      </c>
      <c r="P265" s="29">
        <v>1188.94</v>
      </c>
      <c r="Q265" s="30">
        <v>3103532.0900000003</v>
      </c>
      <c r="R265" s="31">
        <v>267290.42</v>
      </c>
      <c r="S265" s="32">
        <v>158331190.88999999</v>
      </c>
      <c r="T265" s="31">
        <v>12700000</v>
      </c>
    </row>
    <row r="266" spans="2:20" ht="15" customHeight="1">
      <c r="B266" s="33" t="s">
        <v>290</v>
      </c>
      <c r="C266" s="29">
        <v>1664328.5999999999</v>
      </c>
      <c r="D266" s="29">
        <v>399415.74</v>
      </c>
      <c r="E266" s="29"/>
      <c r="F266" s="29">
        <v>105223.89</v>
      </c>
      <c r="G266" s="29">
        <v>18000</v>
      </c>
      <c r="H266" s="29">
        <v>3233805.47</v>
      </c>
      <c r="I266" s="29">
        <v>2060893.3599999999</v>
      </c>
      <c r="J266" s="29">
        <v>33609.339999999997</v>
      </c>
      <c r="K266" s="30">
        <v>7515276.4000000004</v>
      </c>
      <c r="L266" s="29">
        <v>9891.9000000000015</v>
      </c>
      <c r="M266" s="29">
        <v>308530.46999999997</v>
      </c>
      <c r="N266" s="29">
        <v>0</v>
      </c>
      <c r="O266" s="29">
        <v>0</v>
      </c>
      <c r="P266" s="29">
        <v>0</v>
      </c>
      <c r="Q266" s="30">
        <v>318422.37</v>
      </c>
      <c r="R266" s="31">
        <v>2704.91</v>
      </c>
      <c r="S266" s="32">
        <v>7836403.6800000006</v>
      </c>
      <c r="T266" s="31">
        <v>588271.49</v>
      </c>
    </row>
    <row r="267" spans="2:20" ht="15" customHeight="1">
      <c r="B267" s="33" t="s">
        <v>291</v>
      </c>
      <c r="C267" s="29">
        <v>2513184.4199999995</v>
      </c>
      <c r="D267" s="29">
        <v>19103.29</v>
      </c>
      <c r="E267" s="29"/>
      <c r="F267" s="29">
        <v>231258.85000000003</v>
      </c>
      <c r="G267" s="29">
        <v>49230.2</v>
      </c>
      <c r="H267" s="29">
        <v>6970521.8899999997</v>
      </c>
      <c r="I267" s="29">
        <v>2568822.02</v>
      </c>
      <c r="J267" s="29">
        <v>19466.29</v>
      </c>
      <c r="K267" s="30">
        <v>12371586.959999997</v>
      </c>
      <c r="L267" s="29">
        <v>0</v>
      </c>
      <c r="M267" s="29">
        <v>787831.71</v>
      </c>
      <c r="N267" s="29">
        <v>0</v>
      </c>
      <c r="O267" s="29">
        <v>0</v>
      </c>
      <c r="P267" s="29">
        <v>0</v>
      </c>
      <c r="Q267" s="30">
        <v>787831.71</v>
      </c>
      <c r="R267" s="31">
        <v>274.76</v>
      </c>
      <c r="S267" s="32">
        <v>13159693.429999998</v>
      </c>
      <c r="T267" s="31">
        <v>234117</v>
      </c>
    </row>
    <row r="268" spans="2:20" ht="15" customHeight="1">
      <c r="B268" s="33" t="s">
        <v>292</v>
      </c>
      <c r="C268" s="29">
        <v>671972.99</v>
      </c>
      <c r="D268" s="29">
        <v>25699.83</v>
      </c>
      <c r="E268" s="29"/>
      <c r="F268" s="29">
        <v>35502.019999999997</v>
      </c>
      <c r="G268" s="29">
        <v>221567.13</v>
      </c>
      <c r="H268" s="29">
        <v>4178730.99</v>
      </c>
      <c r="I268" s="29">
        <v>812217.2</v>
      </c>
      <c r="J268" s="29">
        <v>53705.89</v>
      </c>
      <c r="K268" s="30">
        <v>5999396.0499999998</v>
      </c>
      <c r="L268" s="29">
        <v>26458.53</v>
      </c>
      <c r="M268" s="29">
        <v>688615.71</v>
      </c>
      <c r="N268" s="29">
        <v>1256.57</v>
      </c>
      <c r="O268" s="29">
        <v>0</v>
      </c>
      <c r="P268" s="29">
        <v>46668.12</v>
      </c>
      <c r="Q268" s="30">
        <v>762998.92999999993</v>
      </c>
      <c r="R268" s="31">
        <v>459.07</v>
      </c>
      <c r="S268" s="32">
        <v>6762854.0499999998</v>
      </c>
      <c r="T268" s="31">
        <v>151957.56</v>
      </c>
    </row>
    <row r="269" spans="2:20" ht="15" customHeight="1">
      <c r="B269" s="33" t="s">
        <v>293</v>
      </c>
      <c r="C269" s="29">
        <v>1371814.7999999998</v>
      </c>
      <c r="D269" s="29">
        <v>62929.15</v>
      </c>
      <c r="E269" s="29"/>
      <c r="F269" s="29">
        <v>500355.68</v>
      </c>
      <c r="G269" s="29">
        <v>376676.93</v>
      </c>
      <c r="H269" s="29">
        <v>5558511.5800000001</v>
      </c>
      <c r="I269" s="29">
        <v>179994.68</v>
      </c>
      <c r="J269" s="29">
        <v>61912.59</v>
      </c>
      <c r="K269" s="30">
        <v>8112195.4099999992</v>
      </c>
      <c r="L269" s="29">
        <v>28445</v>
      </c>
      <c r="M269" s="29">
        <v>1168705.56</v>
      </c>
      <c r="N269" s="29">
        <v>0</v>
      </c>
      <c r="O269" s="29">
        <v>650000</v>
      </c>
      <c r="P269" s="29">
        <v>14474.69</v>
      </c>
      <c r="Q269" s="30">
        <v>1861625.25</v>
      </c>
      <c r="R269" s="31">
        <v>31137.19</v>
      </c>
      <c r="S269" s="32">
        <v>10004957.85</v>
      </c>
      <c r="T269" s="31">
        <v>5618.72</v>
      </c>
    </row>
    <row r="270" spans="2:20" ht="15" customHeight="1">
      <c r="B270" s="33" t="s">
        <v>294</v>
      </c>
      <c r="C270" s="29">
        <v>676359.46000000008</v>
      </c>
      <c r="D270" s="29">
        <v>905.83</v>
      </c>
      <c r="E270" s="29"/>
      <c r="F270" s="29">
        <v>83087.990000000005</v>
      </c>
      <c r="G270" s="29">
        <v>0</v>
      </c>
      <c r="H270" s="29">
        <v>5050322.21</v>
      </c>
      <c r="I270" s="29">
        <v>843809.08000000007</v>
      </c>
      <c r="J270" s="29">
        <v>134984.69</v>
      </c>
      <c r="K270" s="30">
        <v>6789469.2600000007</v>
      </c>
      <c r="L270" s="29">
        <v>0</v>
      </c>
      <c r="M270" s="29">
        <v>862679.31</v>
      </c>
      <c r="N270" s="29">
        <v>0</v>
      </c>
      <c r="O270" s="29">
        <v>0</v>
      </c>
      <c r="P270" s="29">
        <v>0</v>
      </c>
      <c r="Q270" s="30">
        <v>862679.31</v>
      </c>
      <c r="R270" s="31">
        <v>0</v>
      </c>
      <c r="S270" s="32">
        <v>7652148.5700000003</v>
      </c>
      <c r="T270" s="31">
        <v>925.68</v>
      </c>
    </row>
    <row r="271" spans="2:20" ht="15" customHeight="1">
      <c r="B271" s="33" t="s">
        <v>295</v>
      </c>
      <c r="C271" s="29">
        <v>804153.80999999994</v>
      </c>
      <c r="D271" s="29">
        <v>11098.14</v>
      </c>
      <c r="E271" s="29"/>
      <c r="F271" s="29">
        <v>68779.22</v>
      </c>
      <c r="G271" s="29">
        <v>232281.25</v>
      </c>
      <c r="H271" s="29">
        <v>5700373.1200000001</v>
      </c>
      <c r="I271" s="29">
        <v>1128906.3600000001</v>
      </c>
      <c r="J271" s="29">
        <v>9714.2999999999993</v>
      </c>
      <c r="K271" s="30">
        <v>7955306.2000000002</v>
      </c>
      <c r="L271" s="29">
        <v>500</v>
      </c>
      <c r="M271" s="29">
        <v>935712.19</v>
      </c>
      <c r="N271" s="29">
        <v>0</v>
      </c>
      <c r="O271" s="29">
        <v>400000</v>
      </c>
      <c r="P271" s="29">
        <v>0</v>
      </c>
      <c r="Q271" s="30">
        <v>1336212.19</v>
      </c>
      <c r="R271" s="31">
        <v>1985.39</v>
      </c>
      <c r="S271" s="32">
        <v>9293503.7800000012</v>
      </c>
      <c r="T271" s="31">
        <v>15497.76</v>
      </c>
    </row>
    <row r="272" spans="2:20" ht="15" customHeight="1">
      <c r="B272" s="33" t="s">
        <v>296</v>
      </c>
      <c r="C272" s="29">
        <v>14567509.17</v>
      </c>
      <c r="D272" s="29">
        <v>460886.53</v>
      </c>
      <c r="E272" s="29"/>
      <c r="F272" s="29">
        <v>606675.84</v>
      </c>
      <c r="G272" s="29">
        <v>2638427.3199999998</v>
      </c>
      <c r="H272" s="29">
        <v>6870695.5</v>
      </c>
      <c r="I272" s="29">
        <v>1101252.0799999998</v>
      </c>
      <c r="J272" s="29">
        <v>270381.43</v>
      </c>
      <c r="K272" s="30">
        <v>26515827.869999997</v>
      </c>
      <c r="L272" s="29">
        <v>114548.65</v>
      </c>
      <c r="M272" s="29">
        <v>876124.57</v>
      </c>
      <c r="N272" s="29">
        <v>50</v>
      </c>
      <c r="O272" s="29">
        <v>0</v>
      </c>
      <c r="P272" s="29">
        <v>1164.76</v>
      </c>
      <c r="Q272" s="30">
        <v>991887.98</v>
      </c>
      <c r="R272" s="31">
        <v>5627.2</v>
      </c>
      <c r="S272" s="32">
        <v>27513343.049999997</v>
      </c>
      <c r="T272" s="31">
        <v>10491881.66</v>
      </c>
    </row>
    <row r="273" spans="2:20" ht="15" customHeight="1">
      <c r="B273" s="33" t="s">
        <v>297</v>
      </c>
      <c r="C273" s="29">
        <v>699388.04</v>
      </c>
      <c r="D273" s="29">
        <v>34176.53</v>
      </c>
      <c r="E273" s="29"/>
      <c r="F273" s="29">
        <v>122263.31</v>
      </c>
      <c r="G273" s="29">
        <v>463794.57</v>
      </c>
      <c r="H273" s="29">
        <v>6098706.2299999995</v>
      </c>
      <c r="I273" s="29">
        <v>420216.03</v>
      </c>
      <c r="J273" s="29">
        <v>1684.75</v>
      </c>
      <c r="K273" s="30">
        <v>7840229.46</v>
      </c>
      <c r="L273" s="29">
        <v>13803.9</v>
      </c>
      <c r="M273" s="29">
        <v>885478.51</v>
      </c>
      <c r="N273" s="29">
        <v>25651.02</v>
      </c>
      <c r="O273" s="29">
        <v>324000</v>
      </c>
      <c r="P273" s="29">
        <v>1379.5</v>
      </c>
      <c r="Q273" s="30">
        <v>1250312.9300000002</v>
      </c>
      <c r="R273" s="31">
        <v>2950.74</v>
      </c>
      <c r="S273" s="32">
        <v>9093493.1300000008</v>
      </c>
      <c r="T273" s="31">
        <v>0</v>
      </c>
    </row>
    <row r="274" spans="2:20" ht="15" customHeight="1">
      <c r="B274" s="33" t="s">
        <v>298</v>
      </c>
      <c r="C274" s="29">
        <v>5697887.9000000004</v>
      </c>
      <c r="D274" s="29">
        <v>327323.77</v>
      </c>
      <c r="E274" s="29"/>
      <c r="F274" s="29">
        <v>366272.76999999996</v>
      </c>
      <c r="G274" s="29">
        <v>1563057.85</v>
      </c>
      <c r="H274" s="29">
        <v>10888015.91</v>
      </c>
      <c r="I274" s="29">
        <v>1675141.08</v>
      </c>
      <c r="J274" s="29">
        <v>55474.79</v>
      </c>
      <c r="K274" s="30">
        <v>20573174.07</v>
      </c>
      <c r="L274" s="29">
        <v>9271.0600000000013</v>
      </c>
      <c r="M274" s="29">
        <v>1071847.79</v>
      </c>
      <c r="N274" s="29">
        <v>0</v>
      </c>
      <c r="O274" s="29">
        <v>0</v>
      </c>
      <c r="P274" s="29">
        <v>179534.61</v>
      </c>
      <c r="Q274" s="30">
        <v>1260653.46</v>
      </c>
      <c r="R274" s="31">
        <v>14277.15</v>
      </c>
      <c r="S274" s="32">
        <v>21848104.68</v>
      </c>
      <c r="T274" s="31">
        <v>2355364</v>
      </c>
    </row>
    <row r="275" spans="2:20" ht="15" customHeight="1">
      <c r="B275" s="33" t="s">
        <v>299</v>
      </c>
      <c r="C275" s="29">
        <v>4486551.42</v>
      </c>
      <c r="D275" s="29">
        <v>93301.8</v>
      </c>
      <c r="E275" s="29"/>
      <c r="F275" s="29">
        <v>270484.75</v>
      </c>
      <c r="G275" s="29">
        <v>1604108.94</v>
      </c>
      <c r="H275" s="29">
        <v>9830818.7299999986</v>
      </c>
      <c r="I275" s="29">
        <v>1323300.8799999999</v>
      </c>
      <c r="J275" s="29">
        <v>59382.96</v>
      </c>
      <c r="K275" s="30">
        <v>17667949.48</v>
      </c>
      <c r="L275" s="29">
        <v>288501.7</v>
      </c>
      <c r="M275" s="29">
        <v>1630476.5899999996</v>
      </c>
      <c r="N275" s="29">
        <v>0</v>
      </c>
      <c r="O275" s="29">
        <v>832170.38</v>
      </c>
      <c r="P275" s="29">
        <v>21497.77</v>
      </c>
      <c r="Q275" s="30">
        <v>2772646.4399999995</v>
      </c>
      <c r="R275" s="31">
        <v>26352.66</v>
      </c>
      <c r="S275" s="32">
        <v>20466948.580000002</v>
      </c>
      <c r="T275" s="31">
        <v>1449232.26</v>
      </c>
    </row>
    <row r="276" spans="2:20" ht="15" customHeight="1">
      <c r="B276" s="33" t="s">
        <v>300</v>
      </c>
      <c r="C276" s="29">
        <v>947137.2</v>
      </c>
      <c r="D276" s="29">
        <v>2554.96</v>
      </c>
      <c r="E276" s="29"/>
      <c r="F276" s="29">
        <v>65599.350000000006</v>
      </c>
      <c r="G276" s="29">
        <v>1.68</v>
      </c>
      <c r="H276" s="29">
        <v>6857119.25</v>
      </c>
      <c r="I276" s="29">
        <v>1927104.3900000001</v>
      </c>
      <c r="J276" s="29">
        <v>54130.9</v>
      </c>
      <c r="K276" s="30">
        <v>9853647.7300000004</v>
      </c>
      <c r="L276" s="29">
        <v>65047.14</v>
      </c>
      <c r="M276" s="29">
        <v>962671.02</v>
      </c>
      <c r="N276" s="29">
        <v>6818.18</v>
      </c>
      <c r="O276" s="29">
        <v>500000</v>
      </c>
      <c r="P276" s="29">
        <v>0</v>
      </c>
      <c r="Q276" s="30">
        <v>1534536.34</v>
      </c>
      <c r="R276" s="31">
        <v>0</v>
      </c>
      <c r="S276" s="32">
        <v>11388184.07</v>
      </c>
      <c r="T276" s="31">
        <v>0</v>
      </c>
    </row>
    <row r="277" spans="2:20" ht="15" customHeight="1">
      <c r="B277" s="33" t="s">
        <v>301</v>
      </c>
      <c r="C277" s="29">
        <v>6271107.5999999996</v>
      </c>
      <c r="D277" s="29">
        <v>262299.61</v>
      </c>
      <c r="E277" s="29"/>
      <c r="F277" s="29">
        <v>461508.39</v>
      </c>
      <c r="G277" s="29">
        <v>1203542.28</v>
      </c>
      <c r="H277" s="29">
        <v>10183491.689999999</v>
      </c>
      <c r="I277" s="29">
        <v>1927686.9300000004</v>
      </c>
      <c r="J277" s="29">
        <v>250881.85</v>
      </c>
      <c r="K277" s="30">
        <v>20560518.350000001</v>
      </c>
      <c r="L277" s="29">
        <v>20682.89</v>
      </c>
      <c r="M277" s="29">
        <v>2661487.1</v>
      </c>
      <c r="N277" s="29">
        <v>0</v>
      </c>
      <c r="O277" s="29">
        <v>0</v>
      </c>
      <c r="P277" s="29">
        <v>0</v>
      </c>
      <c r="Q277" s="30">
        <v>2682169.9900000002</v>
      </c>
      <c r="R277" s="31">
        <v>27124.240000000002</v>
      </c>
      <c r="S277" s="32">
        <v>23269812.580000002</v>
      </c>
      <c r="T277" s="31">
        <v>3125804.38</v>
      </c>
    </row>
    <row r="278" spans="2:20" ht="15" customHeight="1">
      <c r="B278" s="33" t="s">
        <v>302</v>
      </c>
      <c r="C278" s="29">
        <v>19467008.18</v>
      </c>
      <c r="D278" s="29">
        <v>1209722.2</v>
      </c>
      <c r="E278" s="29"/>
      <c r="F278" s="29">
        <v>710928.2</v>
      </c>
      <c r="G278" s="29">
        <v>2512950.4700000002</v>
      </c>
      <c r="H278" s="29">
        <v>13204413.209999999</v>
      </c>
      <c r="I278" s="29">
        <v>3796338.13</v>
      </c>
      <c r="J278" s="29">
        <v>39625.910000000003</v>
      </c>
      <c r="K278" s="30">
        <v>40940986.299999997</v>
      </c>
      <c r="L278" s="29">
        <v>59007</v>
      </c>
      <c r="M278" s="29">
        <v>2347736.56</v>
      </c>
      <c r="N278" s="29">
        <v>1734817.06</v>
      </c>
      <c r="O278" s="29">
        <v>2500000</v>
      </c>
      <c r="P278" s="29">
        <v>0</v>
      </c>
      <c r="Q278" s="30">
        <v>6641560.6200000001</v>
      </c>
      <c r="R278" s="31">
        <v>11633.98</v>
      </c>
      <c r="S278" s="32">
        <v>47594180.899999991</v>
      </c>
      <c r="T278" s="31">
        <v>275343.63</v>
      </c>
    </row>
    <row r="279" spans="2:20" ht="15" customHeight="1">
      <c r="B279" s="33" t="s">
        <v>303</v>
      </c>
      <c r="C279" s="29">
        <v>1145109.42</v>
      </c>
      <c r="D279" s="29">
        <v>159900.00999999998</v>
      </c>
      <c r="E279" s="29"/>
      <c r="F279" s="29">
        <v>30386.12</v>
      </c>
      <c r="G279" s="29">
        <v>445832.32</v>
      </c>
      <c r="H279" s="29">
        <v>6720996.9700000007</v>
      </c>
      <c r="I279" s="29">
        <v>326146.76999999996</v>
      </c>
      <c r="J279" s="29">
        <v>2966.38</v>
      </c>
      <c r="K279" s="30">
        <v>8831337.9900000002</v>
      </c>
      <c r="L279" s="29">
        <v>11366.72</v>
      </c>
      <c r="M279" s="29">
        <v>899781.39</v>
      </c>
      <c r="N279" s="29">
        <v>0</v>
      </c>
      <c r="O279" s="29">
        <v>0</v>
      </c>
      <c r="P279" s="29">
        <v>16376.64</v>
      </c>
      <c r="Q279" s="30">
        <v>927524.75</v>
      </c>
      <c r="R279" s="31">
        <v>0</v>
      </c>
      <c r="S279" s="32">
        <v>9758862.7400000002</v>
      </c>
      <c r="T279" s="31">
        <v>275190.01</v>
      </c>
    </row>
    <row r="280" spans="2:20" ht="15" customHeight="1">
      <c r="B280" s="33" t="s">
        <v>304</v>
      </c>
      <c r="C280" s="29">
        <v>9633947.3599999994</v>
      </c>
      <c r="D280" s="29">
        <v>409805.64</v>
      </c>
      <c r="E280" s="29"/>
      <c r="F280" s="29">
        <v>186860.87000000002</v>
      </c>
      <c r="G280" s="29">
        <v>1022035.62</v>
      </c>
      <c r="H280" s="29">
        <v>8353229.3100000005</v>
      </c>
      <c r="I280" s="29">
        <v>235222.95</v>
      </c>
      <c r="J280" s="29">
        <v>10104.65</v>
      </c>
      <c r="K280" s="30">
        <v>19851206.399999995</v>
      </c>
      <c r="L280" s="29">
        <v>0</v>
      </c>
      <c r="M280" s="29">
        <v>840209.94</v>
      </c>
      <c r="N280" s="29">
        <v>0</v>
      </c>
      <c r="O280" s="29">
        <v>0</v>
      </c>
      <c r="P280" s="29">
        <v>11798.47</v>
      </c>
      <c r="Q280" s="30">
        <v>852008.40999999992</v>
      </c>
      <c r="R280" s="31">
        <v>59205.54</v>
      </c>
      <c r="S280" s="32">
        <v>20762420.349999994</v>
      </c>
      <c r="T280" s="31">
        <v>0</v>
      </c>
    </row>
    <row r="281" spans="2:20" ht="15" customHeight="1">
      <c r="B281" s="33" t="s">
        <v>305</v>
      </c>
      <c r="C281" s="29">
        <v>3922863.0500000003</v>
      </c>
      <c r="D281" s="29">
        <v>18631.71</v>
      </c>
      <c r="E281" s="29"/>
      <c r="F281" s="29">
        <v>202531.63999999998</v>
      </c>
      <c r="G281" s="29">
        <v>45806.400000000001</v>
      </c>
      <c r="H281" s="29">
        <v>6012528.2000000002</v>
      </c>
      <c r="I281" s="29">
        <v>1416399.06</v>
      </c>
      <c r="J281" s="29">
        <v>115651.82</v>
      </c>
      <c r="K281" s="30">
        <v>11734411.880000001</v>
      </c>
      <c r="L281" s="29">
        <v>4800</v>
      </c>
      <c r="M281" s="29">
        <v>971083.99</v>
      </c>
      <c r="N281" s="29">
        <v>0</v>
      </c>
      <c r="O281" s="29">
        <v>400000</v>
      </c>
      <c r="P281" s="29">
        <v>0</v>
      </c>
      <c r="Q281" s="30">
        <v>1375883.99</v>
      </c>
      <c r="R281" s="31">
        <v>164.97</v>
      </c>
      <c r="S281" s="32">
        <v>13110460.840000002</v>
      </c>
      <c r="T281" s="31">
        <v>0</v>
      </c>
    </row>
    <row r="282" spans="2:20" ht="15" customHeight="1">
      <c r="B282" s="33" t="s">
        <v>306</v>
      </c>
      <c r="C282" s="29">
        <v>3908161.85</v>
      </c>
      <c r="D282" s="29">
        <v>169888.46</v>
      </c>
      <c r="E282" s="29"/>
      <c r="F282" s="29">
        <v>312083.52999999997</v>
      </c>
      <c r="G282" s="29">
        <v>693123.01</v>
      </c>
      <c r="H282" s="29">
        <v>6479600.0899999999</v>
      </c>
      <c r="I282" s="29">
        <v>1444929.57</v>
      </c>
      <c r="J282" s="29">
        <v>146768.16</v>
      </c>
      <c r="K282" s="30">
        <v>13154554.67</v>
      </c>
      <c r="L282" s="29">
        <v>166950</v>
      </c>
      <c r="M282" s="29">
        <v>654957.71</v>
      </c>
      <c r="N282" s="29">
        <v>0</v>
      </c>
      <c r="O282" s="29">
        <v>0</v>
      </c>
      <c r="P282" s="29">
        <v>120330.99</v>
      </c>
      <c r="Q282" s="30">
        <v>942238.7</v>
      </c>
      <c r="R282" s="31">
        <v>0</v>
      </c>
      <c r="S282" s="32">
        <v>14096793.369999999</v>
      </c>
      <c r="T282" s="31">
        <v>2580438.13</v>
      </c>
    </row>
    <row r="283" spans="2:20" ht="15" customHeight="1">
      <c r="B283" s="33" t="s">
        <v>307</v>
      </c>
      <c r="C283" s="29">
        <v>2334718.0000000005</v>
      </c>
      <c r="D283" s="29">
        <v>809445.08000000007</v>
      </c>
      <c r="E283" s="29"/>
      <c r="F283" s="29">
        <v>123629.03000000001</v>
      </c>
      <c r="G283" s="29">
        <v>2491271.77</v>
      </c>
      <c r="H283" s="29">
        <v>6496888.3899999997</v>
      </c>
      <c r="I283" s="29">
        <v>1953275.7300000002</v>
      </c>
      <c r="J283" s="29">
        <v>12346.08</v>
      </c>
      <c r="K283" s="30">
        <v>14221574.08</v>
      </c>
      <c r="L283" s="29">
        <v>31915</v>
      </c>
      <c r="M283" s="29">
        <v>1134183.68</v>
      </c>
      <c r="N283" s="29">
        <v>3160.91</v>
      </c>
      <c r="O283" s="29">
        <v>650000</v>
      </c>
      <c r="P283" s="29">
        <v>0</v>
      </c>
      <c r="Q283" s="30">
        <v>1819259.5899999999</v>
      </c>
      <c r="R283" s="31">
        <v>6047.74</v>
      </c>
      <c r="S283" s="32">
        <v>16046881.41</v>
      </c>
      <c r="T283" s="31">
        <v>425324.21</v>
      </c>
    </row>
    <row r="284" spans="2:20" ht="15" customHeight="1">
      <c r="B284" s="33" t="s">
        <v>308</v>
      </c>
      <c r="C284" s="29">
        <v>13921189.42</v>
      </c>
      <c r="D284" s="29">
        <v>818020.36</v>
      </c>
      <c r="E284" s="29"/>
      <c r="F284" s="29">
        <v>636998.92999999993</v>
      </c>
      <c r="G284" s="29">
        <v>1741515.4000000001</v>
      </c>
      <c r="H284" s="29">
        <v>10620606.829999998</v>
      </c>
      <c r="I284" s="29">
        <v>3661762.2899999996</v>
      </c>
      <c r="J284" s="29">
        <v>186281.71</v>
      </c>
      <c r="K284" s="30">
        <v>31586374.939999998</v>
      </c>
      <c r="L284" s="29">
        <v>0</v>
      </c>
      <c r="M284" s="29">
        <v>1375726.6099999999</v>
      </c>
      <c r="N284" s="29">
        <v>231840</v>
      </c>
      <c r="O284" s="29">
        <v>0</v>
      </c>
      <c r="P284" s="29">
        <v>0</v>
      </c>
      <c r="Q284" s="30">
        <v>1607566.6099999999</v>
      </c>
      <c r="R284" s="31">
        <v>16468.169999999998</v>
      </c>
      <c r="S284" s="32">
        <v>33210409.719999999</v>
      </c>
      <c r="T284" s="31">
        <v>2383663.6800000002</v>
      </c>
    </row>
    <row r="285" spans="2:20" ht="15" customHeight="1">
      <c r="B285" s="33" t="s">
        <v>309</v>
      </c>
      <c r="C285" s="29">
        <v>1562728.2999999998</v>
      </c>
      <c r="D285" s="29">
        <v>61873.430000000008</v>
      </c>
      <c r="E285" s="29"/>
      <c r="F285" s="29">
        <v>419269.97000000003</v>
      </c>
      <c r="G285" s="29">
        <v>1356931.56</v>
      </c>
      <c r="H285" s="29">
        <v>9210709.0300000012</v>
      </c>
      <c r="I285" s="29">
        <v>1381309.6099999999</v>
      </c>
      <c r="J285" s="29">
        <v>352255.04000000004</v>
      </c>
      <c r="K285" s="30">
        <v>14345076.940000001</v>
      </c>
      <c r="L285" s="29">
        <v>5943.26</v>
      </c>
      <c r="M285" s="29">
        <v>1498821.04</v>
      </c>
      <c r="N285" s="29">
        <v>0</v>
      </c>
      <c r="O285" s="29">
        <v>0</v>
      </c>
      <c r="P285" s="29">
        <v>761.22</v>
      </c>
      <c r="Q285" s="30">
        <v>1505525.52</v>
      </c>
      <c r="R285" s="31">
        <v>14454.96</v>
      </c>
      <c r="S285" s="32">
        <v>15865057.420000002</v>
      </c>
      <c r="T285" s="31">
        <v>2296271.7200000002</v>
      </c>
    </row>
    <row r="286" spans="2:20" ht="15" customHeight="1">
      <c r="B286" s="33" t="s">
        <v>310</v>
      </c>
      <c r="C286" s="29">
        <v>500740.96</v>
      </c>
      <c r="D286" s="29">
        <v>2159.63</v>
      </c>
      <c r="E286" s="29"/>
      <c r="F286" s="29">
        <v>24715.94</v>
      </c>
      <c r="G286" s="29">
        <v>191880.2</v>
      </c>
      <c r="H286" s="29">
        <v>3579115</v>
      </c>
      <c r="I286" s="29">
        <v>755673.21</v>
      </c>
      <c r="J286" s="29">
        <v>153606.53999999998</v>
      </c>
      <c r="K286" s="30">
        <v>5207891.4800000004</v>
      </c>
      <c r="L286" s="29">
        <v>0</v>
      </c>
      <c r="M286" s="29">
        <v>882522.12</v>
      </c>
      <c r="N286" s="29">
        <v>0</v>
      </c>
      <c r="O286" s="29">
        <v>0</v>
      </c>
      <c r="P286" s="29">
        <v>0</v>
      </c>
      <c r="Q286" s="30">
        <v>882522.12</v>
      </c>
      <c r="R286" s="31">
        <v>0</v>
      </c>
      <c r="S286" s="32">
        <v>6090413.6000000006</v>
      </c>
      <c r="T286" s="31">
        <v>2735899.25</v>
      </c>
    </row>
    <row r="287" spans="2:20" ht="15" customHeight="1">
      <c r="B287" s="33" t="s">
        <v>311</v>
      </c>
      <c r="C287" s="29">
        <v>1799261.47</v>
      </c>
      <c r="D287" s="29">
        <v>10049.68</v>
      </c>
      <c r="E287" s="29"/>
      <c r="F287" s="29">
        <v>424354.72</v>
      </c>
      <c r="G287" s="29">
        <v>564492.70000000007</v>
      </c>
      <c r="H287" s="29">
        <v>3588096.91</v>
      </c>
      <c r="I287" s="29">
        <v>1559958.8400000003</v>
      </c>
      <c r="J287" s="29">
        <v>102956.56</v>
      </c>
      <c r="K287" s="30">
        <v>8049170.8799999999</v>
      </c>
      <c r="L287" s="29">
        <v>210480.31999999998</v>
      </c>
      <c r="M287" s="29">
        <v>417126.97</v>
      </c>
      <c r="N287" s="29">
        <v>0</v>
      </c>
      <c r="O287" s="29">
        <v>1866517.82</v>
      </c>
      <c r="P287" s="29">
        <v>0</v>
      </c>
      <c r="Q287" s="30">
        <v>2494125.11</v>
      </c>
      <c r="R287" s="31">
        <v>119</v>
      </c>
      <c r="S287" s="32">
        <v>10543414.99</v>
      </c>
      <c r="T287" s="31">
        <v>470154.14</v>
      </c>
    </row>
    <row r="288" spans="2:20" ht="15" customHeight="1">
      <c r="B288" s="33" t="s">
        <v>312</v>
      </c>
      <c r="C288" s="29">
        <v>1187839.94</v>
      </c>
      <c r="D288" s="29">
        <v>4500.45</v>
      </c>
      <c r="E288" s="29"/>
      <c r="F288" s="29">
        <v>49676.03</v>
      </c>
      <c r="G288" s="29">
        <v>312780.7</v>
      </c>
      <c r="H288" s="29">
        <v>4056107.06</v>
      </c>
      <c r="I288" s="29">
        <v>596430.76</v>
      </c>
      <c r="J288" s="29">
        <v>33293.919999999998</v>
      </c>
      <c r="K288" s="30">
        <v>6240628.8599999994</v>
      </c>
      <c r="L288" s="29">
        <v>95878.2</v>
      </c>
      <c r="M288" s="29">
        <v>653672.98</v>
      </c>
      <c r="N288" s="29">
        <v>285379.94</v>
      </c>
      <c r="O288" s="29">
        <v>0</v>
      </c>
      <c r="P288" s="29">
        <v>0</v>
      </c>
      <c r="Q288" s="30">
        <v>1034931.1199999999</v>
      </c>
      <c r="R288" s="31">
        <v>19071.060000000001</v>
      </c>
      <c r="S288" s="32">
        <v>7294631.0399999991</v>
      </c>
      <c r="T288" s="31">
        <v>579141.31000000006</v>
      </c>
    </row>
    <row r="289" spans="2:20" ht="15" customHeight="1">
      <c r="B289" s="33" t="s">
        <v>313</v>
      </c>
      <c r="C289" s="29">
        <v>18962110.490000002</v>
      </c>
      <c r="D289" s="29">
        <v>225817.99</v>
      </c>
      <c r="E289" s="29"/>
      <c r="F289" s="29">
        <v>887015.7300000001</v>
      </c>
      <c r="G289" s="29">
        <v>259997.97</v>
      </c>
      <c r="H289" s="29">
        <v>19019408.27</v>
      </c>
      <c r="I289" s="29">
        <v>7658589.1200000001</v>
      </c>
      <c r="J289" s="29">
        <v>633662.83000000007</v>
      </c>
      <c r="K289" s="30">
        <v>47646602.399999999</v>
      </c>
      <c r="L289" s="29">
        <v>1943847.0899999999</v>
      </c>
      <c r="M289" s="29">
        <v>1958860.99</v>
      </c>
      <c r="N289" s="29">
        <v>0</v>
      </c>
      <c r="O289" s="29">
        <v>3702960.66</v>
      </c>
      <c r="P289" s="29">
        <v>101883.03</v>
      </c>
      <c r="Q289" s="30">
        <v>7707551.7700000005</v>
      </c>
      <c r="R289" s="31">
        <v>0</v>
      </c>
      <c r="S289" s="32">
        <v>55354154.170000002</v>
      </c>
      <c r="T289" s="31">
        <v>258383.86</v>
      </c>
    </row>
    <row r="290" spans="2:20" ht="15" customHeight="1">
      <c r="B290" s="33" t="s">
        <v>314</v>
      </c>
      <c r="C290" s="29">
        <v>697016.70000000007</v>
      </c>
      <c r="D290" s="29">
        <v>0</v>
      </c>
      <c r="E290" s="29"/>
      <c r="F290" s="29">
        <v>80115.399999999994</v>
      </c>
      <c r="G290" s="29">
        <v>535363.38</v>
      </c>
      <c r="H290" s="29">
        <v>4255753.3</v>
      </c>
      <c r="I290" s="29">
        <v>883687.22</v>
      </c>
      <c r="J290" s="29">
        <v>75749.78</v>
      </c>
      <c r="K290" s="30">
        <v>6527685.7799999993</v>
      </c>
      <c r="L290" s="29">
        <v>30128</v>
      </c>
      <c r="M290" s="29">
        <v>698332.59000000008</v>
      </c>
      <c r="N290" s="29">
        <v>0</v>
      </c>
      <c r="O290" s="29">
        <v>250000</v>
      </c>
      <c r="P290" s="29">
        <v>5313.5</v>
      </c>
      <c r="Q290" s="30">
        <v>983774.09000000008</v>
      </c>
      <c r="R290" s="31">
        <v>70161.039999999994</v>
      </c>
      <c r="S290" s="32">
        <v>7581620.9099999992</v>
      </c>
      <c r="T290" s="31">
        <v>267000</v>
      </c>
    </row>
    <row r="291" spans="2:20" ht="15" customHeight="1">
      <c r="B291" s="33" t="s">
        <v>315</v>
      </c>
      <c r="C291" s="29">
        <v>1175597.4000000001</v>
      </c>
      <c r="D291" s="29">
        <v>0</v>
      </c>
      <c r="E291" s="29"/>
      <c r="F291" s="29">
        <v>98706.44</v>
      </c>
      <c r="G291" s="29">
        <v>837093.8</v>
      </c>
      <c r="H291" s="29">
        <v>6273679.1200000001</v>
      </c>
      <c r="I291" s="29">
        <v>877051.58000000019</v>
      </c>
      <c r="J291" s="29">
        <v>383537.09</v>
      </c>
      <c r="K291" s="30">
        <v>9645665.4299999997</v>
      </c>
      <c r="L291" s="29">
        <v>78318.170000000013</v>
      </c>
      <c r="M291" s="29">
        <v>806729.41</v>
      </c>
      <c r="N291" s="29">
        <v>0</v>
      </c>
      <c r="O291" s="29">
        <v>4965460.84</v>
      </c>
      <c r="P291" s="29">
        <v>18075</v>
      </c>
      <c r="Q291" s="30">
        <v>5868583.4199999999</v>
      </c>
      <c r="R291" s="31">
        <v>0</v>
      </c>
      <c r="S291" s="32">
        <v>15514248.85</v>
      </c>
      <c r="T291" s="31">
        <v>0</v>
      </c>
    </row>
    <row r="292" spans="2:20" ht="15" customHeight="1">
      <c r="B292" s="33" t="s">
        <v>316</v>
      </c>
      <c r="C292" s="29">
        <v>379499.41000000003</v>
      </c>
      <c r="D292" s="29">
        <v>15698.119999999999</v>
      </c>
      <c r="E292" s="29"/>
      <c r="F292" s="29">
        <v>66494.44</v>
      </c>
      <c r="G292" s="29">
        <v>4421.28</v>
      </c>
      <c r="H292" s="29">
        <v>4092436.15</v>
      </c>
      <c r="I292" s="29">
        <v>329097.46999999997</v>
      </c>
      <c r="J292" s="29">
        <v>76419.5</v>
      </c>
      <c r="K292" s="30">
        <v>4964066.37</v>
      </c>
      <c r="L292" s="29">
        <v>70548.59</v>
      </c>
      <c r="M292" s="29">
        <v>554351.68000000005</v>
      </c>
      <c r="N292" s="29">
        <v>0</v>
      </c>
      <c r="O292" s="29">
        <v>299723.63</v>
      </c>
      <c r="P292" s="29">
        <v>0</v>
      </c>
      <c r="Q292" s="30">
        <v>924623.9</v>
      </c>
      <c r="R292" s="31">
        <v>6150</v>
      </c>
      <c r="S292" s="32">
        <v>5894840.2700000005</v>
      </c>
      <c r="T292" s="31">
        <v>669968.04</v>
      </c>
    </row>
    <row r="293" spans="2:20" ht="15" customHeight="1">
      <c r="B293" s="33" t="s">
        <v>317</v>
      </c>
      <c r="C293" s="29">
        <v>2899191.7800000003</v>
      </c>
      <c r="D293" s="29">
        <v>39616</v>
      </c>
      <c r="E293" s="29"/>
      <c r="F293" s="29">
        <v>80176.39</v>
      </c>
      <c r="G293" s="29">
        <v>141386.20000000001</v>
      </c>
      <c r="H293" s="29">
        <v>2915569.3</v>
      </c>
      <c r="I293" s="29">
        <v>3041136.47</v>
      </c>
      <c r="J293" s="29">
        <v>28575.56</v>
      </c>
      <c r="K293" s="30">
        <v>9145651.7000000011</v>
      </c>
      <c r="L293" s="29">
        <v>274506</v>
      </c>
      <c r="M293" s="29">
        <v>480202.51</v>
      </c>
      <c r="N293" s="29">
        <v>0</v>
      </c>
      <c r="O293" s="29">
        <v>0</v>
      </c>
      <c r="P293" s="29">
        <v>0</v>
      </c>
      <c r="Q293" s="30">
        <v>754708.51</v>
      </c>
      <c r="R293" s="31">
        <v>1565.46</v>
      </c>
      <c r="S293" s="32">
        <v>9901925.6700000018</v>
      </c>
      <c r="T293" s="31">
        <v>636350.39</v>
      </c>
    </row>
    <row r="294" spans="2:20" ht="15" customHeight="1">
      <c r="B294" s="33" t="s">
        <v>318</v>
      </c>
      <c r="C294" s="29">
        <v>22294224.489999998</v>
      </c>
      <c r="D294" s="29">
        <v>988895.61</v>
      </c>
      <c r="E294" s="29"/>
      <c r="F294" s="29">
        <v>1301285.3400000003</v>
      </c>
      <c r="G294" s="29">
        <v>9794.0500000000011</v>
      </c>
      <c r="H294" s="29">
        <v>10636124.050000001</v>
      </c>
      <c r="I294" s="29">
        <v>7106530.75</v>
      </c>
      <c r="J294" s="29">
        <v>62363.99</v>
      </c>
      <c r="K294" s="30">
        <v>42399218.280000001</v>
      </c>
      <c r="L294" s="29">
        <v>120148.72</v>
      </c>
      <c r="M294" s="29">
        <v>4664785.83</v>
      </c>
      <c r="N294" s="29">
        <v>0</v>
      </c>
      <c r="O294" s="29">
        <v>0</v>
      </c>
      <c r="P294" s="29">
        <v>243728.56</v>
      </c>
      <c r="Q294" s="30">
        <v>5028663.1099999994</v>
      </c>
      <c r="R294" s="31">
        <v>120685.51</v>
      </c>
      <c r="S294" s="32">
        <v>47548566.899999999</v>
      </c>
      <c r="T294" s="31">
        <v>7347900.04</v>
      </c>
    </row>
    <row r="295" spans="2:20" ht="15" customHeight="1">
      <c r="B295" s="33" t="s">
        <v>319</v>
      </c>
      <c r="C295" s="29">
        <v>630270.02</v>
      </c>
      <c r="D295" s="29">
        <v>5560.5</v>
      </c>
      <c r="E295" s="29"/>
      <c r="F295" s="29">
        <v>60189.33</v>
      </c>
      <c r="G295" s="29">
        <v>40708.219999999994</v>
      </c>
      <c r="H295" s="29">
        <v>3540458.8200000003</v>
      </c>
      <c r="I295" s="29">
        <v>460522.01999999996</v>
      </c>
      <c r="J295" s="29">
        <v>198704.48</v>
      </c>
      <c r="K295" s="30">
        <v>4936413.3900000006</v>
      </c>
      <c r="L295" s="29">
        <v>0</v>
      </c>
      <c r="M295" s="29">
        <v>344737.51</v>
      </c>
      <c r="N295" s="29">
        <v>0</v>
      </c>
      <c r="O295" s="29">
        <v>0</v>
      </c>
      <c r="P295" s="29">
        <v>325000</v>
      </c>
      <c r="Q295" s="30">
        <v>669737.51</v>
      </c>
      <c r="R295" s="31">
        <v>668.91</v>
      </c>
      <c r="S295" s="32">
        <v>5606819.8100000005</v>
      </c>
      <c r="T295" s="31">
        <v>0</v>
      </c>
    </row>
    <row r="296" spans="2:20" ht="15" customHeight="1">
      <c r="B296" s="33" t="s">
        <v>320</v>
      </c>
      <c r="C296" s="29">
        <v>635310.35</v>
      </c>
      <c r="D296" s="29">
        <v>2865.29</v>
      </c>
      <c r="E296" s="29"/>
      <c r="F296" s="29">
        <v>48561.490000000005</v>
      </c>
      <c r="G296" s="29">
        <v>287278.56</v>
      </c>
      <c r="H296" s="29">
        <v>5731275.5</v>
      </c>
      <c r="I296" s="29">
        <v>720115.02</v>
      </c>
      <c r="J296" s="29">
        <v>7457.23</v>
      </c>
      <c r="K296" s="30">
        <v>7432863.4399999995</v>
      </c>
      <c r="L296" s="29">
        <v>19260</v>
      </c>
      <c r="M296" s="29">
        <v>666011.84</v>
      </c>
      <c r="N296" s="29">
        <v>0</v>
      </c>
      <c r="O296" s="29">
        <v>0</v>
      </c>
      <c r="P296" s="29">
        <v>0</v>
      </c>
      <c r="Q296" s="30">
        <v>685271.84</v>
      </c>
      <c r="R296" s="31">
        <v>5580.42</v>
      </c>
      <c r="S296" s="32">
        <v>8123715.6999999993</v>
      </c>
      <c r="T296" s="31">
        <v>1281500</v>
      </c>
    </row>
    <row r="297" spans="2:20" ht="15" customHeight="1">
      <c r="B297" s="33" t="s">
        <v>321</v>
      </c>
      <c r="C297" s="29">
        <v>24729327.75</v>
      </c>
      <c r="D297" s="29">
        <v>947348.78999999992</v>
      </c>
      <c r="E297" s="29"/>
      <c r="F297" s="29">
        <v>1223158.6800000002</v>
      </c>
      <c r="G297" s="29">
        <v>480085.04000000004</v>
      </c>
      <c r="H297" s="29">
        <v>14785626.719999999</v>
      </c>
      <c r="I297" s="29">
        <v>10151785.299999999</v>
      </c>
      <c r="J297" s="29">
        <v>445972.45</v>
      </c>
      <c r="K297" s="30">
        <v>52763304.729999997</v>
      </c>
      <c r="L297" s="29">
        <v>214756.76</v>
      </c>
      <c r="M297" s="29">
        <v>4297115.67</v>
      </c>
      <c r="N297" s="29">
        <v>0</v>
      </c>
      <c r="O297" s="29">
        <v>111760.58</v>
      </c>
      <c r="P297" s="29">
        <v>11955.6</v>
      </c>
      <c r="Q297" s="30">
        <v>4635588.6099999994</v>
      </c>
      <c r="R297" s="31">
        <v>233881.06</v>
      </c>
      <c r="S297" s="32">
        <v>57632774.399999999</v>
      </c>
      <c r="T297" s="31">
        <v>16811200.07</v>
      </c>
    </row>
    <row r="298" spans="2:20" ht="15" customHeight="1">
      <c r="B298" s="33" t="s">
        <v>322</v>
      </c>
      <c r="C298" s="29">
        <v>1796736.4600000002</v>
      </c>
      <c r="D298" s="29">
        <v>197604.65999999997</v>
      </c>
      <c r="E298" s="29"/>
      <c r="F298" s="29">
        <v>190201.91000000003</v>
      </c>
      <c r="G298" s="29">
        <v>113.17</v>
      </c>
      <c r="H298" s="29">
        <v>4037799.6100000003</v>
      </c>
      <c r="I298" s="29">
        <v>1191194.07</v>
      </c>
      <c r="J298" s="29">
        <v>19156.13</v>
      </c>
      <c r="K298" s="30">
        <v>7432806.0100000007</v>
      </c>
      <c r="L298" s="29">
        <v>0</v>
      </c>
      <c r="M298" s="29">
        <v>616042.36</v>
      </c>
      <c r="N298" s="29">
        <v>0</v>
      </c>
      <c r="O298" s="29">
        <v>0</v>
      </c>
      <c r="P298" s="29">
        <v>0</v>
      </c>
      <c r="Q298" s="30">
        <v>616042.36</v>
      </c>
      <c r="R298" s="31">
        <v>1362.82</v>
      </c>
      <c r="S298" s="32">
        <v>8050211.1900000013</v>
      </c>
      <c r="T298" s="31">
        <v>760614</v>
      </c>
    </row>
    <row r="299" spans="2:20" ht="15" customHeight="1">
      <c r="B299" s="33" t="s">
        <v>323</v>
      </c>
      <c r="C299" s="29">
        <v>773331.84999999986</v>
      </c>
      <c r="D299" s="29">
        <v>0</v>
      </c>
      <c r="E299" s="29"/>
      <c r="F299" s="29">
        <v>607312.49</v>
      </c>
      <c r="G299" s="29">
        <v>11052</v>
      </c>
      <c r="H299" s="29">
        <v>3999976.88</v>
      </c>
      <c r="I299" s="29">
        <v>765455.13000000012</v>
      </c>
      <c r="J299" s="29">
        <v>75615.31</v>
      </c>
      <c r="K299" s="30">
        <v>6232743.6599999992</v>
      </c>
      <c r="L299" s="29">
        <v>0</v>
      </c>
      <c r="M299" s="29">
        <v>730915.55</v>
      </c>
      <c r="N299" s="29">
        <v>0</v>
      </c>
      <c r="O299" s="29">
        <v>0</v>
      </c>
      <c r="P299" s="29">
        <v>0</v>
      </c>
      <c r="Q299" s="30">
        <v>730915.55</v>
      </c>
      <c r="R299" s="31">
        <v>0</v>
      </c>
      <c r="S299" s="32">
        <v>6963659.209999999</v>
      </c>
      <c r="T299" s="31">
        <v>348170.91</v>
      </c>
    </row>
    <row r="300" spans="2:20" ht="15" customHeight="1">
      <c r="B300" s="33" t="s">
        <v>324</v>
      </c>
      <c r="C300" s="29">
        <v>1647573.1</v>
      </c>
      <c r="D300" s="29">
        <v>500638.94</v>
      </c>
      <c r="E300" s="29"/>
      <c r="F300" s="29">
        <v>392565.81</v>
      </c>
      <c r="G300" s="29">
        <v>528336.94999999995</v>
      </c>
      <c r="H300" s="29">
        <v>6214790.5899999999</v>
      </c>
      <c r="I300" s="29">
        <v>1026613.54</v>
      </c>
      <c r="J300" s="29">
        <v>164557.65</v>
      </c>
      <c r="K300" s="30">
        <v>10475076.58</v>
      </c>
      <c r="L300" s="29">
        <v>4510.1000000000004</v>
      </c>
      <c r="M300" s="29">
        <v>1057749.99</v>
      </c>
      <c r="N300" s="29">
        <v>0</v>
      </c>
      <c r="O300" s="29">
        <v>0</v>
      </c>
      <c r="P300" s="29">
        <v>5883.75</v>
      </c>
      <c r="Q300" s="30">
        <v>1068143.8400000001</v>
      </c>
      <c r="R300" s="31">
        <v>0</v>
      </c>
      <c r="S300" s="32">
        <v>11543220.42</v>
      </c>
      <c r="T300" s="31">
        <v>1000000</v>
      </c>
    </row>
    <row r="301" spans="2:20" ht="15" customHeight="1">
      <c r="B301" s="33" t="s">
        <v>325</v>
      </c>
      <c r="C301" s="29">
        <v>27613506.34</v>
      </c>
      <c r="D301" s="29">
        <v>1041876.05</v>
      </c>
      <c r="E301" s="29"/>
      <c r="F301" s="29">
        <v>664505.07999999996</v>
      </c>
      <c r="G301" s="29">
        <v>2504034.2799999998</v>
      </c>
      <c r="H301" s="29">
        <v>26577462.329999998</v>
      </c>
      <c r="I301" s="29">
        <v>14085451.059999997</v>
      </c>
      <c r="J301" s="29">
        <v>1421063.92</v>
      </c>
      <c r="K301" s="30">
        <v>73907899.060000002</v>
      </c>
      <c r="L301" s="29">
        <v>673840.4</v>
      </c>
      <c r="M301" s="29">
        <v>3429909.21</v>
      </c>
      <c r="N301" s="29">
        <v>7505059.8799999999</v>
      </c>
      <c r="O301" s="29">
        <v>2653298</v>
      </c>
      <c r="P301" s="29">
        <v>447566.38</v>
      </c>
      <c r="Q301" s="30">
        <v>14709673.870000001</v>
      </c>
      <c r="R301" s="31">
        <v>3031.12</v>
      </c>
      <c r="S301" s="32">
        <v>88620604.050000012</v>
      </c>
      <c r="T301" s="31">
        <v>5676169.6600000001</v>
      </c>
    </row>
    <row r="302" spans="2:20" ht="15" customHeight="1">
      <c r="B302" s="33" t="s">
        <v>326</v>
      </c>
      <c r="C302" s="29">
        <v>799656.99</v>
      </c>
      <c r="D302" s="29">
        <v>2460.13</v>
      </c>
      <c r="E302" s="29"/>
      <c r="F302" s="29">
        <v>41680.380000000005</v>
      </c>
      <c r="G302" s="29">
        <v>9135</v>
      </c>
      <c r="H302" s="29">
        <v>6090751.9900000002</v>
      </c>
      <c r="I302" s="29">
        <v>1394610.73</v>
      </c>
      <c r="J302" s="29">
        <v>339204.92</v>
      </c>
      <c r="K302" s="30">
        <v>8677500.1400000006</v>
      </c>
      <c r="L302" s="29">
        <v>0</v>
      </c>
      <c r="M302" s="29">
        <v>866249.07000000007</v>
      </c>
      <c r="N302" s="29">
        <v>0</v>
      </c>
      <c r="O302" s="29">
        <v>0</v>
      </c>
      <c r="P302" s="29">
        <v>0</v>
      </c>
      <c r="Q302" s="30">
        <v>866249.07000000007</v>
      </c>
      <c r="R302" s="31">
        <v>0.27</v>
      </c>
      <c r="S302" s="32">
        <v>9543749.4800000004</v>
      </c>
      <c r="T302" s="31">
        <v>176202.95</v>
      </c>
    </row>
    <row r="303" spans="2:20" ht="15" customHeight="1">
      <c r="B303" s="33" t="s">
        <v>327</v>
      </c>
      <c r="C303" s="29">
        <v>66807407.980000004</v>
      </c>
      <c r="D303" s="29">
        <v>1489399.5500000003</v>
      </c>
      <c r="E303" s="29"/>
      <c r="F303" s="29">
        <v>1177523.1400000001</v>
      </c>
      <c r="G303" s="29">
        <v>7827487.0099999998</v>
      </c>
      <c r="H303" s="29">
        <v>30949867.409999996</v>
      </c>
      <c r="I303" s="29">
        <v>4906144.49</v>
      </c>
      <c r="J303" s="29">
        <v>329666.02999999997</v>
      </c>
      <c r="K303" s="30">
        <v>113487495.61</v>
      </c>
      <c r="L303" s="29">
        <v>3812192.72</v>
      </c>
      <c r="M303" s="29">
        <v>2601211.7599999998</v>
      </c>
      <c r="N303" s="29">
        <v>529920</v>
      </c>
      <c r="O303" s="29">
        <v>41406879.600000001</v>
      </c>
      <c r="P303" s="29">
        <v>976309.61</v>
      </c>
      <c r="Q303" s="30">
        <v>49326513.689999998</v>
      </c>
      <c r="R303" s="31">
        <v>153710.74</v>
      </c>
      <c r="S303" s="32">
        <v>162967720.04000002</v>
      </c>
      <c r="T303" s="31">
        <v>1902250</v>
      </c>
    </row>
    <row r="304" spans="2:20" ht="15" customHeight="1">
      <c r="B304" s="33" t="s">
        <v>328</v>
      </c>
      <c r="C304" s="29">
        <v>652049.81000000006</v>
      </c>
      <c r="D304" s="29">
        <v>14603.239999999998</v>
      </c>
      <c r="E304" s="29"/>
      <c r="F304" s="29">
        <v>218000.46999999997</v>
      </c>
      <c r="G304" s="29">
        <v>1481.66</v>
      </c>
      <c r="H304" s="29">
        <v>4087040.03</v>
      </c>
      <c r="I304" s="29">
        <v>530187.99</v>
      </c>
      <c r="J304" s="29">
        <v>0</v>
      </c>
      <c r="K304" s="30">
        <v>5503363.2000000002</v>
      </c>
      <c r="L304" s="29">
        <v>14640</v>
      </c>
      <c r="M304" s="29">
        <v>549206.97</v>
      </c>
      <c r="N304" s="29">
        <v>0</v>
      </c>
      <c r="O304" s="29">
        <v>0</v>
      </c>
      <c r="P304" s="29">
        <v>0</v>
      </c>
      <c r="Q304" s="30">
        <v>563846.97</v>
      </c>
      <c r="R304" s="31">
        <v>64071</v>
      </c>
      <c r="S304" s="32">
        <v>6131281.1699999999</v>
      </c>
      <c r="T304" s="31">
        <v>426969.18</v>
      </c>
    </row>
    <row r="305" spans="2:21" ht="15" customHeight="1">
      <c r="B305" s="33" t="s">
        <v>329</v>
      </c>
      <c r="C305" s="29">
        <v>1362891.9899999998</v>
      </c>
      <c r="D305" s="29">
        <v>79611.09</v>
      </c>
      <c r="E305" s="29"/>
      <c r="F305" s="29">
        <v>423338.10999999993</v>
      </c>
      <c r="G305" s="29">
        <v>321808.40000000002</v>
      </c>
      <c r="H305" s="29">
        <v>3541029.5</v>
      </c>
      <c r="I305" s="29">
        <v>697769.08000000007</v>
      </c>
      <c r="J305" s="29">
        <v>89453.59</v>
      </c>
      <c r="K305" s="30">
        <v>6515901.7599999998</v>
      </c>
      <c r="L305" s="29">
        <v>15553.75</v>
      </c>
      <c r="M305" s="29">
        <v>535525.75999999989</v>
      </c>
      <c r="N305" s="29">
        <v>0</v>
      </c>
      <c r="O305" s="29">
        <v>11423784.130000001</v>
      </c>
      <c r="P305" s="29">
        <v>243.55</v>
      </c>
      <c r="Q305" s="30">
        <v>11975107.190000001</v>
      </c>
      <c r="R305" s="31">
        <v>300.55</v>
      </c>
      <c r="S305" s="32">
        <v>18491309.500000004</v>
      </c>
      <c r="T305" s="31">
        <v>990340.05</v>
      </c>
    </row>
    <row r="306" spans="2:21" ht="15" customHeight="1">
      <c r="B306" s="33" t="s">
        <v>330</v>
      </c>
      <c r="C306" s="29">
        <v>1657461.36</v>
      </c>
      <c r="D306" s="29">
        <v>1106260.3700000001</v>
      </c>
      <c r="E306" s="29"/>
      <c r="F306" s="29">
        <v>58997.94</v>
      </c>
      <c r="G306" s="29">
        <v>1098229.56</v>
      </c>
      <c r="H306" s="29">
        <v>7865854.9699999997</v>
      </c>
      <c r="I306" s="29">
        <v>1511860.0300000003</v>
      </c>
      <c r="J306" s="29">
        <v>195811.22</v>
      </c>
      <c r="K306" s="30">
        <v>13494475.450000001</v>
      </c>
      <c r="L306" s="29">
        <v>18075</v>
      </c>
      <c r="M306" s="29">
        <v>2424390.7800000003</v>
      </c>
      <c r="N306" s="29">
        <v>0</v>
      </c>
      <c r="O306" s="29">
        <v>0</v>
      </c>
      <c r="P306" s="29">
        <v>113453.57</v>
      </c>
      <c r="Q306" s="30">
        <v>2555919.35</v>
      </c>
      <c r="R306" s="31">
        <v>0</v>
      </c>
      <c r="S306" s="32">
        <v>16050394.800000001</v>
      </c>
      <c r="T306" s="31">
        <v>1214237.75</v>
      </c>
    </row>
    <row r="307" spans="2:21" ht="15" customHeight="1">
      <c r="B307" s="33" t="s">
        <v>331</v>
      </c>
      <c r="C307" s="29">
        <v>2085657.6399999997</v>
      </c>
      <c r="D307" s="29">
        <v>26317.55</v>
      </c>
      <c r="E307" s="29"/>
      <c r="F307" s="29">
        <v>106567.16</v>
      </c>
      <c r="G307" s="29">
        <v>360092.66</v>
      </c>
      <c r="H307" s="29">
        <v>6426249.6200000001</v>
      </c>
      <c r="I307" s="29">
        <v>218601.65999999997</v>
      </c>
      <c r="J307" s="29">
        <v>50575.5</v>
      </c>
      <c r="K307" s="30">
        <v>9274061.7899999991</v>
      </c>
      <c r="L307" s="29">
        <v>297501</v>
      </c>
      <c r="M307" s="29">
        <v>946385.01</v>
      </c>
      <c r="N307" s="29">
        <v>300000</v>
      </c>
      <c r="O307" s="29">
        <v>1250000</v>
      </c>
      <c r="P307" s="29">
        <v>0</v>
      </c>
      <c r="Q307" s="30">
        <v>2793886.01</v>
      </c>
      <c r="R307" s="31">
        <v>180.48</v>
      </c>
      <c r="S307" s="32">
        <v>12068128.279999999</v>
      </c>
      <c r="T307" s="31">
        <v>93802.72</v>
      </c>
    </row>
    <row r="308" spans="2:21" ht="15" customHeight="1">
      <c r="B308" s="33" t="s">
        <v>332</v>
      </c>
      <c r="C308" s="29">
        <v>9836131.5999999996</v>
      </c>
      <c r="D308" s="29">
        <v>101701.91</v>
      </c>
      <c r="E308" s="29"/>
      <c r="F308" s="29">
        <v>256728.88</v>
      </c>
      <c r="G308" s="29">
        <v>2048456.9100000001</v>
      </c>
      <c r="H308" s="29">
        <v>11319906.399999999</v>
      </c>
      <c r="I308" s="29">
        <v>896164.22</v>
      </c>
      <c r="J308" s="29">
        <v>38447.43</v>
      </c>
      <c r="K308" s="30">
        <v>24497537.349999998</v>
      </c>
      <c r="L308" s="29">
        <v>73586</v>
      </c>
      <c r="M308" s="29">
        <v>2021777.81</v>
      </c>
      <c r="N308" s="29">
        <v>0</v>
      </c>
      <c r="O308" s="29">
        <v>0</v>
      </c>
      <c r="P308" s="29">
        <v>77170.62</v>
      </c>
      <c r="Q308" s="30">
        <v>2172534.4300000002</v>
      </c>
      <c r="R308" s="31">
        <v>0</v>
      </c>
      <c r="S308" s="32">
        <v>26670071.779999997</v>
      </c>
      <c r="T308" s="31">
        <v>2360590.7799999998</v>
      </c>
    </row>
    <row r="309" spans="2:21" ht="15" customHeight="1">
      <c r="B309" s="33" t="s">
        <v>333</v>
      </c>
      <c r="C309" s="29">
        <v>10336393.650000002</v>
      </c>
      <c r="D309" s="29">
        <v>424482.9</v>
      </c>
      <c r="E309" s="29"/>
      <c r="F309" s="29">
        <v>1009282.5299999999</v>
      </c>
      <c r="G309" s="29">
        <v>391978.27</v>
      </c>
      <c r="H309" s="29">
        <v>3582158.97</v>
      </c>
      <c r="I309" s="29">
        <v>5100522.9499999993</v>
      </c>
      <c r="J309" s="29">
        <v>95676.33</v>
      </c>
      <c r="K309" s="30">
        <v>20940495.600000001</v>
      </c>
      <c r="L309" s="29">
        <v>3632912.81</v>
      </c>
      <c r="M309" s="29">
        <v>227845.24</v>
      </c>
      <c r="N309" s="29">
        <v>0</v>
      </c>
      <c r="O309" s="29">
        <v>5541756.4500000002</v>
      </c>
      <c r="P309" s="29">
        <v>50545.2</v>
      </c>
      <c r="Q309" s="30">
        <v>9453059.6999999993</v>
      </c>
      <c r="R309" s="31">
        <v>13087.83</v>
      </c>
      <c r="S309" s="32">
        <v>30406643.129999999</v>
      </c>
      <c r="T309" s="31">
        <v>0</v>
      </c>
    </row>
    <row r="310" spans="2:21" ht="15" customHeight="1">
      <c r="B310" s="33" t="s">
        <v>334</v>
      </c>
      <c r="C310" s="29">
        <v>1793301.1800000002</v>
      </c>
      <c r="D310" s="29">
        <v>5344.2999999999993</v>
      </c>
      <c r="E310" s="29"/>
      <c r="F310" s="29">
        <v>27132.57</v>
      </c>
      <c r="G310" s="29">
        <v>265692.26</v>
      </c>
      <c r="H310" s="29">
        <v>4664730.8500000006</v>
      </c>
      <c r="I310" s="29">
        <v>557900.26</v>
      </c>
      <c r="J310" s="29">
        <v>151222.70000000001</v>
      </c>
      <c r="K310" s="30">
        <v>7465324.120000001</v>
      </c>
      <c r="L310" s="29">
        <v>4329.1000000000004</v>
      </c>
      <c r="M310" s="29">
        <v>659980.68999999994</v>
      </c>
      <c r="N310" s="29">
        <v>0</v>
      </c>
      <c r="O310" s="29">
        <v>0</v>
      </c>
      <c r="P310" s="29">
        <v>11697.98</v>
      </c>
      <c r="Q310" s="30">
        <v>676007.7699999999</v>
      </c>
      <c r="R310" s="31">
        <v>2412.5500000000002</v>
      </c>
      <c r="S310" s="32">
        <v>8143744.4400000004</v>
      </c>
      <c r="T310" s="31">
        <v>385000</v>
      </c>
    </row>
    <row r="311" spans="2:21" ht="15" customHeight="1">
      <c r="B311" s="33" t="s">
        <v>335</v>
      </c>
      <c r="C311" s="29">
        <v>4689231.7799999993</v>
      </c>
      <c r="D311" s="29">
        <v>128766.37999999999</v>
      </c>
      <c r="E311" s="29"/>
      <c r="F311" s="29">
        <v>563851.44999999995</v>
      </c>
      <c r="G311" s="29">
        <v>1393372.0099999998</v>
      </c>
      <c r="H311" s="29">
        <v>12485540.439999999</v>
      </c>
      <c r="I311" s="29">
        <v>3356634.11</v>
      </c>
      <c r="J311" s="29">
        <v>80879.58</v>
      </c>
      <c r="K311" s="30">
        <v>22698275.749999996</v>
      </c>
      <c r="L311" s="29">
        <v>0</v>
      </c>
      <c r="M311" s="29">
        <v>2062482.4</v>
      </c>
      <c r="N311" s="29">
        <v>0</v>
      </c>
      <c r="O311" s="29">
        <v>4429598.01</v>
      </c>
      <c r="P311" s="29">
        <v>0</v>
      </c>
      <c r="Q311" s="30">
        <v>6492080.4100000001</v>
      </c>
      <c r="R311" s="31">
        <v>15606.66</v>
      </c>
      <c r="S311" s="32">
        <v>29205962.819999997</v>
      </c>
      <c r="T311" s="31">
        <v>0</v>
      </c>
    </row>
    <row r="312" spans="2:21" ht="15" customHeight="1">
      <c r="B312" s="33" t="s">
        <v>336</v>
      </c>
      <c r="C312" s="29">
        <v>1080151.28</v>
      </c>
      <c r="D312" s="29">
        <v>1553.09</v>
      </c>
      <c r="E312" s="29"/>
      <c r="F312" s="29">
        <v>127135.83</v>
      </c>
      <c r="G312" s="29">
        <v>383319.24</v>
      </c>
      <c r="H312" s="29">
        <v>3752003.41</v>
      </c>
      <c r="I312" s="29">
        <v>709429.38</v>
      </c>
      <c r="J312" s="29">
        <v>12676.269999999999</v>
      </c>
      <c r="K312" s="30">
        <v>6066268.5</v>
      </c>
      <c r="L312" s="29">
        <v>562</v>
      </c>
      <c r="M312" s="29">
        <v>781200.65999999992</v>
      </c>
      <c r="N312" s="29">
        <v>0</v>
      </c>
      <c r="O312" s="29">
        <v>450000</v>
      </c>
      <c r="P312" s="29">
        <v>0</v>
      </c>
      <c r="Q312" s="30">
        <v>1231762.6599999999</v>
      </c>
      <c r="R312" s="31">
        <v>2536.21</v>
      </c>
      <c r="S312" s="32">
        <v>7300567.3700000001</v>
      </c>
      <c r="T312" s="31">
        <v>87466.29</v>
      </c>
    </row>
    <row r="313" spans="2:21" ht="15" customHeight="1">
      <c r="B313" s="33" t="s">
        <v>337</v>
      </c>
      <c r="C313" s="29">
        <v>418726.11000000004</v>
      </c>
      <c r="D313" s="29">
        <v>9679.11</v>
      </c>
      <c r="E313" s="29"/>
      <c r="F313" s="29">
        <v>28296.639999999999</v>
      </c>
      <c r="G313" s="29">
        <v>9695.64</v>
      </c>
      <c r="H313" s="29">
        <v>5936340.6899999995</v>
      </c>
      <c r="I313" s="29">
        <v>562994.96</v>
      </c>
      <c r="J313" s="29">
        <v>131230.06</v>
      </c>
      <c r="K313" s="30">
        <v>7096963.209999999</v>
      </c>
      <c r="L313" s="29">
        <v>135717.5</v>
      </c>
      <c r="M313" s="29">
        <v>1081759.94</v>
      </c>
      <c r="N313" s="29">
        <v>0</v>
      </c>
      <c r="O313" s="29">
        <v>109724.62</v>
      </c>
      <c r="P313" s="29">
        <v>163827.69</v>
      </c>
      <c r="Q313" s="30">
        <v>1491029.75</v>
      </c>
      <c r="R313" s="31">
        <v>0</v>
      </c>
      <c r="S313" s="32">
        <v>8587992.959999999</v>
      </c>
      <c r="T313" s="31">
        <v>1494583.58</v>
      </c>
    </row>
    <row r="314" spans="2:21" ht="15" customHeight="1">
      <c r="B314" s="33" t="s">
        <v>338</v>
      </c>
      <c r="C314" s="29">
        <v>612741.9</v>
      </c>
      <c r="D314" s="29">
        <v>16106.61</v>
      </c>
      <c r="E314" s="29"/>
      <c r="F314" s="29">
        <v>70372.430000000008</v>
      </c>
      <c r="G314" s="29">
        <v>498281.74</v>
      </c>
      <c r="H314" s="29">
        <v>8301688.4300000006</v>
      </c>
      <c r="I314" s="29">
        <v>579262.28</v>
      </c>
      <c r="J314" s="29">
        <v>40792.6</v>
      </c>
      <c r="K314" s="30">
        <v>10119245.99</v>
      </c>
      <c r="L314" s="29">
        <v>29137.8</v>
      </c>
      <c r="M314" s="29">
        <v>1147784.74</v>
      </c>
      <c r="N314" s="29">
        <v>0</v>
      </c>
      <c r="O314" s="29">
        <v>0</v>
      </c>
      <c r="P314" s="29">
        <v>9090.91</v>
      </c>
      <c r="Q314" s="30">
        <v>1186013.45</v>
      </c>
      <c r="R314" s="31">
        <v>28888.51</v>
      </c>
      <c r="S314" s="32">
        <v>11334147.949999999</v>
      </c>
      <c r="T314" s="31">
        <v>736316.35</v>
      </c>
    </row>
    <row r="315" spans="2:21" ht="15" customHeight="1">
      <c r="B315" s="33" t="s">
        <v>339</v>
      </c>
      <c r="C315" s="29">
        <v>20110701.289999999</v>
      </c>
      <c r="D315" s="29">
        <v>563352.5</v>
      </c>
      <c r="E315" s="29"/>
      <c r="F315" s="29">
        <v>544091.3600000001</v>
      </c>
      <c r="G315" s="29">
        <v>4236446.16</v>
      </c>
      <c r="H315" s="29">
        <v>16550306.41</v>
      </c>
      <c r="I315" s="29">
        <v>3499955.2600000002</v>
      </c>
      <c r="J315" s="29">
        <v>129088.01999999999</v>
      </c>
      <c r="K315" s="30">
        <v>45633941</v>
      </c>
      <c r="L315" s="29">
        <v>163788.25</v>
      </c>
      <c r="M315" s="29">
        <v>2780025.4000000004</v>
      </c>
      <c r="N315" s="29">
        <v>0</v>
      </c>
      <c r="O315" s="29">
        <v>0</v>
      </c>
      <c r="P315" s="29">
        <v>44246.33</v>
      </c>
      <c r="Q315" s="30">
        <v>2988059.9800000004</v>
      </c>
      <c r="R315" s="31">
        <v>53166.76</v>
      </c>
      <c r="S315" s="32">
        <v>48675167.740000002</v>
      </c>
      <c r="T315" s="31">
        <v>25748014</v>
      </c>
    </row>
    <row r="316" spans="2:21" ht="15" customHeight="1">
      <c r="B316" s="33" t="s">
        <v>340</v>
      </c>
      <c r="C316" s="29">
        <v>4220758.83</v>
      </c>
      <c r="D316" s="29">
        <v>315505.56000000006</v>
      </c>
      <c r="E316" s="29"/>
      <c r="F316" s="29">
        <v>290814.35000000003</v>
      </c>
      <c r="G316" s="29">
        <v>330167.78000000003</v>
      </c>
      <c r="H316" s="29">
        <v>5991185.0700000003</v>
      </c>
      <c r="I316" s="29">
        <v>1329853.27</v>
      </c>
      <c r="J316" s="29">
        <v>28683.919999999998</v>
      </c>
      <c r="K316" s="30">
        <v>12506968.779999999</v>
      </c>
      <c r="L316" s="29">
        <v>18920.2</v>
      </c>
      <c r="M316" s="29">
        <v>823793.98</v>
      </c>
      <c r="N316" s="29">
        <v>1500</v>
      </c>
      <c r="O316" s="29">
        <v>0</v>
      </c>
      <c r="P316" s="29">
        <v>0</v>
      </c>
      <c r="Q316" s="30">
        <v>844214.17999999993</v>
      </c>
      <c r="R316" s="31">
        <v>12546.85</v>
      </c>
      <c r="S316" s="32">
        <v>13363729.809999999</v>
      </c>
      <c r="T316" s="31">
        <v>4169194.48</v>
      </c>
    </row>
    <row r="317" spans="2:21" ht="15" customHeight="1">
      <c r="B317" s="33" t="s">
        <v>341</v>
      </c>
      <c r="C317" s="29">
        <v>926312.88</v>
      </c>
      <c r="D317" s="29">
        <v>64035.040000000001</v>
      </c>
      <c r="E317" s="29"/>
      <c r="F317" s="29">
        <v>34338.67</v>
      </c>
      <c r="G317" s="29">
        <v>566514.82999999996</v>
      </c>
      <c r="H317" s="29">
        <v>5080767.5599999996</v>
      </c>
      <c r="I317" s="29">
        <v>895515.76000000013</v>
      </c>
      <c r="J317" s="29">
        <v>15125.34</v>
      </c>
      <c r="K317" s="30">
        <v>7582610.0799999991</v>
      </c>
      <c r="L317" s="29">
        <v>108964.06</v>
      </c>
      <c r="M317" s="29">
        <v>854879.8</v>
      </c>
      <c r="N317" s="29">
        <v>1198.3800000000001</v>
      </c>
      <c r="O317" s="29">
        <v>324800</v>
      </c>
      <c r="P317" s="29">
        <v>0</v>
      </c>
      <c r="Q317" s="30">
        <v>1289842.2400000002</v>
      </c>
      <c r="R317" s="31">
        <v>15862.26</v>
      </c>
      <c r="S317" s="32">
        <v>8888314.5800000001</v>
      </c>
      <c r="T317" s="31">
        <v>1247596.01</v>
      </c>
    </row>
    <row r="318" spans="2:21" ht="15" customHeight="1">
      <c r="B318" s="23" t="s">
        <v>342</v>
      </c>
      <c r="C318" s="24">
        <v>2664058746.1300015</v>
      </c>
      <c r="D318" s="24">
        <v>118815064.36000003</v>
      </c>
      <c r="E318" s="24">
        <v>0</v>
      </c>
      <c r="F318" s="24">
        <v>212041629.07000005</v>
      </c>
      <c r="G318" s="24">
        <v>294897385.06999999</v>
      </c>
      <c r="H318" s="24">
        <v>2551534709.4899988</v>
      </c>
      <c r="I318" s="24">
        <v>861072372.68999994</v>
      </c>
      <c r="J318" s="24">
        <v>73283593.589999989</v>
      </c>
      <c r="K318" s="24">
        <v>6775703500.3999949</v>
      </c>
      <c r="L318" s="24">
        <v>67477157.329999983</v>
      </c>
      <c r="M318" s="24">
        <v>426226811.19000024</v>
      </c>
      <c r="N318" s="24">
        <v>26281768.900000002</v>
      </c>
      <c r="O318" s="24">
        <v>388299833.16000003</v>
      </c>
      <c r="P318" s="24">
        <v>48572107.29999999</v>
      </c>
      <c r="Q318" s="24">
        <v>956857677.88000023</v>
      </c>
      <c r="R318" s="24">
        <v>5687894.21</v>
      </c>
      <c r="S318" s="24">
        <v>7738249072.4900055</v>
      </c>
      <c r="T318" s="24">
        <v>874947651.7699995</v>
      </c>
      <c r="U318" s="5"/>
    </row>
    <row r="319" spans="2:21" ht="15" customHeight="1">
      <c r="B319" s="34" t="s">
        <v>345</v>
      </c>
      <c r="C319" s="6"/>
      <c r="D319" s="7"/>
      <c r="E319" s="7"/>
      <c r="G319" s="3"/>
      <c r="H319" s="3"/>
      <c r="I319" s="3"/>
      <c r="J319" s="3"/>
      <c r="S319" s="8"/>
      <c r="T319" s="9"/>
    </row>
    <row r="320" spans="2:21" ht="15" customHeight="1">
      <c r="B320" s="26"/>
      <c r="C320" s="6"/>
      <c r="D320" s="7"/>
      <c r="E320" s="7"/>
      <c r="G320" s="3"/>
      <c r="H320" s="3"/>
      <c r="I320" s="3"/>
      <c r="J320" s="3"/>
      <c r="S320" s="8"/>
      <c r="T320" s="9"/>
    </row>
    <row r="321" spans="2:8" ht="15" customHeight="1">
      <c r="B321" s="27" t="s">
        <v>346</v>
      </c>
      <c r="C321" s="8"/>
      <c r="H321" s="8"/>
    </row>
    <row r="322" spans="2:8">
      <c r="B322" s="10"/>
    </row>
    <row r="323" spans="2:8">
      <c r="B323" s="10"/>
    </row>
  </sheetData>
  <mergeCells count="7">
    <mergeCell ref="B4:F4"/>
    <mergeCell ref="S6:S9"/>
    <mergeCell ref="B6:B9"/>
    <mergeCell ref="C6:J6"/>
    <mergeCell ref="K6:K9"/>
    <mergeCell ref="L6:P6"/>
    <mergeCell ref="Q6:Q9"/>
  </mergeCells>
  <pageMargins left="1" right="1" top="1" bottom="1" header="0.5" footer="0.5"/>
  <pageSetup paperSize="8" scale="21" orientation="portrait" r:id="rId1"/>
  <rowBreaks count="1" manualBreakCount="1">
    <brk id="261" min="1" max="19" man="1"/>
  </rowBreaks>
  <ignoredErrors>
    <ignoredError sqref="C7:J8 L7:P7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7B2"/>
    <pageSetUpPr fitToPage="1"/>
  </sheetPr>
  <dimension ref="A2:CB319"/>
  <sheetViews>
    <sheetView showGridLines="0" tabSelected="1" workbookViewId="0">
      <selection activeCell="E13" sqref="E13"/>
    </sheetView>
  </sheetViews>
  <sheetFormatPr defaultRowHeight="12.75"/>
  <cols>
    <col min="1" max="1" width="8.5703125" style="223" customWidth="1"/>
    <col min="2" max="2" width="30.42578125" style="223" customWidth="1"/>
    <col min="3" max="3" width="13.5703125" style="223" customWidth="1"/>
    <col min="4" max="4" width="12.140625" style="223" customWidth="1"/>
    <col min="5" max="6" width="10.7109375" style="223" customWidth="1"/>
    <col min="7" max="7" width="15.140625" style="223" bestFit="1" customWidth="1"/>
    <col min="8" max="8" width="12.140625" style="223" bestFit="1" customWidth="1"/>
    <col min="9" max="9" width="15.28515625" style="223" bestFit="1" customWidth="1"/>
    <col min="10" max="10" width="11" style="223" bestFit="1" customWidth="1"/>
    <col min="11" max="11" width="10.7109375" style="223" customWidth="1"/>
    <col min="12" max="12" width="13.42578125" style="223" customWidth="1"/>
    <col min="13" max="13" width="12.42578125" style="223" customWidth="1"/>
    <col min="14" max="14" width="11" style="223" bestFit="1" customWidth="1"/>
    <col min="15" max="15" width="12.28515625" style="223" customWidth="1"/>
    <col min="16" max="16" width="12.140625" style="223" bestFit="1" customWidth="1"/>
    <col min="17" max="17" width="10.7109375" style="223" customWidth="1"/>
    <col min="18" max="18" width="12.140625" style="223" bestFit="1" customWidth="1"/>
    <col min="19" max="19" width="15.140625" style="223" bestFit="1" customWidth="1"/>
    <col min="20" max="20" width="12.140625" style="223" bestFit="1" customWidth="1"/>
    <col min="21" max="21" width="11.7109375" style="223" bestFit="1" customWidth="1"/>
    <col min="22" max="22" width="12.85546875" style="223" bestFit="1" customWidth="1"/>
    <col min="23" max="23" width="12" style="223" customWidth="1"/>
    <col min="24" max="27" width="10.7109375" style="223" customWidth="1"/>
    <col min="28" max="28" width="11.7109375" style="223" customWidth="1"/>
    <col min="29" max="29" width="15.140625" style="223" bestFit="1" customWidth="1"/>
    <col min="30" max="30" width="10.7109375" style="223" customWidth="1"/>
    <col min="31" max="31" width="15.42578125" style="223" bestFit="1" customWidth="1"/>
    <col min="32" max="32" width="12.140625" style="223" customWidth="1"/>
    <col min="33" max="33" width="10.7109375" style="223" customWidth="1"/>
    <col min="34" max="34" width="13.42578125" style="223" customWidth="1"/>
    <col min="35" max="35" width="10.7109375" style="223" customWidth="1"/>
    <col min="36" max="36" width="12" style="223" customWidth="1"/>
    <col min="37" max="37" width="12.5703125" style="223" customWidth="1"/>
    <col min="38" max="38" width="10.7109375" style="223" customWidth="1"/>
    <col min="39" max="39" width="12.140625" style="223" bestFit="1" customWidth="1"/>
    <col min="40" max="40" width="13.7109375" style="223" customWidth="1"/>
    <col min="41" max="41" width="12.140625" style="223" bestFit="1" customWidth="1"/>
    <col min="42" max="42" width="14" style="223" customWidth="1"/>
    <col min="43" max="43" width="12" style="223" customWidth="1"/>
    <col min="44" max="44" width="11.5703125" style="223" customWidth="1"/>
    <col min="45" max="45" width="15.5703125" style="223" customWidth="1"/>
    <col min="46" max="46" width="4.140625" style="224" bestFit="1" customWidth="1"/>
    <col min="47" max="47" width="9.140625" style="223" customWidth="1"/>
    <col min="48" max="48" width="10.7109375" style="223" bestFit="1" customWidth="1"/>
    <col min="49" max="49" width="9.140625" style="223" customWidth="1"/>
    <col min="50" max="16384" width="9.140625" style="223"/>
  </cols>
  <sheetData>
    <row r="2" spans="1:50" ht="21.2" customHeight="1">
      <c r="A2" s="322"/>
      <c r="B2" s="322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</row>
    <row r="4" spans="1:50" ht="21.2" customHeight="1">
      <c r="A4" s="226" t="s">
        <v>698</v>
      </c>
      <c r="B4" s="227" t="s">
        <v>699</v>
      </c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340"/>
      <c r="N4" s="340"/>
    </row>
    <row r="5" spans="1:50" ht="15">
      <c r="B5" s="228"/>
      <c r="AS5" s="198" t="s">
        <v>0</v>
      </c>
    </row>
    <row r="6" spans="1:50" ht="15">
      <c r="B6" s="324" t="s">
        <v>567</v>
      </c>
      <c r="C6" s="324" t="s">
        <v>700</v>
      </c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  <c r="R6" s="324"/>
      <c r="S6" s="324"/>
      <c r="T6" s="324"/>
      <c r="U6" s="324"/>
      <c r="V6" s="324" t="s">
        <v>701</v>
      </c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324"/>
      <c r="AK6" s="324"/>
      <c r="AL6" s="324"/>
      <c r="AM6" s="324"/>
      <c r="AN6" s="324"/>
      <c r="AO6" s="324"/>
      <c r="AP6" s="327" t="s">
        <v>702</v>
      </c>
      <c r="AQ6" s="327" t="s">
        <v>703</v>
      </c>
      <c r="AR6" s="327" t="s">
        <v>704</v>
      </c>
      <c r="AS6" s="327" t="s">
        <v>705</v>
      </c>
    </row>
    <row r="7" spans="1:50" ht="26.25" customHeight="1">
      <c r="B7" s="324"/>
      <c r="C7" s="324" t="s">
        <v>706</v>
      </c>
      <c r="D7" s="324"/>
      <c r="E7" s="324"/>
      <c r="F7" s="324"/>
      <c r="G7" s="229"/>
      <c r="H7" s="324" t="s">
        <v>707</v>
      </c>
      <c r="I7" s="324"/>
      <c r="J7" s="324"/>
      <c r="K7" s="324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324" t="s">
        <v>708</v>
      </c>
      <c r="W7" s="324"/>
      <c r="X7" s="324"/>
      <c r="Y7" s="324"/>
      <c r="Z7" s="324"/>
      <c r="AA7" s="324"/>
      <c r="AB7" s="324"/>
      <c r="AC7" s="324"/>
      <c r="AD7" s="324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327"/>
      <c r="AQ7" s="327"/>
      <c r="AR7" s="327"/>
      <c r="AS7" s="327"/>
    </row>
    <row r="8" spans="1:50" ht="105">
      <c r="B8" s="324"/>
      <c r="C8" s="230" t="s">
        <v>709</v>
      </c>
      <c r="D8" s="230" t="s">
        <v>710</v>
      </c>
      <c r="E8" s="230" t="s">
        <v>711</v>
      </c>
      <c r="F8" s="230" t="s">
        <v>712</v>
      </c>
      <c r="G8" s="230" t="s">
        <v>713</v>
      </c>
      <c r="H8" s="230" t="s">
        <v>714</v>
      </c>
      <c r="I8" s="230" t="s">
        <v>715</v>
      </c>
      <c r="J8" s="230" t="s">
        <v>716</v>
      </c>
      <c r="K8" s="230" t="s">
        <v>717</v>
      </c>
      <c r="L8" s="230" t="s">
        <v>718</v>
      </c>
      <c r="M8" s="230" t="s">
        <v>719</v>
      </c>
      <c r="N8" s="230" t="s">
        <v>720</v>
      </c>
      <c r="O8" s="230" t="s">
        <v>721</v>
      </c>
      <c r="P8" s="230" t="s">
        <v>722</v>
      </c>
      <c r="Q8" s="230" t="s">
        <v>723</v>
      </c>
      <c r="R8" s="230" t="s">
        <v>724</v>
      </c>
      <c r="S8" s="230" t="s">
        <v>725</v>
      </c>
      <c r="T8" s="230" t="s">
        <v>726</v>
      </c>
      <c r="U8" s="230" t="s">
        <v>727</v>
      </c>
      <c r="V8" s="230" t="s">
        <v>728</v>
      </c>
      <c r="W8" s="230" t="s">
        <v>729</v>
      </c>
      <c r="X8" s="230" t="s">
        <v>730</v>
      </c>
      <c r="Y8" s="230" t="s">
        <v>731</v>
      </c>
      <c r="Z8" s="230" t="s">
        <v>732</v>
      </c>
      <c r="AA8" s="230" t="s">
        <v>733</v>
      </c>
      <c r="AB8" s="230" t="s">
        <v>734</v>
      </c>
      <c r="AC8" s="230" t="s">
        <v>735</v>
      </c>
      <c r="AD8" s="230" t="s">
        <v>736</v>
      </c>
      <c r="AE8" s="230" t="s">
        <v>737</v>
      </c>
      <c r="AF8" s="230" t="s">
        <v>738</v>
      </c>
      <c r="AG8" s="230" t="s">
        <v>739</v>
      </c>
      <c r="AH8" s="230" t="s">
        <v>740</v>
      </c>
      <c r="AI8" s="230" t="s">
        <v>741</v>
      </c>
      <c r="AJ8" s="230" t="s">
        <v>742</v>
      </c>
      <c r="AK8" s="230" t="s">
        <v>743</v>
      </c>
      <c r="AL8" s="230" t="s">
        <v>744</v>
      </c>
      <c r="AM8" s="230" t="s">
        <v>745</v>
      </c>
      <c r="AN8" s="230" t="s">
        <v>746</v>
      </c>
      <c r="AO8" s="230" t="s">
        <v>747</v>
      </c>
      <c r="AP8" s="327"/>
      <c r="AQ8" s="327"/>
      <c r="AR8" s="327"/>
      <c r="AS8" s="327"/>
    </row>
    <row r="9" spans="1:50" ht="14.1" customHeight="1">
      <c r="B9" s="263" t="s">
        <v>35</v>
      </c>
      <c r="C9" s="231">
        <v>271341.13</v>
      </c>
      <c r="D9" s="231">
        <v>834.86</v>
      </c>
      <c r="E9" s="231">
        <v>270506.27</v>
      </c>
      <c r="F9" s="232"/>
      <c r="G9" s="231">
        <v>5036420.33</v>
      </c>
      <c r="H9" s="231">
        <v>7006861.6299999999</v>
      </c>
      <c r="I9" s="231">
        <v>5402748.54</v>
      </c>
      <c r="J9" s="231">
        <v>1603485.41</v>
      </c>
      <c r="K9" s="231">
        <v>627.68000000000006</v>
      </c>
      <c r="L9" s="231">
        <v>3071167.8099999996</v>
      </c>
      <c r="M9" s="231">
        <v>5822583.6600000001</v>
      </c>
      <c r="N9" s="232"/>
      <c r="O9" s="231">
        <v>371149.39</v>
      </c>
      <c r="P9" s="231">
        <v>21579523.949999999</v>
      </c>
      <c r="Q9" s="231">
        <v>75346.590000000011</v>
      </c>
      <c r="R9" s="231">
        <v>21654870.539999999</v>
      </c>
      <c r="S9" s="231">
        <v>1496203</v>
      </c>
      <c r="T9" s="231">
        <v>23151073.539999999</v>
      </c>
      <c r="U9" s="231">
        <v>326069.78000000003</v>
      </c>
      <c r="V9" s="231">
        <v>640471.15000000014</v>
      </c>
      <c r="W9" s="231">
        <v>2811.15</v>
      </c>
      <c r="X9" s="232"/>
      <c r="Y9" s="231">
        <v>1466.65</v>
      </c>
      <c r="Z9" s="232"/>
      <c r="AA9" s="231">
        <v>100</v>
      </c>
      <c r="AB9" s="232"/>
      <c r="AC9" s="231">
        <v>583394.3600000001</v>
      </c>
      <c r="AD9" s="231">
        <v>52898.990000000005</v>
      </c>
      <c r="AE9" s="231">
        <v>6175255.5600000005</v>
      </c>
      <c r="AF9" s="232"/>
      <c r="AG9" s="231">
        <v>685714.56</v>
      </c>
      <c r="AH9" s="231">
        <v>1136.54</v>
      </c>
      <c r="AI9" s="231">
        <v>12020262.32</v>
      </c>
      <c r="AJ9" s="231">
        <v>87900.94</v>
      </c>
      <c r="AK9" s="231">
        <v>19610741.070000004</v>
      </c>
      <c r="AL9" s="231">
        <v>2963054.05</v>
      </c>
      <c r="AM9" s="231">
        <v>22573795.120000005</v>
      </c>
      <c r="AN9" s="231">
        <v>903348.19999999972</v>
      </c>
      <c r="AO9" s="231">
        <v>23477143.320000004</v>
      </c>
      <c r="AP9" s="231">
        <v>-1968782.8799999952</v>
      </c>
      <c r="AQ9" s="231">
        <v>2887707.4600000009</v>
      </c>
      <c r="AR9" s="231">
        <v>918924.58000000566</v>
      </c>
      <c r="AS9" s="231">
        <v>326069.78000000492</v>
      </c>
      <c r="AV9" s="225"/>
      <c r="AW9" s="225"/>
      <c r="AX9" s="225"/>
    </row>
    <row r="10" spans="1:50" ht="14.1" customHeight="1">
      <c r="B10" s="263" t="s">
        <v>36</v>
      </c>
      <c r="C10" s="231">
        <v>2500543.14</v>
      </c>
      <c r="D10" s="231">
        <v>1710193.85</v>
      </c>
      <c r="E10" s="231">
        <v>790349.29</v>
      </c>
      <c r="F10" s="232"/>
      <c r="G10" s="231">
        <v>7349021.2999999989</v>
      </c>
      <c r="H10" s="231">
        <v>8167735.3799999999</v>
      </c>
      <c r="I10" s="231">
        <v>6519358.6200000001</v>
      </c>
      <c r="J10" s="231">
        <v>1648376.76</v>
      </c>
      <c r="K10" s="232"/>
      <c r="L10" s="231">
        <v>3523033.55</v>
      </c>
      <c r="M10" s="231">
        <v>8253838.21</v>
      </c>
      <c r="N10" s="231">
        <v>327865.75</v>
      </c>
      <c r="O10" s="231">
        <v>144497.75</v>
      </c>
      <c r="P10" s="231">
        <v>30266535.080000002</v>
      </c>
      <c r="Q10" s="231">
        <v>33442.269999999997</v>
      </c>
      <c r="R10" s="231">
        <v>30299977.350000001</v>
      </c>
      <c r="S10" s="231">
        <v>1663112.19</v>
      </c>
      <c r="T10" s="231">
        <v>31963089.540000003</v>
      </c>
      <c r="U10" s="231">
        <v>-2612197.44</v>
      </c>
      <c r="V10" s="231">
        <v>4761164</v>
      </c>
      <c r="W10" s="231">
        <v>2047387.9699999997</v>
      </c>
      <c r="X10" s="231">
        <v>73616.800000000003</v>
      </c>
      <c r="Y10" s="232"/>
      <c r="Z10" s="232"/>
      <c r="AA10" s="232"/>
      <c r="AB10" s="232"/>
      <c r="AC10" s="231">
        <v>2640159.23</v>
      </c>
      <c r="AD10" s="232"/>
      <c r="AE10" s="231">
        <v>9212409.9199999999</v>
      </c>
      <c r="AF10" s="231"/>
      <c r="AG10" s="232"/>
      <c r="AH10" s="231">
        <v>436</v>
      </c>
      <c r="AI10" s="231">
        <v>12277994.140000001</v>
      </c>
      <c r="AJ10" s="232"/>
      <c r="AK10" s="231">
        <v>26252004.060000002</v>
      </c>
      <c r="AL10" s="231">
        <v>174874.59999999998</v>
      </c>
      <c r="AM10" s="231">
        <v>26426878.660000004</v>
      </c>
      <c r="AN10" s="231">
        <v>2924013.44</v>
      </c>
      <c r="AO10" s="231">
        <v>29350892.100000005</v>
      </c>
      <c r="AP10" s="231">
        <v>-4014531.0199999996</v>
      </c>
      <c r="AQ10" s="231">
        <v>141432.33000000194</v>
      </c>
      <c r="AR10" s="231">
        <v>-3873098.6899999976</v>
      </c>
      <c r="AS10" s="231">
        <v>-2612197.4399999976</v>
      </c>
      <c r="AT10" s="233"/>
      <c r="AV10" s="225"/>
      <c r="AW10" s="225"/>
      <c r="AX10" s="225"/>
    </row>
    <row r="11" spans="1:50" ht="14.25" customHeight="1">
      <c r="B11" s="263" t="s">
        <v>37</v>
      </c>
      <c r="C11" s="231">
        <v>419401.04</v>
      </c>
      <c r="D11" s="231">
        <v>296418.26</v>
      </c>
      <c r="E11" s="231">
        <v>122982.78</v>
      </c>
      <c r="F11" s="232"/>
      <c r="G11" s="231">
        <v>1908116.5</v>
      </c>
      <c r="H11" s="231">
        <v>1922944.2500000002</v>
      </c>
      <c r="I11" s="231">
        <v>1506253.4600000002</v>
      </c>
      <c r="J11" s="231">
        <v>416690.79</v>
      </c>
      <c r="K11" s="232"/>
      <c r="L11" s="231">
        <v>484596.47999999998</v>
      </c>
      <c r="M11" s="231">
        <v>4889151.55</v>
      </c>
      <c r="N11" s="231">
        <v>1708.93</v>
      </c>
      <c r="O11" s="232"/>
      <c r="P11" s="231">
        <v>9622500.8900000006</v>
      </c>
      <c r="Q11" s="231">
        <v>11671.310000000001</v>
      </c>
      <c r="R11" s="231">
        <v>9634172.2000000011</v>
      </c>
      <c r="S11" s="231">
        <v>117498.09000000001</v>
      </c>
      <c r="T11" s="231">
        <v>9751670.290000001</v>
      </c>
      <c r="U11" s="231">
        <v>-2119788.0499999998</v>
      </c>
      <c r="V11" s="231">
        <v>674189.28</v>
      </c>
      <c r="W11" s="231">
        <v>4192.3899999999994</v>
      </c>
      <c r="X11" s="231">
        <v>146959.32</v>
      </c>
      <c r="Y11" s="232"/>
      <c r="Z11" s="232"/>
      <c r="AA11" s="232"/>
      <c r="AB11" s="232"/>
      <c r="AC11" s="231">
        <v>435527.75</v>
      </c>
      <c r="AD11" s="231">
        <v>87509.82</v>
      </c>
      <c r="AE11" s="231">
        <v>748566.34</v>
      </c>
      <c r="AF11" s="232"/>
      <c r="AG11" s="232"/>
      <c r="AH11" s="231">
        <v>12479.32</v>
      </c>
      <c r="AI11" s="231">
        <v>5438179.4400000004</v>
      </c>
      <c r="AJ11" s="232"/>
      <c r="AK11" s="231">
        <v>6873414.3800000008</v>
      </c>
      <c r="AL11" s="231">
        <v>344210.89</v>
      </c>
      <c r="AM11" s="231">
        <v>7217625.2700000005</v>
      </c>
      <c r="AN11" s="231">
        <v>414256.97</v>
      </c>
      <c r="AO11" s="231">
        <v>7631882.2400000002</v>
      </c>
      <c r="AP11" s="231">
        <v>-2749086.51</v>
      </c>
      <c r="AQ11" s="231">
        <v>332539.57999999914</v>
      </c>
      <c r="AR11" s="231">
        <v>-2416546.9300000006</v>
      </c>
      <c r="AS11" s="231">
        <v>-2119788.0500000007</v>
      </c>
      <c r="AV11" s="225"/>
      <c r="AW11" s="225"/>
      <c r="AX11" s="225"/>
    </row>
    <row r="12" spans="1:50" ht="14.1" customHeight="1">
      <c r="B12" s="263" t="s">
        <v>38</v>
      </c>
      <c r="C12" s="231">
        <v>159027.44</v>
      </c>
      <c r="D12" s="232"/>
      <c r="E12" s="231">
        <v>159027.44</v>
      </c>
      <c r="F12" s="232"/>
      <c r="G12" s="231">
        <v>1971893.09</v>
      </c>
      <c r="H12" s="231">
        <v>3084757.36</v>
      </c>
      <c r="I12" s="231">
        <v>2457783.48</v>
      </c>
      <c r="J12" s="231">
        <v>626973.88</v>
      </c>
      <c r="K12" s="232"/>
      <c r="L12" s="231">
        <v>513524.14000000007</v>
      </c>
      <c r="M12" s="231">
        <v>1391342.29</v>
      </c>
      <c r="N12" s="231">
        <v>87884.68</v>
      </c>
      <c r="O12" s="231">
        <v>22519.64</v>
      </c>
      <c r="P12" s="231">
        <v>7230948.6399999987</v>
      </c>
      <c r="Q12" s="231">
        <v>373458.82000000007</v>
      </c>
      <c r="R12" s="231">
        <v>7604407.459999999</v>
      </c>
      <c r="S12" s="231">
        <v>62924.14</v>
      </c>
      <c r="T12" s="231">
        <v>7667331.5999999987</v>
      </c>
      <c r="U12" s="231">
        <v>1160769.8</v>
      </c>
      <c r="V12" s="231">
        <v>1034399.3799999999</v>
      </c>
      <c r="W12" s="231">
        <v>505876.62</v>
      </c>
      <c r="X12" s="231">
        <v>18579.080000000002</v>
      </c>
      <c r="Y12" s="232"/>
      <c r="Z12" s="232"/>
      <c r="AA12" s="232"/>
      <c r="AB12" s="232"/>
      <c r="AC12" s="231">
        <v>935585.68</v>
      </c>
      <c r="AD12" s="231">
        <v>425642</v>
      </c>
      <c r="AE12" s="231">
        <v>838194.6</v>
      </c>
      <c r="AF12" s="231">
        <v>8.8817841970012523E-16</v>
      </c>
      <c r="AG12" s="232"/>
      <c r="AH12" s="231">
        <v>43208.66</v>
      </c>
      <c r="AI12" s="231">
        <v>6344499.5</v>
      </c>
      <c r="AJ12" s="232"/>
      <c r="AK12" s="231">
        <v>8260302.1399999997</v>
      </c>
      <c r="AL12" s="231">
        <v>325804.42000000004</v>
      </c>
      <c r="AM12" s="231">
        <v>8586106.5600000005</v>
      </c>
      <c r="AN12" s="231">
        <v>241994.83999999997</v>
      </c>
      <c r="AO12" s="231">
        <v>8828101.4000000004</v>
      </c>
      <c r="AP12" s="231">
        <v>1029353.5000000009</v>
      </c>
      <c r="AQ12" s="231">
        <v>-47654.399999999441</v>
      </c>
      <c r="AR12" s="231">
        <v>981699.10000000149</v>
      </c>
      <c r="AS12" s="231">
        <v>1160769.8000000017</v>
      </c>
      <c r="AV12" s="225"/>
      <c r="AW12" s="225"/>
      <c r="AX12" s="225"/>
    </row>
    <row r="13" spans="1:50" ht="14.1" customHeight="1">
      <c r="B13" s="263" t="s">
        <v>39</v>
      </c>
      <c r="C13" s="231">
        <v>310349.08999999997</v>
      </c>
      <c r="D13" s="231">
        <v>68</v>
      </c>
      <c r="E13" s="231">
        <v>310281.08999999997</v>
      </c>
      <c r="F13" s="232"/>
      <c r="G13" s="231">
        <v>4804016.25</v>
      </c>
      <c r="H13" s="231">
        <v>4013280.35</v>
      </c>
      <c r="I13" s="231">
        <v>3051267.04</v>
      </c>
      <c r="J13" s="231">
        <v>962013.31000000017</v>
      </c>
      <c r="K13" s="232"/>
      <c r="L13" s="231">
        <v>1284556.3399999999</v>
      </c>
      <c r="M13" s="231">
        <v>4457133.46</v>
      </c>
      <c r="N13" s="231">
        <v>189.15</v>
      </c>
      <c r="O13" s="231">
        <v>11074.49</v>
      </c>
      <c r="P13" s="231">
        <v>14880599.129999999</v>
      </c>
      <c r="Q13" s="231">
        <v>21207.919999999998</v>
      </c>
      <c r="R13" s="231">
        <v>14901807.049999999</v>
      </c>
      <c r="S13" s="231">
        <v>209598.82</v>
      </c>
      <c r="T13" s="231">
        <v>15111405.869999999</v>
      </c>
      <c r="U13" s="231">
        <v>-1737681.16</v>
      </c>
      <c r="V13" s="231">
        <v>932091.50000000012</v>
      </c>
      <c r="W13" s="232"/>
      <c r="X13" s="232"/>
      <c r="Y13" s="231">
        <v>18995.64</v>
      </c>
      <c r="Z13" s="232"/>
      <c r="AA13" s="232"/>
      <c r="AB13" s="232"/>
      <c r="AC13" s="231">
        <v>913095.8600000001</v>
      </c>
      <c r="AD13" s="232"/>
      <c r="AE13" s="231">
        <v>4747619.01</v>
      </c>
      <c r="AF13" s="232"/>
      <c r="AG13" s="232"/>
      <c r="AH13" s="232"/>
      <c r="AI13" s="231">
        <v>6116064.2999999998</v>
      </c>
      <c r="AJ13" s="232"/>
      <c r="AK13" s="231">
        <v>11795774.809999999</v>
      </c>
      <c r="AL13" s="231">
        <v>1099872.97</v>
      </c>
      <c r="AM13" s="231">
        <v>12895647.779999999</v>
      </c>
      <c r="AN13" s="231">
        <v>478076.93</v>
      </c>
      <c r="AO13" s="231">
        <v>13373724.709999999</v>
      </c>
      <c r="AP13" s="231">
        <v>-3084824.32</v>
      </c>
      <c r="AQ13" s="231">
        <v>1078665.0500000007</v>
      </c>
      <c r="AR13" s="231">
        <v>-2006159.2699999996</v>
      </c>
      <c r="AS13" s="231">
        <v>-1737681.16</v>
      </c>
      <c r="AV13" s="225"/>
      <c r="AW13" s="225"/>
      <c r="AX13" s="225"/>
    </row>
    <row r="14" spans="1:50" ht="14.25" customHeight="1">
      <c r="B14" s="263" t="s">
        <v>40</v>
      </c>
      <c r="C14" s="231">
        <v>5948415.5300000003</v>
      </c>
      <c r="D14" s="231">
        <v>5310587.9300000006</v>
      </c>
      <c r="E14" s="231">
        <v>637827.6</v>
      </c>
      <c r="F14" s="232"/>
      <c r="G14" s="231">
        <v>20826827.049999997</v>
      </c>
      <c r="H14" s="231">
        <v>19626909.510000002</v>
      </c>
      <c r="I14" s="231">
        <v>15412812.800000001</v>
      </c>
      <c r="J14" s="231">
        <v>4198881.53</v>
      </c>
      <c r="K14" s="231">
        <v>15215.18</v>
      </c>
      <c r="L14" s="231">
        <v>2447745.9699999997</v>
      </c>
      <c r="M14" s="231">
        <v>8944860.1799999997</v>
      </c>
      <c r="N14" s="231">
        <v>6350412.4800000004</v>
      </c>
      <c r="O14" s="231">
        <v>291909.10000000003</v>
      </c>
      <c r="P14" s="231">
        <v>64437079.82</v>
      </c>
      <c r="Q14" s="231">
        <v>247332.27</v>
      </c>
      <c r="R14" s="231">
        <v>64684412.090000004</v>
      </c>
      <c r="S14" s="231">
        <v>1239803.5899999999</v>
      </c>
      <c r="T14" s="231">
        <v>65924215.680000007</v>
      </c>
      <c r="U14" s="231">
        <v>14294516.199999999</v>
      </c>
      <c r="V14" s="231">
        <v>23430551.990000002</v>
      </c>
      <c r="W14" s="231">
        <v>10108632.830000002</v>
      </c>
      <c r="X14" s="231">
        <v>5812.57</v>
      </c>
      <c r="Y14" s="231">
        <v>772.17</v>
      </c>
      <c r="Z14" s="232"/>
      <c r="AA14" s="232"/>
      <c r="AB14" s="232"/>
      <c r="AC14" s="231">
        <v>13315334.42</v>
      </c>
      <c r="AD14" s="232"/>
      <c r="AE14" s="231">
        <v>39774429.730000004</v>
      </c>
      <c r="AF14" s="232"/>
      <c r="AG14" s="232"/>
      <c r="AH14" s="231">
        <v>66666.600000000006</v>
      </c>
      <c r="AI14" s="231">
        <v>8690998.5800000001</v>
      </c>
      <c r="AJ14" s="232"/>
      <c r="AK14" s="231">
        <v>71962646.900000006</v>
      </c>
      <c r="AL14" s="231">
        <v>3122391.57</v>
      </c>
      <c r="AM14" s="231">
        <v>75085038.469999999</v>
      </c>
      <c r="AN14" s="231">
        <v>5133693.41</v>
      </c>
      <c r="AO14" s="231">
        <v>80218731.879999995</v>
      </c>
      <c r="AP14" s="231">
        <v>7525567.0800000057</v>
      </c>
      <c r="AQ14" s="231">
        <v>2875059.2999999896</v>
      </c>
      <c r="AR14" s="231">
        <v>10400626.379999995</v>
      </c>
      <c r="AS14" s="231">
        <v>14294516.199999988</v>
      </c>
      <c r="AV14" s="225"/>
      <c r="AW14" s="225"/>
      <c r="AX14" s="225"/>
    </row>
    <row r="15" spans="1:50" ht="14.1" customHeight="1">
      <c r="B15" s="263" t="s">
        <v>41</v>
      </c>
      <c r="C15" s="231">
        <v>537344.6</v>
      </c>
      <c r="D15" s="232"/>
      <c r="E15" s="231">
        <v>537344.6</v>
      </c>
      <c r="F15" s="232"/>
      <c r="G15" s="231">
        <v>5208042.2700000005</v>
      </c>
      <c r="H15" s="231">
        <v>6958841.2300000004</v>
      </c>
      <c r="I15" s="231">
        <v>5452479.4200000009</v>
      </c>
      <c r="J15" s="231">
        <v>1506361.8099999996</v>
      </c>
      <c r="K15" s="232"/>
      <c r="L15" s="231">
        <v>890828.06</v>
      </c>
      <c r="M15" s="231">
        <v>2298329.8699999996</v>
      </c>
      <c r="N15" s="231">
        <v>70573.070000000007</v>
      </c>
      <c r="O15" s="231">
        <v>322956.13</v>
      </c>
      <c r="P15" s="231">
        <v>16286915.230000002</v>
      </c>
      <c r="Q15" s="231">
        <v>7897.54</v>
      </c>
      <c r="R15" s="231">
        <v>16294812.770000001</v>
      </c>
      <c r="S15" s="231">
        <v>684457.2</v>
      </c>
      <c r="T15" s="231">
        <v>16979269.970000003</v>
      </c>
      <c r="U15" s="231">
        <v>-976721.16</v>
      </c>
      <c r="V15" s="231">
        <v>1643630.9900000002</v>
      </c>
      <c r="W15" s="232"/>
      <c r="X15" s="232"/>
      <c r="Y15" s="231">
        <v>2045.08</v>
      </c>
      <c r="Z15" s="232"/>
      <c r="AA15" s="232"/>
      <c r="AB15" s="232"/>
      <c r="AC15" s="231">
        <v>1175496.33</v>
      </c>
      <c r="AD15" s="231">
        <v>466089.57999999996</v>
      </c>
      <c r="AE15" s="231">
        <v>2868922.3600000003</v>
      </c>
      <c r="AF15" s="231">
        <v>3.637978807091713E-12</v>
      </c>
      <c r="AG15" s="232"/>
      <c r="AH15" s="232"/>
      <c r="AI15" s="231">
        <v>9690667.3399999999</v>
      </c>
      <c r="AJ15" s="232"/>
      <c r="AK15" s="231">
        <v>14203220.690000001</v>
      </c>
      <c r="AL15" s="231">
        <v>820775.77</v>
      </c>
      <c r="AM15" s="231">
        <v>15023996.460000001</v>
      </c>
      <c r="AN15" s="231">
        <v>978552.34999999986</v>
      </c>
      <c r="AO15" s="231">
        <v>16002548.810000001</v>
      </c>
      <c r="AP15" s="231">
        <v>-2083694.540000001</v>
      </c>
      <c r="AQ15" s="231">
        <v>812878.23000000045</v>
      </c>
      <c r="AR15" s="231">
        <v>-1270816.3100000005</v>
      </c>
      <c r="AS15" s="231">
        <v>-976721.16000000201</v>
      </c>
      <c r="AV15" s="225"/>
      <c r="AW15" s="225"/>
      <c r="AX15" s="225"/>
    </row>
    <row r="16" spans="1:50" ht="14.25" customHeight="1">
      <c r="B16" s="263" t="s">
        <v>42</v>
      </c>
      <c r="C16" s="232"/>
      <c r="D16" s="232"/>
      <c r="E16" s="232"/>
      <c r="F16" s="232"/>
      <c r="G16" s="231">
        <v>3316491.79</v>
      </c>
      <c r="H16" s="231">
        <v>2955746.7100000004</v>
      </c>
      <c r="I16" s="231">
        <v>2311319.8600000003</v>
      </c>
      <c r="J16" s="231">
        <v>644426.85000000009</v>
      </c>
      <c r="K16" s="232"/>
      <c r="L16" s="231">
        <v>876927.55</v>
      </c>
      <c r="M16" s="231">
        <v>1894912.89</v>
      </c>
      <c r="N16" s="231">
        <v>53213.09</v>
      </c>
      <c r="O16" s="231">
        <v>79801.76999999999</v>
      </c>
      <c r="P16" s="231">
        <v>9177093.7999999989</v>
      </c>
      <c r="Q16" s="231">
        <v>82002.070000000007</v>
      </c>
      <c r="R16" s="231">
        <v>9259095.8699999992</v>
      </c>
      <c r="S16" s="231">
        <v>737005.53999999992</v>
      </c>
      <c r="T16" s="231">
        <v>9996101.4099999983</v>
      </c>
      <c r="U16" s="231">
        <v>1064265.57</v>
      </c>
      <c r="V16" s="231">
        <v>1678870.3199999998</v>
      </c>
      <c r="W16" s="231">
        <v>67.5</v>
      </c>
      <c r="X16" s="231">
        <v>851.63</v>
      </c>
      <c r="Y16" s="231">
        <v>1134.8800000000001</v>
      </c>
      <c r="Z16" s="232"/>
      <c r="AA16" s="232"/>
      <c r="AB16" s="232"/>
      <c r="AC16" s="231">
        <v>907852</v>
      </c>
      <c r="AD16" s="231">
        <v>768964.31</v>
      </c>
      <c r="AE16" s="231">
        <v>3268642.8499999996</v>
      </c>
      <c r="AF16" s="232"/>
      <c r="AG16" s="232"/>
      <c r="AH16" s="232"/>
      <c r="AI16" s="231">
        <v>5352273.9199999999</v>
      </c>
      <c r="AJ16" s="232"/>
      <c r="AK16" s="231">
        <v>10299787.09</v>
      </c>
      <c r="AL16" s="231">
        <v>4011.3300000000004</v>
      </c>
      <c r="AM16" s="231">
        <v>10303798.42</v>
      </c>
      <c r="AN16" s="231">
        <v>756568.55999999982</v>
      </c>
      <c r="AO16" s="231">
        <v>11060366.98</v>
      </c>
      <c r="AP16" s="231">
        <v>1122693.290000001</v>
      </c>
      <c r="AQ16" s="231">
        <v>-77990.740000000224</v>
      </c>
      <c r="AR16" s="231">
        <v>1044702.5500000007</v>
      </c>
      <c r="AS16" s="231">
        <v>1064265.5700000022</v>
      </c>
      <c r="AV16" s="225"/>
      <c r="AW16" s="225"/>
      <c r="AX16" s="225"/>
    </row>
    <row r="17" spans="2:50" ht="14.1" customHeight="1">
      <c r="B17" s="263" t="s">
        <v>43</v>
      </c>
      <c r="C17" s="231">
        <v>362117.06000000006</v>
      </c>
      <c r="D17" s="232"/>
      <c r="E17" s="231">
        <v>362117.06000000006</v>
      </c>
      <c r="F17" s="232"/>
      <c r="G17" s="231">
        <v>10802084.809999999</v>
      </c>
      <c r="H17" s="231">
        <v>6609643.04</v>
      </c>
      <c r="I17" s="231">
        <v>5215371.24</v>
      </c>
      <c r="J17" s="231">
        <v>1394271.8</v>
      </c>
      <c r="K17" s="232"/>
      <c r="L17" s="231">
        <v>2035648.27</v>
      </c>
      <c r="M17" s="231">
        <v>4141328.52</v>
      </c>
      <c r="N17" s="231">
        <v>15072</v>
      </c>
      <c r="O17" s="232"/>
      <c r="P17" s="231">
        <v>23965893.699999999</v>
      </c>
      <c r="Q17" s="231">
        <v>27757.17</v>
      </c>
      <c r="R17" s="231">
        <v>23993650.870000001</v>
      </c>
      <c r="S17" s="231">
        <v>1922882.28</v>
      </c>
      <c r="T17" s="231">
        <v>25916533.150000002</v>
      </c>
      <c r="U17" s="231">
        <v>3874490.68</v>
      </c>
      <c r="V17" s="231">
        <v>1891587.2499999998</v>
      </c>
      <c r="W17" s="231">
        <v>3307.97</v>
      </c>
      <c r="X17" s="232"/>
      <c r="Y17" s="232"/>
      <c r="Z17" s="232"/>
      <c r="AA17" s="232"/>
      <c r="AB17" s="232"/>
      <c r="AC17" s="231">
        <v>1882503.11</v>
      </c>
      <c r="AD17" s="231">
        <v>5776.17</v>
      </c>
      <c r="AE17" s="231">
        <v>12624059.779999999</v>
      </c>
      <c r="AF17" s="232"/>
      <c r="AG17" s="232"/>
      <c r="AH17" s="231">
        <v>10328.579999999998</v>
      </c>
      <c r="AI17" s="231">
        <v>11650896.34</v>
      </c>
      <c r="AJ17" s="232"/>
      <c r="AK17" s="231">
        <v>26176871.949999999</v>
      </c>
      <c r="AL17" s="231">
        <v>2193359.3599999994</v>
      </c>
      <c r="AM17" s="231">
        <v>28370231.309999999</v>
      </c>
      <c r="AN17" s="231">
        <v>1420792.5199999996</v>
      </c>
      <c r="AO17" s="231">
        <v>29791023.829999998</v>
      </c>
      <c r="AP17" s="231">
        <v>2210978.25</v>
      </c>
      <c r="AQ17" s="231">
        <v>2165602.1899999976</v>
      </c>
      <c r="AR17" s="231">
        <v>4376580.4399999976</v>
      </c>
      <c r="AS17" s="231">
        <v>3874490.679999996</v>
      </c>
      <c r="AV17" s="225"/>
      <c r="AW17" s="225"/>
      <c r="AX17" s="225"/>
    </row>
    <row r="18" spans="2:50" ht="14.25" customHeight="1">
      <c r="B18" s="263" t="s">
        <v>44</v>
      </c>
      <c r="C18" s="231">
        <v>417068.21</v>
      </c>
      <c r="D18" s="231">
        <v>238.20999999999998</v>
      </c>
      <c r="E18" s="231">
        <v>416830</v>
      </c>
      <c r="F18" s="232"/>
      <c r="G18" s="231">
        <v>2801945.83</v>
      </c>
      <c r="H18" s="231">
        <v>6525498.54</v>
      </c>
      <c r="I18" s="231">
        <v>5083316.41</v>
      </c>
      <c r="J18" s="231">
        <v>1442182.13</v>
      </c>
      <c r="K18" s="232"/>
      <c r="L18" s="231">
        <v>496701.41</v>
      </c>
      <c r="M18" s="231">
        <v>852929.12999999989</v>
      </c>
      <c r="N18" s="232"/>
      <c r="O18" s="231">
        <v>32637.430000000004</v>
      </c>
      <c r="P18" s="231">
        <v>11126780.550000001</v>
      </c>
      <c r="Q18" s="231">
        <v>121492.16</v>
      </c>
      <c r="R18" s="231">
        <v>11248272.710000001</v>
      </c>
      <c r="S18" s="231">
        <v>529802.16</v>
      </c>
      <c r="T18" s="231">
        <v>11778074.870000001</v>
      </c>
      <c r="U18" s="231">
        <v>4595354.92</v>
      </c>
      <c r="V18" s="231">
        <v>2945259.46</v>
      </c>
      <c r="W18" s="232"/>
      <c r="X18" s="231">
        <v>1475742.63</v>
      </c>
      <c r="Y18" s="232"/>
      <c r="Z18" s="232"/>
      <c r="AA18" s="232"/>
      <c r="AB18" s="232"/>
      <c r="AC18" s="231">
        <v>1449076.16</v>
      </c>
      <c r="AD18" s="231">
        <v>20440.669999999998</v>
      </c>
      <c r="AE18" s="231">
        <v>7628260.5899999999</v>
      </c>
      <c r="AF18" s="231">
        <v>1.9184653865522705E-13</v>
      </c>
      <c r="AG18" s="232"/>
      <c r="AH18" s="231">
        <v>48688.5</v>
      </c>
      <c r="AI18" s="231">
        <v>3162570.67</v>
      </c>
      <c r="AJ18" s="232"/>
      <c r="AK18" s="231">
        <v>13784779.220000001</v>
      </c>
      <c r="AL18" s="231">
        <v>787233.01</v>
      </c>
      <c r="AM18" s="231">
        <v>14572012.23</v>
      </c>
      <c r="AN18" s="231">
        <v>1801417.56</v>
      </c>
      <c r="AO18" s="231">
        <v>16373429.790000001</v>
      </c>
      <c r="AP18" s="231">
        <v>2657998.67</v>
      </c>
      <c r="AQ18" s="231">
        <v>665740.84999999963</v>
      </c>
      <c r="AR18" s="231">
        <v>3323739.5199999996</v>
      </c>
      <c r="AS18" s="231">
        <v>4595354.92</v>
      </c>
      <c r="AV18" s="225"/>
      <c r="AW18" s="225"/>
      <c r="AX18" s="225"/>
    </row>
    <row r="19" spans="2:50" ht="14.25" customHeight="1">
      <c r="B19" s="263" t="s">
        <v>45</v>
      </c>
      <c r="C19" s="231">
        <v>471684.69</v>
      </c>
      <c r="D19" s="231">
        <v>192978.19</v>
      </c>
      <c r="E19" s="231">
        <v>278706.5</v>
      </c>
      <c r="F19" s="232"/>
      <c r="G19" s="231">
        <v>1677088.8400000003</v>
      </c>
      <c r="H19" s="231">
        <v>2779644.37</v>
      </c>
      <c r="I19" s="231">
        <v>2207119.69</v>
      </c>
      <c r="J19" s="231">
        <v>572524.68000000005</v>
      </c>
      <c r="K19" s="232"/>
      <c r="L19" s="231">
        <v>989824.43</v>
      </c>
      <c r="M19" s="231">
        <v>1473152.25</v>
      </c>
      <c r="N19" s="232"/>
      <c r="O19" s="231">
        <v>92599.75</v>
      </c>
      <c r="P19" s="231">
        <v>7483994.3300000001</v>
      </c>
      <c r="Q19" s="231">
        <v>39441.51</v>
      </c>
      <c r="R19" s="231">
        <v>7523435.8399999999</v>
      </c>
      <c r="S19" s="231">
        <v>83604.41</v>
      </c>
      <c r="T19" s="231">
        <v>7607040.25</v>
      </c>
      <c r="U19" s="231">
        <v>358070.18999999994</v>
      </c>
      <c r="V19" s="231">
        <v>265310.52</v>
      </c>
      <c r="W19" s="231">
        <v>794.86</v>
      </c>
      <c r="X19" s="231">
        <v>113678.15</v>
      </c>
      <c r="Y19" s="232"/>
      <c r="Z19" s="232"/>
      <c r="AA19" s="232"/>
      <c r="AB19" s="232"/>
      <c r="AC19" s="231">
        <v>150837.51</v>
      </c>
      <c r="AD19" s="231"/>
      <c r="AE19" s="231">
        <v>407074.52999999991</v>
      </c>
      <c r="AF19" s="231"/>
      <c r="AG19" s="231">
        <v>22390.34</v>
      </c>
      <c r="AH19" s="231">
        <v>204477.64</v>
      </c>
      <c r="AI19" s="231">
        <v>6466802.3300000001</v>
      </c>
      <c r="AJ19" s="232"/>
      <c r="AK19" s="231">
        <v>7366055.3600000003</v>
      </c>
      <c r="AL19" s="231">
        <v>26407.659999999996</v>
      </c>
      <c r="AM19" s="231">
        <v>7392463.0200000005</v>
      </c>
      <c r="AN19" s="231">
        <v>572647.41999999993</v>
      </c>
      <c r="AO19" s="231">
        <v>7965110.4400000004</v>
      </c>
      <c r="AP19" s="231">
        <v>-117938.96999999974</v>
      </c>
      <c r="AQ19" s="231">
        <v>-13033.849999999627</v>
      </c>
      <c r="AR19" s="231">
        <v>-130972.81999999937</v>
      </c>
      <c r="AS19" s="231">
        <v>358070.19000000041</v>
      </c>
      <c r="AT19" s="233"/>
      <c r="AV19" s="225"/>
      <c r="AW19" s="225"/>
      <c r="AX19" s="225"/>
    </row>
    <row r="20" spans="2:50" ht="14.1" customHeight="1">
      <c r="B20" s="263" t="s">
        <v>46</v>
      </c>
      <c r="C20" s="231">
        <v>298131.33</v>
      </c>
      <c r="D20" s="231">
        <v>1262.01</v>
      </c>
      <c r="E20" s="231">
        <v>296869.32</v>
      </c>
      <c r="F20" s="232"/>
      <c r="G20" s="231">
        <v>5388151.5699999994</v>
      </c>
      <c r="H20" s="231">
        <v>9382572.4800000004</v>
      </c>
      <c r="I20" s="231">
        <v>7283342.4699999997</v>
      </c>
      <c r="J20" s="231">
        <v>2099230.0100000002</v>
      </c>
      <c r="K20" s="232"/>
      <c r="L20" s="231">
        <v>1817870.5</v>
      </c>
      <c r="M20" s="231">
        <v>2746957.06</v>
      </c>
      <c r="N20" s="232"/>
      <c r="O20" s="231">
        <v>139592.31</v>
      </c>
      <c r="P20" s="231">
        <v>19773275.249999996</v>
      </c>
      <c r="Q20" s="231">
        <v>1151870.55</v>
      </c>
      <c r="R20" s="231">
        <v>20925145.799999997</v>
      </c>
      <c r="S20" s="231">
        <v>653122.02</v>
      </c>
      <c r="T20" s="231">
        <v>21578267.819999997</v>
      </c>
      <c r="U20" s="231">
        <v>3210139.83</v>
      </c>
      <c r="V20" s="231">
        <v>1938038.0400000003</v>
      </c>
      <c r="W20" s="232"/>
      <c r="X20" s="232"/>
      <c r="Y20" s="231">
        <v>791.5</v>
      </c>
      <c r="Z20" s="232"/>
      <c r="AA20" s="232"/>
      <c r="AB20" s="232"/>
      <c r="AC20" s="231">
        <v>1938467.5900000003</v>
      </c>
      <c r="AD20" s="231">
        <v>1221.05</v>
      </c>
      <c r="AE20" s="231">
        <v>10161505.299999999</v>
      </c>
      <c r="AF20" s="232"/>
      <c r="AG20" s="231">
        <v>41844.89</v>
      </c>
      <c r="AH20" s="231">
        <v>1284473.8899999999</v>
      </c>
      <c r="AI20" s="231">
        <v>9118597.0399999991</v>
      </c>
      <c r="AJ20" s="232"/>
      <c r="AK20" s="231">
        <v>22544459.16</v>
      </c>
      <c r="AL20" s="231">
        <v>160512.24</v>
      </c>
      <c r="AM20" s="231">
        <v>22704971.399999999</v>
      </c>
      <c r="AN20" s="231">
        <v>2083436.2500000002</v>
      </c>
      <c r="AO20" s="231">
        <v>24788407.649999999</v>
      </c>
      <c r="AP20" s="231">
        <v>2771183.9100000039</v>
      </c>
      <c r="AQ20" s="231">
        <v>-991358.31000000238</v>
      </c>
      <c r="AR20" s="231">
        <v>1779825.6000000015</v>
      </c>
      <c r="AS20" s="231">
        <v>3210139.8300000019</v>
      </c>
      <c r="AV20" s="225"/>
      <c r="AW20" s="225"/>
      <c r="AX20" s="225"/>
    </row>
    <row r="21" spans="2:50" ht="14.25" customHeight="1">
      <c r="B21" s="263" t="s">
        <v>47</v>
      </c>
      <c r="C21" s="231">
        <v>189073.94</v>
      </c>
      <c r="D21" s="231">
        <v>796.11</v>
      </c>
      <c r="E21" s="231">
        <v>188277.83</v>
      </c>
      <c r="F21" s="232"/>
      <c r="G21" s="231">
        <v>1778241.18</v>
      </c>
      <c r="H21" s="231">
        <v>2922053.42</v>
      </c>
      <c r="I21" s="231">
        <v>2303036.9499999997</v>
      </c>
      <c r="J21" s="231">
        <v>619016.47</v>
      </c>
      <c r="K21" s="232"/>
      <c r="L21" s="231">
        <v>642594.28</v>
      </c>
      <c r="M21" s="231">
        <v>1347342.45</v>
      </c>
      <c r="N21" s="232"/>
      <c r="O21" s="231">
        <v>2483</v>
      </c>
      <c r="P21" s="231">
        <v>6881788.2700000005</v>
      </c>
      <c r="Q21" s="231">
        <v>452525.47</v>
      </c>
      <c r="R21" s="231">
        <v>7334313.7400000002</v>
      </c>
      <c r="S21" s="231">
        <v>1501525.63</v>
      </c>
      <c r="T21" s="231">
        <v>8835839.370000001</v>
      </c>
      <c r="U21" s="231">
        <v>-387751.59</v>
      </c>
      <c r="V21" s="231">
        <v>401136.72</v>
      </c>
      <c r="W21" s="231">
        <v>43500</v>
      </c>
      <c r="X21" s="231">
        <v>156961.20000000001</v>
      </c>
      <c r="Y21" s="232"/>
      <c r="Z21" s="232"/>
      <c r="AA21" s="232"/>
      <c r="AB21" s="232"/>
      <c r="AC21" s="231">
        <v>200675.52</v>
      </c>
      <c r="AD21" s="232"/>
      <c r="AE21" s="231">
        <v>1259889.2100000002</v>
      </c>
      <c r="AF21" s="232"/>
      <c r="AG21" s="231">
        <v>84443.02</v>
      </c>
      <c r="AH21" s="231">
        <v>88.27</v>
      </c>
      <c r="AI21" s="231">
        <v>6032409.6100000013</v>
      </c>
      <c r="AJ21" s="232"/>
      <c r="AK21" s="231">
        <v>7777966.8300000019</v>
      </c>
      <c r="AL21" s="231">
        <v>127392.93</v>
      </c>
      <c r="AM21" s="231">
        <v>7905359.7600000016</v>
      </c>
      <c r="AN21" s="231">
        <v>542728.02</v>
      </c>
      <c r="AO21" s="231">
        <v>8448087.7800000012</v>
      </c>
      <c r="AP21" s="231">
        <v>896178.56000000145</v>
      </c>
      <c r="AQ21" s="231">
        <v>-325132.54000000004</v>
      </c>
      <c r="AR21" s="231">
        <v>571046.02000000142</v>
      </c>
      <c r="AS21" s="231">
        <v>-387751.58999999985</v>
      </c>
      <c r="AV21" s="225"/>
      <c r="AW21" s="225"/>
      <c r="AX21" s="225"/>
    </row>
    <row r="22" spans="2:50" ht="14.1" customHeight="1">
      <c r="B22" s="263" t="s">
        <v>48</v>
      </c>
      <c r="C22" s="231">
        <v>482074.14000000007</v>
      </c>
      <c r="D22" s="231">
        <v>457997.68000000005</v>
      </c>
      <c r="E22" s="231">
        <v>24076.46</v>
      </c>
      <c r="F22" s="232"/>
      <c r="G22" s="231">
        <v>2823583.85</v>
      </c>
      <c r="H22" s="231">
        <v>2648143.84</v>
      </c>
      <c r="I22" s="231">
        <v>2017252.84</v>
      </c>
      <c r="J22" s="231">
        <v>630891</v>
      </c>
      <c r="K22" s="232"/>
      <c r="L22" s="231">
        <v>198472.15000000002</v>
      </c>
      <c r="M22" s="231">
        <v>1168786.3799999999</v>
      </c>
      <c r="N22" s="231">
        <v>560131.19999999995</v>
      </c>
      <c r="O22" s="232"/>
      <c r="P22" s="231">
        <v>7881191.5600000005</v>
      </c>
      <c r="Q22" s="231">
        <v>361142.84</v>
      </c>
      <c r="R22" s="231">
        <v>8242334.4000000004</v>
      </c>
      <c r="S22" s="231">
        <v>540101.55000000005</v>
      </c>
      <c r="T22" s="231">
        <v>8782435.9500000011</v>
      </c>
      <c r="U22" s="231">
        <v>2704053.94</v>
      </c>
      <c r="V22" s="231">
        <v>1595190.44</v>
      </c>
      <c r="W22" s="232"/>
      <c r="X22" s="231">
        <v>387936.42</v>
      </c>
      <c r="Y22" s="232"/>
      <c r="Z22" s="232"/>
      <c r="AA22" s="232"/>
      <c r="AB22" s="232"/>
      <c r="AC22" s="231">
        <v>740821.1</v>
      </c>
      <c r="AD22" s="231">
        <v>466432.92000000004</v>
      </c>
      <c r="AE22" s="231">
        <v>1742897.84</v>
      </c>
      <c r="AF22" s="232"/>
      <c r="AG22" s="232"/>
      <c r="AH22" s="232"/>
      <c r="AI22" s="231">
        <v>7188362.3599999994</v>
      </c>
      <c r="AJ22" s="232"/>
      <c r="AK22" s="231">
        <v>10526450.640000001</v>
      </c>
      <c r="AL22" s="231">
        <v>3517.01</v>
      </c>
      <c r="AM22" s="231">
        <v>10529967.65</v>
      </c>
      <c r="AN22" s="231">
        <v>956522.23999999987</v>
      </c>
      <c r="AO22" s="231">
        <v>11486489.890000001</v>
      </c>
      <c r="AP22" s="231">
        <v>2645259.08</v>
      </c>
      <c r="AQ22" s="231">
        <v>-357625.83000000007</v>
      </c>
      <c r="AR22" s="231">
        <v>2287633.25</v>
      </c>
      <c r="AS22" s="231">
        <v>2704053.9399999995</v>
      </c>
      <c r="AV22" s="225"/>
      <c r="AW22" s="225"/>
      <c r="AX22" s="225"/>
    </row>
    <row r="23" spans="2:50" ht="14.25" customHeight="1">
      <c r="B23" s="263" t="s">
        <v>49</v>
      </c>
      <c r="C23" s="231">
        <v>109209.84</v>
      </c>
      <c r="D23" s="232"/>
      <c r="E23" s="231">
        <v>109209.84</v>
      </c>
      <c r="F23" s="232"/>
      <c r="G23" s="231">
        <v>2760169.83</v>
      </c>
      <c r="H23" s="231">
        <v>3089838.92</v>
      </c>
      <c r="I23" s="231">
        <v>2437034.92</v>
      </c>
      <c r="J23" s="231">
        <v>652804</v>
      </c>
      <c r="K23" s="232"/>
      <c r="L23" s="231">
        <v>1104598.79</v>
      </c>
      <c r="M23" s="231">
        <v>1602427.5</v>
      </c>
      <c r="N23" s="231">
        <v>820.59</v>
      </c>
      <c r="O23" s="231">
        <v>153611.19999999998</v>
      </c>
      <c r="P23" s="231">
        <v>8820676.6699999981</v>
      </c>
      <c r="Q23" s="231">
        <v>27840.92</v>
      </c>
      <c r="R23" s="231">
        <v>8848517.589999998</v>
      </c>
      <c r="S23" s="231">
        <v>437837.98</v>
      </c>
      <c r="T23" s="231">
        <v>9286355.5699999984</v>
      </c>
      <c r="U23" s="231">
        <v>935905.12</v>
      </c>
      <c r="V23" s="231">
        <v>1240584.52</v>
      </c>
      <c r="W23" s="232"/>
      <c r="X23" s="231">
        <v>673881.8</v>
      </c>
      <c r="Y23" s="232"/>
      <c r="Z23" s="232"/>
      <c r="AA23" s="231">
        <v>10389.179999999998</v>
      </c>
      <c r="AB23" s="232"/>
      <c r="AC23" s="231">
        <v>578114.14</v>
      </c>
      <c r="AD23" s="231">
        <v>1022.24</v>
      </c>
      <c r="AE23" s="231">
        <v>2872910.56</v>
      </c>
      <c r="AF23" s="232"/>
      <c r="AG23" s="231">
        <v>34845.660000000003</v>
      </c>
      <c r="AH23" s="232"/>
      <c r="AI23" s="231">
        <v>4628624.1100000003</v>
      </c>
      <c r="AJ23" s="232"/>
      <c r="AK23" s="231">
        <v>8776964.8500000015</v>
      </c>
      <c r="AL23" s="231">
        <v>728283.87</v>
      </c>
      <c r="AM23" s="231">
        <v>9505248.7200000007</v>
      </c>
      <c r="AN23" s="231">
        <v>717011.97000000009</v>
      </c>
      <c r="AO23" s="231">
        <v>10222260.690000001</v>
      </c>
      <c r="AP23" s="231">
        <v>-43711.819999996573</v>
      </c>
      <c r="AQ23" s="231">
        <v>700442.94999999925</v>
      </c>
      <c r="AR23" s="231">
        <v>656731.13000000268</v>
      </c>
      <c r="AS23" s="231">
        <v>935905.12000000291</v>
      </c>
      <c r="AV23" s="225"/>
      <c r="AW23" s="225"/>
      <c r="AX23" s="225"/>
    </row>
    <row r="24" spans="2:50" ht="14.1" customHeight="1">
      <c r="B24" s="263" t="s">
        <v>50</v>
      </c>
      <c r="C24" s="231">
        <v>509016.13</v>
      </c>
      <c r="D24" s="231">
        <v>369817.44</v>
      </c>
      <c r="E24" s="231">
        <v>139198.69</v>
      </c>
      <c r="F24" s="232"/>
      <c r="G24" s="231">
        <v>2481023.94</v>
      </c>
      <c r="H24" s="231">
        <v>3648513.93</v>
      </c>
      <c r="I24" s="231">
        <v>2903391.4400000004</v>
      </c>
      <c r="J24" s="231">
        <v>745122.48999999987</v>
      </c>
      <c r="K24" s="232"/>
      <c r="L24" s="231">
        <v>859824.62</v>
      </c>
      <c r="M24" s="231">
        <v>1751340.15</v>
      </c>
      <c r="N24" s="231">
        <v>23758.78</v>
      </c>
      <c r="O24" s="231">
        <v>42805.85</v>
      </c>
      <c r="P24" s="231">
        <v>9316283.3999999985</v>
      </c>
      <c r="Q24" s="231">
        <v>125790.44999999998</v>
      </c>
      <c r="R24" s="231">
        <v>9442073.8499999978</v>
      </c>
      <c r="S24" s="231">
        <v>141890.19999999998</v>
      </c>
      <c r="T24" s="231">
        <v>9583964.049999997</v>
      </c>
      <c r="U24" s="231">
        <v>1114110.54</v>
      </c>
      <c r="V24" s="231">
        <v>783490.10999999987</v>
      </c>
      <c r="W24" s="231">
        <v>376590.19999999995</v>
      </c>
      <c r="X24" s="232"/>
      <c r="Y24" s="231">
        <v>3481.99</v>
      </c>
      <c r="Z24" s="232"/>
      <c r="AA24" s="232"/>
      <c r="AB24" s="232"/>
      <c r="AC24" s="231">
        <v>380385.41</v>
      </c>
      <c r="AD24" s="231">
        <v>23032.51</v>
      </c>
      <c r="AE24" s="231">
        <v>2555951</v>
      </c>
      <c r="AF24" s="232"/>
      <c r="AG24" s="231">
        <v>304547.78999999998</v>
      </c>
      <c r="AH24" s="232"/>
      <c r="AI24" s="231">
        <v>5943304.0700000003</v>
      </c>
      <c r="AJ24" s="232"/>
      <c r="AK24" s="231">
        <v>9587292.9700000007</v>
      </c>
      <c r="AL24" s="231">
        <v>423646.56999999995</v>
      </c>
      <c r="AM24" s="231">
        <v>10010939.540000001</v>
      </c>
      <c r="AN24" s="231">
        <v>687135.05</v>
      </c>
      <c r="AO24" s="231">
        <v>10698074.590000002</v>
      </c>
      <c r="AP24" s="231">
        <v>271009.57000000216</v>
      </c>
      <c r="AQ24" s="231">
        <v>297856.12000000104</v>
      </c>
      <c r="AR24" s="231">
        <v>568865.6900000032</v>
      </c>
      <c r="AS24" s="231">
        <v>1114110.5400000047</v>
      </c>
      <c r="AT24" s="233"/>
      <c r="AV24" s="225"/>
      <c r="AW24" s="225"/>
      <c r="AX24" s="225"/>
    </row>
    <row r="25" spans="2:50" ht="14.25" customHeight="1">
      <c r="B25" s="263" t="s">
        <v>51</v>
      </c>
      <c r="C25" s="231">
        <v>1764927.26</v>
      </c>
      <c r="D25" s="231">
        <v>17607.640000000003</v>
      </c>
      <c r="E25" s="231">
        <v>1747319.62</v>
      </c>
      <c r="F25" s="232"/>
      <c r="G25" s="231">
        <v>29684525.440000005</v>
      </c>
      <c r="H25" s="231">
        <v>30718033.069999997</v>
      </c>
      <c r="I25" s="231">
        <v>20902922.369999997</v>
      </c>
      <c r="J25" s="231">
        <v>9815110.6999999993</v>
      </c>
      <c r="K25" s="232"/>
      <c r="L25" s="231">
        <v>8491399.9200000018</v>
      </c>
      <c r="M25" s="231">
        <v>8383992.3700000001</v>
      </c>
      <c r="N25" s="231">
        <v>783811.85</v>
      </c>
      <c r="O25" s="231">
        <v>891945.74</v>
      </c>
      <c r="P25" s="231">
        <v>80718635.649999991</v>
      </c>
      <c r="Q25" s="231">
        <v>245220.20999999996</v>
      </c>
      <c r="R25" s="231">
        <v>80963855.859999985</v>
      </c>
      <c r="S25" s="231">
        <v>2510945.6199999996</v>
      </c>
      <c r="T25" s="231">
        <v>83474801.479999989</v>
      </c>
      <c r="U25" s="231">
        <v>47016.17</v>
      </c>
      <c r="V25" s="231">
        <v>7731963.1899999985</v>
      </c>
      <c r="W25" s="231">
        <v>2727.15</v>
      </c>
      <c r="X25" s="232"/>
      <c r="Y25" s="231">
        <v>4449.6899999999996</v>
      </c>
      <c r="Z25" s="232"/>
      <c r="AA25" s="232"/>
      <c r="AB25" s="232"/>
      <c r="AC25" s="231">
        <v>7093725.3899999987</v>
      </c>
      <c r="AD25" s="231">
        <v>631060.96</v>
      </c>
      <c r="AE25" s="231">
        <v>45678690.019999996</v>
      </c>
      <c r="AF25" s="232"/>
      <c r="AG25" s="232"/>
      <c r="AH25" s="232"/>
      <c r="AI25" s="231">
        <v>19273351.030000001</v>
      </c>
      <c r="AJ25" s="231">
        <v>1737803.89</v>
      </c>
      <c r="AK25" s="231">
        <v>74421808.129999995</v>
      </c>
      <c r="AL25" s="231">
        <v>3489044.04</v>
      </c>
      <c r="AM25" s="231">
        <v>77910852.170000002</v>
      </c>
      <c r="AN25" s="231">
        <v>5610965.4800000004</v>
      </c>
      <c r="AO25" s="231">
        <v>83521817.650000006</v>
      </c>
      <c r="AP25" s="231">
        <v>-6296827.5199999958</v>
      </c>
      <c r="AQ25" s="231">
        <v>3243823.8300000131</v>
      </c>
      <c r="AR25" s="231">
        <v>-3053003.6899999827</v>
      </c>
      <c r="AS25" s="231">
        <v>47016.170000016689</v>
      </c>
      <c r="AV25" s="225"/>
      <c r="AW25" s="225"/>
      <c r="AX25" s="225"/>
    </row>
    <row r="26" spans="2:50" ht="14.1" customHeight="1">
      <c r="B26" s="263" t="s">
        <v>52</v>
      </c>
      <c r="C26" s="231">
        <v>439577.59999999998</v>
      </c>
      <c r="D26" s="231">
        <v>439053.04</v>
      </c>
      <c r="E26" s="231">
        <v>524.55999999999995</v>
      </c>
      <c r="F26" s="232"/>
      <c r="G26" s="231">
        <v>3016500.19</v>
      </c>
      <c r="H26" s="231">
        <v>3045461.12</v>
      </c>
      <c r="I26" s="231">
        <v>2428291.7599999998</v>
      </c>
      <c r="J26" s="231">
        <v>617169.3600000001</v>
      </c>
      <c r="K26" s="232"/>
      <c r="L26" s="231">
        <v>797812.81</v>
      </c>
      <c r="M26" s="231">
        <v>2482931.25</v>
      </c>
      <c r="N26" s="231">
        <v>10265.93</v>
      </c>
      <c r="O26" s="231">
        <v>86209.579999999987</v>
      </c>
      <c r="P26" s="231">
        <v>9878758.4800000004</v>
      </c>
      <c r="Q26" s="231">
        <v>55300.569999999992</v>
      </c>
      <c r="R26" s="231">
        <v>9934059.0500000007</v>
      </c>
      <c r="S26" s="231">
        <v>1677430.96</v>
      </c>
      <c r="T26" s="231">
        <v>11611490.010000002</v>
      </c>
      <c r="U26" s="231">
        <v>598964.43000000005</v>
      </c>
      <c r="V26" s="231">
        <v>975722.52</v>
      </c>
      <c r="W26" s="231">
        <v>408644.89</v>
      </c>
      <c r="X26" s="232"/>
      <c r="Y26" s="231">
        <v>6254.4299999999994</v>
      </c>
      <c r="Z26" s="232"/>
      <c r="AA26" s="232"/>
      <c r="AB26" s="232"/>
      <c r="AC26" s="231">
        <v>560955.44999999995</v>
      </c>
      <c r="AD26" s="231">
        <v>132.25</v>
      </c>
      <c r="AE26" s="231">
        <v>1317748.44</v>
      </c>
      <c r="AF26" s="232"/>
      <c r="AG26" s="232"/>
      <c r="AH26" s="232"/>
      <c r="AI26" s="231">
        <v>7480682.7800000003</v>
      </c>
      <c r="AJ26" s="231">
        <v>1098.1600000000001</v>
      </c>
      <c r="AK26" s="231">
        <v>9775251.9000000004</v>
      </c>
      <c r="AL26" s="231">
        <v>540804.48</v>
      </c>
      <c r="AM26" s="231">
        <v>10316056.380000001</v>
      </c>
      <c r="AN26" s="231">
        <v>1894398.0599999996</v>
      </c>
      <c r="AO26" s="231">
        <v>12210454.440000001</v>
      </c>
      <c r="AP26" s="231">
        <v>-103506.58000000007</v>
      </c>
      <c r="AQ26" s="231">
        <v>485503.91000000015</v>
      </c>
      <c r="AR26" s="231">
        <v>381997.33000000007</v>
      </c>
      <c r="AS26" s="231">
        <v>598964.4299999997</v>
      </c>
      <c r="AV26" s="225"/>
      <c r="AW26" s="225"/>
      <c r="AX26" s="225"/>
    </row>
    <row r="27" spans="2:50" ht="14.25" customHeight="1">
      <c r="B27" s="263" t="s">
        <v>53</v>
      </c>
      <c r="C27" s="231">
        <v>269634.7</v>
      </c>
      <c r="D27" s="231">
        <v>13595.52</v>
      </c>
      <c r="E27" s="231">
        <v>256039.18</v>
      </c>
      <c r="F27" s="232"/>
      <c r="G27" s="231">
        <v>4009491.38</v>
      </c>
      <c r="H27" s="231">
        <v>4271320.08</v>
      </c>
      <c r="I27" s="231">
        <v>3346406.52</v>
      </c>
      <c r="J27" s="231">
        <v>924913.56</v>
      </c>
      <c r="K27" s="232"/>
      <c r="L27" s="231">
        <v>2035070.83</v>
      </c>
      <c r="M27" s="231">
        <v>4893207.33</v>
      </c>
      <c r="N27" s="231">
        <v>553863.51</v>
      </c>
      <c r="O27" s="231">
        <v>2.1800000000000002</v>
      </c>
      <c r="P27" s="231">
        <v>16032590.01</v>
      </c>
      <c r="Q27" s="231">
        <v>76859.62</v>
      </c>
      <c r="R27" s="231">
        <v>16109449.629999999</v>
      </c>
      <c r="S27" s="231">
        <v>224213.6</v>
      </c>
      <c r="T27" s="231">
        <v>16333663.229999999</v>
      </c>
      <c r="U27" s="231">
        <v>-2711132.75</v>
      </c>
      <c r="V27" s="231">
        <v>1311589.27</v>
      </c>
      <c r="W27" s="232"/>
      <c r="X27" s="232"/>
      <c r="Y27" s="231">
        <v>141855.76999999999</v>
      </c>
      <c r="Z27" s="232"/>
      <c r="AA27" s="232"/>
      <c r="AB27" s="232"/>
      <c r="AC27" s="231">
        <v>960275.39999999991</v>
      </c>
      <c r="AD27" s="231">
        <v>209458.09999999998</v>
      </c>
      <c r="AE27" s="231">
        <v>3731001.17</v>
      </c>
      <c r="AF27" s="232"/>
      <c r="AG27" s="232"/>
      <c r="AH27" s="232"/>
      <c r="AI27" s="231">
        <v>7181010.6499999994</v>
      </c>
      <c r="AJ27" s="232"/>
      <c r="AK27" s="231">
        <v>12223601.09</v>
      </c>
      <c r="AL27" s="231">
        <v>751078.45</v>
      </c>
      <c r="AM27" s="231">
        <v>12974679.539999999</v>
      </c>
      <c r="AN27" s="231">
        <v>647850.93999999994</v>
      </c>
      <c r="AO27" s="231">
        <v>13622530.479999999</v>
      </c>
      <c r="AP27" s="231">
        <v>-3808988.92</v>
      </c>
      <c r="AQ27" s="231">
        <v>674218.83</v>
      </c>
      <c r="AR27" s="231">
        <v>-3134770.09</v>
      </c>
      <c r="AS27" s="231">
        <v>-2711132.75</v>
      </c>
      <c r="AV27" s="225"/>
      <c r="AW27" s="225"/>
      <c r="AX27" s="225"/>
    </row>
    <row r="28" spans="2:50" ht="14.1" customHeight="1">
      <c r="B28" s="263" t="s">
        <v>54</v>
      </c>
      <c r="C28" s="231">
        <v>401299.91</v>
      </c>
      <c r="D28" s="231">
        <v>190703.17</v>
      </c>
      <c r="E28" s="231">
        <v>210596.74000000002</v>
      </c>
      <c r="F28" s="232"/>
      <c r="G28" s="231">
        <v>3300140.5100000007</v>
      </c>
      <c r="H28" s="231">
        <v>3768316.9199999995</v>
      </c>
      <c r="I28" s="231">
        <v>2963809.7099999995</v>
      </c>
      <c r="J28" s="231">
        <v>804507.21</v>
      </c>
      <c r="K28" s="232"/>
      <c r="L28" s="231">
        <v>1039711.35</v>
      </c>
      <c r="M28" s="231">
        <v>1951109.9899999998</v>
      </c>
      <c r="N28" s="232"/>
      <c r="O28" s="231">
        <v>74102.789999999994</v>
      </c>
      <c r="P28" s="231">
        <v>10534681.469999999</v>
      </c>
      <c r="Q28" s="231">
        <v>57736.819999999992</v>
      </c>
      <c r="R28" s="231">
        <v>10592418.289999999</v>
      </c>
      <c r="S28" s="231">
        <v>1150399.21</v>
      </c>
      <c r="T28" s="231">
        <v>11742817.5</v>
      </c>
      <c r="U28" s="231">
        <v>923187.19</v>
      </c>
      <c r="V28" s="231">
        <v>511284.42</v>
      </c>
      <c r="W28" s="231">
        <v>167439.37</v>
      </c>
      <c r="X28" s="231">
        <v>24893.050000000003</v>
      </c>
      <c r="Y28" s="232"/>
      <c r="Z28" s="232"/>
      <c r="AA28" s="232"/>
      <c r="AB28" s="232"/>
      <c r="AC28" s="231">
        <v>318957.43</v>
      </c>
      <c r="AD28" s="231">
        <v>5.43</v>
      </c>
      <c r="AE28" s="231">
        <v>977485.66</v>
      </c>
      <c r="AF28" s="232"/>
      <c r="AG28" s="232"/>
      <c r="AH28" s="232"/>
      <c r="AI28" s="231">
        <v>9609871.8699999992</v>
      </c>
      <c r="AJ28" s="232"/>
      <c r="AK28" s="231">
        <v>11098641.949999999</v>
      </c>
      <c r="AL28" s="231">
        <v>523300.44</v>
      </c>
      <c r="AM28" s="231">
        <v>11621942.389999999</v>
      </c>
      <c r="AN28" s="231">
        <v>1044062.2999999998</v>
      </c>
      <c r="AO28" s="231">
        <v>12666004.689999998</v>
      </c>
      <c r="AP28" s="231">
        <v>563960.48000000045</v>
      </c>
      <c r="AQ28" s="231">
        <v>465563.61999999918</v>
      </c>
      <c r="AR28" s="231">
        <v>1029524.0999999996</v>
      </c>
      <c r="AS28" s="231">
        <v>923187.18999999762</v>
      </c>
      <c r="AV28" s="225"/>
      <c r="AW28" s="225"/>
      <c r="AX28" s="225"/>
    </row>
    <row r="29" spans="2:50" ht="14.25" customHeight="1">
      <c r="B29" s="263" t="s">
        <v>55</v>
      </c>
      <c r="C29" s="231">
        <v>148792.02000000002</v>
      </c>
      <c r="D29" s="232"/>
      <c r="E29" s="231">
        <v>148792.02000000002</v>
      </c>
      <c r="F29" s="232"/>
      <c r="G29" s="231">
        <v>1507862.21</v>
      </c>
      <c r="H29" s="231">
        <v>2643943.5300000003</v>
      </c>
      <c r="I29" s="231">
        <v>2067274.32</v>
      </c>
      <c r="J29" s="231">
        <v>576669.21</v>
      </c>
      <c r="K29" s="232"/>
      <c r="L29" s="231">
        <v>325386.45</v>
      </c>
      <c r="M29" s="231">
        <v>2473334.0099999998</v>
      </c>
      <c r="N29" s="231">
        <v>36392.5</v>
      </c>
      <c r="O29" s="231">
        <v>1250</v>
      </c>
      <c r="P29" s="231">
        <v>7136960.7199999997</v>
      </c>
      <c r="Q29" s="231">
        <v>220500.31999999998</v>
      </c>
      <c r="R29" s="231">
        <v>7357461.04</v>
      </c>
      <c r="S29" s="231">
        <v>56600.2</v>
      </c>
      <c r="T29" s="231">
        <v>7414061.2400000002</v>
      </c>
      <c r="U29" s="231">
        <v>-1056566.47</v>
      </c>
      <c r="V29" s="231">
        <v>368851.65</v>
      </c>
      <c r="W29" s="231">
        <v>8638.8000000000011</v>
      </c>
      <c r="X29" s="232"/>
      <c r="Y29" s="231">
        <v>1052.02</v>
      </c>
      <c r="Z29" s="232"/>
      <c r="AA29" s="232"/>
      <c r="AB29" s="232"/>
      <c r="AC29" s="231">
        <v>360110.38</v>
      </c>
      <c r="AD29" s="231">
        <v>949.55</v>
      </c>
      <c r="AE29" s="231">
        <v>1005058.8</v>
      </c>
      <c r="AF29" s="231">
        <v>4.5474735088646412E-13</v>
      </c>
      <c r="AG29" s="231">
        <v>19869.91</v>
      </c>
      <c r="AH29" s="231">
        <v>288000.81000000006</v>
      </c>
      <c r="AI29" s="231">
        <v>3924997.0999999996</v>
      </c>
      <c r="AJ29" s="232"/>
      <c r="AK29" s="231">
        <v>5606778.2699999996</v>
      </c>
      <c r="AL29" s="231">
        <v>139530.88</v>
      </c>
      <c r="AM29" s="231">
        <v>5746309.1499999994</v>
      </c>
      <c r="AN29" s="231">
        <v>611185.62000000011</v>
      </c>
      <c r="AO29" s="231">
        <v>6357494.7699999996</v>
      </c>
      <c r="AP29" s="231">
        <v>-1530182.4500000002</v>
      </c>
      <c r="AQ29" s="231">
        <v>-80969.44000000041</v>
      </c>
      <c r="AR29" s="231">
        <v>-1611151.8900000006</v>
      </c>
      <c r="AS29" s="231">
        <v>-1056566.4700000007</v>
      </c>
      <c r="AV29" s="225"/>
      <c r="AW29" s="225"/>
      <c r="AX29" s="225"/>
    </row>
    <row r="30" spans="2:50" ht="14.1" customHeight="1">
      <c r="B30" s="263" t="s">
        <v>56</v>
      </c>
      <c r="C30" s="231">
        <v>312372.19</v>
      </c>
      <c r="D30" s="231">
        <v>169319.14</v>
      </c>
      <c r="E30" s="231">
        <v>40965.629999999997</v>
      </c>
      <c r="F30" s="231">
        <v>102087.42</v>
      </c>
      <c r="G30" s="231">
        <v>1307301.0300000003</v>
      </c>
      <c r="H30" s="231">
        <v>2515978.12</v>
      </c>
      <c r="I30" s="231">
        <v>1982494.7999999998</v>
      </c>
      <c r="J30" s="231">
        <v>533483.32000000007</v>
      </c>
      <c r="K30" s="232"/>
      <c r="L30" s="231">
        <v>304724.69</v>
      </c>
      <c r="M30" s="231">
        <v>1534177.89</v>
      </c>
      <c r="N30" s="231">
        <v>1081.06</v>
      </c>
      <c r="O30" s="231">
        <v>47575.47</v>
      </c>
      <c r="P30" s="231">
        <v>6023210.4499999993</v>
      </c>
      <c r="Q30" s="231">
        <v>127638.21999999997</v>
      </c>
      <c r="R30" s="231">
        <v>5895572.2299999995</v>
      </c>
      <c r="S30" s="231">
        <v>1027143.24</v>
      </c>
      <c r="T30" s="231">
        <v>6922715.4699999997</v>
      </c>
      <c r="U30" s="231">
        <v>-531132.41</v>
      </c>
      <c r="V30" s="231">
        <v>494305.44</v>
      </c>
      <c r="W30" s="231">
        <v>4989.96</v>
      </c>
      <c r="X30" s="231">
        <v>158023.01999999999</v>
      </c>
      <c r="Y30" s="232"/>
      <c r="Z30" s="232"/>
      <c r="AA30" s="232"/>
      <c r="AB30" s="232"/>
      <c r="AC30" s="231">
        <v>331297.95</v>
      </c>
      <c r="AD30" s="231">
        <v>5.49</v>
      </c>
      <c r="AE30" s="231">
        <v>360737.75000000006</v>
      </c>
      <c r="AF30" s="232"/>
      <c r="AG30" s="232"/>
      <c r="AH30" s="231">
        <v>348034.06999999995</v>
      </c>
      <c r="AI30" s="231">
        <v>4376066.55</v>
      </c>
      <c r="AJ30" s="232"/>
      <c r="AK30" s="231">
        <v>5579143.8099999996</v>
      </c>
      <c r="AL30" s="232"/>
      <c r="AM30" s="231">
        <v>5579143.8099999996</v>
      </c>
      <c r="AN30" s="231">
        <v>812439.25</v>
      </c>
      <c r="AO30" s="231">
        <v>6391583.0599999996</v>
      </c>
      <c r="AP30" s="231">
        <v>-444066.63999999966</v>
      </c>
      <c r="AQ30" s="231">
        <v>127638.21999999974</v>
      </c>
      <c r="AR30" s="231">
        <v>-316428.41999999993</v>
      </c>
      <c r="AS30" s="231">
        <v>-531132.41000000015</v>
      </c>
      <c r="AV30" s="225"/>
      <c r="AW30" s="225"/>
      <c r="AX30" s="225"/>
    </row>
    <row r="31" spans="2:50" ht="14.1" customHeight="1">
      <c r="B31" s="263" t="s">
        <v>57</v>
      </c>
      <c r="C31" s="231">
        <v>499231.61</v>
      </c>
      <c r="D31" s="231">
        <v>360777.55</v>
      </c>
      <c r="E31" s="231">
        <v>138454.06</v>
      </c>
      <c r="F31" s="232"/>
      <c r="G31" s="231">
        <v>1788074.37</v>
      </c>
      <c r="H31" s="231">
        <v>1538347.9700000002</v>
      </c>
      <c r="I31" s="231">
        <v>1185630.1600000001</v>
      </c>
      <c r="J31" s="231">
        <v>352717.81</v>
      </c>
      <c r="K31" s="232"/>
      <c r="L31" s="231">
        <v>360331.2</v>
      </c>
      <c r="M31" s="231">
        <v>3632529.83</v>
      </c>
      <c r="N31" s="231">
        <v>4050.32</v>
      </c>
      <c r="O31" s="231">
        <v>59688.57</v>
      </c>
      <c r="P31" s="231">
        <v>7882253.870000001</v>
      </c>
      <c r="Q31" s="231">
        <v>57615.88</v>
      </c>
      <c r="R31" s="231">
        <v>7939869.7500000009</v>
      </c>
      <c r="S31" s="231">
        <v>645736.64</v>
      </c>
      <c r="T31" s="231">
        <v>8585606.3900000006</v>
      </c>
      <c r="U31" s="231">
        <v>-866332.22</v>
      </c>
      <c r="V31" s="231">
        <v>643987.72000000009</v>
      </c>
      <c r="W31" s="232"/>
      <c r="X31" s="231">
        <v>421554.54</v>
      </c>
      <c r="Y31" s="232"/>
      <c r="Z31" s="232"/>
      <c r="AA31" s="232"/>
      <c r="AB31" s="232"/>
      <c r="AC31" s="231">
        <v>222573.64</v>
      </c>
      <c r="AD31" s="231">
        <v>140.46</v>
      </c>
      <c r="AE31" s="231">
        <v>1009479.7600000001</v>
      </c>
      <c r="AF31" s="231">
        <v>-3840</v>
      </c>
      <c r="AG31" s="232"/>
      <c r="AH31" s="231">
        <v>41095.040000000001</v>
      </c>
      <c r="AI31" s="231">
        <v>4638912.75</v>
      </c>
      <c r="AJ31" s="232"/>
      <c r="AK31" s="231">
        <v>6329635.2700000005</v>
      </c>
      <c r="AL31" s="231">
        <v>772299.95</v>
      </c>
      <c r="AM31" s="231">
        <v>7101935.2200000007</v>
      </c>
      <c r="AN31" s="231">
        <v>617338.95000000007</v>
      </c>
      <c r="AO31" s="231">
        <v>7719274.1700000009</v>
      </c>
      <c r="AP31" s="231">
        <v>-1552618.6000000006</v>
      </c>
      <c r="AQ31" s="231">
        <v>714684.0700000003</v>
      </c>
      <c r="AR31" s="231">
        <v>-837934.53000000026</v>
      </c>
      <c r="AS31" s="231">
        <v>-866332.21999999974</v>
      </c>
      <c r="AT31" s="233"/>
      <c r="AV31" s="225"/>
      <c r="AW31" s="225"/>
      <c r="AX31" s="225"/>
    </row>
    <row r="32" spans="2:50" ht="14.25" customHeight="1">
      <c r="B32" s="263" t="s">
        <v>58</v>
      </c>
      <c r="C32" s="231">
        <v>41158.720000000001</v>
      </c>
      <c r="D32" s="232"/>
      <c r="E32" s="231">
        <v>41083.64</v>
      </c>
      <c r="F32" s="231">
        <v>75.08</v>
      </c>
      <c r="G32" s="231">
        <v>961186.43</v>
      </c>
      <c r="H32" s="231">
        <v>2022824.1</v>
      </c>
      <c r="I32" s="231">
        <v>1599143.4500000002</v>
      </c>
      <c r="J32" s="231">
        <v>423680.65</v>
      </c>
      <c r="K32" s="232"/>
      <c r="L32" s="231">
        <v>355886.29</v>
      </c>
      <c r="M32" s="231">
        <v>535732.81000000006</v>
      </c>
      <c r="N32" s="231">
        <v>2554.0300000000002</v>
      </c>
      <c r="O32" s="231">
        <v>18313.87</v>
      </c>
      <c r="P32" s="231">
        <v>3937656.25</v>
      </c>
      <c r="Q32" s="231">
        <v>4740.04</v>
      </c>
      <c r="R32" s="231">
        <v>3942396.29</v>
      </c>
      <c r="S32" s="231">
        <v>120695.59</v>
      </c>
      <c r="T32" s="231">
        <v>4063091.88</v>
      </c>
      <c r="U32" s="231">
        <v>637097.31999999995</v>
      </c>
      <c r="V32" s="231">
        <v>476141.61</v>
      </c>
      <c r="W32" s="232"/>
      <c r="X32" s="231">
        <v>157985.35999999999</v>
      </c>
      <c r="Y32" s="232"/>
      <c r="Z32" s="232"/>
      <c r="AA32" s="232"/>
      <c r="AB32" s="232"/>
      <c r="AC32" s="231">
        <v>162162.5</v>
      </c>
      <c r="AD32" s="231">
        <v>155993.74999999997</v>
      </c>
      <c r="AE32" s="231">
        <v>481433.66999999993</v>
      </c>
      <c r="AF32" s="232"/>
      <c r="AG32" s="232"/>
      <c r="AH32" s="232"/>
      <c r="AI32" s="231">
        <v>3494863.44</v>
      </c>
      <c r="AJ32" s="232"/>
      <c r="AK32" s="231">
        <v>4452438.72</v>
      </c>
      <c r="AL32" s="231">
        <v>572.26</v>
      </c>
      <c r="AM32" s="231">
        <v>4453010.9799999995</v>
      </c>
      <c r="AN32" s="231">
        <v>247178.22</v>
      </c>
      <c r="AO32" s="231">
        <v>4700189.1999999993</v>
      </c>
      <c r="AP32" s="231">
        <v>514782.46999999974</v>
      </c>
      <c r="AQ32" s="231">
        <v>-4167.7800000002608</v>
      </c>
      <c r="AR32" s="231">
        <v>510614.68999999948</v>
      </c>
      <c r="AS32" s="231">
        <v>637097.31999999937</v>
      </c>
      <c r="AV32" s="225"/>
      <c r="AW32" s="225"/>
      <c r="AX32" s="225"/>
    </row>
    <row r="33" spans="2:50" ht="14.1" customHeight="1">
      <c r="B33" s="263" t="s">
        <v>59</v>
      </c>
      <c r="C33" s="231">
        <v>1349774.65</v>
      </c>
      <c r="D33" s="232"/>
      <c r="E33" s="231">
        <v>1349774.65</v>
      </c>
      <c r="F33" s="232"/>
      <c r="G33" s="231">
        <v>19437520.75</v>
      </c>
      <c r="H33" s="231">
        <v>28920594.760000002</v>
      </c>
      <c r="I33" s="231">
        <v>22410014</v>
      </c>
      <c r="J33" s="231">
        <v>6510580.7600000007</v>
      </c>
      <c r="K33" s="232"/>
      <c r="L33" s="231">
        <v>13080102.580000002</v>
      </c>
      <c r="M33" s="231">
        <v>7194084.5700000003</v>
      </c>
      <c r="N33" s="231">
        <v>2070587.7400000002</v>
      </c>
      <c r="O33" s="231">
        <v>258263.51</v>
      </c>
      <c r="P33" s="231">
        <v>72310928.560000002</v>
      </c>
      <c r="Q33" s="231">
        <v>508077.43</v>
      </c>
      <c r="R33" s="231">
        <v>72819005.99000001</v>
      </c>
      <c r="S33" s="231">
        <v>440178.95000000007</v>
      </c>
      <c r="T33" s="231">
        <v>73259184.940000013</v>
      </c>
      <c r="U33" s="231">
        <v>10236556.470000001</v>
      </c>
      <c r="V33" s="231">
        <v>7564216.75</v>
      </c>
      <c r="W33" s="232"/>
      <c r="X33" s="232"/>
      <c r="Y33" s="232"/>
      <c r="Z33" s="232"/>
      <c r="AA33" s="232"/>
      <c r="AB33" s="232"/>
      <c r="AC33" s="231">
        <v>7564216.75</v>
      </c>
      <c r="AD33" s="232"/>
      <c r="AE33" s="231">
        <v>33723375.210000001</v>
      </c>
      <c r="AF33" s="232"/>
      <c r="AG33" s="232"/>
      <c r="AH33" s="231">
        <v>614036.9</v>
      </c>
      <c r="AI33" s="231">
        <v>34300174.5</v>
      </c>
      <c r="AJ33" s="231">
        <v>2151903.33</v>
      </c>
      <c r="AK33" s="231">
        <v>78353706.689999998</v>
      </c>
      <c r="AL33" s="231">
        <v>944040.64999999991</v>
      </c>
      <c r="AM33" s="231">
        <v>79297747.340000004</v>
      </c>
      <c r="AN33" s="231">
        <v>4197994.07</v>
      </c>
      <c r="AO33" s="231">
        <v>83495741.409999996</v>
      </c>
      <c r="AP33" s="231">
        <v>6042778.1299999952</v>
      </c>
      <c r="AQ33" s="231">
        <v>435963.21999999881</v>
      </c>
      <c r="AR33" s="231">
        <v>6478741.349999994</v>
      </c>
      <c r="AS33" s="231">
        <v>10236556.469999984</v>
      </c>
      <c r="AV33" s="225"/>
      <c r="AW33" s="225"/>
      <c r="AX33" s="225"/>
    </row>
    <row r="34" spans="2:50" ht="14.25" customHeight="1">
      <c r="B34" s="263" t="s">
        <v>60</v>
      </c>
      <c r="C34" s="231">
        <v>904118.95</v>
      </c>
      <c r="D34" s="232"/>
      <c r="E34" s="231">
        <v>904118.95</v>
      </c>
      <c r="F34" s="232"/>
      <c r="G34" s="231">
        <v>7815537.6699999999</v>
      </c>
      <c r="H34" s="231">
        <v>8873734.0300000012</v>
      </c>
      <c r="I34" s="231">
        <v>6949942.7300000004</v>
      </c>
      <c r="J34" s="231">
        <v>1923791.2999999998</v>
      </c>
      <c r="K34" s="232"/>
      <c r="L34" s="231">
        <v>2413211.75</v>
      </c>
      <c r="M34" s="231">
        <v>4491481.2200000007</v>
      </c>
      <c r="N34" s="231">
        <v>30433.34</v>
      </c>
      <c r="O34" s="231">
        <v>18949.68</v>
      </c>
      <c r="P34" s="231">
        <v>24547466.639999997</v>
      </c>
      <c r="Q34" s="231">
        <v>155462.94</v>
      </c>
      <c r="R34" s="231">
        <v>24702929.579999998</v>
      </c>
      <c r="S34" s="231">
        <v>2742773.93</v>
      </c>
      <c r="T34" s="231">
        <v>27445703.509999998</v>
      </c>
      <c r="U34" s="231">
        <v>40274.230000000003</v>
      </c>
      <c r="V34" s="231">
        <v>1609329.9300000002</v>
      </c>
      <c r="W34" s="231">
        <v>42946.95</v>
      </c>
      <c r="X34" s="232"/>
      <c r="Y34" s="232"/>
      <c r="Z34" s="232"/>
      <c r="AA34" s="232"/>
      <c r="AB34" s="232"/>
      <c r="AC34" s="231">
        <v>1566382.9800000002</v>
      </c>
      <c r="AD34" s="231">
        <v>3.637978807091713E-12</v>
      </c>
      <c r="AE34" s="231">
        <v>5890766.9900000002</v>
      </c>
      <c r="AF34" s="231">
        <v>1.1368683772161603E-13</v>
      </c>
      <c r="AG34" s="232"/>
      <c r="AH34" s="232"/>
      <c r="AI34" s="231">
        <v>15706604.07</v>
      </c>
      <c r="AJ34" s="231">
        <v>129164.93</v>
      </c>
      <c r="AK34" s="231">
        <v>23335865.920000002</v>
      </c>
      <c r="AL34" s="231">
        <v>1850152.3</v>
      </c>
      <c r="AM34" s="231">
        <v>25186018.220000003</v>
      </c>
      <c r="AN34" s="231">
        <v>2299959.52</v>
      </c>
      <c r="AO34" s="231">
        <v>27485977.740000002</v>
      </c>
      <c r="AP34" s="231">
        <v>-1211600.7199999951</v>
      </c>
      <c r="AQ34" s="231">
        <v>1694689.3599999994</v>
      </c>
      <c r="AR34" s="231">
        <v>483088.64000000432</v>
      </c>
      <c r="AS34" s="231">
        <v>40274.230000004172</v>
      </c>
      <c r="AV34" s="225"/>
      <c r="AW34" s="225"/>
      <c r="AX34" s="225"/>
    </row>
    <row r="35" spans="2:50" ht="14.1" customHeight="1">
      <c r="B35" s="263" t="s">
        <v>61</v>
      </c>
      <c r="C35" s="231">
        <v>441394.04</v>
      </c>
      <c r="D35" s="232"/>
      <c r="E35" s="231">
        <v>441394.04</v>
      </c>
      <c r="F35" s="232"/>
      <c r="G35" s="231">
        <v>3615292.9800000004</v>
      </c>
      <c r="H35" s="231">
        <v>3658189.7</v>
      </c>
      <c r="I35" s="231">
        <v>2860315.13</v>
      </c>
      <c r="J35" s="231">
        <v>797874.57</v>
      </c>
      <c r="K35" s="232"/>
      <c r="L35" s="231">
        <v>1150061.4500000002</v>
      </c>
      <c r="M35" s="231">
        <v>2508256.2599999998</v>
      </c>
      <c r="N35" s="231">
        <v>320192.56</v>
      </c>
      <c r="O35" s="231">
        <v>38218.43</v>
      </c>
      <c r="P35" s="231">
        <v>11731605.420000002</v>
      </c>
      <c r="Q35" s="231">
        <v>66392.040000000008</v>
      </c>
      <c r="R35" s="231">
        <v>11797997.460000001</v>
      </c>
      <c r="S35" s="231">
        <v>1203236.3900000001</v>
      </c>
      <c r="T35" s="231">
        <v>13001233.850000001</v>
      </c>
      <c r="U35" s="231">
        <v>-1355522.9</v>
      </c>
      <c r="V35" s="231">
        <v>1254807.3500000001</v>
      </c>
      <c r="W35" s="232"/>
      <c r="X35" s="231">
        <v>359543.37</v>
      </c>
      <c r="Y35" s="232"/>
      <c r="Z35" s="232"/>
      <c r="AA35" s="232"/>
      <c r="AB35" s="232"/>
      <c r="AC35" s="231">
        <v>895263.98</v>
      </c>
      <c r="AD35" s="232"/>
      <c r="AE35" s="231">
        <v>3001779.6</v>
      </c>
      <c r="AF35" s="232"/>
      <c r="AG35" s="232"/>
      <c r="AH35" s="231">
        <v>3231.5</v>
      </c>
      <c r="AI35" s="231">
        <v>6868350.4100000001</v>
      </c>
      <c r="AJ35" s="232"/>
      <c r="AK35" s="231">
        <v>11128168.859999999</v>
      </c>
      <c r="AL35" s="232"/>
      <c r="AM35" s="231">
        <v>11128168.859999999</v>
      </c>
      <c r="AN35" s="231">
        <v>517542.09</v>
      </c>
      <c r="AO35" s="231">
        <v>11645710.949999999</v>
      </c>
      <c r="AP35" s="231">
        <v>-603436.56000000238</v>
      </c>
      <c r="AQ35" s="231">
        <v>-66392.039999999106</v>
      </c>
      <c r="AR35" s="231">
        <v>-669828.60000000149</v>
      </c>
      <c r="AS35" s="231">
        <v>-1355522.9000000022</v>
      </c>
      <c r="AV35" s="225"/>
      <c r="AW35" s="225"/>
      <c r="AX35" s="225"/>
    </row>
    <row r="36" spans="2:50" ht="14.1" customHeight="1">
      <c r="B36" s="263" t="s">
        <v>62</v>
      </c>
      <c r="C36" s="231">
        <v>528496.44000000006</v>
      </c>
      <c r="D36" s="232"/>
      <c r="E36" s="231">
        <v>528496.44000000006</v>
      </c>
      <c r="F36" s="232"/>
      <c r="G36" s="231">
        <v>5320839.32</v>
      </c>
      <c r="H36" s="231">
        <v>4266197.24</v>
      </c>
      <c r="I36" s="231">
        <v>3348150.3899999997</v>
      </c>
      <c r="J36" s="231">
        <v>918046.85000000009</v>
      </c>
      <c r="K36" s="232"/>
      <c r="L36" s="231">
        <v>1283010.06</v>
      </c>
      <c r="M36" s="231">
        <v>6854190.6299999999</v>
      </c>
      <c r="N36" s="232"/>
      <c r="O36" s="231">
        <v>43467.47</v>
      </c>
      <c r="P36" s="231">
        <v>18296201.16</v>
      </c>
      <c r="Q36" s="231">
        <v>221796.24</v>
      </c>
      <c r="R36" s="231">
        <v>18517997.399999999</v>
      </c>
      <c r="S36" s="231">
        <v>555147.65</v>
      </c>
      <c r="T36" s="231">
        <v>19073145.049999997</v>
      </c>
      <c r="U36" s="231">
        <v>425169.44</v>
      </c>
      <c r="V36" s="231">
        <v>3234046.76</v>
      </c>
      <c r="W36" s="232"/>
      <c r="X36" s="231">
        <v>1378821.04</v>
      </c>
      <c r="Y36" s="231">
        <v>543.94000000000005</v>
      </c>
      <c r="Z36" s="232"/>
      <c r="AA36" s="232"/>
      <c r="AB36" s="232"/>
      <c r="AC36" s="231">
        <v>1953483.58</v>
      </c>
      <c r="AD36" s="231">
        <v>98801.8</v>
      </c>
      <c r="AE36" s="231">
        <v>3957602.73</v>
      </c>
      <c r="AF36" s="232"/>
      <c r="AG36" s="231">
        <v>311861.67</v>
      </c>
      <c r="AH36" s="232"/>
      <c r="AI36" s="231">
        <v>8666542.7999999989</v>
      </c>
      <c r="AJ36" s="232"/>
      <c r="AK36" s="231">
        <v>16170053.959999999</v>
      </c>
      <c r="AL36" s="231">
        <v>980038.2</v>
      </c>
      <c r="AM36" s="231">
        <v>17150092.16</v>
      </c>
      <c r="AN36" s="231">
        <v>2348222.33</v>
      </c>
      <c r="AO36" s="231">
        <v>19498314.490000002</v>
      </c>
      <c r="AP36" s="231">
        <v>-2126147.2000000011</v>
      </c>
      <c r="AQ36" s="231">
        <v>758241.96000000276</v>
      </c>
      <c r="AR36" s="231">
        <v>-1367905.2399999984</v>
      </c>
      <c r="AS36" s="231">
        <v>425169.44000000507</v>
      </c>
      <c r="AV36" s="225"/>
      <c r="AW36" s="225"/>
      <c r="AX36" s="225"/>
    </row>
    <row r="37" spans="2:50" ht="14.25" customHeight="1">
      <c r="B37" s="263" t="s">
        <v>63</v>
      </c>
      <c r="C37" s="231">
        <v>323663.29000000004</v>
      </c>
      <c r="D37" s="232"/>
      <c r="E37" s="231">
        <v>323663.29000000004</v>
      </c>
      <c r="F37" s="232"/>
      <c r="G37" s="231">
        <v>3037536.6700000009</v>
      </c>
      <c r="H37" s="231">
        <v>4752689.6300000008</v>
      </c>
      <c r="I37" s="231">
        <v>3558115.4700000007</v>
      </c>
      <c r="J37" s="231">
        <v>1194574.1599999999</v>
      </c>
      <c r="K37" s="232"/>
      <c r="L37" s="231">
        <v>2003238.61</v>
      </c>
      <c r="M37" s="231">
        <v>3808259.5799999996</v>
      </c>
      <c r="N37" s="231">
        <v>100207.03999999999</v>
      </c>
      <c r="O37" s="231">
        <v>30464.799999999999</v>
      </c>
      <c r="P37" s="231">
        <v>14056059.620000001</v>
      </c>
      <c r="Q37" s="231">
        <v>69780.56</v>
      </c>
      <c r="R37" s="231">
        <v>14125840.180000002</v>
      </c>
      <c r="S37" s="231">
        <v>1380664.4699999997</v>
      </c>
      <c r="T37" s="231">
        <v>15506504.650000002</v>
      </c>
      <c r="U37" s="231">
        <v>2463850.2599999998</v>
      </c>
      <c r="V37" s="231">
        <v>653914.24</v>
      </c>
      <c r="W37" s="231">
        <v>4234.9400000000005</v>
      </c>
      <c r="X37" s="232"/>
      <c r="Y37" s="232"/>
      <c r="Z37" s="232"/>
      <c r="AA37" s="232"/>
      <c r="AB37" s="232"/>
      <c r="AC37" s="231">
        <v>299717.60000000003</v>
      </c>
      <c r="AD37" s="231">
        <v>349961.7</v>
      </c>
      <c r="AE37" s="231">
        <v>4493186.3600000003</v>
      </c>
      <c r="AF37" s="232"/>
      <c r="AG37" s="231">
        <v>322393.38</v>
      </c>
      <c r="AH37" s="231">
        <v>83909.37</v>
      </c>
      <c r="AI37" s="231">
        <v>10143831.309999999</v>
      </c>
      <c r="AJ37" s="232"/>
      <c r="AK37" s="231">
        <v>15697234.66</v>
      </c>
      <c r="AL37" s="231">
        <v>170096.34</v>
      </c>
      <c r="AM37" s="231">
        <v>15867331</v>
      </c>
      <c r="AN37" s="231">
        <v>2103023.91</v>
      </c>
      <c r="AO37" s="231">
        <v>17970354.91</v>
      </c>
      <c r="AP37" s="231">
        <v>1641175.0399999991</v>
      </c>
      <c r="AQ37" s="231">
        <v>100315.77999999933</v>
      </c>
      <c r="AR37" s="231">
        <v>1741490.8199999984</v>
      </c>
      <c r="AS37" s="231">
        <v>2463850.2599999979</v>
      </c>
      <c r="AV37" s="225"/>
      <c r="AW37" s="225"/>
      <c r="AX37" s="225"/>
    </row>
    <row r="38" spans="2:50" ht="14.1" customHeight="1">
      <c r="B38" s="263" t="s">
        <v>64</v>
      </c>
      <c r="C38" s="231">
        <v>225862.19</v>
      </c>
      <c r="D38" s="232"/>
      <c r="E38" s="231">
        <v>225862.19</v>
      </c>
      <c r="F38" s="232"/>
      <c r="G38" s="231">
        <v>3620900.76</v>
      </c>
      <c r="H38" s="231">
        <v>2134167.98</v>
      </c>
      <c r="I38" s="231">
        <v>1626509.0699999998</v>
      </c>
      <c r="J38" s="231">
        <v>507658.91</v>
      </c>
      <c r="K38" s="232"/>
      <c r="L38" s="231">
        <v>605641.07999999996</v>
      </c>
      <c r="M38" s="231">
        <v>2801808.2699999996</v>
      </c>
      <c r="N38" s="231">
        <v>228129.26</v>
      </c>
      <c r="O38" s="231">
        <v>63810.87</v>
      </c>
      <c r="P38" s="231">
        <v>9680320.4099999983</v>
      </c>
      <c r="Q38" s="231">
        <v>135362.59</v>
      </c>
      <c r="R38" s="231">
        <v>9815682.9999999981</v>
      </c>
      <c r="S38" s="231">
        <v>284662.11</v>
      </c>
      <c r="T38" s="231">
        <v>10100345.109999998</v>
      </c>
      <c r="U38" s="231">
        <v>128303.18</v>
      </c>
      <c r="V38" s="231">
        <v>1297859.7</v>
      </c>
      <c r="W38" s="232"/>
      <c r="X38" s="231">
        <v>648674.81999999995</v>
      </c>
      <c r="Y38" s="231">
        <v>62249.03</v>
      </c>
      <c r="Z38" s="232"/>
      <c r="AA38" s="232"/>
      <c r="AB38" s="232"/>
      <c r="AC38" s="231">
        <v>599395.24</v>
      </c>
      <c r="AD38" s="231">
        <v>12459.390000000001</v>
      </c>
      <c r="AE38" s="231">
        <v>2550460.3200000003</v>
      </c>
      <c r="AF38" s="232"/>
      <c r="AG38" s="232"/>
      <c r="AH38" s="232"/>
      <c r="AI38" s="231">
        <v>5408567.5899999999</v>
      </c>
      <c r="AJ38" s="232"/>
      <c r="AK38" s="231">
        <v>9256887.6099999994</v>
      </c>
      <c r="AL38" s="231">
        <v>431341.52</v>
      </c>
      <c r="AM38" s="231">
        <v>9688229.129999999</v>
      </c>
      <c r="AN38" s="231">
        <v>540419.16</v>
      </c>
      <c r="AO38" s="231">
        <v>10228648.289999999</v>
      </c>
      <c r="AP38" s="231">
        <v>-423432.79999999888</v>
      </c>
      <c r="AQ38" s="231">
        <v>295978.9299999997</v>
      </c>
      <c r="AR38" s="231">
        <v>-127453.86999999918</v>
      </c>
      <c r="AS38" s="231">
        <v>128303.18000000156</v>
      </c>
      <c r="AV38" s="225"/>
      <c r="AW38" s="225"/>
      <c r="AX38" s="225"/>
    </row>
    <row r="39" spans="2:50" ht="14.25" customHeight="1">
      <c r="B39" s="263" t="s">
        <v>65</v>
      </c>
      <c r="C39" s="231">
        <v>545053.31000000006</v>
      </c>
      <c r="D39" s="231">
        <v>545053.31000000006</v>
      </c>
      <c r="E39" s="232"/>
      <c r="F39" s="232"/>
      <c r="G39" s="231">
        <v>6787259.25</v>
      </c>
      <c r="H39" s="231">
        <v>4935215.6099999994</v>
      </c>
      <c r="I39" s="231">
        <v>3864212.8099999996</v>
      </c>
      <c r="J39" s="231">
        <v>1071002.8</v>
      </c>
      <c r="K39" s="232"/>
      <c r="L39" s="231">
        <v>1517484.81</v>
      </c>
      <c r="M39" s="231">
        <v>5526540.7700000005</v>
      </c>
      <c r="N39" s="231">
        <v>260041.27</v>
      </c>
      <c r="O39" s="231">
        <v>26710.07</v>
      </c>
      <c r="P39" s="231">
        <v>19598305.09</v>
      </c>
      <c r="Q39" s="231">
        <v>17894.97</v>
      </c>
      <c r="R39" s="231">
        <v>19616200.059999999</v>
      </c>
      <c r="S39" s="231">
        <v>5426862.7599999998</v>
      </c>
      <c r="T39" s="231">
        <v>25043062.82</v>
      </c>
      <c r="U39" s="231">
        <v>1317877.29</v>
      </c>
      <c r="V39" s="231">
        <v>2720021.27</v>
      </c>
      <c r="W39" s="232"/>
      <c r="X39" s="231">
        <v>1081570.71</v>
      </c>
      <c r="Y39" s="232"/>
      <c r="Z39" s="232"/>
      <c r="AA39" s="232"/>
      <c r="AB39" s="232"/>
      <c r="AC39" s="231">
        <v>1638450.56</v>
      </c>
      <c r="AD39" s="232"/>
      <c r="AE39" s="231">
        <v>2986417.8100000005</v>
      </c>
      <c r="AF39" s="232"/>
      <c r="AG39" s="232"/>
      <c r="AH39" s="232"/>
      <c r="AI39" s="231">
        <v>12639296.779999999</v>
      </c>
      <c r="AJ39" s="232"/>
      <c r="AK39" s="231">
        <v>18345735.859999999</v>
      </c>
      <c r="AL39" s="231">
        <v>1030908.32</v>
      </c>
      <c r="AM39" s="231">
        <v>19376644.18</v>
      </c>
      <c r="AN39" s="231">
        <v>6984295.9299999997</v>
      </c>
      <c r="AO39" s="231">
        <v>26360940.109999999</v>
      </c>
      <c r="AP39" s="231">
        <v>-1252569.2300000004</v>
      </c>
      <c r="AQ39" s="231">
        <v>1013013.3500000015</v>
      </c>
      <c r="AR39" s="231">
        <v>-239555.87999999896</v>
      </c>
      <c r="AS39" s="231">
        <v>1317877.2899999991</v>
      </c>
      <c r="AV39" s="225"/>
      <c r="AW39" s="225"/>
      <c r="AX39" s="225"/>
    </row>
    <row r="40" spans="2:50" ht="14.1" customHeight="1">
      <c r="B40" s="263" t="s">
        <v>66</v>
      </c>
      <c r="C40" s="231">
        <v>106116.6</v>
      </c>
      <c r="D40" s="232"/>
      <c r="E40" s="231">
        <v>106116.6</v>
      </c>
      <c r="F40" s="232"/>
      <c r="G40" s="231">
        <v>3327345.1899999995</v>
      </c>
      <c r="H40" s="231">
        <v>3338705.2299999995</v>
      </c>
      <c r="I40" s="231">
        <v>2670784.67</v>
      </c>
      <c r="J40" s="231">
        <v>667920.55999999982</v>
      </c>
      <c r="K40" s="232"/>
      <c r="L40" s="231">
        <v>743614.84</v>
      </c>
      <c r="M40" s="231">
        <v>2775465.63</v>
      </c>
      <c r="N40" s="231">
        <v>39411.440000000002</v>
      </c>
      <c r="O40" s="231">
        <v>48597.71</v>
      </c>
      <c r="P40" s="231">
        <v>10379256.639999999</v>
      </c>
      <c r="Q40" s="231">
        <v>50324.78</v>
      </c>
      <c r="R40" s="231">
        <v>10429581.419999998</v>
      </c>
      <c r="S40" s="231">
        <v>818362.32</v>
      </c>
      <c r="T40" s="231">
        <v>11247943.739999998</v>
      </c>
      <c r="U40" s="231">
        <v>504696.05</v>
      </c>
      <c r="V40" s="231">
        <v>1182739.52</v>
      </c>
      <c r="W40" s="232"/>
      <c r="X40" s="231">
        <v>443246.1</v>
      </c>
      <c r="Y40" s="232"/>
      <c r="Z40" s="232"/>
      <c r="AA40" s="232"/>
      <c r="AB40" s="232"/>
      <c r="AC40" s="231">
        <v>691490.11</v>
      </c>
      <c r="AD40" s="231">
        <v>48003.310000000005</v>
      </c>
      <c r="AE40" s="231">
        <v>2109381.83</v>
      </c>
      <c r="AF40" s="232"/>
      <c r="AG40" s="231">
        <v>64073.760000000002</v>
      </c>
      <c r="AH40" s="232"/>
      <c r="AI40" s="231">
        <v>6326659.9499999993</v>
      </c>
      <c r="AJ40" s="232"/>
      <c r="AK40" s="231">
        <v>9682855.0599999987</v>
      </c>
      <c r="AL40" s="231">
        <v>1189086.8900000001</v>
      </c>
      <c r="AM40" s="231">
        <v>10871941.949999999</v>
      </c>
      <c r="AN40" s="231">
        <v>880697.84000000008</v>
      </c>
      <c r="AO40" s="231">
        <v>11752639.789999999</v>
      </c>
      <c r="AP40" s="231">
        <v>-696401.58</v>
      </c>
      <c r="AQ40" s="231">
        <v>1138762.1100000013</v>
      </c>
      <c r="AR40" s="231">
        <v>442360.53000000119</v>
      </c>
      <c r="AS40" s="231">
        <v>504696.05000000075</v>
      </c>
      <c r="AV40" s="225"/>
      <c r="AW40" s="225"/>
      <c r="AX40" s="225"/>
    </row>
    <row r="41" spans="2:50" ht="14.25" customHeight="1">
      <c r="B41" s="263" t="s">
        <v>67</v>
      </c>
      <c r="C41" s="231">
        <v>314320.23</v>
      </c>
      <c r="D41" s="231">
        <v>242524.73</v>
      </c>
      <c r="E41" s="231">
        <v>71795.5</v>
      </c>
      <c r="F41" s="232"/>
      <c r="G41" s="231">
        <v>2244581.79</v>
      </c>
      <c r="H41" s="231">
        <v>3105181.45</v>
      </c>
      <c r="I41" s="231">
        <v>2404982.3600000003</v>
      </c>
      <c r="J41" s="231">
        <v>700199.09</v>
      </c>
      <c r="K41" s="232"/>
      <c r="L41" s="231">
        <v>106846.46</v>
      </c>
      <c r="M41" s="231">
        <v>1801741.96</v>
      </c>
      <c r="N41" s="231">
        <v>65423.25</v>
      </c>
      <c r="O41" s="231">
        <v>44342.73</v>
      </c>
      <c r="P41" s="231">
        <v>7682437.870000001</v>
      </c>
      <c r="Q41" s="231">
        <v>183356.06</v>
      </c>
      <c r="R41" s="231">
        <v>7865793.9300000006</v>
      </c>
      <c r="S41" s="231">
        <v>247895.47000000003</v>
      </c>
      <c r="T41" s="231">
        <v>8113689.4000000004</v>
      </c>
      <c r="U41" s="231">
        <v>-106507.69</v>
      </c>
      <c r="V41" s="231">
        <v>1269526.23</v>
      </c>
      <c r="W41" s="231">
        <v>317177.07999999996</v>
      </c>
      <c r="X41" s="232"/>
      <c r="Y41" s="231">
        <v>316.87</v>
      </c>
      <c r="Z41" s="232"/>
      <c r="AA41" s="231">
        <v>55.559999999999995</v>
      </c>
      <c r="AB41" s="232"/>
      <c r="AC41" s="231">
        <v>952087.84</v>
      </c>
      <c r="AD41" s="232"/>
      <c r="AE41" s="231">
        <v>823356.59</v>
      </c>
      <c r="AF41" s="232"/>
      <c r="AG41" s="232"/>
      <c r="AH41" s="232"/>
      <c r="AI41" s="231">
        <v>5764829.96</v>
      </c>
      <c r="AJ41" s="231">
        <v>324.34000000000009</v>
      </c>
      <c r="AK41" s="231">
        <v>7858037.1199999992</v>
      </c>
      <c r="AL41" s="231">
        <v>11252.429999999998</v>
      </c>
      <c r="AM41" s="231">
        <v>7869289.5499999989</v>
      </c>
      <c r="AN41" s="231">
        <v>137892.15999999997</v>
      </c>
      <c r="AO41" s="231">
        <v>8007181.709999999</v>
      </c>
      <c r="AP41" s="231">
        <v>175599.24999999814</v>
      </c>
      <c r="AQ41" s="231">
        <v>-172103.62999999989</v>
      </c>
      <c r="AR41" s="231">
        <v>3495.6199999982491</v>
      </c>
      <c r="AS41" s="231">
        <v>-106507.69000000134</v>
      </c>
      <c r="AV41" s="225"/>
      <c r="AW41" s="225"/>
      <c r="AX41" s="225"/>
    </row>
    <row r="42" spans="2:50" ht="14.1" customHeight="1">
      <c r="B42" s="263" t="s">
        <v>68</v>
      </c>
      <c r="C42" s="231">
        <v>62363.709999999992</v>
      </c>
      <c r="D42" s="232"/>
      <c r="E42" s="231">
        <v>62363.709999999992</v>
      </c>
      <c r="F42" s="232"/>
      <c r="G42" s="231">
        <v>5627035.9900000002</v>
      </c>
      <c r="H42" s="231">
        <v>3267407.65</v>
      </c>
      <c r="I42" s="231">
        <v>2599928.5499999998</v>
      </c>
      <c r="J42" s="231">
        <v>667479.1</v>
      </c>
      <c r="K42" s="232"/>
      <c r="L42" s="231">
        <v>1340318.77</v>
      </c>
      <c r="M42" s="231">
        <v>2579000.46</v>
      </c>
      <c r="N42" s="231">
        <v>2018.37</v>
      </c>
      <c r="O42" s="231">
        <v>32963.35</v>
      </c>
      <c r="P42" s="231">
        <v>12911108.299999997</v>
      </c>
      <c r="Q42" s="231">
        <v>63830.27</v>
      </c>
      <c r="R42" s="231">
        <v>12974938.569999997</v>
      </c>
      <c r="S42" s="231">
        <v>1359052.12</v>
      </c>
      <c r="T42" s="231">
        <v>14333990.689999996</v>
      </c>
      <c r="U42" s="231">
        <v>832690.19</v>
      </c>
      <c r="V42" s="231">
        <v>1075211.18</v>
      </c>
      <c r="W42" s="231">
        <v>2.57</v>
      </c>
      <c r="X42" s="231">
        <v>128433.5</v>
      </c>
      <c r="Y42" s="232"/>
      <c r="Z42" s="232"/>
      <c r="AA42" s="232"/>
      <c r="AB42" s="232"/>
      <c r="AC42" s="231">
        <v>917104.41</v>
      </c>
      <c r="AD42" s="231">
        <v>29670.7</v>
      </c>
      <c r="AE42" s="231">
        <v>2575487.71</v>
      </c>
      <c r="AF42" s="232"/>
      <c r="AG42" s="232"/>
      <c r="AH42" s="231">
        <v>1051534.97</v>
      </c>
      <c r="AI42" s="231">
        <v>9178276.0800000001</v>
      </c>
      <c r="AJ42" s="232"/>
      <c r="AK42" s="231">
        <v>13880509.939999999</v>
      </c>
      <c r="AL42" s="231">
        <v>92375.57</v>
      </c>
      <c r="AM42" s="231">
        <v>13972885.51</v>
      </c>
      <c r="AN42" s="231">
        <v>1193795.3700000001</v>
      </c>
      <c r="AO42" s="231">
        <v>15166680.879999999</v>
      </c>
      <c r="AP42" s="231">
        <v>969401.64000000246</v>
      </c>
      <c r="AQ42" s="231">
        <v>28545.300000000745</v>
      </c>
      <c r="AR42" s="231">
        <v>997946.9400000032</v>
      </c>
      <c r="AS42" s="231">
        <v>832690.1900000032</v>
      </c>
      <c r="AV42" s="225"/>
      <c r="AW42" s="225"/>
      <c r="AX42" s="225"/>
    </row>
    <row r="43" spans="2:50" ht="14.25" customHeight="1">
      <c r="B43" s="263" t="s">
        <v>69</v>
      </c>
      <c r="C43" s="231">
        <v>819032.96</v>
      </c>
      <c r="D43" s="231">
        <v>156698.21999999997</v>
      </c>
      <c r="E43" s="231">
        <v>662334.74</v>
      </c>
      <c r="F43" s="232"/>
      <c r="G43" s="231">
        <v>1647212.4099999997</v>
      </c>
      <c r="H43" s="231">
        <v>2862485.77</v>
      </c>
      <c r="I43" s="231">
        <v>2300920.87</v>
      </c>
      <c r="J43" s="231">
        <v>561564.9</v>
      </c>
      <c r="K43" s="232"/>
      <c r="L43" s="231">
        <v>753088.76</v>
      </c>
      <c r="M43" s="231">
        <v>2948606.38</v>
      </c>
      <c r="N43" s="231">
        <v>10703.22</v>
      </c>
      <c r="O43" s="231">
        <v>130390.35</v>
      </c>
      <c r="P43" s="231">
        <v>9171519.8499999996</v>
      </c>
      <c r="Q43" s="231">
        <v>41203.75</v>
      </c>
      <c r="R43" s="231">
        <v>9212723.5999999996</v>
      </c>
      <c r="S43" s="231">
        <v>191911.13</v>
      </c>
      <c r="T43" s="231">
        <v>9404634.7300000004</v>
      </c>
      <c r="U43" s="231">
        <v>179871.42</v>
      </c>
      <c r="V43" s="231">
        <v>726270.18</v>
      </c>
      <c r="W43" s="231">
        <v>206068.29</v>
      </c>
      <c r="X43" s="231">
        <v>876.18</v>
      </c>
      <c r="Y43" s="231">
        <v>2846.9000000000005</v>
      </c>
      <c r="Z43" s="232"/>
      <c r="AA43" s="232"/>
      <c r="AB43" s="232"/>
      <c r="AC43" s="231">
        <v>516478.81000000006</v>
      </c>
      <c r="AD43" s="232"/>
      <c r="AE43" s="231">
        <v>1082823.76</v>
      </c>
      <c r="AF43" s="232"/>
      <c r="AG43" s="231">
        <v>154721.99</v>
      </c>
      <c r="AH43" s="231">
        <v>19866.760000000002</v>
      </c>
      <c r="AI43" s="231">
        <v>6342304.0900000008</v>
      </c>
      <c r="AJ43" s="232"/>
      <c r="AK43" s="231">
        <v>8325986.7800000012</v>
      </c>
      <c r="AL43" s="231">
        <v>415665.58</v>
      </c>
      <c r="AM43" s="231">
        <v>8741652.3600000013</v>
      </c>
      <c r="AN43" s="231">
        <v>842853.79</v>
      </c>
      <c r="AO43" s="231">
        <v>9584506.1500000022</v>
      </c>
      <c r="AP43" s="231">
        <v>-845533.06999999844</v>
      </c>
      <c r="AQ43" s="231">
        <v>374461.83000000007</v>
      </c>
      <c r="AR43" s="231">
        <v>-471071.23999999836</v>
      </c>
      <c r="AS43" s="231">
        <v>179871.42000000179</v>
      </c>
      <c r="AV43" s="225"/>
      <c r="AW43" s="225"/>
      <c r="AX43" s="225"/>
    </row>
    <row r="44" spans="2:50" ht="14.1" customHeight="1">
      <c r="B44" s="263" t="s">
        <v>70</v>
      </c>
      <c r="C44" s="231">
        <v>161487.93</v>
      </c>
      <c r="D44" s="231">
        <v>90095.49</v>
      </c>
      <c r="E44" s="231">
        <v>71392.44</v>
      </c>
      <c r="F44" s="232"/>
      <c r="G44" s="231">
        <v>1346634.84</v>
      </c>
      <c r="H44" s="231">
        <v>1775740.43</v>
      </c>
      <c r="I44" s="231">
        <v>1416358.38</v>
      </c>
      <c r="J44" s="231">
        <v>359382.05000000005</v>
      </c>
      <c r="K44" s="232"/>
      <c r="L44" s="231">
        <v>368810.57</v>
      </c>
      <c r="M44" s="231">
        <v>731489.09</v>
      </c>
      <c r="N44" s="232"/>
      <c r="O44" s="231">
        <v>36402.68</v>
      </c>
      <c r="P44" s="231">
        <v>4420565.5399999991</v>
      </c>
      <c r="Q44" s="231">
        <v>3569.4500000000007</v>
      </c>
      <c r="R44" s="231">
        <v>4424134.9899999993</v>
      </c>
      <c r="S44" s="231">
        <v>1589116.57</v>
      </c>
      <c r="T44" s="231">
        <v>6013251.5599999996</v>
      </c>
      <c r="U44" s="231">
        <v>358586.76</v>
      </c>
      <c r="V44" s="231">
        <v>244731.39000000004</v>
      </c>
      <c r="W44" s="231">
        <v>527.1</v>
      </c>
      <c r="X44" s="231">
        <v>145608.77000000002</v>
      </c>
      <c r="Y44" s="232"/>
      <c r="Z44" s="232"/>
      <c r="AA44" s="232"/>
      <c r="AB44" s="232"/>
      <c r="AC44" s="231">
        <v>98595.520000000019</v>
      </c>
      <c r="AD44" s="232"/>
      <c r="AE44" s="231">
        <v>409498.21</v>
      </c>
      <c r="AF44" s="232"/>
      <c r="AG44" s="231">
        <v>157366.51</v>
      </c>
      <c r="AH44" s="232"/>
      <c r="AI44" s="231">
        <v>4251099.3000000007</v>
      </c>
      <c r="AJ44" s="231">
        <v>41681.589999999997</v>
      </c>
      <c r="AK44" s="231">
        <v>5104377.0000000009</v>
      </c>
      <c r="AL44" s="231">
        <v>270423.79000000004</v>
      </c>
      <c r="AM44" s="231">
        <v>5374800.790000001</v>
      </c>
      <c r="AN44" s="231">
        <v>997037.53</v>
      </c>
      <c r="AO44" s="231">
        <v>6371838.3200000012</v>
      </c>
      <c r="AP44" s="231">
        <v>683811.46000000183</v>
      </c>
      <c r="AQ44" s="231">
        <v>266854.33999999985</v>
      </c>
      <c r="AR44" s="231">
        <v>950665.80000000168</v>
      </c>
      <c r="AS44" s="231">
        <v>358586.76000000164</v>
      </c>
      <c r="AV44" s="225"/>
      <c r="AW44" s="225"/>
      <c r="AX44" s="225"/>
    </row>
    <row r="45" spans="2:50" ht="14.25" customHeight="1">
      <c r="B45" s="263" t="s">
        <v>71</v>
      </c>
      <c r="C45" s="231">
        <v>2667.13</v>
      </c>
      <c r="D45" s="232"/>
      <c r="E45" s="231">
        <v>2667.13</v>
      </c>
      <c r="F45" s="232"/>
      <c r="G45" s="231">
        <v>3993484.55</v>
      </c>
      <c r="H45" s="231">
        <v>3658462.59</v>
      </c>
      <c r="I45" s="231">
        <v>2861554.86</v>
      </c>
      <c r="J45" s="231">
        <v>796907.73</v>
      </c>
      <c r="K45" s="232"/>
      <c r="L45" s="231">
        <v>501290.75999999995</v>
      </c>
      <c r="M45" s="231">
        <v>1218215.8599999999</v>
      </c>
      <c r="N45" s="231">
        <v>17300.04</v>
      </c>
      <c r="O45" s="231">
        <v>78227.179999999993</v>
      </c>
      <c r="P45" s="231">
        <v>9469648.1099999975</v>
      </c>
      <c r="Q45" s="231">
        <v>74776.500000000015</v>
      </c>
      <c r="R45" s="231">
        <v>9544424.6099999975</v>
      </c>
      <c r="S45" s="231">
        <v>189127.31000000003</v>
      </c>
      <c r="T45" s="231">
        <v>9733551.9199999981</v>
      </c>
      <c r="U45" s="231">
        <v>532004.91</v>
      </c>
      <c r="V45" s="231">
        <v>2250742.87</v>
      </c>
      <c r="W45" s="231">
        <v>2521.4599999999996</v>
      </c>
      <c r="X45" s="231">
        <v>719768.90999999992</v>
      </c>
      <c r="Y45" s="232"/>
      <c r="Z45" s="232"/>
      <c r="AA45" s="232"/>
      <c r="AB45" s="232"/>
      <c r="AC45" s="231">
        <v>1530050.13</v>
      </c>
      <c r="AD45" s="231">
        <v>1597.63</v>
      </c>
      <c r="AE45" s="231">
        <v>2916696.3499999996</v>
      </c>
      <c r="AF45" s="232"/>
      <c r="AG45" s="232"/>
      <c r="AH45" s="231">
        <v>155.49</v>
      </c>
      <c r="AI45" s="231">
        <v>3998545.52</v>
      </c>
      <c r="AJ45" s="231">
        <v>46731.12</v>
      </c>
      <c r="AK45" s="231">
        <v>9212871.3499999996</v>
      </c>
      <c r="AL45" s="231">
        <v>551926.43000000005</v>
      </c>
      <c r="AM45" s="231">
        <v>9764797.7799999993</v>
      </c>
      <c r="AN45" s="231">
        <v>500759.05</v>
      </c>
      <c r="AO45" s="231">
        <v>10265556.83</v>
      </c>
      <c r="AP45" s="231">
        <v>-256776.75999999791</v>
      </c>
      <c r="AQ45" s="231">
        <v>477149.9299999997</v>
      </c>
      <c r="AR45" s="231">
        <v>220373.17000000179</v>
      </c>
      <c r="AS45" s="231">
        <v>532004.91000000201</v>
      </c>
      <c r="AV45" s="225"/>
      <c r="AW45" s="225"/>
      <c r="AX45" s="225"/>
    </row>
    <row r="46" spans="2:50" ht="14.1" customHeight="1">
      <c r="B46" s="263" t="s">
        <v>72</v>
      </c>
      <c r="C46" s="231">
        <v>455594.01</v>
      </c>
      <c r="D46" s="232"/>
      <c r="E46" s="231">
        <v>455594.01</v>
      </c>
      <c r="F46" s="232"/>
      <c r="G46" s="231">
        <v>10374360.27</v>
      </c>
      <c r="H46" s="231">
        <v>13097070.899999999</v>
      </c>
      <c r="I46" s="231">
        <v>10223976.289999999</v>
      </c>
      <c r="J46" s="231">
        <v>2873094.6100000003</v>
      </c>
      <c r="K46" s="232"/>
      <c r="L46" s="231">
        <v>1744545.84</v>
      </c>
      <c r="M46" s="231">
        <v>10075636.040000001</v>
      </c>
      <c r="N46" s="231">
        <v>790505.03</v>
      </c>
      <c r="O46" s="231">
        <v>623177.90999999992</v>
      </c>
      <c r="P46" s="231">
        <v>37160890</v>
      </c>
      <c r="Q46" s="231">
        <v>1090387.23</v>
      </c>
      <c r="R46" s="231">
        <v>38251277.229999997</v>
      </c>
      <c r="S46" s="231">
        <v>5622673.8300000001</v>
      </c>
      <c r="T46" s="231">
        <v>43873951.059999995</v>
      </c>
      <c r="U46" s="231">
        <v>17122509.579999998</v>
      </c>
      <c r="V46" s="231">
        <v>5261341.8099999996</v>
      </c>
      <c r="W46" s="232"/>
      <c r="X46" s="231">
        <v>108854.78</v>
      </c>
      <c r="Y46" s="231">
        <v>215462.76</v>
      </c>
      <c r="Z46" s="232"/>
      <c r="AA46" s="232"/>
      <c r="AB46" s="232"/>
      <c r="AC46" s="231">
        <v>4950117.68</v>
      </c>
      <c r="AD46" s="231">
        <v>13093.41</v>
      </c>
      <c r="AE46" s="231">
        <v>34242548.649999999</v>
      </c>
      <c r="AF46" s="232"/>
      <c r="AG46" s="231">
        <v>710712</v>
      </c>
      <c r="AH46" s="232"/>
      <c r="AI46" s="231">
        <v>10830028.41</v>
      </c>
      <c r="AJ46" s="232"/>
      <c r="AK46" s="231">
        <v>51044630.870000005</v>
      </c>
      <c r="AL46" s="231">
        <v>2995650.4099999997</v>
      </c>
      <c r="AM46" s="231">
        <v>54040281.280000001</v>
      </c>
      <c r="AN46" s="231">
        <v>6956179.3599999994</v>
      </c>
      <c r="AO46" s="231">
        <v>60996460.640000001</v>
      </c>
      <c r="AP46" s="231">
        <v>13883740.870000005</v>
      </c>
      <c r="AQ46" s="231">
        <v>1905263.1799999997</v>
      </c>
      <c r="AR46" s="231">
        <v>15789004.050000004</v>
      </c>
      <c r="AS46" s="231">
        <v>17122509.580000006</v>
      </c>
      <c r="AV46" s="225"/>
      <c r="AW46" s="225"/>
      <c r="AX46" s="225"/>
    </row>
    <row r="47" spans="2:50" ht="14.25" customHeight="1">
      <c r="B47" s="263" t="s">
        <v>73</v>
      </c>
      <c r="C47" s="231">
        <v>280113.75</v>
      </c>
      <c r="D47" s="231">
        <v>45337</v>
      </c>
      <c r="E47" s="231">
        <v>234776.75</v>
      </c>
      <c r="F47" s="232"/>
      <c r="G47" s="231">
        <v>1728221.22</v>
      </c>
      <c r="H47" s="231">
        <v>3239834.18</v>
      </c>
      <c r="I47" s="231">
        <v>2562807.06</v>
      </c>
      <c r="J47" s="231">
        <v>677027.12</v>
      </c>
      <c r="K47" s="232"/>
      <c r="L47" s="231">
        <v>341882.25</v>
      </c>
      <c r="M47" s="231">
        <v>2582545.5499999998</v>
      </c>
      <c r="N47" s="232"/>
      <c r="O47" s="231">
        <v>16210.95</v>
      </c>
      <c r="P47" s="231">
        <v>8188807.9000000004</v>
      </c>
      <c r="Q47" s="231">
        <v>72343.149999999994</v>
      </c>
      <c r="R47" s="231">
        <v>8261151.0500000007</v>
      </c>
      <c r="S47" s="231">
        <v>157435.20000000001</v>
      </c>
      <c r="T47" s="231">
        <v>8418586.25</v>
      </c>
      <c r="U47" s="231">
        <v>-837389.04</v>
      </c>
      <c r="V47" s="231">
        <v>660336.56000000006</v>
      </c>
      <c r="W47" s="231">
        <v>188936.25</v>
      </c>
      <c r="X47" s="231">
        <v>2.0463630789890885E-12</v>
      </c>
      <c r="Y47" s="232"/>
      <c r="Z47" s="232"/>
      <c r="AA47" s="232"/>
      <c r="AB47" s="232"/>
      <c r="AC47" s="231">
        <v>471400.31</v>
      </c>
      <c r="AD47" s="232"/>
      <c r="AE47" s="231">
        <v>470915.1</v>
      </c>
      <c r="AF47" s="232"/>
      <c r="AG47" s="232"/>
      <c r="AH47" s="231">
        <v>775.19</v>
      </c>
      <c r="AI47" s="231">
        <v>5604867.7700000005</v>
      </c>
      <c r="AJ47" s="232"/>
      <c r="AK47" s="231">
        <v>6736894.620000001</v>
      </c>
      <c r="AL47" s="231">
        <v>315542.52999999997</v>
      </c>
      <c r="AM47" s="231">
        <v>7052437.1500000013</v>
      </c>
      <c r="AN47" s="231">
        <v>528760.05999999994</v>
      </c>
      <c r="AO47" s="231">
        <v>7581197.2100000009</v>
      </c>
      <c r="AP47" s="231">
        <v>-1451913.2799999993</v>
      </c>
      <c r="AQ47" s="231">
        <v>243199.37999999989</v>
      </c>
      <c r="AR47" s="231">
        <v>-1208713.8999999994</v>
      </c>
      <c r="AS47" s="231">
        <v>-837389.03999999911</v>
      </c>
      <c r="AV47" s="225"/>
      <c r="AW47" s="225"/>
      <c r="AX47" s="225"/>
    </row>
    <row r="48" spans="2:50" ht="14.1" customHeight="1">
      <c r="B48" s="263" t="s">
        <v>74</v>
      </c>
      <c r="C48" s="231">
        <v>289950.83</v>
      </c>
      <c r="D48" s="232"/>
      <c r="E48" s="231">
        <v>183317.91</v>
      </c>
      <c r="F48" s="231">
        <v>106632.92000000001</v>
      </c>
      <c r="G48" s="231">
        <v>3448457.8199999994</v>
      </c>
      <c r="H48" s="231">
        <v>5387060.29</v>
      </c>
      <c r="I48" s="231">
        <v>4210258.32</v>
      </c>
      <c r="J48" s="231">
        <v>1176801.97</v>
      </c>
      <c r="K48" s="232"/>
      <c r="L48" s="231">
        <v>1260693.3700000001</v>
      </c>
      <c r="M48" s="231">
        <v>2589479.1999999997</v>
      </c>
      <c r="N48" s="231">
        <v>258429.65</v>
      </c>
      <c r="O48" s="232"/>
      <c r="P48" s="231">
        <v>13234071.159999998</v>
      </c>
      <c r="Q48" s="231">
        <v>136920.08000000002</v>
      </c>
      <c r="R48" s="231">
        <v>13370991.239999998</v>
      </c>
      <c r="S48" s="231">
        <v>459354.22</v>
      </c>
      <c r="T48" s="231">
        <v>13830345.459999999</v>
      </c>
      <c r="U48" s="231">
        <v>1606034.5</v>
      </c>
      <c r="V48" s="231">
        <v>1779754.6</v>
      </c>
      <c r="W48" s="232"/>
      <c r="X48" s="232"/>
      <c r="Y48" s="231">
        <v>92062.57</v>
      </c>
      <c r="Z48" s="232"/>
      <c r="AA48" s="232"/>
      <c r="AB48" s="232"/>
      <c r="AC48" s="231">
        <v>1687692.0299999998</v>
      </c>
      <c r="AD48" s="232"/>
      <c r="AE48" s="231">
        <v>6409048.0499999998</v>
      </c>
      <c r="AF48" s="232"/>
      <c r="AG48" s="232"/>
      <c r="AH48" s="232"/>
      <c r="AI48" s="231">
        <v>6246209.9400000004</v>
      </c>
      <c r="AJ48" s="232"/>
      <c r="AK48" s="231">
        <v>14435012.59</v>
      </c>
      <c r="AL48" s="231">
        <v>6932.64</v>
      </c>
      <c r="AM48" s="231">
        <v>14441945.23</v>
      </c>
      <c r="AN48" s="231">
        <v>994434.7300000001</v>
      </c>
      <c r="AO48" s="231">
        <v>15436379.960000001</v>
      </c>
      <c r="AP48" s="231">
        <v>1200941.4300000016</v>
      </c>
      <c r="AQ48" s="231">
        <v>-129987.43999999948</v>
      </c>
      <c r="AR48" s="231">
        <v>1070953.9900000021</v>
      </c>
      <c r="AS48" s="231">
        <v>1606034.5000000019</v>
      </c>
      <c r="AV48" s="225"/>
      <c r="AW48" s="225"/>
      <c r="AX48" s="225"/>
    </row>
    <row r="49" spans="2:50" ht="14.1" customHeight="1">
      <c r="B49" s="263" t="s">
        <v>75</v>
      </c>
      <c r="C49" s="231">
        <v>165135.88</v>
      </c>
      <c r="D49" s="231">
        <v>4516.9400000000005</v>
      </c>
      <c r="E49" s="231">
        <v>158168.54</v>
      </c>
      <c r="F49" s="231">
        <v>2450.4</v>
      </c>
      <c r="G49" s="231">
        <v>3381798.7</v>
      </c>
      <c r="H49" s="231">
        <v>5316636.92</v>
      </c>
      <c r="I49" s="231">
        <v>4144162.79</v>
      </c>
      <c r="J49" s="231">
        <v>1172474.1299999999</v>
      </c>
      <c r="K49" s="232"/>
      <c r="L49" s="231">
        <v>1062765.1200000001</v>
      </c>
      <c r="M49" s="231">
        <v>2734465.85</v>
      </c>
      <c r="N49" s="232"/>
      <c r="O49" s="231">
        <v>22269.69</v>
      </c>
      <c r="P49" s="231">
        <v>12683072.16</v>
      </c>
      <c r="Q49" s="231">
        <v>32040.74</v>
      </c>
      <c r="R49" s="231">
        <v>12715112.9</v>
      </c>
      <c r="S49" s="231">
        <v>736854.85999999987</v>
      </c>
      <c r="T49" s="231">
        <v>13451967.76</v>
      </c>
      <c r="U49" s="231">
        <v>366289.8</v>
      </c>
      <c r="V49" s="231">
        <v>901143.67</v>
      </c>
      <c r="W49" s="231">
        <v>19493.21</v>
      </c>
      <c r="X49" s="232"/>
      <c r="Y49" s="232"/>
      <c r="Z49" s="232"/>
      <c r="AA49" s="232"/>
      <c r="AB49" s="232"/>
      <c r="AC49" s="231">
        <v>838744.94</v>
      </c>
      <c r="AD49" s="231">
        <v>42905.52</v>
      </c>
      <c r="AE49" s="231">
        <v>2361587.3799999994</v>
      </c>
      <c r="AF49" s="232"/>
      <c r="AG49" s="232"/>
      <c r="AH49" s="232"/>
      <c r="AI49" s="231">
        <v>9310539.9899999984</v>
      </c>
      <c r="AJ49" s="231">
        <v>237901.01</v>
      </c>
      <c r="AK49" s="231">
        <v>12811172.049999997</v>
      </c>
      <c r="AL49" s="231">
        <v>37889.21</v>
      </c>
      <c r="AM49" s="231">
        <v>12849061.259999998</v>
      </c>
      <c r="AN49" s="231">
        <v>969196.3</v>
      </c>
      <c r="AO49" s="231">
        <v>13818257.559999999</v>
      </c>
      <c r="AP49" s="231">
        <v>128099.88999999687</v>
      </c>
      <c r="AQ49" s="231">
        <v>5848.4700000006706</v>
      </c>
      <c r="AR49" s="231">
        <v>133948.35999999754</v>
      </c>
      <c r="AS49" s="231">
        <v>366289.79999999888</v>
      </c>
      <c r="AV49" s="225"/>
      <c r="AW49" s="225"/>
      <c r="AX49" s="225"/>
    </row>
    <row r="50" spans="2:50" ht="14.25" customHeight="1">
      <c r="B50" s="263" t="s">
        <v>76</v>
      </c>
      <c r="C50" s="231">
        <v>1153780.6000000001</v>
      </c>
      <c r="D50" s="232"/>
      <c r="E50" s="231">
        <v>1153780.6000000001</v>
      </c>
      <c r="F50" s="232"/>
      <c r="G50" s="231">
        <v>13228607.720000003</v>
      </c>
      <c r="H50" s="231">
        <v>12816995.560000002</v>
      </c>
      <c r="I50" s="231">
        <v>10012457.370000003</v>
      </c>
      <c r="J50" s="231">
        <v>2804538.1899999995</v>
      </c>
      <c r="K50" s="232"/>
      <c r="L50" s="231">
        <v>5541932.0999999996</v>
      </c>
      <c r="M50" s="231">
        <v>14313953.390000001</v>
      </c>
      <c r="N50" s="231">
        <v>97910091.810000002</v>
      </c>
      <c r="O50" s="231">
        <v>133050.82999999999</v>
      </c>
      <c r="P50" s="231">
        <v>145098412.01000002</v>
      </c>
      <c r="Q50" s="231">
        <v>236862.64</v>
      </c>
      <c r="R50" s="231">
        <v>145335274.65000001</v>
      </c>
      <c r="S50" s="231">
        <v>9565767.1000000015</v>
      </c>
      <c r="T50" s="231">
        <v>154901041.75</v>
      </c>
      <c r="U50" s="231">
        <v>-93309886.819999993</v>
      </c>
      <c r="V50" s="231">
        <v>3742337.96</v>
      </c>
      <c r="W50" s="232"/>
      <c r="X50" s="232"/>
      <c r="Y50" s="232"/>
      <c r="Z50" s="232"/>
      <c r="AA50" s="232"/>
      <c r="AB50" s="232"/>
      <c r="AC50" s="231">
        <v>3756284.67</v>
      </c>
      <c r="AD50" s="231">
        <v>13946.71</v>
      </c>
      <c r="AE50" s="231">
        <v>17251443.219999999</v>
      </c>
      <c r="AF50" s="232"/>
      <c r="AG50" s="232"/>
      <c r="AH50" s="231">
        <v>69253.2</v>
      </c>
      <c r="AI50" s="231">
        <v>27187825.800000001</v>
      </c>
      <c r="AJ50" s="231">
        <v>3028461.61</v>
      </c>
      <c r="AK50" s="231">
        <v>51279321.789999999</v>
      </c>
      <c r="AL50" s="231">
        <v>516661.85</v>
      </c>
      <c r="AM50" s="231">
        <v>51795983.640000001</v>
      </c>
      <c r="AN50" s="231">
        <v>9795171.2899999991</v>
      </c>
      <c r="AO50" s="231">
        <v>61591154.93</v>
      </c>
      <c r="AP50" s="231">
        <v>-93819090.220000029</v>
      </c>
      <c r="AQ50" s="231">
        <v>279799.2100000158</v>
      </c>
      <c r="AR50" s="231">
        <v>-93539291.010000005</v>
      </c>
      <c r="AS50" s="231">
        <v>-93309886.819999993</v>
      </c>
      <c r="AV50" s="225"/>
      <c r="AW50" s="225"/>
      <c r="AX50" s="225"/>
    </row>
    <row r="51" spans="2:50" ht="14.1" customHeight="1">
      <c r="B51" s="263" t="s">
        <v>77</v>
      </c>
      <c r="C51" s="231">
        <v>126137.85</v>
      </c>
      <c r="D51" s="231">
        <v>51735.519999999997</v>
      </c>
      <c r="E51" s="231">
        <v>74402.33</v>
      </c>
      <c r="F51" s="232"/>
      <c r="G51" s="231">
        <v>469851.41</v>
      </c>
      <c r="H51" s="231">
        <v>2054641.57</v>
      </c>
      <c r="I51" s="231">
        <v>1476665.4</v>
      </c>
      <c r="J51" s="231">
        <v>577976.16999999993</v>
      </c>
      <c r="K51" s="232"/>
      <c r="L51" s="231">
        <v>548319.63</v>
      </c>
      <c r="M51" s="231">
        <v>462720.32</v>
      </c>
      <c r="N51" s="232"/>
      <c r="O51" s="231">
        <v>15849.839999999998</v>
      </c>
      <c r="P51" s="231">
        <v>3677520.6199999996</v>
      </c>
      <c r="Q51" s="231">
        <v>7000.06</v>
      </c>
      <c r="R51" s="231">
        <v>3684520.68</v>
      </c>
      <c r="S51" s="231">
        <v>38448.28</v>
      </c>
      <c r="T51" s="231">
        <v>3722968.9599999995</v>
      </c>
      <c r="U51" s="231">
        <v>109678.92</v>
      </c>
      <c r="V51" s="231">
        <v>161783.88</v>
      </c>
      <c r="W51" s="232"/>
      <c r="X51" s="231">
        <v>154497.63</v>
      </c>
      <c r="Y51" s="232"/>
      <c r="Z51" s="232"/>
      <c r="AA51" s="232"/>
      <c r="AB51" s="232"/>
      <c r="AC51" s="231">
        <v>6408.65</v>
      </c>
      <c r="AD51" s="231">
        <v>877.6</v>
      </c>
      <c r="AE51" s="231">
        <v>136373.57999999999</v>
      </c>
      <c r="AF51" s="232"/>
      <c r="AG51" s="232"/>
      <c r="AH51" s="232"/>
      <c r="AI51" s="231">
        <v>3312027.48</v>
      </c>
      <c r="AJ51" s="232"/>
      <c r="AK51" s="231">
        <v>3610184.94</v>
      </c>
      <c r="AL51" s="231">
        <v>109835.51</v>
      </c>
      <c r="AM51" s="231">
        <v>3720020.45</v>
      </c>
      <c r="AN51" s="231">
        <v>112627.43</v>
      </c>
      <c r="AO51" s="231">
        <v>3832647.8800000004</v>
      </c>
      <c r="AP51" s="231">
        <v>-67335.679999999702</v>
      </c>
      <c r="AQ51" s="231">
        <v>102835.45000000019</v>
      </c>
      <c r="AR51" s="231">
        <v>35499.770000000484</v>
      </c>
      <c r="AS51" s="231">
        <v>109678.92000000086</v>
      </c>
      <c r="AV51" s="225"/>
      <c r="AW51" s="225"/>
      <c r="AX51" s="225"/>
    </row>
    <row r="52" spans="2:50" ht="14.25" customHeight="1">
      <c r="B52" s="263" t="s">
        <v>78</v>
      </c>
      <c r="C52" s="231">
        <v>466579.88</v>
      </c>
      <c r="D52" s="232"/>
      <c r="E52" s="231">
        <v>466579.88</v>
      </c>
      <c r="F52" s="232"/>
      <c r="G52" s="231">
        <v>11573599.99</v>
      </c>
      <c r="H52" s="231">
        <v>14672947.18</v>
      </c>
      <c r="I52" s="231">
        <v>11642453.4</v>
      </c>
      <c r="J52" s="231">
        <v>3030493.78</v>
      </c>
      <c r="K52" s="232"/>
      <c r="L52" s="231">
        <v>2537657</v>
      </c>
      <c r="M52" s="231">
        <v>3469399.52</v>
      </c>
      <c r="N52" s="231">
        <v>153646.39999999999</v>
      </c>
      <c r="O52" s="231">
        <v>186317.75999999998</v>
      </c>
      <c r="P52" s="231">
        <v>33060147.73</v>
      </c>
      <c r="Q52" s="231">
        <v>466507.52000000002</v>
      </c>
      <c r="R52" s="231">
        <v>33526655.25</v>
      </c>
      <c r="S52" s="231">
        <v>1158133.32</v>
      </c>
      <c r="T52" s="231">
        <v>34684788.57</v>
      </c>
      <c r="U52" s="231">
        <v>5756333.3700000001</v>
      </c>
      <c r="V52" s="231">
        <v>7679607.9400000004</v>
      </c>
      <c r="W52" s="232"/>
      <c r="X52" s="231">
        <v>4345221.1200000001</v>
      </c>
      <c r="Y52" s="232"/>
      <c r="Z52" s="232"/>
      <c r="AA52" s="232"/>
      <c r="AB52" s="232"/>
      <c r="AC52" s="231">
        <v>4641879.2700000005</v>
      </c>
      <c r="AD52" s="231">
        <v>1307492.45</v>
      </c>
      <c r="AE52" s="231">
        <v>19446004.199999999</v>
      </c>
      <c r="AF52" s="231">
        <v>9.0949470177292824E-13</v>
      </c>
      <c r="AG52" s="231">
        <v>26460.15</v>
      </c>
      <c r="AH52" s="231">
        <v>59254.259999999995</v>
      </c>
      <c r="AI52" s="231">
        <v>10336052.77</v>
      </c>
      <c r="AJ52" s="231">
        <v>1068540.3699999999</v>
      </c>
      <c r="AK52" s="231">
        <v>38615919.689999998</v>
      </c>
      <c r="AL52" s="231">
        <v>315711.54000000004</v>
      </c>
      <c r="AM52" s="231">
        <v>38931631.229999997</v>
      </c>
      <c r="AN52" s="231">
        <v>1509490.7100000002</v>
      </c>
      <c r="AO52" s="231">
        <v>40441121.939999998</v>
      </c>
      <c r="AP52" s="231">
        <v>5555771.9599999972</v>
      </c>
      <c r="AQ52" s="231">
        <v>-150795.98000000045</v>
      </c>
      <c r="AR52" s="231">
        <v>5404975.9799999967</v>
      </c>
      <c r="AS52" s="231">
        <v>5756333.3699999973</v>
      </c>
      <c r="AV52" s="225"/>
      <c r="AW52" s="225"/>
      <c r="AX52" s="225"/>
    </row>
    <row r="53" spans="2:50" ht="14.1" customHeight="1">
      <c r="B53" s="263" t="s">
        <v>79</v>
      </c>
      <c r="C53" s="231">
        <v>192266.48</v>
      </c>
      <c r="D53" s="232"/>
      <c r="E53" s="231">
        <v>192266.48</v>
      </c>
      <c r="F53" s="232"/>
      <c r="G53" s="231">
        <v>4349038.4800000004</v>
      </c>
      <c r="H53" s="231">
        <v>2596524.0300000003</v>
      </c>
      <c r="I53" s="231">
        <v>2037904.33</v>
      </c>
      <c r="J53" s="231">
        <v>558619.69999999995</v>
      </c>
      <c r="K53" s="232"/>
      <c r="L53" s="231">
        <v>1299104.1599999999</v>
      </c>
      <c r="M53" s="231">
        <v>3153702.18</v>
      </c>
      <c r="N53" s="231">
        <v>3487.27</v>
      </c>
      <c r="O53" s="231">
        <v>25.5</v>
      </c>
      <c r="P53" s="231">
        <v>11594148.1</v>
      </c>
      <c r="Q53" s="231">
        <v>12178.06</v>
      </c>
      <c r="R53" s="231">
        <v>11606326.16</v>
      </c>
      <c r="S53" s="231">
        <v>403655.42000000004</v>
      </c>
      <c r="T53" s="231">
        <v>12009981.58</v>
      </c>
      <c r="U53" s="231">
        <v>-564252.36</v>
      </c>
      <c r="V53" s="231">
        <v>210497.76</v>
      </c>
      <c r="W53" s="231">
        <v>263.22999999999996</v>
      </c>
      <c r="X53" s="232"/>
      <c r="Y53" s="232"/>
      <c r="Z53" s="232"/>
      <c r="AA53" s="232"/>
      <c r="AB53" s="232"/>
      <c r="AC53" s="231">
        <v>215785.13</v>
      </c>
      <c r="AD53" s="231">
        <v>5550.6</v>
      </c>
      <c r="AE53" s="231">
        <v>3671734.9800000004</v>
      </c>
      <c r="AF53" s="231">
        <v>5.6843418860808015E-14</v>
      </c>
      <c r="AG53" s="232"/>
      <c r="AH53" s="231">
        <v>155511.94</v>
      </c>
      <c r="AI53" s="231">
        <v>5598068.0200000005</v>
      </c>
      <c r="AJ53" s="231">
        <v>151084.84</v>
      </c>
      <c r="AK53" s="231">
        <v>9786897.540000001</v>
      </c>
      <c r="AL53" s="231">
        <v>543090.02</v>
      </c>
      <c r="AM53" s="231">
        <v>10329987.560000001</v>
      </c>
      <c r="AN53" s="231">
        <v>1115741.6599999999</v>
      </c>
      <c r="AO53" s="231">
        <v>11445729.220000001</v>
      </c>
      <c r="AP53" s="231">
        <v>-1807250.5599999987</v>
      </c>
      <c r="AQ53" s="231">
        <v>530911.95999999903</v>
      </c>
      <c r="AR53" s="231">
        <v>-1276338.5999999996</v>
      </c>
      <c r="AS53" s="231">
        <v>-564252.3599999994</v>
      </c>
      <c r="AV53" s="225"/>
      <c r="AW53" s="225"/>
      <c r="AX53" s="225"/>
    </row>
    <row r="54" spans="2:50" ht="14.25" customHeight="1">
      <c r="B54" s="263" t="s">
        <v>80</v>
      </c>
      <c r="C54" s="231">
        <v>952915.27</v>
      </c>
      <c r="D54" s="232"/>
      <c r="E54" s="231">
        <v>952915.27</v>
      </c>
      <c r="F54" s="232"/>
      <c r="G54" s="231">
        <v>6231020.6300000008</v>
      </c>
      <c r="H54" s="231">
        <v>8019706</v>
      </c>
      <c r="I54" s="231">
        <v>6500893.5800000001</v>
      </c>
      <c r="J54" s="231">
        <v>1518812.42</v>
      </c>
      <c r="K54" s="232"/>
      <c r="L54" s="231">
        <v>3006286.6800000006</v>
      </c>
      <c r="M54" s="231">
        <v>4749926.83</v>
      </c>
      <c r="N54" s="232"/>
      <c r="O54" s="231">
        <v>13826.81</v>
      </c>
      <c r="P54" s="231">
        <v>22973682.220000003</v>
      </c>
      <c r="Q54" s="231">
        <v>80490.25</v>
      </c>
      <c r="R54" s="231">
        <v>23054172.470000003</v>
      </c>
      <c r="S54" s="231">
        <v>1721817.4100000006</v>
      </c>
      <c r="T54" s="231">
        <v>24775989.880000003</v>
      </c>
      <c r="U54" s="231">
        <v>2378872.08</v>
      </c>
      <c r="V54" s="231">
        <v>3709195.82</v>
      </c>
      <c r="W54" s="232"/>
      <c r="X54" s="232"/>
      <c r="Y54" s="232"/>
      <c r="Z54" s="232"/>
      <c r="AA54" s="232"/>
      <c r="AB54" s="232"/>
      <c r="AC54" s="231">
        <v>1603223.7000000002</v>
      </c>
      <c r="AD54" s="231">
        <v>2105972.12</v>
      </c>
      <c r="AE54" s="231">
        <v>9081464.2400000021</v>
      </c>
      <c r="AF54" s="232"/>
      <c r="AG54" s="232"/>
      <c r="AH54" s="232"/>
      <c r="AI54" s="231">
        <v>11414075.67</v>
      </c>
      <c r="AJ54" s="232"/>
      <c r="AK54" s="231">
        <v>24204735.730000004</v>
      </c>
      <c r="AL54" s="231">
        <v>8074.85</v>
      </c>
      <c r="AM54" s="231">
        <v>24212810.580000006</v>
      </c>
      <c r="AN54" s="231">
        <v>2942051.3800000004</v>
      </c>
      <c r="AO54" s="231">
        <v>27154861.960000005</v>
      </c>
      <c r="AP54" s="231">
        <v>1231053.5100000016</v>
      </c>
      <c r="AQ54" s="231">
        <v>-72415.39999999851</v>
      </c>
      <c r="AR54" s="231">
        <v>1158638.1100000031</v>
      </c>
      <c r="AS54" s="231">
        <v>2378872.0800000019</v>
      </c>
      <c r="AV54" s="225"/>
      <c r="AW54" s="225"/>
      <c r="AX54" s="225"/>
    </row>
    <row r="55" spans="2:50" ht="14.1" customHeight="1">
      <c r="B55" s="263" t="s">
        <v>81</v>
      </c>
      <c r="C55" s="231">
        <v>571900.18999999994</v>
      </c>
      <c r="D55" s="231">
        <v>493490.24</v>
      </c>
      <c r="E55" s="231">
        <v>78409.95</v>
      </c>
      <c r="F55" s="232"/>
      <c r="G55" s="231">
        <v>3590980.43</v>
      </c>
      <c r="H55" s="231">
        <v>1138690.81</v>
      </c>
      <c r="I55" s="231">
        <v>912638.01</v>
      </c>
      <c r="J55" s="231">
        <v>226052.8</v>
      </c>
      <c r="K55" s="232"/>
      <c r="L55" s="231">
        <v>609099.35</v>
      </c>
      <c r="M55" s="231">
        <v>2285900.65</v>
      </c>
      <c r="N55" s="231">
        <v>17621.189999999999</v>
      </c>
      <c r="O55" s="232"/>
      <c r="P55" s="231">
        <v>8214192.6200000001</v>
      </c>
      <c r="Q55" s="231">
        <v>121113.95000000001</v>
      </c>
      <c r="R55" s="231">
        <v>8335306.5700000003</v>
      </c>
      <c r="S55" s="231">
        <v>302425.09000000003</v>
      </c>
      <c r="T55" s="231">
        <v>8637731.6600000001</v>
      </c>
      <c r="U55" s="231">
        <v>-2133025.6800000002</v>
      </c>
      <c r="V55" s="231">
        <v>659714.69999999995</v>
      </c>
      <c r="W55" s="231">
        <v>182579.03000000003</v>
      </c>
      <c r="X55" s="232"/>
      <c r="Y55" s="232"/>
      <c r="Z55" s="232"/>
      <c r="AA55" s="232"/>
      <c r="AB55" s="232"/>
      <c r="AC55" s="231">
        <v>477154.44999999995</v>
      </c>
      <c r="AD55" s="231">
        <v>18.78</v>
      </c>
      <c r="AE55" s="231">
        <v>734127.13000000012</v>
      </c>
      <c r="AF55" s="232"/>
      <c r="AG55" s="232"/>
      <c r="AH55" s="231">
        <v>452640.99</v>
      </c>
      <c r="AI55" s="231">
        <v>4063243.37</v>
      </c>
      <c r="AJ55" s="232"/>
      <c r="AK55" s="231">
        <v>5909726.1900000004</v>
      </c>
      <c r="AL55" s="231">
        <v>25990.839999999997</v>
      </c>
      <c r="AM55" s="231">
        <v>5935717.0300000003</v>
      </c>
      <c r="AN55" s="231">
        <v>568988.94999999995</v>
      </c>
      <c r="AO55" s="231">
        <v>6504705.9800000004</v>
      </c>
      <c r="AP55" s="231">
        <v>-2304466.4299999997</v>
      </c>
      <c r="AQ55" s="231">
        <v>-95123.110000000335</v>
      </c>
      <c r="AR55" s="231">
        <v>-2399589.54</v>
      </c>
      <c r="AS55" s="231">
        <v>-2133025.6799999997</v>
      </c>
      <c r="AV55" s="225"/>
      <c r="AW55" s="225"/>
      <c r="AX55" s="225"/>
    </row>
    <row r="56" spans="2:50" ht="14.25" customHeight="1">
      <c r="B56" s="263" t="s">
        <v>82</v>
      </c>
      <c r="C56" s="231">
        <v>540002.9</v>
      </c>
      <c r="D56" s="231">
        <v>99.4</v>
      </c>
      <c r="E56" s="231">
        <v>516191.78</v>
      </c>
      <c r="F56" s="231">
        <v>23711.72</v>
      </c>
      <c r="G56" s="231">
        <v>4672454.09</v>
      </c>
      <c r="H56" s="231">
        <v>5778567.2200000007</v>
      </c>
      <c r="I56" s="231">
        <v>4282686.3500000006</v>
      </c>
      <c r="J56" s="231">
        <v>1495880.87</v>
      </c>
      <c r="K56" s="232"/>
      <c r="L56" s="231">
        <v>1803310</v>
      </c>
      <c r="M56" s="231">
        <v>2286447.56</v>
      </c>
      <c r="N56" s="231">
        <v>28500.92</v>
      </c>
      <c r="O56" s="231">
        <v>61293.75</v>
      </c>
      <c r="P56" s="231">
        <v>15170576.440000001</v>
      </c>
      <c r="Q56" s="231">
        <v>10779.28</v>
      </c>
      <c r="R56" s="231">
        <v>15181355.720000001</v>
      </c>
      <c r="S56" s="231">
        <v>324222.11</v>
      </c>
      <c r="T56" s="231">
        <v>15505577.83</v>
      </c>
      <c r="U56" s="231">
        <v>781021.95</v>
      </c>
      <c r="V56" s="231">
        <v>2207590.02</v>
      </c>
      <c r="W56" s="231">
        <v>66.320000000000007</v>
      </c>
      <c r="X56" s="231">
        <v>729.14</v>
      </c>
      <c r="Y56" s="231">
        <v>3247.73</v>
      </c>
      <c r="Z56" s="232"/>
      <c r="AA56" s="232"/>
      <c r="AB56" s="232"/>
      <c r="AC56" s="231">
        <v>2304529.77</v>
      </c>
      <c r="AD56" s="231">
        <v>100982.94</v>
      </c>
      <c r="AE56" s="231">
        <v>7938726.2700000005</v>
      </c>
      <c r="AF56" s="231">
        <v>2.2737367544323206E-13</v>
      </c>
      <c r="AG56" s="232"/>
      <c r="AH56" s="232"/>
      <c r="AI56" s="231">
        <v>5231502.93</v>
      </c>
      <c r="AJ56" s="231">
        <v>1392.94</v>
      </c>
      <c r="AK56" s="231">
        <v>15379212.16</v>
      </c>
      <c r="AL56" s="231">
        <v>262125.25</v>
      </c>
      <c r="AM56" s="231">
        <v>15641337.41</v>
      </c>
      <c r="AN56" s="231">
        <v>645262.37000000011</v>
      </c>
      <c r="AO56" s="231">
        <v>16286599.780000001</v>
      </c>
      <c r="AP56" s="231">
        <v>208635.71999999881</v>
      </c>
      <c r="AQ56" s="231">
        <v>251345.97000000067</v>
      </c>
      <c r="AR56" s="231">
        <v>459981.68999999948</v>
      </c>
      <c r="AS56" s="231">
        <v>781021.95000000112</v>
      </c>
      <c r="AV56" s="225"/>
      <c r="AW56" s="225"/>
      <c r="AX56" s="225"/>
    </row>
    <row r="57" spans="2:50" ht="14.1" customHeight="1">
      <c r="B57" s="263" t="s">
        <v>83</v>
      </c>
      <c r="C57" s="231">
        <v>730337.24</v>
      </c>
      <c r="D57" s="231">
        <v>573810.31999999995</v>
      </c>
      <c r="E57" s="231">
        <v>156526.91999999998</v>
      </c>
      <c r="F57" s="232"/>
      <c r="G57" s="231">
        <v>2412973.7599999998</v>
      </c>
      <c r="H57" s="231">
        <v>3331346.2300000004</v>
      </c>
      <c r="I57" s="231">
        <v>2570954.7400000002</v>
      </c>
      <c r="J57" s="231">
        <v>760391.49</v>
      </c>
      <c r="K57" s="232"/>
      <c r="L57" s="231">
        <v>207544.87</v>
      </c>
      <c r="M57" s="231">
        <v>846324.65999999992</v>
      </c>
      <c r="N57" s="231">
        <v>464807.88</v>
      </c>
      <c r="O57" s="232"/>
      <c r="P57" s="231">
        <v>7993334.6400000006</v>
      </c>
      <c r="Q57" s="231">
        <v>50675.929999999993</v>
      </c>
      <c r="R57" s="231">
        <v>8044010.5700000003</v>
      </c>
      <c r="S57" s="231">
        <v>930656.90999999992</v>
      </c>
      <c r="T57" s="231">
        <v>8974667.4800000004</v>
      </c>
      <c r="U57" s="231">
        <v>245051.27</v>
      </c>
      <c r="V57" s="231">
        <v>2040760.61</v>
      </c>
      <c r="W57" s="231">
        <v>995156.8</v>
      </c>
      <c r="X57" s="232"/>
      <c r="Y57" s="231">
        <v>414.6</v>
      </c>
      <c r="Z57" s="232"/>
      <c r="AA57" s="232"/>
      <c r="AB57" s="232"/>
      <c r="AC57" s="231">
        <v>596451.43000000005</v>
      </c>
      <c r="AD57" s="231">
        <v>448737.78</v>
      </c>
      <c r="AE57" s="231">
        <v>2568666.83</v>
      </c>
      <c r="AF57" s="232"/>
      <c r="AG57" s="232"/>
      <c r="AH57" s="231">
        <v>15759.58</v>
      </c>
      <c r="AI57" s="231">
        <v>3807083.21</v>
      </c>
      <c r="AJ57" s="232"/>
      <c r="AK57" s="231">
        <v>8432270.2300000004</v>
      </c>
      <c r="AL57" s="231">
        <v>19.190000000000001</v>
      </c>
      <c r="AM57" s="231">
        <v>8432289.4199999999</v>
      </c>
      <c r="AN57" s="231">
        <v>787429.33</v>
      </c>
      <c r="AO57" s="231">
        <v>9219718.75</v>
      </c>
      <c r="AP57" s="231">
        <v>438935.58999999985</v>
      </c>
      <c r="AQ57" s="231">
        <v>-50656.740000000224</v>
      </c>
      <c r="AR57" s="231">
        <v>388278.84999999963</v>
      </c>
      <c r="AS57" s="231">
        <v>245051.26999999955</v>
      </c>
      <c r="AV57" s="225"/>
      <c r="AW57" s="225"/>
      <c r="AX57" s="225"/>
    </row>
    <row r="58" spans="2:50" ht="14.25" customHeight="1">
      <c r="B58" s="263" t="s">
        <v>84</v>
      </c>
      <c r="C58" s="231">
        <v>882110.48</v>
      </c>
      <c r="D58" s="231">
        <v>508004.54</v>
      </c>
      <c r="E58" s="231">
        <v>374105.93999999994</v>
      </c>
      <c r="F58" s="232"/>
      <c r="G58" s="231">
        <v>1408094.16</v>
      </c>
      <c r="H58" s="231">
        <v>2707080.01</v>
      </c>
      <c r="I58" s="231">
        <v>2095191.9400000002</v>
      </c>
      <c r="J58" s="231">
        <v>611888.06999999983</v>
      </c>
      <c r="K58" s="232"/>
      <c r="L58" s="231">
        <v>258487.11999999997</v>
      </c>
      <c r="M58" s="231">
        <v>2108755.59</v>
      </c>
      <c r="N58" s="231">
        <v>11481.92</v>
      </c>
      <c r="O58" s="231">
        <v>32177.75</v>
      </c>
      <c r="P58" s="231">
        <v>7408187.0300000003</v>
      </c>
      <c r="Q58" s="231">
        <v>142107.59999999998</v>
      </c>
      <c r="R58" s="231">
        <v>7550294.6299999999</v>
      </c>
      <c r="S58" s="231">
        <v>9250.380000000001</v>
      </c>
      <c r="T58" s="231">
        <v>7559545.0099999998</v>
      </c>
      <c r="U58" s="231">
        <v>225685.38</v>
      </c>
      <c r="V58" s="231">
        <v>1262318.22</v>
      </c>
      <c r="W58" s="231">
        <v>3121.92</v>
      </c>
      <c r="X58" s="231">
        <v>270789.70999999996</v>
      </c>
      <c r="Y58" s="231">
        <v>190.8</v>
      </c>
      <c r="Z58" s="232"/>
      <c r="AA58" s="231">
        <v>2189.52</v>
      </c>
      <c r="AB58" s="232"/>
      <c r="AC58" s="231">
        <v>408254.59</v>
      </c>
      <c r="AD58" s="231">
        <v>582150.72</v>
      </c>
      <c r="AE58" s="231">
        <v>1164814.8399999999</v>
      </c>
      <c r="AF58" s="231">
        <v>1.1368683772161603E-13</v>
      </c>
      <c r="AG58" s="231">
        <v>211639.56</v>
      </c>
      <c r="AH58" s="232"/>
      <c r="AI58" s="231">
        <v>4276674.9899999993</v>
      </c>
      <c r="AJ58" s="232"/>
      <c r="AK58" s="231">
        <v>6915447.6099999994</v>
      </c>
      <c r="AL58" s="231">
        <v>4.5474735088646412E-13</v>
      </c>
      <c r="AM58" s="231">
        <v>6915447.6099999994</v>
      </c>
      <c r="AN58" s="231">
        <v>869782.78</v>
      </c>
      <c r="AO58" s="231">
        <v>7785230.3899999997</v>
      </c>
      <c r="AP58" s="231">
        <v>-492739.42000000086</v>
      </c>
      <c r="AQ58" s="231">
        <v>-142107.59999999963</v>
      </c>
      <c r="AR58" s="231">
        <v>-634847.02000000048</v>
      </c>
      <c r="AS58" s="231">
        <v>225685.37999999989</v>
      </c>
      <c r="AV58" s="225"/>
      <c r="AW58" s="225"/>
      <c r="AX58" s="225"/>
    </row>
    <row r="59" spans="2:50" ht="14.1" customHeight="1">
      <c r="B59" s="263" t="s">
        <v>85</v>
      </c>
      <c r="C59" s="231">
        <v>399825.44999999995</v>
      </c>
      <c r="D59" s="232"/>
      <c r="E59" s="231">
        <v>399825.44999999995</v>
      </c>
      <c r="F59" s="232"/>
      <c r="G59" s="231">
        <v>2366191.34</v>
      </c>
      <c r="H59" s="231">
        <v>2632808.25</v>
      </c>
      <c r="I59" s="231">
        <v>2053466.4300000002</v>
      </c>
      <c r="J59" s="231">
        <v>579341.82000000007</v>
      </c>
      <c r="K59" s="232"/>
      <c r="L59" s="231">
        <v>2114891.0499999998</v>
      </c>
      <c r="M59" s="231">
        <v>4079364.99</v>
      </c>
      <c r="N59" s="232"/>
      <c r="O59" s="231">
        <v>106746.84000000001</v>
      </c>
      <c r="P59" s="231">
        <v>11699827.92</v>
      </c>
      <c r="Q59" s="231">
        <v>12668.29</v>
      </c>
      <c r="R59" s="231">
        <v>11712496.209999999</v>
      </c>
      <c r="S59" s="231">
        <v>116657.28000000001</v>
      </c>
      <c r="T59" s="231">
        <v>11829153.489999998</v>
      </c>
      <c r="U59" s="231">
        <v>-1565737.47</v>
      </c>
      <c r="V59" s="231">
        <v>1104216.45</v>
      </c>
      <c r="W59" s="232"/>
      <c r="X59" s="231">
        <v>156070.86000000002</v>
      </c>
      <c r="Y59" s="232"/>
      <c r="Z59" s="232"/>
      <c r="AA59" s="232"/>
      <c r="AB59" s="232"/>
      <c r="AC59" s="231">
        <v>948145.59</v>
      </c>
      <c r="AD59" s="232"/>
      <c r="AE59" s="231">
        <v>753878.64</v>
      </c>
      <c r="AF59" s="232"/>
      <c r="AG59" s="231">
        <v>426667.96</v>
      </c>
      <c r="AH59" s="232"/>
      <c r="AI59" s="231">
        <v>6125451.1399999997</v>
      </c>
      <c r="AJ59" s="232"/>
      <c r="AK59" s="231">
        <v>8410214.1899999995</v>
      </c>
      <c r="AL59" s="231">
        <v>1009911.8800000001</v>
      </c>
      <c r="AM59" s="231">
        <v>9420126.0700000003</v>
      </c>
      <c r="AN59" s="231">
        <v>843289.95</v>
      </c>
      <c r="AO59" s="231">
        <v>10263416.02</v>
      </c>
      <c r="AP59" s="231">
        <v>-3289613.7300000004</v>
      </c>
      <c r="AQ59" s="231">
        <v>997243.59000000171</v>
      </c>
      <c r="AR59" s="231">
        <v>-2292370.1399999987</v>
      </c>
      <c r="AS59" s="231">
        <v>-1565737.4699999988</v>
      </c>
      <c r="AV59" s="225"/>
      <c r="AW59" s="225"/>
      <c r="AX59" s="225"/>
    </row>
    <row r="60" spans="2:50" ht="14.25" customHeight="1">
      <c r="B60" s="263" t="s">
        <v>86</v>
      </c>
      <c r="C60" s="232"/>
      <c r="D60" s="232"/>
      <c r="E60" s="232"/>
      <c r="F60" s="232"/>
      <c r="G60" s="231">
        <v>21350451.119999997</v>
      </c>
      <c r="H60" s="231">
        <v>24930054.02</v>
      </c>
      <c r="I60" s="231">
        <v>19669702.870000001</v>
      </c>
      <c r="J60" s="231">
        <v>5260351.1499999985</v>
      </c>
      <c r="K60" s="232"/>
      <c r="L60" s="231">
        <v>17027041.489999998</v>
      </c>
      <c r="M60" s="231">
        <v>13358875.630000001</v>
      </c>
      <c r="N60" s="231">
        <v>1041924.21</v>
      </c>
      <c r="O60" s="231">
        <v>150495.29999999999</v>
      </c>
      <c r="P60" s="231">
        <v>77858841.769999981</v>
      </c>
      <c r="Q60" s="231">
        <v>137544.88999999998</v>
      </c>
      <c r="R60" s="231">
        <v>77996386.659999982</v>
      </c>
      <c r="S60" s="231">
        <v>5571481.1299999999</v>
      </c>
      <c r="T60" s="231">
        <v>83567867.789999977</v>
      </c>
      <c r="U60" s="231">
        <v>3441276.76</v>
      </c>
      <c r="V60" s="231">
        <v>4952792.3600000003</v>
      </c>
      <c r="W60" s="232"/>
      <c r="X60" s="231">
        <v>5865</v>
      </c>
      <c r="Y60" s="231">
        <v>8718.25</v>
      </c>
      <c r="Z60" s="232"/>
      <c r="AA60" s="232"/>
      <c r="AB60" s="232"/>
      <c r="AC60" s="231">
        <v>4938209.1100000003</v>
      </c>
      <c r="AD60" s="232"/>
      <c r="AE60" s="231">
        <v>44268422.149999999</v>
      </c>
      <c r="AF60" s="232"/>
      <c r="AG60" s="231">
        <v>1050072.74</v>
      </c>
      <c r="AH60" s="232"/>
      <c r="AI60" s="231">
        <v>29529940.02</v>
      </c>
      <c r="AJ60" s="232"/>
      <c r="AK60" s="231">
        <v>79801227.269999996</v>
      </c>
      <c r="AL60" s="231">
        <v>3223972.5199999996</v>
      </c>
      <c r="AM60" s="231">
        <v>83025199.789999992</v>
      </c>
      <c r="AN60" s="231">
        <v>3983944.76</v>
      </c>
      <c r="AO60" s="231">
        <v>87009144.549999997</v>
      </c>
      <c r="AP60" s="231">
        <v>1942385.5000000149</v>
      </c>
      <c r="AQ60" s="231">
        <v>3086427.6299999952</v>
      </c>
      <c r="AR60" s="231">
        <v>5028813.1300000101</v>
      </c>
      <c r="AS60" s="231">
        <v>3441276.7600000203</v>
      </c>
      <c r="AV60" s="225"/>
      <c r="AW60" s="225"/>
      <c r="AX60" s="225"/>
    </row>
    <row r="61" spans="2:50" ht="14.1" customHeight="1">
      <c r="B61" s="263" t="s">
        <v>87</v>
      </c>
      <c r="C61" s="231">
        <v>871775.12000000011</v>
      </c>
      <c r="D61" s="232"/>
      <c r="E61" s="231">
        <v>297421.47000000003</v>
      </c>
      <c r="F61" s="231">
        <v>574353.65</v>
      </c>
      <c r="G61" s="231">
        <v>11324138.190000001</v>
      </c>
      <c r="H61" s="231">
        <v>6666561.2400000002</v>
      </c>
      <c r="I61" s="231">
        <v>5194171.1500000004</v>
      </c>
      <c r="J61" s="231">
        <v>1472390.09</v>
      </c>
      <c r="K61" s="232"/>
      <c r="L61" s="231">
        <v>1148548.24</v>
      </c>
      <c r="M61" s="231">
        <v>5856175.2300000014</v>
      </c>
      <c r="N61" s="231">
        <v>95889.98</v>
      </c>
      <c r="O61" s="231">
        <v>33092.71</v>
      </c>
      <c r="P61" s="231">
        <v>25996180.710000005</v>
      </c>
      <c r="Q61" s="231">
        <v>429299.47</v>
      </c>
      <c r="R61" s="231">
        <v>26425480.180000003</v>
      </c>
      <c r="S61" s="231">
        <v>2904230.2</v>
      </c>
      <c r="T61" s="231">
        <v>29329710.380000003</v>
      </c>
      <c r="U61" s="231">
        <v>2618730.66</v>
      </c>
      <c r="V61" s="231">
        <v>5784406.6999999993</v>
      </c>
      <c r="W61" s="232"/>
      <c r="X61" s="231">
        <v>2310313.1399999997</v>
      </c>
      <c r="Y61" s="231">
        <v>8092.29</v>
      </c>
      <c r="Z61" s="232"/>
      <c r="AA61" s="232"/>
      <c r="AB61" s="232"/>
      <c r="AC61" s="231">
        <v>3466001.2699999996</v>
      </c>
      <c r="AD61" s="232"/>
      <c r="AE61" s="231">
        <v>7205452.5700000003</v>
      </c>
      <c r="AF61" s="232"/>
      <c r="AG61" s="232"/>
      <c r="AH61" s="231">
        <v>10769.45</v>
      </c>
      <c r="AI61" s="231">
        <v>14388451.16</v>
      </c>
      <c r="AJ61" s="232"/>
      <c r="AK61" s="231">
        <v>27389079.879999999</v>
      </c>
      <c r="AL61" s="231">
        <v>1855960.1700000002</v>
      </c>
      <c r="AM61" s="231">
        <v>29245040.050000001</v>
      </c>
      <c r="AN61" s="231">
        <v>2703400.99</v>
      </c>
      <c r="AO61" s="231">
        <v>31948441.039999999</v>
      </c>
      <c r="AP61" s="231">
        <v>1392899.1699999943</v>
      </c>
      <c r="AQ61" s="231">
        <v>1426660.700000003</v>
      </c>
      <c r="AR61" s="231">
        <v>2819559.8699999973</v>
      </c>
      <c r="AS61" s="231">
        <v>2618730.6599999964</v>
      </c>
      <c r="AV61" s="225"/>
      <c r="AW61" s="225"/>
      <c r="AX61" s="225"/>
    </row>
    <row r="62" spans="2:50" ht="14.25" customHeight="1">
      <c r="B62" s="263" t="s">
        <v>88</v>
      </c>
      <c r="C62" s="231">
        <v>131631.73000000001</v>
      </c>
      <c r="D62" s="232"/>
      <c r="E62" s="231">
        <v>131631.73000000001</v>
      </c>
      <c r="F62" s="232"/>
      <c r="G62" s="231">
        <v>3617807.83</v>
      </c>
      <c r="H62" s="231">
        <v>4614608.37</v>
      </c>
      <c r="I62" s="231">
        <v>3606610.0800000005</v>
      </c>
      <c r="J62" s="231">
        <v>1007998.2899999998</v>
      </c>
      <c r="K62" s="232"/>
      <c r="L62" s="231">
        <v>1297477.3</v>
      </c>
      <c r="M62" s="231">
        <v>4297651.13</v>
      </c>
      <c r="N62" s="232"/>
      <c r="O62" s="232"/>
      <c r="P62" s="231">
        <v>13959176.359999999</v>
      </c>
      <c r="Q62" s="231">
        <v>105872.84</v>
      </c>
      <c r="R62" s="231">
        <v>14065049.199999999</v>
      </c>
      <c r="S62" s="231">
        <v>841602.54</v>
      </c>
      <c r="T62" s="231">
        <v>14906651.739999998</v>
      </c>
      <c r="U62" s="231">
        <v>-847017.58</v>
      </c>
      <c r="V62" s="231">
        <v>1760757.47</v>
      </c>
      <c r="W62" s="231">
        <v>3898.82</v>
      </c>
      <c r="X62" s="231">
        <v>513339</v>
      </c>
      <c r="Y62" s="232"/>
      <c r="Z62" s="232"/>
      <c r="AA62" s="232"/>
      <c r="AB62" s="232"/>
      <c r="AC62" s="231">
        <v>597253.67999999993</v>
      </c>
      <c r="AD62" s="231">
        <v>646265.97</v>
      </c>
      <c r="AE62" s="231">
        <v>2298172.34</v>
      </c>
      <c r="AF62" s="232"/>
      <c r="AG62" s="231">
        <v>711760.43</v>
      </c>
      <c r="AH62" s="232"/>
      <c r="AI62" s="231">
        <v>8263529.7699999996</v>
      </c>
      <c r="AJ62" s="232"/>
      <c r="AK62" s="231">
        <v>13034220.009999998</v>
      </c>
      <c r="AL62" s="231">
        <v>154499.22</v>
      </c>
      <c r="AM62" s="231">
        <v>13188719.229999999</v>
      </c>
      <c r="AN62" s="231">
        <v>870914.93</v>
      </c>
      <c r="AO62" s="231">
        <v>14059634.159999998</v>
      </c>
      <c r="AP62" s="231">
        <v>-924956.35000000149</v>
      </c>
      <c r="AQ62" s="231">
        <v>48626.38000000082</v>
      </c>
      <c r="AR62" s="231">
        <v>-876329.97000000067</v>
      </c>
      <c r="AS62" s="231">
        <v>-847017.58</v>
      </c>
      <c r="AV62" s="225"/>
      <c r="AW62" s="225"/>
      <c r="AX62" s="225"/>
    </row>
    <row r="63" spans="2:50" ht="14.1" customHeight="1">
      <c r="B63" s="263" t="s">
        <v>89</v>
      </c>
      <c r="C63" s="231">
        <v>791756.25999999989</v>
      </c>
      <c r="D63" s="231">
        <v>662931.81999999995</v>
      </c>
      <c r="E63" s="231">
        <v>100149.84</v>
      </c>
      <c r="F63" s="231">
        <v>28674.6</v>
      </c>
      <c r="G63" s="231">
        <v>2602930.1999999997</v>
      </c>
      <c r="H63" s="231">
        <v>3570099.3500000006</v>
      </c>
      <c r="I63" s="231">
        <v>2804490.2100000004</v>
      </c>
      <c r="J63" s="231">
        <v>765609.1399999999</v>
      </c>
      <c r="K63" s="232"/>
      <c r="L63" s="231">
        <v>500626.4</v>
      </c>
      <c r="M63" s="231">
        <v>1201945.0899999999</v>
      </c>
      <c r="N63" s="232"/>
      <c r="O63" s="231">
        <v>18193.25</v>
      </c>
      <c r="P63" s="231">
        <v>8685550.5500000007</v>
      </c>
      <c r="Q63" s="231">
        <v>20818.840000000004</v>
      </c>
      <c r="R63" s="231">
        <v>8706369.3900000006</v>
      </c>
      <c r="S63" s="231">
        <v>536872.11</v>
      </c>
      <c r="T63" s="231">
        <v>9243241.5</v>
      </c>
      <c r="U63" s="231">
        <v>2105471</v>
      </c>
      <c r="V63" s="231">
        <v>1989379.69</v>
      </c>
      <c r="W63" s="232"/>
      <c r="X63" s="232"/>
      <c r="Y63" s="231">
        <v>688505.99</v>
      </c>
      <c r="Z63" s="232"/>
      <c r="AA63" s="232"/>
      <c r="AB63" s="232"/>
      <c r="AC63" s="231">
        <v>1295993.82</v>
      </c>
      <c r="AD63" s="231">
        <v>4879.88</v>
      </c>
      <c r="AE63" s="231">
        <v>2092923.0799999998</v>
      </c>
      <c r="AF63" s="232"/>
      <c r="AG63" s="232"/>
      <c r="AH63" s="231">
        <v>19957.189999999999</v>
      </c>
      <c r="AI63" s="231">
        <v>4997015.7799999993</v>
      </c>
      <c r="AJ63" s="232"/>
      <c r="AK63" s="231">
        <v>9099275.7399999984</v>
      </c>
      <c r="AL63" s="231">
        <v>676599.6399999999</v>
      </c>
      <c r="AM63" s="231">
        <v>9775875.379999999</v>
      </c>
      <c r="AN63" s="231">
        <v>1572837.12</v>
      </c>
      <c r="AO63" s="231">
        <v>11348712.5</v>
      </c>
      <c r="AP63" s="231">
        <v>413725.18999999762</v>
      </c>
      <c r="AQ63" s="231">
        <v>655780.80000000075</v>
      </c>
      <c r="AR63" s="231">
        <v>1069505.9899999984</v>
      </c>
      <c r="AS63" s="231">
        <v>2105471</v>
      </c>
      <c r="AT63" s="233"/>
      <c r="AV63" s="225"/>
      <c r="AW63" s="225"/>
      <c r="AX63" s="225"/>
    </row>
    <row r="64" spans="2:50" ht="14.25" customHeight="1">
      <c r="B64" s="263" t="s">
        <v>90</v>
      </c>
      <c r="C64" s="231">
        <v>104760.68</v>
      </c>
      <c r="D64" s="231">
        <v>749.86</v>
      </c>
      <c r="E64" s="231">
        <v>104010.82</v>
      </c>
      <c r="F64" s="232"/>
      <c r="G64" s="231">
        <v>8455808.8499999996</v>
      </c>
      <c r="H64" s="231">
        <v>5289750.5</v>
      </c>
      <c r="I64" s="231">
        <v>4148759.8</v>
      </c>
      <c r="J64" s="231">
        <v>1140990.7000000002</v>
      </c>
      <c r="K64" s="232"/>
      <c r="L64" s="231">
        <v>3229635.32</v>
      </c>
      <c r="M64" s="231">
        <v>5036580.26</v>
      </c>
      <c r="N64" s="231">
        <v>9537.34</v>
      </c>
      <c r="O64" s="231">
        <v>199955.99000000002</v>
      </c>
      <c r="P64" s="231">
        <v>22326028.939999998</v>
      </c>
      <c r="Q64" s="231">
        <v>67473.240000000005</v>
      </c>
      <c r="R64" s="231">
        <v>22393502.179999996</v>
      </c>
      <c r="S64" s="231">
        <v>1175967.0499999998</v>
      </c>
      <c r="T64" s="231">
        <v>23569469.229999997</v>
      </c>
      <c r="U64" s="231">
        <v>-57584.78</v>
      </c>
      <c r="V64" s="231">
        <v>957988.6</v>
      </c>
      <c r="W64" s="231">
        <v>1455.61</v>
      </c>
      <c r="X64" s="231">
        <v>7930</v>
      </c>
      <c r="Y64" s="232"/>
      <c r="Z64" s="232"/>
      <c r="AA64" s="232"/>
      <c r="AB64" s="232"/>
      <c r="AC64" s="231">
        <v>954600.79</v>
      </c>
      <c r="AD64" s="231">
        <v>5997.8</v>
      </c>
      <c r="AE64" s="231">
        <v>11569538.710000001</v>
      </c>
      <c r="AF64" s="232"/>
      <c r="AG64" s="232"/>
      <c r="AH64" s="231">
        <v>3339.71</v>
      </c>
      <c r="AI64" s="231">
        <v>7797832.8300000001</v>
      </c>
      <c r="AJ64" s="231">
        <v>676</v>
      </c>
      <c r="AK64" s="231">
        <v>20329375.850000001</v>
      </c>
      <c r="AL64" s="231">
        <v>1820176.42</v>
      </c>
      <c r="AM64" s="231">
        <v>22149552.270000003</v>
      </c>
      <c r="AN64" s="231">
        <v>1362332.1800000002</v>
      </c>
      <c r="AO64" s="231">
        <v>23511884.450000003</v>
      </c>
      <c r="AP64" s="231">
        <v>-1996653.0899999961</v>
      </c>
      <c r="AQ64" s="231">
        <v>1752703.1800000034</v>
      </c>
      <c r="AR64" s="231">
        <v>-243949.9099999927</v>
      </c>
      <c r="AS64" s="231">
        <v>-57584.779999993742</v>
      </c>
      <c r="AV64" s="225"/>
      <c r="AW64" s="225"/>
      <c r="AX64" s="225"/>
    </row>
    <row r="65" spans="2:50" ht="14.1" customHeight="1">
      <c r="B65" s="263" t="s">
        <v>91</v>
      </c>
      <c r="C65" s="231">
        <v>392178.15</v>
      </c>
      <c r="D65" s="231">
        <v>130067.32999999999</v>
      </c>
      <c r="E65" s="231">
        <v>262110.82</v>
      </c>
      <c r="F65" s="232"/>
      <c r="G65" s="231">
        <v>3418257.61</v>
      </c>
      <c r="H65" s="231">
        <v>2430359.77</v>
      </c>
      <c r="I65" s="231">
        <v>1870783.38</v>
      </c>
      <c r="J65" s="231">
        <v>559576.39</v>
      </c>
      <c r="K65" s="232"/>
      <c r="L65" s="231">
        <v>741003.52</v>
      </c>
      <c r="M65" s="231">
        <v>2940374.65</v>
      </c>
      <c r="N65" s="231">
        <v>49329.34</v>
      </c>
      <c r="O65" s="232"/>
      <c r="P65" s="231">
        <v>9971503.0399999991</v>
      </c>
      <c r="Q65" s="231">
        <v>88014.76999999999</v>
      </c>
      <c r="R65" s="231">
        <v>10059517.809999999</v>
      </c>
      <c r="S65" s="231">
        <v>216824.5</v>
      </c>
      <c r="T65" s="231">
        <v>10276342.309999999</v>
      </c>
      <c r="U65" s="231">
        <v>806931.64</v>
      </c>
      <c r="V65" s="231">
        <v>1216955.73</v>
      </c>
      <c r="W65" s="231">
        <v>635113.84</v>
      </c>
      <c r="X65" s="232"/>
      <c r="Y65" s="232"/>
      <c r="Z65" s="232"/>
      <c r="AA65" s="232"/>
      <c r="AB65" s="232"/>
      <c r="AC65" s="231">
        <v>581841.89</v>
      </c>
      <c r="AD65" s="232"/>
      <c r="AE65" s="231">
        <v>2261662.4</v>
      </c>
      <c r="AF65" s="232"/>
      <c r="AG65" s="232"/>
      <c r="AH65" s="232"/>
      <c r="AI65" s="231">
        <v>6341905.7999999998</v>
      </c>
      <c r="AJ65" s="232"/>
      <c r="AK65" s="231">
        <v>9820523.9299999997</v>
      </c>
      <c r="AL65" s="231">
        <v>58229.87</v>
      </c>
      <c r="AM65" s="231">
        <v>9878753.7999999989</v>
      </c>
      <c r="AN65" s="231">
        <v>1204520.1499999999</v>
      </c>
      <c r="AO65" s="231">
        <v>11083273.949999999</v>
      </c>
      <c r="AP65" s="231">
        <v>-150979.1099999994</v>
      </c>
      <c r="AQ65" s="231">
        <v>-29784.900000000373</v>
      </c>
      <c r="AR65" s="231">
        <v>-180764.00999999978</v>
      </c>
      <c r="AS65" s="231">
        <v>806931.6400000006</v>
      </c>
      <c r="AV65" s="225"/>
      <c r="AW65" s="225"/>
      <c r="AX65" s="225"/>
    </row>
    <row r="66" spans="2:50" ht="14.25" customHeight="1">
      <c r="B66" s="263" t="s">
        <v>92</v>
      </c>
      <c r="C66" s="231">
        <v>95804.61</v>
      </c>
      <c r="D66" s="232"/>
      <c r="E66" s="231">
        <v>95804.61</v>
      </c>
      <c r="F66" s="232"/>
      <c r="G66" s="231">
        <v>896439.79</v>
      </c>
      <c r="H66" s="231">
        <v>1625060.1999999997</v>
      </c>
      <c r="I66" s="231">
        <v>1265508.8799999999</v>
      </c>
      <c r="J66" s="231">
        <v>359551.31999999995</v>
      </c>
      <c r="K66" s="232"/>
      <c r="L66" s="231">
        <v>53612.569999999992</v>
      </c>
      <c r="M66" s="231">
        <v>788619.08</v>
      </c>
      <c r="N66" s="231">
        <v>102000</v>
      </c>
      <c r="O66" s="231">
        <v>12092.689999999999</v>
      </c>
      <c r="P66" s="231">
        <v>3573628.9399999995</v>
      </c>
      <c r="Q66" s="231">
        <v>72767.05</v>
      </c>
      <c r="R66" s="231">
        <v>3646395.9899999993</v>
      </c>
      <c r="S66" s="231">
        <v>147707.57</v>
      </c>
      <c r="T66" s="231">
        <v>3794103.5599999991</v>
      </c>
      <c r="U66" s="231">
        <v>1131651.67</v>
      </c>
      <c r="V66" s="231">
        <v>381226.86</v>
      </c>
      <c r="W66" s="232"/>
      <c r="X66" s="231">
        <v>218953.98</v>
      </c>
      <c r="Y66" s="231">
        <v>80.72999999999999</v>
      </c>
      <c r="Z66" s="232"/>
      <c r="AA66" s="232"/>
      <c r="AB66" s="232"/>
      <c r="AC66" s="231">
        <v>163524.99</v>
      </c>
      <c r="AD66" s="231">
        <v>1332.84</v>
      </c>
      <c r="AE66" s="231">
        <v>500100.21</v>
      </c>
      <c r="AF66" s="232"/>
      <c r="AG66" s="231">
        <v>631.70000000000005</v>
      </c>
      <c r="AH66" s="232"/>
      <c r="AI66" s="231">
        <v>3508606.02</v>
      </c>
      <c r="AJ66" s="232"/>
      <c r="AK66" s="231">
        <v>4390564.79</v>
      </c>
      <c r="AL66" s="231">
        <v>4094.84</v>
      </c>
      <c r="AM66" s="231">
        <v>4394659.63</v>
      </c>
      <c r="AN66" s="231">
        <v>531095.6</v>
      </c>
      <c r="AO66" s="231">
        <v>4925755.2299999995</v>
      </c>
      <c r="AP66" s="231">
        <v>816935.85000000056</v>
      </c>
      <c r="AQ66" s="231">
        <v>-68672.209999999963</v>
      </c>
      <c r="AR66" s="231">
        <v>748263.6400000006</v>
      </c>
      <c r="AS66" s="231">
        <v>1131651.6700000004</v>
      </c>
      <c r="AV66" s="225"/>
      <c r="AW66" s="225"/>
      <c r="AX66" s="225"/>
    </row>
    <row r="67" spans="2:50" ht="14.1" customHeight="1">
      <c r="B67" s="263" t="s">
        <v>93</v>
      </c>
      <c r="C67" s="231">
        <v>329425.88999999996</v>
      </c>
      <c r="D67" s="231">
        <v>9843.32</v>
      </c>
      <c r="E67" s="231">
        <v>319582.56999999995</v>
      </c>
      <c r="F67" s="232"/>
      <c r="G67" s="231">
        <v>2686950.45</v>
      </c>
      <c r="H67" s="231">
        <v>3745756.87</v>
      </c>
      <c r="I67" s="231">
        <v>2910805.08</v>
      </c>
      <c r="J67" s="231">
        <v>834951.78999999992</v>
      </c>
      <c r="K67" s="232"/>
      <c r="L67" s="231">
        <v>734036.76</v>
      </c>
      <c r="M67" s="231">
        <v>4976115.51</v>
      </c>
      <c r="N67" s="231">
        <v>231522.47</v>
      </c>
      <c r="O67" s="231">
        <v>18025.55</v>
      </c>
      <c r="P67" s="231">
        <v>12721833.500000002</v>
      </c>
      <c r="Q67" s="231">
        <v>133689.47</v>
      </c>
      <c r="R67" s="231">
        <v>12855522.970000003</v>
      </c>
      <c r="S67" s="231">
        <v>150845.97</v>
      </c>
      <c r="T67" s="231">
        <v>13006368.940000003</v>
      </c>
      <c r="U67" s="231">
        <v>1000081.77</v>
      </c>
      <c r="V67" s="231">
        <v>349440.11</v>
      </c>
      <c r="W67" s="231">
        <v>11122.82</v>
      </c>
      <c r="X67" s="231">
        <v>698.8</v>
      </c>
      <c r="Y67" s="232"/>
      <c r="Z67" s="232"/>
      <c r="AA67" s="232"/>
      <c r="AB67" s="232"/>
      <c r="AC67" s="231">
        <v>337618.49</v>
      </c>
      <c r="AD67" s="232"/>
      <c r="AE67" s="231">
        <v>3379372.4999999991</v>
      </c>
      <c r="AF67" s="231">
        <v>6.5369931689929217E-13</v>
      </c>
      <c r="AG67" s="232"/>
      <c r="AH67" s="231">
        <v>4783.7700000000004</v>
      </c>
      <c r="AI67" s="231">
        <v>7580763.1900000004</v>
      </c>
      <c r="AJ67" s="232"/>
      <c r="AK67" s="231">
        <v>11314359.57</v>
      </c>
      <c r="AL67" s="231">
        <v>67653.489999999991</v>
      </c>
      <c r="AM67" s="231">
        <v>11382013.060000001</v>
      </c>
      <c r="AN67" s="231">
        <v>2624437.65</v>
      </c>
      <c r="AO67" s="231">
        <v>14006450.710000001</v>
      </c>
      <c r="AP67" s="231">
        <v>-1407473.9300000016</v>
      </c>
      <c r="AQ67" s="231">
        <v>-66035.980000000447</v>
      </c>
      <c r="AR67" s="231">
        <v>-1473509.910000002</v>
      </c>
      <c r="AS67" s="231">
        <v>1000081.7699999977</v>
      </c>
      <c r="AV67" s="225"/>
      <c r="AW67" s="225"/>
      <c r="AX67" s="225"/>
    </row>
    <row r="68" spans="2:50" ht="14.25" customHeight="1">
      <c r="B68" s="263" t="s">
        <v>94</v>
      </c>
      <c r="C68" s="231">
        <v>118130.56000000001</v>
      </c>
      <c r="D68" s="232"/>
      <c r="E68" s="231">
        <v>118130.56000000001</v>
      </c>
      <c r="F68" s="232"/>
      <c r="G68" s="231">
        <v>6746445.1099999994</v>
      </c>
      <c r="H68" s="231">
        <v>5105432.2100000009</v>
      </c>
      <c r="I68" s="231">
        <v>3990291.9600000004</v>
      </c>
      <c r="J68" s="231">
        <v>1115140.25</v>
      </c>
      <c r="K68" s="232"/>
      <c r="L68" s="231">
        <v>642134.27</v>
      </c>
      <c r="M68" s="231">
        <v>3390257.68</v>
      </c>
      <c r="N68" s="231">
        <v>9830.35</v>
      </c>
      <c r="O68" s="231">
        <v>5306.42</v>
      </c>
      <c r="P68" s="231">
        <v>16017536.599999998</v>
      </c>
      <c r="Q68" s="231">
        <v>269960.75</v>
      </c>
      <c r="R68" s="231">
        <v>16287497.349999998</v>
      </c>
      <c r="S68" s="231">
        <v>548982.79</v>
      </c>
      <c r="T68" s="231">
        <v>16836480.139999997</v>
      </c>
      <c r="U68" s="231">
        <v>-993039.62</v>
      </c>
      <c r="V68" s="231">
        <v>3325660.41</v>
      </c>
      <c r="W68" s="231">
        <v>1000971.6000000001</v>
      </c>
      <c r="X68" s="232"/>
      <c r="Y68" s="231">
        <v>3969.43</v>
      </c>
      <c r="Z68" s="231">
        <v>46.88</v>
      </c>
      <c r="AA68" s="231">
        <v>317.05</v>
      </c>
      <c r="AB68" s="232"/>
      <c r="AC68" s="231">
        <v>2320355.4500000002</v>
      </c>
      <c r="AD68" s="232"/>
      <c r="AE68" s="231">
        <v>4171810.06</v>
      </c>
      <c r="AF68" s="231">
        <v>3.1832314562052488E-12</v>
      </c>
      <c r="AG68" s="231">
        <v>172418.91</v>
      </c>
      <c r="AH68" s="231">
        <v>64.77000000000001</v>
      </c>
      <c r="AI68" s="231">
        <v>6107846</v>
      </c>
      <c r="AJ68" s="231">
        <v>310269.69</v>
      </c>
      <c r="AK68" s="231">
        <v>14088069.84</v>
      </c>
      <c r="AL68" s="231">
        <v>102707.05</v>
      </c>
      <c r="AM68" s="231">
        <v>14190776.890000001</v>
      </c>
      <c r="AN68" s="231">
        <v>1652663.63</v>
      </c>
      <c r="AO68" s="231">
        <v>15843440.520000001</v>
      </c>
      <c r="AP68" s="231">
        <v>-1929466.7599999979</v>
      </c>
      <c r="AQ68" s="231">
        <v>-167253.69999999925</v>
      </c>
      <c r="AR68" s="231">
        <v>-2096720.4599999972</v>
      </c>
      <c r="AS68" s="231">
        <v>-993039.61999999546</v>
      </c>
      <c r="AV68" s="225"/>
      <c r="AW68" s="225"/>
      <c r="AX68" s="225"/>
    </row>
    <row r="69" spans="2:50" ht="14.1" customHeight="1">
      <c r="B69" s="263" t="s">
        <v>95</v>
      </c>
      <c r="C69" s="231">
        <v>620408.22</v>
      </c>
      <c r="D69" s="231">
        <v>363914.11</v>
      </c>
      <c r="E69" s="231">
        <v>256494.11</v>
      </c>
      <c r="F69" s="232"/>
      <c r="G69" s="231">
        <v>1987542.7199999995</v>
      </c>
      <c r="H69" s="231">
        <v>3410358.09</v>
      </c>
      <c r="I69" s="231">
        <v>2731947.73</v>
      </c>
      <c r="J69" s="231">
        <v>678410.36</v>
      </c>
      <c r="K69" s="232"/>
      <c r="L69" s="231">
        <v>712330.21</v>
      </c>
      <c r="M69" s="231">
        <v>1215124.46</v>
      </c>
      <c r="N69" s="232"/>
      <c r="O69" s="231">
        <v>35052.78</v>
      </c>
      <c r="P69" s="231">
        <v>7980816.4799999995</v>
      </c>
      <c r="Q69" s="231">
        <v>32169.1</v>
      </c>
      <c r="R69" s="231">
        <v>8012985.5799999991</v>
      </c>
      <c r="S69" s="231">
        <v>212171.08</v>
      </c>
      <c r="T69" s="231">
        <v>8225156.6599999992</v>
      </c>
      <c r="U69" s="231">
        <v>365339.32</v>
      </c>
      <c r="V69" s="231">
        <v>1459501.4</v>
      </c>
      <c r="W69" s="232"/>
      <c r="X69" s="231">
        <v>386729.22000000009</v>
      </c>
      <c r="Y69" s="232"/>
      <c r="Z69" s="232"/>
      <c r="AA69" s="232"/>
      <c r="AB69" s="232"/>
      <c r="AC69" s="231">
        <v>493226.38</v>
      </c>
      <c r="AD69" s="231">
        <v>579545.79999999993</v>
      </c>
      <c r="AE69" s="231">
        <v>1700331.3800000004</v>
      </c>
      <c r="AF69" s="232"/>
      <c r="AG69" s="232"/>
      <c r="AH69" s="232"/>
      <c r="AI69" s="231">
        <v>4914429.0600000005</v>
      </c>
      <c r="AJ69" s="232"/>
      <c r="AK69" s="231">
        <v>8074261.8400000008</v>
      </c>
      <c r="AL69" s="232"/>
      <c r="AM69" s="231">
        <v>8074261.8400000008</v>
      </c>
      <c r="AN69" s="231">
        <v>516234.14</v>
      </c>
      <c r="AO69" s="231">
        <v>8590495.9800000004</v>
      </c>
      <c r="AP69" s="231">
        <v>93445.360000001267</v>
      </c>
      <c r="AQ69" s="231">
        <v>-32169.099999999627</v>
      </c>
      <c r="AR69" s="231">
        <v>61276.260000001639</v>
      </c>
      <c r="AS69" s="231">
        <v>365339.32000000123</v>
      </c>
      <c r="AV69" s="225"/>
      <c r="AW69" s="225"/>
      <c r="AX69" s="225"/>
    </row>
    <row r="70" spans="2:50" ht="14.25" customHeight="1">
      <c r="B70" s="263" t="s">
        <v>96</v>
      </c>
      <c r="C70" s="231">
        <v>993812.03</v>
      </c>
      <c r="D70" s="231">
        <v>133.61000000000001</v>
      </c>
      <c r="E70" s="231">
        <v>993678.42</v>
      </c>
      <c r="F70" s="232"/>
      <c r="G70" s="231">
        <v>4730784.0899999989</v>
      </c>
      <c r="H70" s="231">
        <v>4983220.46</v>
      </c>
      <c r="I70" s="231">
        <v>3986522.62</v>
      </c>
      <c r="J70" s="231">
        <v>996697.84000000008</v>
      </c>
      <c r="K70" s="232"/>
      <c r="L70" s="231">
        <v>2001352.0699999998</v>
      </c>
      <c r="M70" s="231">
        <v>5386715.959999999</v>
      </c>
      <c r="N70" s="231">
        <v>3339.26</v>
      </c>
      <c r="O70" s="231">
        <v>686746.28999999992</v>
      </c>
      <c r="P70" s="231">
        <v>18785970.16</v>
      </c>
      <c r="Q70" s="231">
        <v>208831.89</v>
      </c>
      <c r="R70" s="231">
        <v>18994802.050000001</v>
      </c>
      <c r="S70" s="231">
        <v>2903339.91</v>
      </c>
      <c r="T70" s="231">
        <v>21898141.960000001</v>
      </c>
      <c r="U70" s="231">
        <v>1138520.3899999999</v>
      </c>
      <c r="V70" s="231">
        <v>606168.76</v>
      </c>
      <c r="W70" s="231">
        <v>242596.3</v>
      </c>
      <c r="X70" s="231">
        <v>2158.8000000000002</v>
      </c>
      <c r="Y70" s="232"/>
      <c r="Z70" s="232"/>
      <c r="AA70" s="232"/>
      <c r="AB70" s="232"/>
      <c r="AC70" s="231">
        <v>361732.67000000004</v>
      </c>
      <c r="AD70" s="231">
        <v>319.01</v>
      </c>
      <c r="AE70" s="231">
        <v>8361053.0200000005</v>
      </c>
      <c r="AF70" s="232"/>
      <c r="AG70" s="231">
        <v>1057408.33</v>
      </c>
      <c r="AH70" s="232"/>
      <c r="AI70" s="231">
        <v>9778127.9400000013</v>
      </c>
      <c r="AJ70" s="231">
        <v>23914.43</v>
      </c>
      <c r="AK70" s="231">
        <v>19826672.480000004</v>
      </c>
      <c r="AL70" s="231">
        <v>1638702.46</v>
      </c>
      <c r="AM70" s="231">
        <v>21465374.940000005</v>
      </c>
      <c r="AN70" s="231">
        <v>1571287.41</v>
      </c>
      <c r="AO70" s="231">
        <v>23036662.350000005</v>
      </c>
      <c r="AP70" s="231">
        <v>1040702.320000004</v>
      </c>
      <c r="AQ70" s="231">
        <v>1429870.5700000003</v>
      </c>
      <c r="AR70" s="231">
        <v>2470572.8900000043</v>
      </c>
      <c r="AS70" s="231">
        <v>1138520.3900000043</v>
      </c>
      <c r="AV70" s="225"/>
      <c r="AW70" s="225"/>
      <c r="AX70" s="225"/>
    </row>
    <row r="71" spans="2:50" ht="14.1" customHeight="1">
      <c r="B71" s="263" t="s">
        <v>97</v>
      </c>
      <c r="C71" s="231">
        <v>220515.95999999996</v>
      </c>
      <c r="D71" s="232"/>
      <c r="E71" s="231">
        <v>220515.95999999996</v>
      </c>
      <c r="F71" s="232"/>
      <c r="G71" s="231">
        <v>1680628.61</v>
      </c>
      <c r="H71" s="231">
        <v>2450378.54</v>
      </c>
      <c r="I71" s="231">
        <v>1875598.2100000002</v>
      </c>
      <c r="J71" s="231">
        <v>574780.32999999996</v>
      </c>
      <c r="K71" s="232"/>
      <c r="L71" s="231">
        <v>971157.93000000017</v>
      </c>
      <c r="M71" s="231">
        <v>1510295.38</v>
      </c>
      <c r="N71" s="232"/>
      <c r="O71" s="231">
        <v>2435.33</v>
      </c>
      <c r="P71" s="231">
        <v>6835411.7500000009</v>
      </c>
      <c r="Q71" s="231">
        <v>146495.81999999998</v>
      </c>
      <c r="R71" s="231">
        <v>6981907.5700000012</v>
      </c>
      <c r="S71" s="231">
        <v>81584.2</v>
      </c>
      <c r="T71" s="231">
        <v>7063491.7700000014</v>
      </c>
      <c r="U71" s="231">
        <v>634306</v>
      </c>
      <c r="V71" s="231">
        <v>481271.64</v>
      </c>
      <c r="W71" s="232"/>
      <c r="X71" s="231">
        <v>6921.1400000000012</v>
      </c>
      <c r="Y71" s="231">
        <v>161</v>
      </c>
      <c r="Z71" s="232"/>
      <c r="AA71" s="232"/>
      <c r="AB71" s="232"/>
      <c r="AC71" s="231">
        <v>474189.5</v>
      </c>
      <c r="AD71" s="232"/>
      <c r="AE71" s="231">
        <v>685693.26</v>
      </c>
      <c r="AF71" s="232"/>
      <c r="AG71" s="232"/>
      <c r="AH71" s="232"/>
      <c r="AI71" s="231">
        <v>6001262.46</v>
      </c>
      <c r="AJ71" s="232"/>
      <c r="AK71" s="231">
        <v>7168227.3599999994</v>
      </c>
      <c r="AL71" s="231">
        <v>42186.239999999998</v>
      </c>
      <c r="AM71" s="231">
        <v>7210413.5999999996</v>
      </c>
      <c r="AN71" s="231">
        <v>487384.27</v>
      </c>
      <c r="AO71" s="231">
        <v>7697797.8699999992</v>
      </c>
      <c r="AP71" s="231">
        <v>332815.60999999847</v>
      </c>
      <c r="AQ71" s="231">
        <v>-104309.58000000007</v>
      </c>
      <c r="AR71" s="231">
        <v>228506.0299999984</v>
      </c>
      <c r="AS71" s="231">
        <v>634306.09999999776</v>
      </c>
      <c r="AT71" s="234"/>
      <c r="AV71" s="225"/>
      <c r="AW71" s="225"/>
      <c r="AX71" s="225"/>
    </row>
    <row r="72" spans="2:50" ht="14.25" customHeight="1">
      <c r="B72" s="263" t="s">
        <v>98</v>
      </c>
      <c r="C72" s="231">
        <v>307897.61</v>
      </c>
      <c r="D72" s="232"/>
      <c r="E72" s="231">
        <v>307897.61</v>
      </c>
      <c r="F72" s="232"/>
      <c r="G72" s="231">
        <v>1817648.58</v>
      </c>
      <c r="H72" s="231">
        <v>2305408.4499999997</v>
      </c>
      <c r="I72" s="231">
        <v>1843503.0499999998</v>
      </c>
      <c r="J72" s="231">
        <v>461905.4</v>
      </c>
      <c r="K72" s="232"/>
      <c r="L72" s="231">
        <v>317318.08999999997</v>
      </c>
      <c r="M72" s="231">
        <v>2978221.8099999996</v>
      </c>
      <c r="N72" s="232"/>
      <c r="O72" s="231">
        <v>21179.530000000002</v>
      </c>
      <c r="P72" s="231">
        <v>7747674.0699999994</v>
      </c>
      <c r="Q72" s="231">
        <v>17318.190000000002</v>
      </c>
      <c r="R72" s="231">
        <v>7764992.2599999998</v>
      </c>
      <c r="S72" s="231">
        <v>313632.73</v>
      </c>
      <c r="T72" s="231">
        <v>8078624.9900000002</v>
      </c>
      <c r="U72" s="231">
        <v>-833603.36</v>
      </c>
      <c r="V72" s="231">
        <v>82266.69</v>
      </c>
      <c r="W72" s="231">
        <v>9420.130000000001</v>
      </c>
      <c r="X72" s="232"/>
      <c r="Y72" s="232"/>
      <c r="Z72" s="232"/>
      <c r="AA72" s="232"/>
      <c r="AB72" s="232"/>
      <c r="AC72" s="231">
        <v>72846.559999999998</v>
      </c>
      <c r="AD72" s="232"/>
      <c r="AE72" s="231">
        <v>1690645.35</v>
      </c>
      <c r="AF72" s="231">
        <v>1.8189894035458565E-12</v>
      </c>
      <c r="AG72" s="231">
        <v>230122.19</v>
      </c>
      <c r="AH72" s="231">
        <v>465.2</v>
      </c>
      <c r="AI72" s="231">
        <v>4338426.84</v>
      </c>
      <c r="AJ72" s="231">
        <v>30719</v>
      </c>
      <c r="AK72" s="231">
        <v>6372645.2699999996</v>
      </c>
      <c r="AL72" s="231">
        <v>299457.26</v>
      </c>
      <c r="AM72" s="231">
        <v>6672102.5299999993</v>
      </c>
      <c r="AN72" s="231">
        <v>572919.10000000009</v>
      </c>
      <c r="AO72" s="231">
        <v>7245021.629999999</v>
      </c>
      <c r="AP72" s="231">
        <v>-1375028.7999999998</v>
      </c>
      <c r="AQ72" s="231">
        <v>282139.06999999937</v>
      </c>
      <c r="AR72" s="231">
        <v>-1092889.7300000004</v>
      </c>
      <c r="AS72" s="231">
        <v>-833603.36000000127</v>
      </c>
      <c r="AV72" s="225"/>
      <c r="AW72" s="225"/>
      <c r="AX72" s="225"/>
    </row>
    <row r="73" spans="2:50" ht="14.1" customHeight="1">
      <c r="B73" s="263" t="s">
        <v>99</v>
      </c>
      <c r="C73" s="231">
        <v>50323.38</v>
      </c>
      <c r="D73" s="231">
        <v>2811.24</v>
      </c>
      <c r="E73" s="231">
        <v>47512.14</v>
      </c>
      <c r="F73" s="232"/>
      <c r="G73" s="231">
        <v>3071546.8</v>
      </c>
      <c r="H73" s="231">
        <v>5853693.2300000004</v>
      </c>
      <c r="I73" s="231">
        <v>4548820.4000000004</v>
      </c>
      <c r="J73" s="231">
        <v>1304872.8300000003</v>
      </c>
      <c r="K73" s="232"/>
      <c r="L73" s="231">
        <v>590710.69000000006</v>
      </c>
      <c r="M73" s="231">
        <v>2189705.6399999997</v>
      </c>
      <c r="N73" s="231">
        <v>275992.78000000003</v>
      </c>
      <c r="O73" s="231">
        <v>69997.010000000009</v>
      </c>
      <c r="P73" s="231">
        <v>12101969.529999997</v>
      </c>
      <c r="Q73" s="231">
        <v>2059814.62</v>
      </c>
      <c r="R73" s="231">
        <v>14161784.149999997</v>
      </c>
      <c r="S73" s="231">
        <v>436588.07999999984</v>
      </c>
      <c r="T73" s="231">
        <v>14598372.229999997</v>
      </c>
      <c r="U73" s="231">
        <v>779971.37</v>
      </c>
      <c r="V73" s="231">
        <v>748483.15</v>
      </c>
      <c r="W73" s="231">
        <v>11731.96</v>
      </c>
      <c r="X73" s="232"/>
      <c r="Y73" s="232"/>
      <c r="Z73" s="232"/>
      <c r="AA73" s="232"/>
      <c r="AB73" s="232"/>
      <c r="AC73" s="231">
        <v>736751.19</v>
      </c>
      <c r="AD73" s="232"/>
      <c r="AE73" s="231">
        <v>4844692.76</v>
      </c>
      <c r="AF73" s="232"/>
      <c r="AG73" s="232"/>
      <c r="AH73" s="232"/>
      <c r="AI73" s="231">
        <v>7030561.6300000008</v>
      </c>
      <c r="AJ73" s="231">
        <v>99299.16</v>
      </c>
      <c r="AK73" s="231">
        <v>12723036.700000001</v>
      </c>
      <c r="AL73" s="231">
        <v>817168.3600000001</v>
      </c>
      <c r="AM73" s="231">
        <v>13540205.060000001</v>
      </c>
      <c r="AN73" s="231">
        <v>1838138.5400000003</v>
      </c>
      <c r="AO73" s="231">
        <v>15378343.600000001</v>
      </c>
      <c r="AP73" s="231">
        <v>621067.17000000365</v>
      </c>
      <c r="AQ73" s="231">
        <v>-1242646.2599999998</v>
      </c>
      <c r="AR73" s="231">
        <v>-621579.08999999613</v>
      </c>
      <c r="AS73" s="231">
        <v>779971.37000000477</v>
      </c>
      <c r="AV73" s="225"/>
      <c r="AW73" s="225"/>
      <c r="AX73" s="225"/>
    </row>
    <row r="74" spans="2:50" ht="14.25" customHeight="1">
      <c r="B74" s="263" t="s">
        <v>100</v>
      </c>
      <c r="C74" s="231">
        <v>425231.77</v>
      </c>
      <c r="D74" s="232"/>
      <c r="E74" s="231">
        <v>425231.77</v>
      </c>
      <c r="F74" s="232"/>
      <c r="G74" s="231">
        <v>61025061.859999999</v>
      </c>
      <c r="H74" s="231">
        <v>37158354.060000002</v>
      </c>
      <c r="I74" s="231">
        <v>29674399.249999996</v>
      </c>
      <c r="J74" s="231">
        <v>7392380.2800000012</v>
      </c>
      <c r="K74" s="231">
        <v>91574.53</v>
      </c>
      <c r="L74" s="231">
        <v>15086389.300000001</v>
      </c>
      <c r="M74" s="231">
        <v>13942922.25</v>
      </c>
      <c r="N74" s="231">
        <v>3193711.94</v>
      </c>
      <c r="O74" s="231">
        <v>56739.77</v>
      </c>
      <c r="P74" s="231">
        <v>130888410.94999999</v>
      </c>
      <c r="Q74" s="231">
        <v>630681.15999999992</v>
      </c>
      <c r="R74" s="231">
        <v>131519092.10999998</v>
      </c>
      <c r="S74" s="231">
        <v>8646445.379999999</v>
      </c>
      <c r="T74" s="231">
        <v>140165537.48999998</v>
      </c>
      <c r="U74" s="231">
        <v>25394293.82</v>
      </c>
      <c r="V74" s="231">
        <v>1284312.05</v>
      </c>
      <c r="W74" s="231">
        <v>52571.61</v>
      </c>
      <c r="X74" s="232"/>
      <c r="Y74" s="232"/>
      <c r="Z74" s="232"/>
      <c r="AA74" s="232"/>
      <c r="AB74" s="232"/>
      <c r="AC74" s="231">
        <v>1233906</v>
      </c>
      <c r="AD74" s="231">
        <v>2165.56</v>
      </c>
      <c r="AE74" s="231">
        <v>128666425</v>
      </c>
      <c r="AF74" s="232"/>
      <c r="AG74" s="232"/>
      <c r="AH74" s="231">
        <v>212736.61000000004</v>
      </c>
      <c r="AI74" s="231">
        <v>24097469.77</v>
      </c>
      <c r="AJ74" s="232"/>
      <c r="AK74" s="231">
        <v>154260943.43000001</v>
      </c>
      <c r="AL74" s="231">
        <v>6036637.9299999997</v>
      </c>
      <c r="AM74" s="231">
        <v>160297581.36000001</v>
      </c>
      <c r="AN74" s="231">
        <v>5262249.95</v>
      </c>
      <c r="AO74" s="231">
        <v>165559831.31</v>
      </c>
      <c r="AP74" s="231">
        <v>23372532.480000019</v>
      </c>
      <c r="AQ74" s="231">
        <v>5405956.7700000107</v>
      </c>
      <c r="AR74" s="231">
        <v>28778489.25000003</v>
      </c>
      <c r="AS74" s="231">
        <v>25394293.820000023</v>
      </c>
      <c r="AV74" s="225"/>
      <c r="AW74" s="225"/>
      <c r="AX74" s="225"/>
    </row>
    <row r="75" spans="2:50" ht="14.1" customHeight="1">
      <c r="B75" s="263" t="s">
        <v>101</v>
      </c>
      <c r="C75" s="231">
        <v>17764.550000000003</v>
      </c>
      <c r="D75" s="231">
        <v>442.97</v>
      </c>
      <c r="E75" s="231">
        <v>17321.580000000002</v>
      </c>
      <c r="F75" s="232"/>
      <c r="G75" s="231">
        <v>1081297.33</v>
      </c>
      <c r="H75" s="231">
        <v>1279796.76</v>
      </c>
      <c r="I75" s="231">
        <v>1005488.42</v>
      </c>
      <c r="J75" s="231">
        <v>274308.34000000003</v>
      </c>
      <c r="K75" s="232"/>
      <c r="L75" s="231">
        <v>327215.74</v>
      </c>
      <c r="M75" s="231">
        <v>1758866.37</v>
      </c>
      <c r="N75" s="231">
        <v>4827.16</v>
      </c>
      <c r="O75" s="231">
        <v>8357.9000000000015</v>
      </c>
      <c r="P75" s="231">
        <v>4478125.8100000005</v>
      </c>
      <c r="Q75" s="231">
        <v>170294.96000000002</v>
      </c>
      <c r="R75" s="231">
        <v>4648420.7700000005</v>
      </c>
      <c r="S75" s="231">
        <v>5465.49</v>
      </c>
      <c r="T75" s="231">
        <v>4653886.2600000007</v>
      </c>
      <c r="U75" s="231">
        <v>734664.02</v>
      </c>
      <c r="V75" s="231">
        <v>134224.35999999999</v>
      </c>
      <c r="W75" s="232"/>
      <c r="X75" s="231">
        <v>103557.58</v>
      </c>
      <c r="Y75" s="232"/>
      <c r="Z75" s="232"/>
      <c r="AA75" s="232"/>
      <c r="AB75" s="232"/>
      <c r="AC75" s="231">
        <v>30666.78</v>
      </c>
      <c r="AD75" s="232"/>
      <c r="AE75" s="231">
        <v>685679.83</v>
      </c>
      <c r="AF75" s="232"/>
      <c r="AG75" s="232"/>
      <c r="AH75" s="231">
        <v>349757.18</v>
      </c>
      <c r="AI75" s="231">
        <v>3105440.59</v>
      </c>
      <c r="AJ75" s="231">
        <v>100759.2</v>
      </c>
      <c r="AK75" s="231">
        <v>4375861.16</v>
      </c>
      <c r="AL75" s="231">
        <v>55145.71</v>
      </c>
      <c r="AM75" s="231">
        <v>4431006.87</v>
      </c>
      <c r="AN75" s="231">
        <v>957543.40999999992</v>
      </c>
      <c r="AO75" s="231">
        <v>5388550.2800000003</v>
      </c>
      <c r="AP75" s="231">
        <v>-102264.65000000037</v>
      </c>
      <c r="AQ75" s="231">
        <v>-115149.25</v>
      </c>
      <c r="AR75" s="231">
        <v>-217413.90000000037</v>
      </c>
      <c r="AS75" s="231">
        <v>734664.01999999955</v>
      </c>
      <c r="AV75" s="225"/>
      <c r="AW75" s="225"/>
      <c r="AX75" s="225"/>
    </row>
    <row r="76" spans="2:50" ht="14.1" customHeight="1">
      <c r="B76" s="263" t="s">
        <v>102</v>
      </c>
      <c r="C76" s="231">
        <v>327539.61</v>
      </c>
      <c r="D76" s="232"/>
      <c r="E76" s="231">
        <v>327539.61</v>
      </c>
      <c r="F76" s="232"/>
      <c r="G76" s="231">
        <v>8266010.3600000013</v>
      </c>
      <c r="H76" s="231">
        <v>6849824.7100000009</v>
      </c>
      <c r="I76" s="231">
        <v>4697079</v>
      </c>
      <c r="J76" s="231">
        <v>2144206.23</v>
      </c>
      <c r="K76" s="231">
        <v>8539.48</v>
      </c>
      <c r="L76" s="231">
        <v>3423918.55</v>
      </c>
      <c r="M76" s="231">
        <v>13990612.960000001</v>
      </c>
      <c r="N76" s="231">
        <v>52178.5</v>
      </c>
      <c r="O76" s="231">
        <v>103070.61</v>
      </c>
      <c r="P76" s="231">
        <v>33013155.300000001</v>
      </c>
      <c r="Q76" s="231">
        <v>87132.67</v>
      </c>
      <c r="R76" s="231">
        <v>33100287.970000003</v>
      </c>
      <c r="S76" s="231">
        <v>1985406.4</v>
      </c>
      <c r="T76" s="231">
        <v>35085694.370000005</v>
      </c>
      <c r="U76" s="231">
        <v>2357460.52</v>
      </c>
      <c r="V76" s="231">
        <v>3989588.33</v>
      </c>
      <c r="W76" s="231">
        <v>24320.58</v>
      </c>
      <c r="X76" s="231">
        <v>65824.63999999997</v>
      </c>
      <c r="Y76" s="231">
        <v>34154.850000000093</v>
      </c>
      <c r="Z76" s="232"/>
      <c r="AA76" s="232"/>
      <c r="AB76" s="232"/>
      <c r="AC76" s="231">
        <v>484546.06</v>
      </c>
      <c r="AD76" s="231">
        <v>3380742.2</v>
      </c>
      <c r="AE76" s="231">
        <v>10043510.140000001</v>
      </c>
      <c r="AF76" s="232"/>
      <c r="AG76" s="232"/>
      <c r="AH76" s="232"/>
      <c r="AI76" s="231">
        <v>19011065.460000001</v>
      </c>
      <c r="AJ76" s="231">
        <v>125493.13</v>
      </c>
      <c r="AK76" s="231">
        <v>33169657.059999999</v>
      </c>
      <c r="AL76" s="231">
        <v>1245683.32</v>
      </c>
      <c r="AM76" s="231">
        <v>34415340.379999995</v>
      </c>
      <c r="AN76" s="231">
        <v>3027814.51</v>
      </c>
      <c r="AO76" s="231">
        <v>37443154.889999993</v>
      </c>
      <c r="AP76" s="231">
        <v>156501.75999999791</v>
      </c>
      <c r="AQ76" s="231">
        <v>1158550.6499999948</v>
      </c>
      <c r="AR76" s="231">
        <v>1315052.4099999927</v>
      </c>
      <c r="AS76" s="231">
        <v>2357460.5199999884</v>
      </c>
      <c r="AV76" s="225"/>
      <c r="AW76" s="225"/>
      <c r="AX76" s="225"/>
    </row>
    <row r="77" spans="2:50" ht="14.25" customHeight="1">
      <c r="B77" s="263" t="s">
        <v>103</v>
      </c>
      <c r="C77" s="231">
        <v>266901.81</v>
      </c>
      <c r="D77" s="232"/>
      <c r="E77" s="231">
        <v>266901.81</v>
      </c>
      <c r="F77" s="232"/>
      <c r="G77" s="231">
        <v>3071428.22</v>
      </c>
      <c r="H77" s="231">
        <v>2964443.66</v>
      </c>
      <c r="I77" s="231">
        <v>2327809.33</v>
      </c>
      <c r="J77" s="231">
        <v>636634.33000000007</v>
      </c>
      <c r="K77" s="232"/>
      <c r="L77" s="231">
        <v>1019216.07</v>
      </c>
      <c r="M77" s="231">
        <v>1185508.8800000001</v>
      </c>
      <c r="N77" s="231">
        <v>103394.49</v>
      </c>
      <c r="O77" s="231">
        <v>155907.14000000001</v>
      </c>
      <c r="P77" s="231">
        <v>8766800.2700000014</v>
      </c>
      <c r="Q77" s="231">
        <v>116222</v>
      </c>
      <c r="R77" s="231">
        <v>8883022.2700000014</v>
      </c>
      <c r="S77" s="231">
        <v>76034.860000000015</v>
      </c>
      <c r="T77" s="231">
        <v>8959057.1300000008</v>
      </c>
      <c r="U77" s="231">
        <v>777498.83</v>
      </c>
      <c r="V77" s="231">
        <v>1141283.99</v>
      </c>
      <c r="W77" s="232"/>
      <c r="X77" s="231">
        <v>410313.59</v>
      </c>
      <c r="Y77" s="232"/>
      <c r="Z77" s="232"/>
      <c r="AA77" s="232"/>
      <c r="AB77" s="232"/>
      <c r="AC77" s="231">
        <v>705835.55</v>
      </c>
      <c r="AD77" s="231">
        <v>25134.85</v>
      </c>
      <c r="AE77" s="231">
        <v>1417578.0100000002</v>
      </c>
      <c r="AF77" s="232"/>
      <c r="AG77" s="232"/>
      <c r="AH77" s="231">
        <v>382733.05</v>
      </c>
      <c r="AI77" s="231">
        <v>6612857.4900000002</v>
      </c>
      <c r="AJ77" s="232"/>
      <c r="AK77" s="231">
        <v>9554452.5399999991</v>
      </c>
      <c r="AL77" s="231">
        <v>57900.26</v>
      </c>
      <c r="AM77" s="231">
        <v>9612352.7999999989</v>
      </c>
      <c r="AN77" s="231">
        <v>124203.16</v>
      </c>
      <c r="AO77" s="231">
        <v>9736555.959999999</v>
      </c>
      <c r="AP77" s="231">
        <v>787652.26999999769</v>
      </c>
      <c r="AQ77" s="231">
        <v>-58321.740000000224</v>
      </c>
      <c r="AR77" s="231">
        <v>729330.52999999747</v>
      </c>
      <c r="AS77" s="231">
        <v>777498.82999999821</v>
      </c>
      <c r="AV77" s="225"/>
      <c r="AW77" s="225"/>
      <c r="AX77" s="225"/>
    </row>
    <row r="78" spans="2:50" ht="14.1" customHeight="1">
      <c r="B78" s="263" t="s">
        <v>104</v>
      </c>
      <c r="C78" s="231">
        <v>295314.42000000004</v>
      </c>
      <c r="D78" s="231">
        <v>187962.35</v>
      </c>
      <c r="E78" s="231">
        <v>107352.07</v>
      </c>
      <c r="F78" s="232"/>
      <c r="G78" s="231">
        <v>1326002.74</v>
      </c>
      <c r="H78" s="231">
        <v>2388906.4300000002</v>
      </c>
      <c r="I78" s="231">
        <v>1936921</v>
      </c>
      <c r="J78" s="231">
        <v>451985.43</v>
      </c>
      <c r="K78" s="232"/>
      <c r="L78" s="231">
        <v>311725.77999999997</v>
      </c>
      <c r="M78" s="231">
        <v>2530925.75</v>
      </c>
      <c r="N78" s="231">
        <v>2680.72</v>
      </c>
      <c r="O78" s="231">
        <v>31791.61</v>
      </c>
      <c r="P78" s="231">
        <v>6887347.4500000002</v>
      </c>
      <c r="Q78" s="231">
        <v>7359.29</v>
      </c>
      <c r="R78" s="231">
        <v>6894706.7400000002</v>
      </c>
      <c r="S78" s="231">
        <v>43121.649999999994</v>
      </c>
      <c r="T78" s="231">
        <v>6937828.3900000006</v>
      </c>
      <c r="U78" s="231">
        <v>-1211629.68</v>
      </c>
      <c r="V78" s="231">
        <v>526982.28</v>
      </c>
      <c r="W78" s="232"/>
      <c r="X78" s="231">
        <v>275545.88</v>
      </c>
      <c r="Y78" s="232"/>
      <c r="Z78" s="232"/>
      <c r="AA78" s="232"/>
      <c r="AB78" s="232"/>
      <c r="AC78" s="231">
        <v>230961.56</v>
      </c>
      <c r="AD78" s="231">
        <v>20474.839999999997</v>
      </c>
      <c r="AE78" s="231">
        <v>562601.43999999994</v>
      </c>
      <c r="AF78" s="232"/>
      <c r="AG78" s="232"/>
      <c r="AH78" s="232"/>
      <c r="AI78" s="231">
        <v>4085212.07</v>
      </c>
      <c r="AJ78" s="232"/>
      <c r="AK78" s="231">
        <v>5174795.79</v>
      </c>
      <c r="AL78" s="231">
        <v>188346.19</v>
      </c>
      <c r="AM78" s="231">
        <v>5363141.9800000004</v>
      </c>
      <c r="AN78" s="231">
        <v>363056.73</v>
      </c>
      <c r="AO78" s="231">
        <v>5726198.7100000009</v>
      </c>
      <c r="AP78" s="231">
        <v>-1712551.66</v>
      </c>
      <c r="AQ78" s="231">
        <v>180986.90000000037</v>
      </c>
      <c r="AR78" s="231">
        <v>-1531564.7599999998</v>
      </c>
      <c r="AS78" s="231">
        <v>-1211629.6799999997</v>
      </c>
      <c r="AV78" s="225"/>
      <c r="AW78" s="225"/>
      <c r="AX78" s="225"/>
    </row>
    <row r="79" spans="2:50" ht="14.25" customHeight="1">
      <c r="B79" s="263" t="s">
        <v>105</v>
      </c>
      <c r="C79" s="231">
        <v>742635.95</v>
      </c>
      <c r="D79" s="232"/>
      <c r="E79" s="231">
        <v>742635.95</v>
      </c>
      <c r="F79" s="232"/>
      <c r="G79" s="231">
        <v>4054301.84</v>
      </c>
      <c r="H79" s="231">
        <v>4402804.6400000006</v>
      </c>
      <c r="I79" s="231">
        <v>3448565.06</v>
      </c>
      <c r="J79" s="231">
        <v>954239.58</v>
      </c>
      <c r="K79" s="232"/>
      <c r="L79" s="231">
        <v>1708513.57</v>
      </c>
      <c r="M79" s="231">
        <v>3701425.7100000004</v>
      </c>
      <c r="N79" s="231">
        <v>5519.59</v>
      </c>
      <c r="O79" s="231">
        <v>59510.390000000014</v>
      </c>
      <c r="P79" s="231">
        <v>14674711.690000001</v>
      </c>
      <c r="Q79" s="231">
        <v>89108.88</v>
      </c>
      <c r="R79" s="231">
        <v>14763820.570000002</v>
      </c>
      <c r="S79" s="231">
        <v>534921.15999999992</v>
      </c>
      <c r="T79" s="231">
        <v>15298741.730000002</v>
      </c>
      <c r="U79" s="231">
        <v>-720473.53</v>
      </c>
      <c r="V79" s="231">
        <v>1386770.26</v>
      </c>
      <c r="W79" s="231">
        <v>124.56</v>
      </c>
      <c r="X79" s="231">
        <v>293423.26</v>
      </c>
      <c r="Y79" s="231">
        <v>82036.400000000009</v>
      </c>
      <c r="Z79" s="232"/>
      <c r="AA79" s="232"/>
      <c r="AB79" s="232"/>
      <c r="AC79" s="231">
        <v>1038961.93</v>
      </c>
      <c r="AD79" s="231">
        <v>27775.89</v>
      </c>
      <c r="AE79" s="231">
        <v>1678396.7899999996</v>
      </c>
      <c r="AF79" s="232"/>
      <c r="AG79" s="232"/>
      <c r="AH79" s="232"/>
      <c r="AI79" s="231">
        <v>9859037.4800000004</v>
      </c>
      <c r="AJ79" s="232"/>
      <c r="AK79" s="231">
        <v>12924204.530000001</v>
      </c>
      <c r="AL79" s="231">
        <v>547823.43999999994</v>
      </c>
      <c r="AM79" s="231">
        <v>13472027.970000001</v>
      </c>
      <c r="AN79" s="231">
        <v>1106240.23</v>
      </c>
      <c r="AO79" s="231">
        <v>14578268.200000001</v>
      </c>
      <c r="AP79" s="231">
        <v>-1750507.16</v>
      </c>
      <c r="AQ79" s="231">
        <v>458714.55999999866</v>
      </c>
      <c r="AR79" s="231">
        <v>-1291792.6000000015</v>
      </c>
      <c r="AS79" s="231">
        <v>-720473.53000000119</v>
      </c>
      <c r="AV79" s="225"/>
      <c r="AW79" s="225"/>
      <c r="AX79" s="225"/>
    </row>
    <row r="80" spans="2:50" ht="14.1" customHeight="1">
      <c r="B80" s="263" t="s">
        <v>106</v>
      </c>
      <c r="C80" s="231">
        <v>663405.1</v>
      </c>
      <c r="D80" s="231">
        <v>663394.9</v>
      </c>
      <c r="E80" s="231">
        <v>10.199999999999999</v>
      </c>
      <c r="F80" s="232"/>
      <c r="G80" s="231">
        <v>4937884.25</v>
      </c>
      <c r="H80" s="231">
        <v>2639063.85</v>
      </c>
      <c r="I80" s="231">
        <v>2065763.01</v>
      </c>
      <c r="J80" s="231">
        <v>573300.84000000008</v>
      </c>
      <c r="K80" s="232"/>
      <c r="L80" s="231">
        <v>1067957.56</v>
      </c>
      <c r="M80" s="231">
        <v>3711105.22</v>
      </c>
      <c r="N80" s="231">
        <v>12155.94</v>
      </c>
      <c r="O80" s="231">
        <v>4792.1899999999996</v>
      </c>
      <c r="P80" s="231">
        <v>13036364.109999999</v>
      </c>
      <c r="Q80" s="231">
        <v>10322.420000000002</v>
      </c>
      <c r="R80" s="231">
        <v>13046686.529999999</v>
      </c>
      <c r="S80" s="231">
        <v>221182.48</v>
      </c>
      <c r="T80" s="231">
        <v>13267869.01</v>
      </c>
      <c r="U80" s="231">
        <v>-1067369.8500000001</v>
      </c>
      <c r="V80" s="231">
        <v>2380340.9699999997</v>
      </c>
      <c r="W80" s="232"/>
      <c r="X80" s="231">
        <v>1043600.06</v>
      </c>
      <c r="Y80" s="232"/>
      <c r="Z80" s="232"/>
      <c r="AA80" s="232"/>
      <c r="AB80" s="232"/>
      <c r="AC80" s="231">
        <v>1341421.3799999999</v>
      </c>
      <c r="AD80" s="231">
        <v>4680.47</v>
      </c>
      <c r="AE80" s="231">
        <v>4280393.2300000004</v>
      </c>
      <c r="AF80" s="232"/>
      <c r="AG80" s="232"/>
      <c r="AH80" s="231">
        <v>585694.13</v>
      </c>
      <c r="AI80" s="231">
        <v>3479321.55</v>
      </c>
      <c r="AJ80" s="232"/>
      <c r="AK80" s="231">
        <v>10725749.879999999</v>
      </c>
      <c r="AL80" s="231">
        <v>44821</v>
      </c>
      <c r="AM80" s="231">
        <v>10770570.879999999</v>
      </c>
      <c r="AN80" s="231">
        <v>1429928.28</v>
      </c>
      <c r="AO80" s="231">
        <v>12200499.159999998</v>
      </c>
      <c r="AP80" s="231">
        <v>-2310614.2300000004</v>
      </c>
      <c r="AQ80" s="231">
        <v>34498.580000000075</v>
      </c>
      <c r="AR80" s="231">
        <v>-2276115.6500000004</v>
      </c>
      <c r="AS80" s="231">
        <v>-1067369.8500000015</v>
      </c>
      <c r="AV80" s="225"/>
      <c r="AW80" s="225"/>
      <c r="AX80" s="225"/>
    </row>
    <row r="81" spans="2:50" ht="14.25" customHeight="1">
      <c r="B81" s="263" t="s">
        <v>107</v>
      </c>
      <c r="C81" s="231">
        <v>410683.97</v>
      </c>
      <c r="D81" s="231">
        <v>259584.91</v>
      </c>
      <c r="E81" s="231">
        <v>151099.06</v>
      </c>
      <c r="F81" s="232"/>
      <c r="G81" s="231">
        <v>2474070.9700000002</v>
      </c>
      <c r="H81" s="231">
        <v>3769665.63</v>
      </c>
      <c r="I81" s="231">
        <v>2905469.08</v>
      </c>
      <c r="J81" s="231">
        <v>864196.55</v>
      </c>
      <c r="K81" s="232"/>
      <c r="L81" s="231">
        <v>948799.96999999986</v>
      </c>
      <c r="M81" s="231">
        <v>1782035.97</v>
      </c>
      <c r="N81" s="231">
        <v>86250.95</v>
      </c>
      <c r="O81" s="231">
        <v>76471.700000000012</v>
      </c>
      <c r="P81" s="231">
        <v>9547979.1599999983</v>
      </c>
      <c r="Q81" s="231">
        <v>124161.69</v>
      </c>
      <c r="R81" s="231">
        <v>9672140.8499999978</v>
      </c>
      <c r="S81" s="231">
        <v>530246.09</v>
      </c>
      <c r="T81" s="231">
        <v>10202386.939999998</v>
      </c>
      <c r="U81" s="231">
        <v>-948940.56</v>
      </c>
      <c r="V81" s="231">
        <v>1077557.07</v>
      </c>
      <c r="W81" s="232"/>
      <c r="X81" s="231">
        <v>391528.99</v>
      </c>
      <c r="Y81" s="232"/>
      <c r="Z81" s="232"/>
      <c r="AA81" s="232"/>
      <c r="AB81" s="232"/>
      <c r="AC81" s="231">
        <v>691131.77</v>
      </c>
      <c r="AD81" s="231">
        <v>5103.6899999999996</v>
      </c>
      <c r="AE81" s="231">
        <v>962408.46</v>
      </c>
      <c r="AF81" s="232"/>
      <c r="AG81" s="231">
        <v>341735.39</v>
      </c>
      <c r="AH81" s="231">
        <v>61329.35</v>
      </c>
      <c r="AI81" s="231">
        <v>5970002.3100000005</v>
      </c>
      <c r="AJ81" s="231">
        <v>21784.62</v>
      </c>
      <c r="AK81" s="231">
        <v>8434817.1999999993</v>
      </c>
      <c r="AL81" s="231">
        <v>332452.92</v>
      </c>
      <c r="AM81" s="231">
        <v>8767270.1199999992</v>
      </c>
      <c r="AN81" s="231">
        <v>486176.25999999995</v>
      </c>
      <c r="AO81" s="231">
        <v>9253446.379999999</v>
      </c>
      <c r="AP81" s="231">
        <v>-1113161.959999999</v>
      </c>
      <c r="AQ81" s="231">
        <v>208291.23000000045</v>
      </c>
      <c r="AR81" s="231">
        <v>-904870.72999999858</v>
      </c>
      <c r="AS81" s="231">
        <v>-948940.55999999866</v>
      </c>
      <c r="AV81" s="225"/>
      <c r="AW81" s="225"/>
      <c r="AX81" s="225"/>
    </row>
    <row r="82" spans="2:50" ht="14.1" customHeight="1">
      <c r="B82" s="263" t="s">
        <v>108</v>
      </c>
      <c r="C82" s="231">
        <v>343993.5</v>
      </c>
      <c r="D82" s="231">
        <v>315739.88</v>
      </c>
      <c r="E82" s="231">
        <v>28253.62</v>
      </c>
      <c r="F82" s="232"/>
      <c r="G82" s="231">
        <v>1981606.8899999997</v>
      </c>
      <c r="H82" s="231">
        <v>3590034.6</v>
      </c>
      <c r="I82" s="231">
        <v>2764966.1</v>
      </c>
      <c r="J82" s="231">
        <v>825068.50000000012</v>
      </c>
      <c r="K82" s="232"/>
      <c r="L82" s="231">
        <v>148374.85</v>
      </c>
      <c r="M82" s="231">
        <v>1314596.1299999999</v>
      </c>
      <c r="N82" s="231">
        <v>1910.17</v>
      </c>
      <c r="O82" s="231">
        <v>115687.70000000001</v>
      </c>
      <c r="P82" s="231">
        <v>7496203.8399999999</v>
      </c>
      <c r="Q82" s="231">
        <v>489106.87999999995</v>
      </c>
      <c r="R82" s="231">
        <v>7985310.7199999997</v>
      </c>
      <c r="S82" s="231">
        <v>65630.16</v>
      </c>
      <c r="T82" s="231">
        <v>8050940.8799999999</v>
      </c>
      <c r="U82" s="231">
        <v>1952370.33</v>
      </c>
      <c r="V82" s="231">
        <v>1323161.44</v>
      </c>
      <c r="W82" s="231">
        <v>201839.82</v>
      </c>
      <c r="X82" s="231">
        <v>114998.72999999998</v>
      </c>
      <c r="Y82" s="232"/>
      <c r="Z82" s="232"/>
      <c r="AA82" s="232"/>
      <c r="AB82" s="232"/>
      <c r="AC82" s="231">
        <v>689922.14</v>
      </c>
      <c r="AD82" s="231">
        <v>316400.75</v>
      </c>
      <c r="AE82" s="231">
        <v>1475815.1800000002</v>
      </c>
      <c r="AF82" s="232"/>
      <c r="AG82" s="231">
        <v>25920.799999999999</v>
      </c>
      <c r="AH82" s="231">
        <v>12145</v>
      </c>
      <c r="AI82" s="231">
        <v>6059847.1799999997</v>
      </c>
      <c r="AJ82" s="232"/>
      <c r="AK82" s="231">
        <v>8896889.5999999996</v>
      </c>
      <c r="AL82" s="231">
        <v>19056.97</v>
      </c>
      <c r="AM82" s="231">
        <v>8915946.5700000003</v>
      </c>
      <c r="AN82" s="231">
        <v>1087364.6400000001</v>
      </c>
      <c r="AO82" s="231">
        <v>10003311.210000001</v>
      </c>
      <c r="AP82" s="231">
        <v>1400685.7599999998</v>
      </c>
      <c r="AQ82" s="231">
        <v>-470049.90999999922</v>
      </c>
      <c r="AR82" s="231">
        <v>930635.85000000056</v>
      </c>
      <c r="AS82" s="231">
        <v>1952370.330000001</v>
      </c>
      <c r="AV82" s="225"/>
      <c r="AW82" s="225"/>
      <c r="AX82" s="225"/>
    </row>
    <row r="83" spans="2:50" ht="14.25" customHeight="1">
      <c r="B83" s="263" t="s">
        <v>109</v>
      </c>
      <c r="C83" s="231">
        <v>254954.3</v>
      </c>
      <c r="D83" s="232"/>
      <c r="E83" s="231">
        <v>254954.3</v>
      </c>
      <c r="F83" s="232"/>
      <c r="G83" s="231">
        <v>4379484.92</v>
      </c>
      <c r="H83" s="231">
        <v>4450653.84</v>
      </c>
      <c r="I83" s="231">
        <v>3443995.48</v>
      </c>
      <c r="J83" s="231">
        <v>1005824.7599999999</v>
      </c>
      <c r="K83" s="231">
        <v>833.6</v>
      </c>
      <c r="L83" s="231">
        <v>1055811.2999999998</v>
      </c>
      <c r="M83" s="231">
        <v>3113188.6100000003</v>
      </c>
      <c r="N83" s="231">
        <v>57071.68</v>
      </c>
      <c r="O83" s="231">
        <v>51282.62</v>
      </c>
      <c r="P83" s="231">
        <v>13362447.269999998</v>
      </c>
      <c r="Q83" s="231">
        <v>231738.92</v>
      </c>
      <c r="R83" s="231">
        <v>13594186.189999998</v>
      </c>
      <c r="S83" s="231">
        <v>333970.2</v>
      </c>
      <c r="T83" s="231">
        <v>13928156.389999997</v>
      </c>
      <c r="U83" s="231">
        <v>-237922.81</v>
      </c>
      <c r="V83" s="231">
        <v>1199383.8700000001</v>
      </c>
      <c r="W83" s="232"/>
      <c r="X83" s="231">
        <v>34663.870000000003</v>
      </c>
      <c r="Y83" s="231">
        <v>17083.919999999998</v>
      </c>
      <c r="Z83" s="232"/>
      <c r="AA83" s="232"/>
      <c r="AB83" s="232"/>
      <c r="AC83" s="231">
        <v>1147636.08</v>
      </c>
      <c r="AD83" s="232"/>
      <c r="AE83" s="231">
        <v>1950006.9299999997</v>
      </c>
      <c r="AF83" s="231">
        <v>-78250</v>
      </c>
      <c r="AG83" s="231">
        <v>26716.11</v>
      </c>
      <c r="AH83" s="231">
        <v>428008.79</v>
      </c>
      <c r="AI83" s="231">
        <v>8262043.4299999997</v>
      </c>
      <c r="AJ83" s="232"/>
      <c r="AK83" s="231">
        <v>11787909.129999999</v>
      </c>
      <c r="AL83" s="231">
        <v>647821.59</v>
      </c>
      <c r="AM83" s="231">
        <v>12435730.719999999</v>
      </c>
      <c r="AN83" s="231">
        <v>1254502.8600000003</v>
      </c>
      <c r="AO83" s="231">
        <v>13690233.579999998</v>
      </c>
      <c r="AP83" s="231">
        <v>-1574538.1399999987</v>
      </c>
      <c r="AQ83" s="231">
        <v>416082.66999999993</v>
      </c>
      <c r="AR83" s="231">
        <v>-1158455.4699999988</v>
      </c>
      <c r="AS83" s="231">
        <v>-237922.80999999866</v>
      </c>
      <c r="AT83" s="233"/>
      <c r="AV83" s="225"/>
      <c r="AW83" s="225"/>
      <c r="AX83" s="225"/>
    </row>
    <row r="84" spans="2:50" ht="14.1" customHeight="1">
      <c r="B84" s="263" t="s">
        <v>110</v>
      </c>
      <c r="C84" s="231">
        <v>103426.41</v>
      </c>
      <c r="D84" s="231">
        <v>103426.41</v>
      </c>
      <c r="E84" s="232"/>
      <c r="F84" s="232"/>
      <c r="G84" s="231">
        <v>3097884.3899999997</v>
      </c>
      <c r="H84" s="231">
        <v>2983058.1399999997</v>
      </c>
      <c r="I84" s="231">
        <v>2313916.84</v>
      </c>
      <c r="J84" s="231">
        <v>669141.29999999993</v>
      </c>
      <c r="K84" s="232"/>
      <c r="L84" s="231">
        <v>1258374.6600000001</v>
      </c>
      <c r="M84" s="231">
        <v>2242701.2999999998</v>
      </c>
      <c r="N84" s="231">
        <v>46777.64</v>
      </c>
      <c r="O84" s="231">
        <v>69189.61</v>
      </c>
      <c r="P84" s="231">
        <v>9801412.1499999985</v>
      </c>
      <c r="Q84" s="231">
        <v>56621.98</v>
      </c>
      <c r="R84" s="231">
        <v>9858034.129999999</v>
      </c>
      <c r="S84" s="231">
        <v>616804.22</v>
      </c>
      <c r="T84" s="231">
        <v>10474838.35</v>
      </c>
      <c r="U84" s="231">
        <v>101079.39</v>
      </c>
      <c r="V84" s="231">
        <v>687050.69</v>
      </c>
      <c r="W84" s="232"/>
      <c r="X84" s="232"/>
      <c r="Y84" s="231">
        <v>34050.67</v>
      </c>
      <c r="Z84" s="232"/>
      <c r="AA84" s="232"/>
      <c r="AB84" s="232"/>
      <c r="AC84" s="231">
        <v>121015.72</v>
      </c>
      <c r="AD84" s="231">
        <v>531984.30000000005</v>
      </c>
      <c r="AE84" s="231">
        <v>1340185.4500000002</v>
      </c>
      <c r="AF84" s="232"/>
      <c r="AG84" s="231">
        <v>73238.009999999995</v>
      </c>
      <c r="AH84" s="232"/>
      <c r="AI84" s="231">
        <v>7315627.5999999996</v>
      </c>
      <c r="AJ84" s="231">
        <v>514965.83</v>
      </c>
      <c r="AK84" s="231">
        <v>9931067.5800000001</v>
      </c>
      <c r="AL84" s="231">
        <v>156172.73000000001</v>
      </c>
      <c r="AM84" s="231">
        <v>10087240.310000001</v>
      </c>
      <c r="AN84" s="231">
        <v>488677.43</v>
      </c>
      <c r="AO84" s="231">
        <v>10575917.74</v>
      </c>
      <c r="AP84" s="231">
        <v>129655.43000000156</v>
      </c>
      <c r="AQ84" s="231">
        <v>99550.75</v>
      </c>
      <c r="AR84" s="231">
        <v>229206.18000000156</v>
      </c>
      <c r="AS84" s="231">
        <v>101079.3900000006</v>
      </c>
      <c r="AV84" s="225"/>
      <c r="AW84" s="225"/>
      <c r="AX84" s="225"/>
    </row>
    <row r="85" spans="2:50" ht="14.1" customHeight="1">
      <c r="B85" s="263" t="s">
        <v>111</v>
      </c>
      <c r="C85" s="231">
        <v>1837193.42</v>
      </c>
      <c r="D85" s="231">
        <v>1234698.26</v>
      </c>
      <c r="E85" s="231">
        <v>602495.15999999992</v>
      </c>
      <c r="F85" s="232"/>
      <c r="G85" s="231">
        <v>7825786.629999999</v>
      </c>
      <c r="H85" s="231">
        <v>8503872.4499999993</v>
      </c>
      <c r="I85" s="231">
        <v>6617150.5499999998</v>
      </c>
      <c r="J85" s="231">
        <v>1886721.9</v>
      </c>
      <c r="K85" s="232"/>
      <c r="L85" s="231">
        <v>766149.4800000001</v>
      </c>
      <c r="M85" s="231">
        <v>5474592.9499999993</v>
      </c>
      <c r="N85" s="231">
        <v>5264639.3899999997</v>
      </c>
      <c r="O85" s="231">
        <v>481675.55000000005</v>
      </c>
      <c r="P85" s="231">
        <v>30153909.870000001</v>
      </c>
      <c r="Q85" s="231">
        <v>652052.44999999995</v>
      </c>
      <c r="R85" s="231">
        <v>30805962.32</v>
      </c>
      <c r="S85" s="231">
        <v>1197599.5299999998</v>
      </c>
      <c r="T85" s="231">
        <v>32003561.850000001</v>
      </c>
      <c r="U85" s="231">
        <v>4319931.7699999996</v>
      </c>
      <c r="V85" s="231">
        <v>5484893.3300000001</v>
      </c>
      <c r="W85" s="232"/>
      <c r="X85" s="231">
        <v>1241973.77</v>
      </c>
      <c r="Y85" s="231">
        <v>59146.879999999997</v>
      </c>
      <c r="Z85" s="232"/>
      <c r="AA85" s="232"/>
      <c r="AB85" s="232"/>
      <c r="AC85" s="231">
        <v>4183772.6800000006</v>
      </c>
      <c r="AD85" s="232"/>
      <c r="AE85" s="231">
        <v>9136146.6400000006</v>
      </c>
      <c r="AF85" s="232"/>
      <c r="AG85" s="231">
        <v>286427.43</v>
      </c>
      <c r="AH85" s="231">
        <v>389.98</v>
      </c>
      <c r="AI85" s="231">
        <v>15024636.09</v>
      </c>
      <c r="AJ85" s="231">
        <v>18430.259999999998</v>
      </c>
      <c r="AK85" s="231">
        <v>29950923.73</v>
      </c>
      <c r="AL85" s="231">
        <v>1863891.02</v>
      </c>
      <c r="AM85" s="231">
        <v>31814814.75</v>
      </c>
      <c r="AN85" s="231">
        <v>4508678.87</v>
      </c>
      <c r="AO85" s="231">
        <v>36323493.619999997</v>
      </c>
      <c r="AP85" s="231">
        <v>-202986.1400000006</v>
      </c>
      <c r="AQ85" s="231">
        <v>1211838.5700000003</v>
      </c>
      <c r="AR85" s="231">
        <v>1008852.4299999997</v>
      </c>
      <c r="AS85" s="231">
        <v>4319931.7699999958</v>
      </c>
      <c r="AV85" s="225"/>
      <c r="AW85" s="225"/>
      <c r="AX85" s="225"/>
    </row>
    <row r="86" spans="2:50" ht="14.25" customHeight="1">
      <c r="B86" s="263" t="s">
        <v>112</v>
      </c>
      <c r="C86" s="231">
        <v>413.27999999996973</v>
      </c>
      <c r="D86" s="232"/>
      <c r="E86" s="231">
        <v>413.27999999996973</v>
      </c>
      <c r="F86" s="232"/>
      <c r="G86" s="231">
        <v>4489631.3299999991</v>
      </c>
      <c r="H86" s="231">
        <v>3917964.4099999997</v>
      </c>
      <c r="I86" s="231">
        <v>3039315.68</v>
      </c>
      <c r="J86" s="231">
        <v>878648.73</v>
      </c>
      <c r="K86" s="232"/>
      <c r="L86" s="231">
        <v>1906805.09</v>
      </c>
      <c r="M86" s="231">
        <v>2254831.6799999997</v>
      </c>
      <c r="N86" s="231">
        <v>23570.92</v>
      </c>
      <c r="O86" s="231">
        <v>95652.59</v>
      </c>
      <c r="P86" s="231">
        <v>12688869.299999999</v>
      </c>
      <c r="Q86" s="231">
        <v>8924.7199999999993</v>
      </c>
      <c r="R86" s="231">
        <v>12697794.02</v>
      </c>
      <c r="S86" s="231">
        <v>314093.83</v>
      </c>
      <c r="T86" s="231">
        <v>13011887.85</v>
      </c>
      <c r="U86" s="231">
        <v>1348657.87</v>
      </c>
      <c r="V86" s="231">
        <v>171026.61</v>
      </c>
      <c r="W86" s="231">
        <v>421.4</v>
      </c>
      <c r="X86" s="232"/>
      <c r="Y86" s="232"/>
      <c r="Z86" s="232"/>
      <c r="AA86" s="232"/>
      <c r="AB86" s="232"/>
      <c r="AC86" s="231">
        <v>170605.21</v>
      </c>
      <c r="AD86" s="232"/>
      <c r="AE86" s="231">
        <v>1468453.54</v>
      </c>
      <c r="AF86" s="231">
        <v>1.1368683772161603E-13</v>
      </c>
      <c r="AG86" s="232"/>
      <c r="AH86" s="231">
        <v>1180208.26</v>
      </c>
      <c r="AI86" s="231">
        <v>9764790.7399999984</v>
      </c>
      <c r="AJ86" s="232"/>
      <c r="AK86" s="231">
        <v>12584479.149999999</v>
      </c>
      <c r="AL86" s="231">
        <v>92043.69</v>
      </c>
      <c r="AM86" s="231">
        <v>12676522.839999998</v>
      </c>
      <c r="AN86" s="231">
        <v>1684022.88</v>
      </c>
      <c r="AO86" s="231">
        <v>14360545.719999999</v>
      </c>
      <c r="AP86" s="231">
        <v>-104390.15000000037</v>
      </c>
      <c r="AQ86" s="231">
        <v>83118.969999998808</v>
      </c>
      <c r="AR86" s="231">
        <v>-21271.180000001565</v>
      </c>
      <c r="AS86" s="231">
        <v>1348657.8699999992</v>
      </c>
      <c r="AV86" s="225"/>
      <c r="AW86" s="225"/>
      <c r="AX86" s="225"/>
    </row>
    <row r="87" spans="2:50" ht="14.1" customHeight="1">
      <c r="B87" s="263" t="s">
        <v>113</v>
      </c>
      <c r="C87" s="231">
        <v>1017748.2699999999</v>
      </c>
      <c r="D87" s="232"/>
      <c r="E87" s="231">
        <v>1017748.2699999999</v>
      </c>
      <c r="F87" s="232"/>
      <c r="G87" s="231">
        <v>19132900.649999999</v>
      </c>
      <c r="H87" s="231">
        <v>25465669.650000002</v>
      </c>
      <c r="I87" s="231">
        <v>19939793.830000002</v>
      </c>
      <c r="J87" s="231">
        <v>5525875.8200000003</v>
      </c>
      <c r="K87" s="232"/>
      <c r="L87" s="231">
        <v>11788305.289999999</v>
      </c>
      <c r="M87" s="231">
        <v>8270226.4700000007</v>
      </c>
      <c r="N87" s="231">
        <v>9151331.3900000006</v>
      </c>
      <c r="O87" s="231">
        <v>1045100.4099999999</v>
      </c>
      <c r="P87" s="231">
        <v>75871282.129999995</v>
      </c>
      <c r="Q87" s="231">
        <v>534585.31000000006</v>
      </c>
      <c r="R87" s="231">
        <v>76405867.439999998</v>
      </c>
      <c r="S87" s="231">
        <v>4756651.4399999995</v>
      </c>
      <c r="T87" s="231">
        <v>81162518.879999995</v>
      </c>
      <c r="U87" s="231">
        <v>1333052.29</v>
      </c>
      <c r="V87" s="231">
        <v>2476073.39</v>
      </c>
      <c r="W87" s="231">
        <v>2183.9699999999998</v>
      </c>
      <c r="X87" s="231">
        <v>6457.6</v>
      </c>
      <c r="Y87" s="232"/>
      <c r="Z87" s="232"/>
      <c r="AA87" s="232"/>
      <c r="AB87" s="232"/>
      <c r="AC87" s="231">
        <v>2006108.52</v>
      </c>
      <c r="AD87" s="231">
        <v>461323.3</v>
      </c>
      <c r="AE87" s="231">
        <v>49281584.860000007</v>
      </c>
      <c r="AF87" s="231">
        <v>4.5474735088646412E-13</v>
      </c>
      <c r="AG87" s="231">
        <v>72336.740000000005</v>
      </c>
      <c r="AH87" s="231">
        <v>245.8</v>
      </c>
      <c r="AI87" s="231">
        <v>19636155.169999998</v>
      </c>
      <c r="AJ87" s="231">
        <v>2182512.2199999997</v>
      </c>
      <c r="AK87" s="231">
        <v>73648908.180000007</v>
      </c>
      <c r="AL87" s="231">
        <v>4936108.21</v>
      </c>
      <c r="AM87" s="231">
        <v>78585016.390000001</v>
      </c>
      <c r="AN87" s="231">
        <v>3910554.78</v>
      </c>
      <c r="AO87" s="231">
        <v>82495571.170000002</v>
      </c>
      <c r="AP87" s="231">
        <v>-2222373.9499999881</v>
      </c>
      <c r="AQ87" s="231">
        <v>4401522.8999999911</v>
      </c>
      <c r="AR87" s="231">
        <v>2179148.950000003</v>
      </c>
      <c r="AS87" s="231">
        <v>1333052.2900000066</v>
      </c>
      <c r="AV87" s="225"/>
      <c r="AW87" s="225"/>
      <c r="AX87" s="225"/>
    </row>
    <row r="88" spans="2:50" ht="14.25" customHeight="1">
      <c r="B88" s="263" t="s">
        <v>114</v>
      </c>
      <c r="C88" s="231">
        <v>791896.67</v>
      </c>
      <c r="D88" s="231">
        <v>612469.94999999995</v>
      </c>
      <c r="E88" s="231">
        <v>179426.72</v>
      </c>
      <c r="F88" s="232"/>
      <c r="G88" s="231">
        <v>3783332.6500000013</v>
      </c>
      <c r="H88" s="231">
        <v>3423158.42</v>
      </c>
      <c r="I88" s="231">
        <v>2646733.39</v>
      </c>
      <c r="J88" s="231">
        <v>776425.03</v>
      </c>
      <c r="K88" s="232"/>
      <c r="L88" s="231">
        <v>659639.63</v>
      </c>
      <c r="M88" s="231">
        <v>4475376.28</v>
      </c>
      <c r="N88" s="231">
        <v>887955.54</v>
      </c>
      <c r="O88" s="231">
        <v>30689.72</v>
      </c>
      <c r="P88" s="231">
        <v>14052048.910000002</v>
      </c>
      <c r="Q88" s="231">
        <v>47472.46</v>
      </c>
      <c r="R88" s="231">
        <v>14099521.370000003</v>
      </c>
      <c r="S88" s="231">
        <v>438666.72</v>
      </c>
      <c r="T88" s="231">
        <v>14538188.090000004</v>
      </c>
      <c r="U88" s="231">
        <v>-3202458.1</v>
      </c>
      <c r="V88" s="231">
        <v>2866668.62</v>
      </c>
      <c r="W88" s="232"/>
      <c r="X88" s="231">
        <v>1004139.1100000001</v>
      </c>
      <c r="Y88" s="232"/>
      <c r="Z88" s="232"/>
      <c r="AA88" s="232"/>
      <c r="AB88" s="232"/>
      <c r="AC88" s="231">
        <v>1835481.71</v>
      </c>
      <c r="AD88" s="231">
        <v>27047.8</v>
      </c>
      <c r="AE88" s="231">
        <v>2186435.5299999998</v>
      </c>
      <c r="AF88" s="231">
        <v>8.8817841970012523E-16</v>
      </c>
      <c r="AG88" s="231">
        <v>256184.54</v>
      </c>
      <c r="AH88" s="232"/>
      <c r="AI88" s="231">
        <v>4680331.93</v>
      </c>
      <c r="AJ88" s="232"/>
      <c r="AK88" s="231">
        <v>9989620.620000001</v>
      </c>
      <c r="AL88" s="231">
        <v>459989.54</v>
      </c>
      <c r="AM88" s="231">
        <v>10449610.16</v>
      </c>
      <c r="AN88" s="231">
        <v>886119.83</v>
      </c>
      <c r="AO88" s="231">
        <v>11335729.99</v>
      </c>
      <c r="AP88" s="231">
        <v>-4062428.290000001</v>
      </c>
      <c r="AQ88" s="231">
        <v>412517.07999999821</v>
      </c>
      <c r="AR88" s="231">
        <v>-3649911.2100000028</v>
      </c>
      <c r="AS88" s="231">
        <v>-3202458.1000000034</v>
      </c>
      <c r="AV88" s="225"/>
      <c r="AW88" s="225"/>
      <c r="AX88" s="225"/>
    </row>
    <row r="89" spans="2:50" ht="14.1" customHeight="1">
      <c r="B89" s="263" t="s">
        <v>115</v>
      </c>
      <c r="C89" s="231">
        <v>269140.58999999997</v>
      </c>
      <c r="D89" s="231">
        <v>148044.96</v>
      </c>
      <c r="E89" s="231">
        <v>121095.63</v>
      </c>
      <c r="F89" s="232"/>
      <c r="G89" s="231">
        <v>1547125.6</v>
      </c>
      <c r="H89" s="231">
        <v>1988946.85</v>
      </c>
      <c r="I89" s="231">
        <v>1534518.81</v>
      </c>
      <c r="J89" s="231">
        <v>454428.03999999992</v>
      </c>
      <c r="K89" s="232"/>
      <c r="L89" s="231">
        <v>383837.93999999994</v>
      </c>
      <c r="M89" s="231">
        <v>1054992.3500000001</v>
      </c>
      <c r="N89" s="231">
        <v>9345.23</v>
      </c>
      <c r="O89" s="231">
        <v>66307.62</v>
      </c>
      <c r="P89" s="231">
        <v>5319696.1800000006</v>
      </c>
      <c r="Q89" s="231">
        <v>37449.85</v>
      </c>
      <c r="R89" s="231">
        <v>5357146.03</v>
      </c>
      <c r="S89" s="231">
        <v>100189.69</v>
      </c>
      <c r="T89" s="231">
        <v>5457335.7200000007</v>
      </c>
      <c r="U89" s="231">
        <v>160008.22</v>
      </c>
      <c r="V89" s="231">
        <v>710553.8</v>
      </c>
      <c r="W89" s="231">
        <v>67700.680000000008</v>
      </c>
      <c r="X89" s="231">
        <v>213962.37</v>
      </c>
      <c r="Y89" s="232"/>
      <c r="Z89" s="232"/>
      <c r="AA89" s="232"/>
      <c r="AB89" s="232"/>
      <c r="AC89" s="231">
        <v>406290.74</v>
      </c>
      <c r="AD89" s="231">
        <v>22600.01</v>
      </c>
      <c r="AE89" s="231">
        <v>905945.71</v>
      </c>
      <c r="AF89" s="231">
        <v>5.6843418860808015E-14</v>
      </c>
      <c r="AG89" s="232"/>
      <c r="AH89" s="231">
        <v>5552.260000000002</v>
      </c>
      <c r="AI89" s="231">
        <v>3459331.76</v>
      </c>
      <c r="AJ89" s="232"/>
      <c r="AK89" s="231">
        <v>5081383.53</v>
      </c>
      <c r="AL89" s="231">
        <v>204476.92000000004</v>
      </c>
      <c r="AM89" s="231">
        <v>5285860.45</v>
      </c>
      <c r="AN89" s="231">
        <v>331483.49</v>
      </c>
      <c r="AO89" s="231">
        <v>5617343.9400000004</v>
      </c>
      <c r="AP89" s="231">
        <v>-238312.65000000037</v>
      </c>
      <c r="AQ89" s="231">
        <v>167027.0700000003</v>
      </c>
      <c r="AR89" s="231">
        <v>-71285.580000000075</v>
      </c>
      <c r="AS89" s="231">
        <v>160008.21999999974</v>
      </c>
      <c r="AV89" s="225"/>
      <c r="AW89" s="225"/>
      <c r="AX89" s="225"/>
    </row>
    <row r="90" spans="2:50" ht="14.25" customHeight="1">
      <c r="B90" s="263" t="s">
        <v>116</v>
      </c>
      <c r="C90" s="231">
        <v>1921.44</v>
      </c>
      <c r="D90" s="231">
        <v>1921.44</v>
      </c>
      <c r="E90" s="232"/>
      <c r="F90" s="232"/>
      <c r="G90" s="231">
        <v>4314856.3599999994</v>
      </c>
      <c r="H90" s="231">
        <v>5678710.7400000002</v>
      </c>
      <c r="I90" s="231">
        <v>4292561.67</v>
      </c>
      <c r="J90" s="231">
        <v>1386149.07</v>
      </c>
      <c r="K90" s="232"/>
      <c r="L90" s="231">
        <v>1350436.39</v>
      </c>
      <c r="M90" s="231">
        <v>3303892.75</v>
      </c>
      <c r="N90" s="232"/>
      <c r="O90" s="231">
        <v>7989.51</v>
      </c>
      <c r="P90" s="231">
        <v>14657807.189999999</v>
      </c>
      <c r="Q90" s="231">
        <v>23756.240000000002</v>
      </c>
      <c r="R90" s="231">
        <v>14681563.43</v>
      </c>
      <c r="S90" s="231">
        <v>139049.54</v>
      </c>
      <c r="T90" s="231">
        <v>14820612.969999999</v>
      </c>
      <c r="U90" s="231">
        <v>3365696.44</v>
      </c>
      <c r="V90" s="231">
        <v>828301.15</v>
      </c>
      <c r="W90" s="231">
        <v>12421.93</v>
      </c>
      <c r="X90" s="232"/>
      <c r="Y90" s="232"/>
      <c r="Z90" s="232"/>
      <c r="AA90" s="232"/>
      <c r="AB90" s="232"/>
      <c r="AC90" s="231">
        <v>815946.22</v>
      </c>
      <c r="AD90" s="231">
        <v>67</v>
      </c>
      <c r="AE90" s="231">
        <v>3139408.54</v>
      </c>
      <c r="AF90" s="232"/>
      <c r="AG90" s="232"/>
      <c r="AH90" s="231">
        <v>55597.08</v>
      </c>
      <c r="AI90" s="231">
        <v>11341540.390000001</v>
      </c>
      <c r="AJ90" s="232"/>
      <c r="AK90" s="231">
        <v>15364847.16</v>
      </c>
      <c r="AL90" s="231">
        <v>1332340.3500000001</v>
      </c>
      <c r="AM90" s="231">
        <v>16697187.51</v>
      </c>
      <c r="AN90" s="231">
        <v>1489121.8999999997</v>
      </c>
      <c r="AO90" s="231">
        <v>18186309.41</v>
      </c>
      <c r="AP90" s="231">
        <v>707039.97000000067</v>
      </c>
      <c r="AQ90" s="231">
        <v>1308584.1099999994</v>
      </c>
      <c r="AR90" s="231">
        <v>2015624.08</v>
      </c>
      <c r="AS90" s="231">
        <v>3365696.4400000013</v>
      </c>
      <c r="AV90" s="225"/>
      <c r="AW90" s="225"/>
      <c r="AX90" s="225"/>
    </row>
    <row r="91" spans="2:50" ht="14.1" customHeight="1">
      <c r="B91" s="263" t="s">
        <v>117</v>
      </c>
      <c r="C91" s="231">
        <v>52152.54</v>
      </c>
      <c r="D91" s="232"/>
      <c r="E91" s="231">
        <v>52152.54</v>
      </c>
      <c r="F91" s="232"/>
      <c r="G91" s="231">
        <v>405682.88</v>
      </c>
      <c r="H91" s="231">
        <v>489704.04</v>
      </c>
      <c r="I91" s="231">
        <v>388474.11</v>
      </c>
      <c r="J91" s="231">
        <v>101229.93</v>
      </c>
      <c r="K91" s="232"/>
      <c r="L91" s="231">
        <v>55126.060000000005</v>
      </c>
      <c r="M91" s="231">
        <v>997622.32</v>
      </c>
      <c r="N91" s="232"/>
      <c r="O91" s="232"/>
      <c r="P91" s="231">
        <v>2000287.84</v>
      </c>
      <c r="Q91" s="231">
        <v>1969.03</v>
      </c>
      <c r="R91" s="231">
        <v>2002256.87</v>
      </c>
      <c r="S91" s="231">
        <v>28687.69</v>
      </c>
      <c r="T91" s="231">
        <v>2030944.56</v>
      </c>
      <c r="U91" s="231">
        <v>-12463.53</v>
      </c>
      <c r="V91" s="231">
        <v>10887.429999999998</v>
      </c>
      <c r="W91" s="232"/>
      <c r="X91" s="231">
        <v>10338.629999999999</v>
      </c>
      <c r="Y91" s="232"/>
      <c r="Z91" s="232"/>
      <c r="AA91" s="232"/>
      <c r="AB91" s="232"/>
      <c r="AC91" s="231">
        <v>548.79999999999995</v>
      </c>
      <c r="AD91" s="232"/>
      <c r="AE91" s="231">
        <v>24770.929999999997</v>
      </c>
      <c r="AF91" s="232"/>
      <c r="AG91" s="231">
        <v>15147.46</v>
      </c>
      <c r="AH91" s="232"/>
      <c r="AI91" s="231">
        <v>1526974.8</v>
      </c>
      <c r="AJ91" s="232"/>
      <c r="AK91" s="231">
        <v>1577780.62</v>
      </c>
      <c r="AL91" s="231">
        <v>21738.639999999999</v>
      </c>
      <c r="AM91" s="231">
        <v>1599519.26</v>
      </c>
      <c r="AN91" s="231">
        <v>418961.77</v>
      </c>
      <c r="AO91" s="231">
        <v>2018481.03</v>
      </c>
      <c r="AP91" s="231">
        <v>-422507.22</v>
      </c>
      <c r="AQ91" s="231">
        <v>19769.60999999987</v>
      </c>
      <c r="AR91" s="231">
        <v>-402737.6100000001</v>
      </c>
      <c r="AS91" s="231">
        <v>-12463.530000000028</v>
      </c>
      <c r="AV91" s="225"/>
      <c r="AW91" s="225"/>
      <c r="AX91" s="225"/>
    </row>
    <row r="92" spans="2:50" ht="14.25" customHeight="1">
      <c r="B92" s="263" t="s">
        <v>118</v>
      </c>
      <c r="C92" s="231">
        <v>194284.15999999997</v>
      </c>
      <c r="D92" s="232"/>
      <c r="E92" s="231">
        <v>194284.15999999997</v>
      </c>
      <c r="F92" s="232"/>
      <c r="G92" s="231">
        <v>6986795.1899999995</v>
      </c>
      <c r="H92" s="231">
        <v>6027473.4900000002</v>
      </c>
      <c r="I92" s="231">
        <v>4781219.16</v>
      </c>
      <c r="J92" s="231">
        <v>1246254.3299999998</v>
      </c>
      <c r="K92" s="232"/>
      <c r="L92" s="231">
        <v>2313759.4700000002</v>
      </c>
      <c r="M92" s="231">
        <v>12090221.190000001</v>
      </c>
      <c r="N92" s="231">
        <v>78871.51999999999</v>
      </c>
      <c r="O92" s="231">
        <v>83961.05</v>
      </c>
      <c r="P92" s="231">
        <v>27775366.07</v>
      </c>
      <c r="Q92" s="231">
        <v>595070.22999999986</v>
      </c>
      <c r="R92" s="231">
        <v>28370436.300000001</v>
      </c>
      <c r="S92" s="231">
        <v>731593.27</v>
      </c>
      <c r="T92" s="231">
        <v>29102029.57</v>
      </c>
      <c r="U92" s="231">
        <v>-1804890.55</v>
      </c>
      <c r="V92" s="231">
        <v>3400930.2899999996</v>
      </c>
      <c r="W92" s="232"/>
      <c r="X92" s="232"/>
      <c r="Y92" s="231">
        <v>554.5</v>
      </c>
      <c r="Z92" s="232"/>
      <c r="AA92" s="232"/>
      <c r="AB92" s="232"/>
      <c r="AC92" s="231">
        <v>3400375.7899999996</v>
      </c>
      <c r="AD92" s="232"/>
      <c r="AE92" s="231">
        <v>8875949.8499999996</v>
      </c>
      <c r="AF92" s="232"/>
      <c r="AG92" s="232"/>
      <c r="AH92" s="231">
        <v>3155.54</v>
      </c>
      <c r="AI92" s="231">
        <v>13259227.25</v>
      </c>
      <c r="AJ92" s="232"/>
      <c r="AK92" s="231">
        <v>25539262.93</v>
      </c>
      <c r="AL92" s="231">
        <v>209.63</v>
      </c>
      <c r="AM92" s="231">
        <v>25539472.559999999</v>
      </c>
      <c r="AN92" s="231">
        <v>1757666.46</v>
      </c>
      <c r="AO92" s="231">
        <v>27297139.02</v>
      </c>
      <c r="AP92" s="231">
        <v>-2236103.1400000006</v>
      </c>
      <c r="AQ92" s="231">
        <v>-594860.60000000149</v>
      </c>
      <c r="AR92" s="231">
        <v>-2830963.7400000021</v>
      </c>
      <c r="AS92" s="231">
        <v>-1804890.5500000007</v>
      </c>
      <c r="AV92" s="225"/>
      <c r="AW92" s="225"/>
      <c r="AX92" s="225"/>
    </row>
    <row r="93" spans="2:50" ht="14.1" customHeight="1">
      <c r="B93" s="263" t="s">
        <v>119</v>
      </c>
      <c r="C93" s="231">
        <v>276613.48000000004</v>
      </c>
      <c r="D93" s="231">
        <v>245150.2</v>
      </c>
      <c r="E93" s="231">
        <v>31463.280000000002</v>
      </c>
      <c r="F93" s="232"/>
      <c r="G93" s="231">
        <v>2922711.99</v>
      </c>
      <c r="H93" s="231">
        <v>2031984.08</v>
      </c>
      <c r="I93" s="231">
        <v>1635023.77</v>
      </c>
      <c r="J93" s="231">
        <v>396960.30999999994</v>
      </c>
      <c r="K93" s="232"/>
      <c r="L93" s="231">
        <v>589116.96000000008</v>
      </c>
      <c r="M93" s="231">
        <v>1473569.85</v>
      </c>
      <c r="N93" s="231">
        <v>23005.54</v>
      </c>
      <c r="O93" s="231">
        <v>19020.5</v>
      </c>
      <c r="P93" s="231">
        <v>7336022.4000000013</v>
      </c>
      <c r="Q93" s="231">
        <v>21648.15</v>
      </c>
      <c r="R93" s="231">
        <v>7357670.5500000017</v>
      </c>
      <c r="S93" s="231">
        <v>137663.09</v>
      </c>
      <c r="T93" s="231">
        <v>7495333.6400000015</v>
      </c>
      <c r="U93" s="231">
        <v>-368808.34</v>
      </c>
      <c r="V93" s="231">
        <v>847977.33</v>
      </c>
      <c r="W93" s="231">
        <v>238256.35</v>
      </c>
      <c r="X93" s="232"/>
      <c r="Y93" s="231">
        <v>2000</v>
      </c>
      <c r="Z93" s="232"/>
      <c r="AA93" s="232"/>
      <c r="AB93" s="232"/>
      <c r="AC93" s="231">
        <v>607720.98</v>
      </c>
      <c r="AD93" s="232"/>
      <c r="AE93" s="231">
        <v>435805.05</v>
      </c>
      <c r="AF93" s="232"/>
      <c r="AG93" s="232"/>
      <c r="AH93" s="232"/>
      <c r="AI93" s="231">
        <v>5419266.8399999989</v>
      </c>
      <c r="AJ93" s="231">
        <v>34.07</v>
      </c>
      <c r="AK93" s="231">
        <v>6703083.2899999991</v>
      </c>
      <c r="AL93" s="231">
        <v>206869.36</v>
      </c>
      <c r="AM93" s="231">
        <v>6909952.6499999994</v>
      </c>
      <c r="AN93" s="231">
        <v>216572.65000000002</v>
      </c>
      <c r="AO93" s="231">
        <v>7126525.2999999998</v>
      </c>
      <c r="AP93" s="231">
        <v>-632939.1100000022</v>
      </c>
      <c r="AQ93" s="231">
        <v>185221.20999999996</v>
      </c>
      <c r="AR93" s="231">
        <v>-447717.90000000224</v>
      </c>
      <c r="AS93" s="231">
        <v>-368808.34000000171</v>
      </c>
      <c r="AV93" s="225"/>
      <c r="AW93" s="225"/>
      <c r="AX93" s="225"/>
    </row>
    <row r="94" spans="2:50" ht="14.25" customHeight="1">
      <c r="B94" s="263" t="s">
        <v>120</v>
      </c>
      <c r="C94" s="231">
        <v>357620.56999999995</v>
      </c>
      <c r="D94" s="231">
        <v>211950.07</v>
      </c>
      <c r="E94" s="231">
        <v>50565.79</v>
      </c>
      <c r="F94" s="231">
        <v>95104.71</v>
      </c>
      <c r="G94" s="231">
        <v>1136311.57</v>
      </c>
      <c r="H94" s="231">
        <v>2129733.42</v>
      </c>
      <c r="I94" s="231">
        <v>1644037.62</v>
      </c>
      <c r="J94" s="231">
        <v>485695.79999999993</v>
      </c>
      <c r="K94" s="232"/>
      <c r="L94" s="231">
        <v>555926.32999999996</v>
      </c>
      <c r="M94" s="231">
        <v>821455.05</v>
      </c>
      <c r="N94" s="231">
        <v>20922.27</v>
      </c>
      <c r="O94" s="231">
        <v>48881.83</v>
      </c>
      <c r="P94" s="231">
        <v>5070851.04</v>
      </c>
      <c r="Q94" s="231">
        <v>25122.75</v>
      </c>
      <c r="R94" s="231">
        <v>5095973.79</v>
      </c>
      <c r="S94" s="231">
        <v>160702.84</v>
      </c>
      <c r="T94" s="231">
        <v>5256676.63</v>
      </c>
      <c r="U94" s="231">
        <v>61745.97</v>
      </c>
      <c r="V94" s="231">
        <v>505565.97</v>
      </c>
      <c r="W94" s="231">
        <v>262289.38</v>
      </c>
      <c r="X94" s="232"/>
      <c r="Y94" s="232"/>
      <c r="Z94" s="232"/>
      <c r="AA94" s="232"/>
      <c r="AB94" s="232"/>
      <c r="AC94" s="231">
        <v>205480.90999999997</v>
      </c>
      <c r="AD94" s="231">
        <v>37795.679999999993</v>
      </c>
      <c r="AE94" s="231">
        <v>739804.99999999988</v>
      </c>
      <c r="AF94" s="232"/>
      <c r="AG94" s="231">
        <v>98425.15</v>
      </c>
      <c r="AH94" s="231">
        <v>17128.03</v>
      </c>
      <c r="AI94" s="231">
        <v>3339634.58</v>
      </c>
      <c r="AJ94" s="231">
        <v>71.210000000000008</v>
      </c>
      <c r="AK94" s="231">
        <v>4700629.9399999995</v>
      </c>
      <c r="AL94" s="231">
        <v>263455.10000000003</v>
      </c>
      <c r="AM94" s="231">
        <v>4964085.0399999991</v>
      </c>
      <c r="AN94" s="231">
        <v>354337.55999999994</v>
      </c>
      <c r="AO94" s="231">
        <v>5318422.5999999987</v>
      </c>
      <c r="AP94" s="231">
        <v>-370221.10000000056</v>
      </c>
      <c r="AQ94" s="231">
        <v>238332.34999999963</v>
      </c>
      <c r="AR94" s="231">
        <v>-131888.75000000093</v>
      </c>
      <c r="AS94" s="231">
        <v>61745.969999998808</v>
      </c>
      <c r="AV94" s="225"/>
      <c r="AW94" s="225"/>
      <c r="AX94" s="225"/>
    </row>
    <row r="95" spans="2:50" ht="14.1" customHeight="1">
      <c r="B95" s="263" t="s">
        <v>121</v>
      </c>
      <c r="C95" s="231">
        <v>190626.40000000002</v>
      </c>
      <c r="D95" s="232"/>
      <c r="E95" s="231">
        <v>190626.40000000002</v>
      </c>
      <c r="F95" s="232"/>
      <c r="G95" s="231">
        <v>7741336.2000000002</v>
      </c>
      <c r="H95" s="231">
        <v>4465466.0999999996</v>
      </c>
      <c r="I95" s="231">
        <v>3523263.18</v>
      </c>
      <c r="J95" s="231">
        <v>942202.92</v>
      </c>
      <c r="K95" s="232"/>
      <c r="L95" s="231">
        <v>3591160.9800000004</v>
      </c>
      <c r="M95" s="231">
        <v>9388766.3999999985</v>
      </c>
      <c r="N95" s="232"/>
      <c r="O95" s="231">
        <v>161004.44</v>
      </c>
      <c r="P95" s="231">
        <v>25538360.52</v>
      </c>
      <c r="Q95" s="231">
        <v>12895.990000000002</v>
      </c>
      <c r="R95" s="231">
        <v>25551256.509999998</v>
      </c>
      <c r="S95" s="231">
        <v>51469.37</v>
      </c>
      <c r="T95" s="231">
        <v>25602725.879999999</v>
      </c>
      <c r="U95" s="231">
        <v>-4227546.09</v>
      </c>
      <c r="V95" s="231">
        <v>2131712.9300000002</v>
      </c>
      <c r="W95" s="232"/>
      <c r="X95" s="232"/>
      <c r="Y95" s="231">
        <v>16357.239999999998</v>
      </c>
      <c r="Z95" s="232"/>
      <c r="AA95" s="232"/>
      <c r="AB95" s="232"/>
      <c r="AC95" s="231">
        <v>633958.24</v>
      </c>
      <c r="AD95" s="231">
        <v>1481397.4500000002</v>
      </c>
      <c r="AE95" s="231">
        <v>5259982.53</v>
      </c>
      <c r="AF95" s="232"/>
      <c r="AG95" s="232"/>
      <c r="AH95" s="231">
        <v>82613.919999999998</v>
      </c>
      <c r="AI95" s="231">
        <v>9180777.9299999997</v>
      </c>
      <c r="AJ95" s="232"/>
      <c r="AK95" s="231">
        <v>16655087.310000001</v>
      </c>
      <c r="AL95" s="231">
        <v>980.02</v>
      </c>
      <c r="AM95" s="231">
        <v>16656067.33</v>
      </c>
      <c r="AN95" s="231">
        <v>4719112.4600000009</v>
      </c>
      <c r="AO95" s="231">
        <v>21375179.789999999</v>
      </c>
      <c r="AP95" s="231">
        <v>-8883273.209999999</v>
      </c>
      <c r="AQ95" s="231">
        <v>-11915.969999998808</v>
      </c>
      <c r="AR95" s="231">
        <v>-8895189.1799999978</v>
      </c>
      <c r="AS95" s="231">
        <v>-4227546.09</v>
      </c>
      <c r="AV95" s="225"/>
      <c r="AW95" s="225"/>
      <c r="AX95" s="225"/>
    </row>
    <row r="96" spans="2:50" ht="14.25" customHeight="1">
      <c r="B96" s="263" t="s">
        <v>122</v>
      </c>
      <c r="C96" s="231">
        <v>1121702.8600000001</v>
      </c>
      <c r="D96" s="231">
        <v>905133.02</v>
      </c>
      <c r="E96" s="231">
        <v>216569.84</v>
      </c>
      <c r="F96" s="232"/>
      <c r="G96" s="231">
        <v>3094374.6</v>
      </c>
      <c r="H96" s="231">
        <v>5029794.57</v>
      </c>
      <c r="I96" s="231">
        <v>3962062.93</v>
      </c>
      <c r="J96" s="231">
        <v>1067731.6399999999</v>
      </c>
      <c r="K96" s="232"/>
      <c r="L96" s="231">
        <v>179577.89</v>
      </c>
      <c r="M96" s="231">
        <v>2579329.3099999996</v>
      </c>
      <c r="N96" s="231">
        <v>195844.8</v>
      </c>
      <c r="O96" s="231">
        <v>100179.21</v>
      </c>
      <c r="P96" s="231">
        <v>12300803.240000002</v>
      </c>
      <c r="Q96" s="231">
        <v>168013.43</v>
      </c>
      <c r="R96" s="231">
        <v>12468816.670000002</v>
      </c>
      <c r="S96" s="231">
        <v>611020.05000000005</v>
      </c>
      <c r="T96" s="231">
        <v>13079836.720000003</v>
      </c>
      <c r="U96" s="231">
        <v>770956.14</v>
      </c>
      <c r="V96" s="231">
        <v>2884456.74</v>
      </c>
      <c r="W96" s="231">
        <v>959702.77000000014</v>
      </c>
      <c r="X96" s="231">
        <v>2289.8300000000004</v>
      </c>
      <c r="Y96" s="231">
        <v>1370.4100000000003</v>
      </c>
      <c r="Z96" s="232"/>
      <c r="AA96" s="232"/>
      <c r="AB96" s="232"/>
      <c r="AC96" s="231">
        <v>1834033.02</v>
      </c>
      <c r="AD96" s="231">
        <v>87060.71</v>
      </c>
      <c r="AE96" s="231">
        <v>4050201.41</v>
      </c>
      <c r="AF96" s="231">
        <v>9.0949470177292824E-13</v>
      </c>
      <c r="AG96" s="232"/>
      <c r="AH96" s="232"/>
      <c r="AI96" s="231">
        <v>4505467.09</v>
      </c>
      <c r="AJ96" s="232"/>
      <c r="AK96" s="231">
        <v>11440125.24</v>
      </c>
      <c r="AL96" s="231">
        <v>158947.32</v>
      </c>
      <c r="AM96" s="231">
        <v>11599072.560000001</v>
      </c>
      <c r="AN96" s="231">
        <v>2251720.2999999998</v>
      </c>
      <c r="AO96" s="231">
        <v>13850792.859999999</v>
      </c>
      <c r="AP96" s="231">
        <v>-860678.00000000186</v>
      </c>
      <c r="AQ96" s="231">
        <v>-9066.109999999404</v>
      </c>
      <c r="AR96" s="231">
        <v>-869744.11000000127</v>
      </c>
      <c r="AS96" s="231">
        <v>770956.13999999687</v>
      </c>
      <c r="AV96" s="225"/>
      <c r="AW96" s="225"/>
      <c r="AX96" s="225"/>
    </row>
    <row r="97" spans="2:50" ht="14.1" customHeight="1">
      <c r="B97" s="263" t="s">
        <v>123</v>
      </c>
      <c r="C97" s="231">
        <v>348262.06</v>
      </c>
      <c r="D97" s="232"/>
      <c r="E97" s="231">
        <v>348262.06</v>
      </c>
      <c r="F97" s="232"/>
      <c r="G97" s="231">
        <v>8154518.2599999998</v>
      </c>
      <c r="H97" s="231">
        <v>9176611.4500000011</v>
      </c>
      <c r="I97" s="231">
        <v>6995423.7500000009</v>
      </c>
      <c r="J97" s="231">
        <v>2181187.7000000002</v>
      </c>
      <c r="K97" s="232"/>
      <c r="L97" s="231">
        <v>236219.87</v>
      </c>
      <c r="M97" s="231">
        <v>6935068.5899999999</v>
      </c>
      <c r="N97" s="231">
        <v>443622.48</v>
      </c>
      <c r="O97" s="231">
        <v>61168.23</v>
      </c>
      <c r="P97" s="231">
        <v>25355470.940000005</v>
      </c>
      <c r="Q97" s="231">
        <v>312699.73</v>
      </c>
      <c r="R97" s="231">
        <v>25668170.670000006</v>
      </c>
      <c r="S97" s="231">
        <v>1626807.2</v>
      </c>
      <c r="T97" s="231">
        <v>27294977.870000005</v>
      </c>
      <c r="U97" s="231">
        <v>-241075.42</v>
      </c>
      <c r="V97" s="231">
        <v>3208506.79</v>
      </c>
      <c r="W97" s="231">
        <v>1425667.15</v>
      </c>
      <c r="X97" s="231">
        <v>7817</v>
      </c>
      <c r="Y97" s="231">
        <v>1038.83</v>
      </c>
      <c r="Z97" s="232"/>
      <c r="AA97" s="232"/>
      <c r="AB97" s="232"/>
      <c r="AC97" s="231">
        <v>1773983.8099999998</v>
      </c>
      <c r="AD97" s="232"/>
      <c r="AE97" s="231">
        <v>11237117.469999999</v>
      </c>
      <c r="AF97" s="232"/>
      <c r="AG97" s="232"/>
      <c r="AH97" s="231">
        <v>14296.13</v>
      </c>
      <c r="AI97" s="231">
        <v>9367507.5</v>
      </c>
      <c r="AJ97" s="232"/>
      <c r="AK97" s="231">
        <v>23827427.890000001</v>
      </c>
      <c r="AL97" s="231">
        <v>551988.9</v>
      </c>
      <c r="AM97" s="231">
        <v>24379416.789999999</v>
      </c>
      <c r="AN97" s="231">
        <v>2674485.66</v>
      </c>
      <c r="AO97" s="231">
        <v>27053902.449999999</v>
      </c>
      <c r="AP97" s="231">
        <v>-1528043.0500000045</v>
      </c>
      <c r="AQ97" s="231">
        <v>239289.16999999806</v>
      </c>
      <c r="AR97" s="231">
        <v>-1288753.8800000064</v>
      </c>
      <c r="AS97" s="231">
        <v>-241075.42000000551</v>
      </c>
      <c r="AV97" s="225"/>
      <c r="AW97" s="225"/>
      <c r="AX97" s="225"/>
    </row>
    <row r="98" spans="2:50" ht="14.25" customHeight="1">
      <c r="B98" s="263" t="s">
        <v>124</v>
      </c>
      <c r="C98" s="231">
        <v>146964.79</v>
      </c>
      <c r="D98" s="231">
        <v>1667.54</v>
      </c>
      <c r="E98" s="231">
        <v>145297.25</v>
      </c>
      <c r="F98" s="232"/>
      <c r="G98" s="231">
        <v>5730073.8499999996</v>
      </c>
      <c r="H98" s="231">
        <v>4471606.5</v>
      </c>
      <c r="I98" s="231">
        <v>3512529.59</v>
      </c>
      <c r="J98" s="231">
        <v>959076.90999999992</v>
      </c>
      <c r="K98" s="232"/>
      <c r="L98" s="231">
        <v>2892366.43</v>
      </c>
      <c r="M98" s="231">
        <v>2353333.17</v>
      </c>
      <c r="N98" s="232"/>
      <c r="O98" s="231">
        <v>40821.370000000003</v>
      </c>
      <c r="P98" s="231">
        <v>15635166.109999999</v>
      </c>
      <c r="Q98" s="231">
        <v>37415.199999999997</v>
      </c>
      <c r="R98" s="231">
        <v>15672581.309999999</v>
      </c>
      <c r="S98" s="231">
        <v>1230905.02</v>
      </c>
      <c r="T98" s="231">
        <v>16903486.329999998</v>
      </c>
      <c r="U98" s="231">
        <v>1464479.97</v>
      </c>
      <c r="V98" s="231">
        <v>1560158.92</v>
      </c>
      <c r="W98" s="231">
        <v>6341.98</v>
      </c>
      <c r="X98" s="232"/>
      <c r="Y98" s="231">
        <v>18.87</v>
      </c>
      <c r="Z98" s="232"/>
      <c r="AA98" s="232"/>
      <c r="AB98" s="232"/>
      <c r="AC98" s="231">
        <v>1553798.0699999998</v>
      </c>
      <c r="AD98" s="232"/>
      <c r="AE98" s="231">
        <v>7429805.0499999998</v>
      </c>
      <c r="AF98" s="231">
        <v>7.1054273576010019E-15</v>
      </c>
      <c r="AG98" s="232"/>
      <c r="AH98" s="232"/>
      <c r="AI98" s="231">
        <v>7405141.8199999994</v>
      </c>
      <c r="AJ98" s="231">
        <v>146.99</v>
      </c>
      <c r="AK98" s="231">
        <v>16395252.779999999</v>
      </c>
      <c r="AL98" s="231">
        <v>867579.58</v>
      </c>
      <c r="AM98" s="231">
        <v>17262832.359999999</v>
      </c>
      <c r="AN98" s="231">
        <v>1105133.94</v>
      </c>
      <c r="AO98" s="231">
        <v>18367966.300000001</v>
      </c>
      <c r="AP98" s="231">
        <v>760086.67</v>
      </c>
      <c r="AQ98" s="231">
        <v>830164.38000000082</v>
      </c>
      <c r="AR98" s="231">
        <v>1590251.0500000007</v>
      </c>
      <c r="AS98" s="231">
        <v>1464479.9700000025</v>
      </c>
      <c r="AV98" s="225"/>
      <c r="AW98" s="225"/>
      <c r="AX98" s="225"/>
    </row>
    <row r="99" spans="2:50" ht="14.1" customHeight="1">
      <c r="B99" s="263" t="s">
        <v>125</v>
      </c>
      <c r="C99" s="231">
        <v>292091.25</v>
      </c>
      <c r="D99" s="231">
        <v>3012.87</v>
      </c>
      <c r="E99" s="231">
        <v>289078.38</v>
      </c>
      <c r="F99" s="232"/>
      <c r="G99" s="231">
        <v>3796288.25</v>
      </c>
      <c r="H99" s="231">
        <v>4233122.4000000004</v>
      </c>
      <c r="I99" s="231">
        <v>3319343.23</v>
      </c>
      <c r="J99" s="231">
        <v>913779.17</v>
      </c>
      <c r="K99" s="232"/>
      <c r="L99" s="231">
        <v>994994.94</v>
      </c>
      <c r="M99" s="231">
        <v>4408778.57</v>
      </c>
      <c r="N99" s="231">
        <v>159905.96</v>
      </c>
      <c r="O99" s="231">
        <v>59838.439999999995</v>
      </c>
      <c r="P99" s="231">
        <v>13945019.810000001</v>
      </c>
      <c r="Q99" s="231">
        <v>45812.55</v>
      </c>
      <c r="R99" s="231">
        <v>13990832.360000001</v>
      </c>
      <c r="S99" s="231">
        <v>721311.62999999989</v>
      </c>
      <c r="T99" s="231">
        <v>14712143.990000002</v>
      </c>
      <c r="U99" s="231">
        <v>2619938.2200000002</v>
      </c>
      <c r="V99" s="231">
        <v>1048109.66</v>
      </c>
      <c r="W99" s="231">
        <v>1929.63</v>
      </c>
      <c r="X99" s="231">
        <v>2685.4800000000005</v>
      </c>
      <c r="Y99" s="232"/>
      <c r="Z99" s="232"/>
      <c r="AA99" s="232"/>
      <c r="AB99" s="232"/>
      <c r="AC99" s="231">
        <v>1043494.55</v>
      </c>
      <c r="AD99" s="232"/>
      <c r="AE99" s="231">
        <v>5060227.8199999994</v>
      </c>
      <c r="AF99" s="232"/>
      <c r="AG99" s="232"/>
      <c r="AH99" s="231">
        <v>10118.019999999999</v>
      </c>
      <c r="AI99" s="231">
        <v>7123849.4100000001</v>
      </c>
      <c r="AJ99" s="231">
        <v>280877.89</v>
      </c>
      <c r="AK99" s="231">
        <v>13523182.800000001</v>
      </c>
      <c r="AL99" s="231">
        <v>709429.71</v>
      </c>
      <c r="AM99" s="231">
        <v>14232612.510000002</v>
      </c>
      <c r="AN99" s="231">
        <v>3099469.7000000007</v>
      </c>
      <c r="AO99" s="231">
        <v>17332082.210000001</v>
      </c>
      <c r="AP99" s="231">
        <v>-421837.00999999978</v>
      </c>
      <c r="AQ99" s="231">
        <v>663617.16000000015</v>
      </c>
      <c r="AR99" s="231">
        <v>241780.15000000037</v>
      </c>
      <c r="AS99" s="231">
        <v>2619938.2199999988</v>
      </c>
      <c r="AV99" s="225"/>
      <c r="AW99" s="225"/>
      <c r="AX99" s="225"/>
    </row>
    <row r="100" spans="2:50" ht="14.1" customHeight="1">
      <c r="B100" s="263" t="s">
        <v>126</v>
      </c>
      <c r="C100" s="231">
        <v>319579.46000000002</v>
      </c>
      <c r="D100" s="232"/>
      <c r="E100" s="231">
        <v>134438.07</v>
      </c>
      <c r="F100" s="231">
        <v>185141.39</v>
      </c>
      <c r="G100" s="231">
        <v>4307301.6100000003</v>
      </c>
      <c r="H100" s="231">
        <v>3678379.7699999996</v>
      </c>
      <c r="I100" s="231">
        <v>2899640.7</v>
      </c>
      <c r="J100" s="231">
        <v>778739.07</v>
      </c>
      <c r="K100" s="232"/>
      <c r="L100" s="231">
        <v>902025.37000000011</v>
      </c>
      <c r="M100" s="231">
        <v>2265255.64</v>
      </c>
      <c r="N100" s="231">
        <v>249922.43</v>
      </c>
      <c r="O100" s="231">
        <v>219378.96999999997</v>
      </c>
      <c r="P100" s="231">
        <v>11941843.250000002</v>
      </c>
      <c r="Q100" s="231">
        <v>167557.18</v>
      </c>
      <c r="R100" s="231">
        <v>12109400.430000002</v>
      </c>
      <c r="S100" s="231">
        <v>592421.28</v>
      </c>
      <c r="T100" s="231">
        <v>12701821.710000001</v>
      </c>
      <c r="U100" s="231">
        <v>348990.63</v>
      </c>
      <c r="V100" s="231">
        <v>1182217.2600000002</v>
      </c>
      <c r="W100" s="232"/>
      <c r="X100" s="231">
        <v>466747.81</v>
      </c>
      <c r="Y100" s="231">
        <v>14914.080000000002</v>
      </c>
      <c r="Z100" s="232"/>
      <c r="AA100" s="232"/>
      <c r="AB100" s="232"/>
      <c r="AC100" s="231">
        <v>695578.52</v>
      </c>
      <c r="AD100" s="231">
        <v>4976.8500000000004</v>
      </c>
      <c r="AE100" s="231">
        <v>2278965.6800000002</v>
      </c>
      <c r="AF100" s="232"/>
      <c r="AG100" s="232"/>
      <c r="AH100" s="232"/>
      <c r="AI100" s="231">
        <v>7455972.0600000005</v>
      </c>
      <c r="AJ100" s="232"/>
      <c r="AK100" s="231">
        <v>10917155</v>
      </c>
      <c r="AL100" s="231">
        <v>717487.27999999991</v>
      </c>
      <c r="AM100" s="231">
        <v>11634642.279999999</v>
      </c>
      <c r="AN100" s="231">
        <v>1416170.0599999998</v>
      </c>
      <c r="AO100" s="231">
        <v>13050812.34</v>
      </c>
      <c r="AP100" s="231">
        <v>-1024688.2500000019</v>
      </c>
      <c r="AQ100" s="231">
        <v>549930.09999999963</v>
      </c>
      <c r="AR100" s="231">
        <v>-474758.15000000224</v>
      </c>
      <c r="AS100" s="231">
        <v>348990.62999999896</v>
      </c>
      <c r="AV100" s="225"/>
      <c r="AW100" s="225"/>
      <c r="AX100" s="225"/>
    </row>
    <row r="101" spans="2:50" ht="14.25" customHeight="1">
      <c r="B101" s="263" t="s">
        <v>127</v>
      </c>
      <c r="C101" s="231">
        <v>3482571.35</v>
      </c>
      <c r="D101" s="231">
        <v>2649684.66</v>
      </c>
      <c r="E101" s="231">
        <v>832886.69</v>
      </c>
      <c r="F101" s="232"/>
      <c r="G101" s="231">
        <v>10784316.879999999</v>
      </c>
      <c r="H101" s="231">
        <v>17916630.859999999</v>
      </c>
      <c r="I101" s="231">
        <v>13889598.870000001</v>
      </c>
      <c r="J101" s="231">
        <v>4027031.99</v>
      </c>
      <c r="K101" s="232"/>
      <c r="L101" s="231">
        <v>741326.39</v>
      </c>
      <c r="M101" s="231">
        <v>9040170.9000000004</v>
      </c>
      <c r="N101" s="231">
        <v>109542.98</v>
      </c>
      <c r="O101" s="231">
        <v>1896412.3200000003</v>
      </c>
      <c r="P101" s="231">
        <v>43970971.679999992</v>
      </c>
      <c r="Q101" s="231">
        <v>3740121.91</v>
      </c>
      <c r="R101" s="231">
        <v>47711093.589999989</v>
      </c>
      <c r="S101" s="231">
        <v>4472127.43</v>
      </c>
      <c r="T101" s="231">
        <v>52183221.019999988</v>
      </c>
      <c r="U101" s="231">
        <v>-3337287.79</v>
      </c>
      <c r="V101" s="231">
        <v>9973564.7300000004</v>
      </c>
      <c r="W101" s="231">
        <v>3209.61</v>
      </c>
      <c r="X101" s="231">
        <v>2425289.1</v>
      </c>
      <c r="Y101" s="231">
        <v>41205.180000000008</v>
      </c>
      <c r="Z101" s="232"/>
      <c r="AA101" s="232"/>
      <c r="AB101" s="232"/>
      <c r="AC101" s="231">
        <v>3779477.6000000006</v>
      </c>
      <c r="AD101" s="231">
        <v>3724383.24</v>
      </c>
      <c r="AE101" s="231">
        <v>14164188.550000001</v>
      </c>
      <c r="AF101" s="232"/>
      <c r="AG101" s="231">
        <v>384.55999999999995</v>
      </c>
      <c r="AH101" s="231">
        <v>60341.94999999999</v>
      </c>
      <c r="AI101" s="231">
        <v>16706500.569999998</v>
      </c>
      <c r="AJ101" s="232"/>
      <c r="AK101" s="231">
        <v>40904980.359999999</v>
      </c>
      <c r="AL101" s="231">
        <v>276462.15000000002</v>
      </c>
      <c r="AM101" s="231">
        <v>41181442.509999998</v>
      </c>
      <c r="AN101" s="231">
        <v>7664490.7200000007</v>
      </c>
      <c r="AO101" s="231">
        <v>48845933.229999997</v>
      </c>
      <c r="AP101" s="231">
        <v>-3065991.3199999928</v>
      </c>
      <c r="AQ101" s="231">
        <v>-3463659.7599999979</v>
      </c>
      <c r="AR101" s="231">
        <v>-6529651.0799999908</v>
      </c>
      <c r="AS101" s="231">
        <v>-3337287.7899999917</v>
      </c>
      <c r="AV101" s="225"/>
      <c r="AW101" s="225"/>
      <c r="AX101" s="225"/>
    </row>
    <row r="102" spans="2:50" ht="14.1" customHeight="1">
      <c r="B102" s="263" t="s">
        <v>128</v>
      </c>
      <c r="C102" s="231">
        <v>357525.11</v>
      </c>
      <c r="D102" s="232"/>
      <c r="E102" s="231">
        <v>309313.63</v>
      </c>
      <c r="F102" s="231">
        <v>48211.48</v>
      </c>
      <c r="G102" s="231">
        <v>6916266.9900000002</v>
      </c>
      <c r="H102" s="231">
        <v>8035301.2500000019</v>
      </c>
      <c r="I102" s="231">
        <v>6238857.8900000015</v>
      </c>
      <c r="J102" s="231">
        <v>1796443.36</v>
      </c>
      <c r="K102" s="232"/>
      <c r="L102" s="231">
        <v>5164094.5</v>
      </c>
      <c r="M102" s="231">
        <v>5807591.1600000001</v>
      </c>
      <c r="N102" s="231">
        <v>107323.42000000001</v>
      </c>
      <c r="O102" s="231">
        <v>102544.73</v>
      </c>
      <c r="P102" s="231">
        <v>26490647.160000004</v>
      </c>
      <c r="Q102" s="231">
        <v>27494.43</v>
      </c>
      <c r="R102" s="231">
        <v>26518141.590000004</v>
      </c>
      <c r="S102" s="231">
        <v>2266719.96</v>
      </c>
      <c r="T102" s="231">
        <v>28784861.550000004</v>
      </c>
      <c r="U102" s="231">
        <v>543817.49</v>
      </c>
      <c r="V102" s="231">
        <v>3574844.88</v>
      </c>
      <c r="W102" s="232"/>
      <c r="X102" s="232"/>
      <c r="Y102" s="232"/>
      <c r="Z102" s="232"/>
      <c r="AA102" s="232"/>
      <c r="AB102" s="232"/>
      <c r="AC102" s="231">
        <v>3574844.88</v>
      </c>
      <c r="AD102" s="232"/>
      <c r="AE102" s="231">
        <v>7125370.6100000013</v>
      </c>
      <c r="AF102" s="232"/>
      <c r="AG102" s="232"/>
      <c r="AH102" s="231">
        <v>27287.15</v>
      </c>
      <c r="AI102" s="231">
        <v>15938989.580000002</v>
      </c>
      <c r="AJ102" s="231">
        <v>30670.16</v>
      </c>
      <c r="AK102" s="231">
        <v>26697162.380000006</v>
      </c>
      <c r="AL102" s="231">
        <v>25453.38</v>
      </c>
      <c r="AM102" s="231">
        <v>26722615.760000005</v>
      </c>
      <c r="AN102" s="231">
        <v>2606063.2800000003</v>
      </c>
      <c r="AO102" s="231">
        <v>29328679.040000007</v>
      </c>
      <c r="AP102" s="231">
        <v>206515.22000000253</v>
      </c>
      <c r="AQ102" s="231">
        <v>-2041.0500000007451</v>
      </c>
      <c r="AR102" s="231">
        <v>204474.17000000179</v>
      </c>
      <c r="AS102" s="231">
        <v>543817.49000000209</v>
      </c>
      <c r="AV102" s="225"/>
      <c r="AW102" s="225"/>
      <c r="AX102" s="225"/>
    </row>
    <row r="103" spans="2:50" ht="14.25" customHeight="1">
      <c r="B103" s="263" t="s">
        <v>129</v>
      </c>
      <c r="C103" s="231">
        <v>982.72</v>
      </c>
      <c r="D103" s="231">
        <v>982.72</v>
      </c>
      <c r="E103" s="232"/>
      <c r="F103" s="232"/>
      <c r="G103" s="231">
        <v>9014671.3399999999</v>
      </c>
      <c r="H103" s="231">
        <v>13019006.09</v>
      </c>
      <c r="I103" s="231">
        <v>10301491.82</v>
      </c>
      <c r="J103" s="231">
        <v>2717514.2700000005</v>
      </c>
      <c r="K103" s="232"/>
      <c r="L103" s="231">
        <v>2657379.63</v>
      </c>
      <c r="M103" s="231">
        <v>15977933.030000001</v>
      </c>
      <c r="N103" s="231">
        <v>3473.14</v>
      </c>
      <c r="O103" s="231">
        <v>83584.040000000008</v>
      </c>
      <c r="P103" s="231">
        <v>40757029.990000002</v>
      </c>
      <c r="Q103" s="231">
        <v>881680.03000000014</v>
      </c>
      <c r="R103" s="231">
        <v>41638710.020000003</v>
      </c>
      <c r="S103" s="231">
        <v>1723936.62</v>
      </c>
      <c r="T103" s="231">
        <v>43362646.640000001</v>
      </c>
      <c r="U103" s="231">
        <v>-1391379.55</v>
      </c>
      <c r="V103" s="231">
        <v>636675.55000000005</v>
      </c>
      <c r="W103" s="232"/>
      <c r="X103" s="232"/>
      <c r="Y103" s="231">
        <v>2879.76</v>
      </c>
      <c r="Z103" s="232"/>
      <c r="AA103" s="232"/>
      <c r="AB103" s="232"/>
      <c r="AC103" s="231">
        <v>633871.80000000005</v>
      </c>
      <c r="AD103" s="231">
        <v>76.009999999999991</v>
      </c>
      <c r="AE103" s="231">
        <v>24015629.43</v>
      </c>
      <c r="AF103" s="232"/>
      <c r="AG103" s="232"/>
      <c r="AH103" s="231">
        <v>306372.06</v>
      </c>
      <c r="AI103" s="231">
        <v>10332391.359999999</v>
      </c>
      <c r="AJ103" s="231">
        <v>1995050.3400000003</v>
      </c>
      <c r="AK103" s="231">
        <v>37286118.740000002</v>
      </c>
      <c r="AL103" s="231">
        <v>1369667.44</v>
      </c>
      <c r="AM103" s="231">
        <v>38655786.18</v>
      </c>
      <c r="AN103" s="231">
        <v>3315480.9099999997</v>
      </c>
      <c r="AO103" s="231">
        <v>41971267.089999996</v>
      </c>
      <c r="AP103" s="231">
        <v>-3470911.25</v>
      </c>
      <c r="AQ103" s="231">
        <v>487987.40999999642</v>
      </c>
      <c r="AR103" s="231">
        <v>-2982923.8400000036</v>
      </c>
      <c r="AS103" s="231">
        <v>-1391379.5500000045</v>
      </c>
      <c r="AV103" s="225"/>
      <c r="AW103" s="225"/>
      <c r="AX103" s="225"/>
    </row>
    <row r="104" spans="2:50" ht="14.1" customHeight="1">
      <c r="B104" s="263" t="s">
        <v>130</v>
      </c>
      <c r="C104" s="231">
        <v>1991420.5200000005</v>
      </c>
      <c r="D104" s="232"/>
      <c r="E104" s="231">
        <v>1991420.5200000005</v>
      </c>
      <c r="F104" s="232"/>
      <c r="G104" s="231">
        <v>7636784.6900000004</v>
      </c>
      <c r="H104" s="231">
        <v>10437344.26</v>
      </c>
      <c r="I104" s="231">
        <v>8017204.4400000004</v>
      </c>
      <c r="J104" s="231">
        <v>2420139.8199999998</v>
      </c>
      <c r="K104" s="232"/>
      <c r="L104" s="231">
        <v>3538577.62</v>
      </c>
      <c r="M104" s="231">
        <v>10564782.43</v>
      </c>
      <c r="N104" s="231">
        <v>467417.43</v>
      </c>
      <c r="O104" s="231">
        <v>22088.62</v>
      </c>
      <c r="P104" s="231">
        <v>34658415.569999993</v>
      </c>
      <c r="Q104" s="231">
        <v>48345.55</v>
      </c>
      <c r="R104" s="231">
        <v>34706761.11999999</v>
      </c>
      <c r="S104" s="231">
        <v>860546.97000000009</v>
      </c>
      <c r="T104" s="231">
        <v>35567308.089999989</v>
      </c>
      <c r="U104" s="231">
        <v>-4574929.5599999996</v>
      </c>
      <c r="V104" s="231">
        <v>6682420.9900000002</v>
      </c>
      <c r="W104" s="231">
        <v>230.85</v>
      </c>
      <c r="X104" s="231">
        <v>1918224.17</v>
      </c>
      <c r="Y104" s="232"/>
      <c r="Z104" s="232"/>
      <c r="AA104" s="232"/>
      <c r="AB104" s="232"/>
      <c r="AC104" s="231">
        <v>4763965.9700000007</v>
      </c>
      <c r="AD104" s="232"/>
      <c r="AE104" s="231">
        <v>8725670.5200000014</v>
      </c>
      <c r="AF104" s="232"/>
      <c r="AG104" s="232"/>
      <c r="AH104" s="231">
        <v>22634.44</v>
      </c>
      <c r="AI104" s="231">
        <v>14506031.609999999</v>
      </c>
      <c r="AJ104" s="231">
        <v>44816.3</v>
      </c>
      <c r="AK104" s="231">
        <v>29981573.860000003</v>
      </c>
      <c r="AL104" s="231">
        <v>1727.4399999999998</v>
      </c>
      <c r="AM104" s="231">
        <v>29983301.300000004</v>
      </c>
      <c r="AN104" s="231">
        <v>1009077.23</v>
      </c>
      <c r="AO104" s="231">
        <v>30992378.530000005</v>
      </c>
      <c r="AP104" s="231">
        <v>-4676841.7099999897</v>
      </c>
      <c r="AQ104" s="231">
        <v>-46618.109999995679</v>
      </c>
      <c r="AR104" s="231">
        <v>-4723459.8199999854</v>
      </c>
      <c r="AS104" s="231">
        <v>-4574929.5599999838</v>
      </c>
      <c r="AV104" s="225"/>
      <c r="AW104" s="225"/>
      <c r="AX104" s="225"/>
    </row>
    <row r="105" spans="2:50" ht="14.25" customHeight="1">
      <c r="B105" s="263" t="s">
        <v>131</v>
      </c>
      <c r="C105" s="231">
        <v>407318.39</v>
      </c>
      <c r="D105" s="232"/>
      <c r="E105" s="231">
        <v>407318.39</v>
      </c>
      <c r="F105" s="232"/>
      <c r="G105" s="231">
        <v>2203835.5</v>
      </c>
      <c r="H105" s="231">
        <v>4103383.9399999995</v>
      </c>
      <c r="I105" s="231">
        <v>3263749.1299999994</v>
      </c>
      <c r="J105" s="231">
        <v>839634.81</v>
      </c>
      <c r="K105" s="232"/>
      <c r="L105" s="231">
        <v>686599.07</v>
      </c>
      <c r="M105" s="231">
        <v>942399.53999999992</v>
      </c>
      <c r="N105" s="232"/>
      <c r="O105" s="231">
        <v>8380</v>
      </c>
      <c r="P105" s="231">
        <v>8351916.4400000004</v>
      </c>
      <c r="Q105" s="231">
        <v>30733.140000000003</v>
      </c>
      <c r="R105" s="231">
        <v>8382649.5800000001</v>
      </c>
      <c r="S105" s="231">
        <v>238051.21</v>
      </c>
      <c r="T105" s="231">
        <v>8620700.790000001</v>
      </c>
      <c r="U105" s="231">
        <v>1728977.55</v>
      </c>
      <c r="V105" s="231">
        <v>553328.01</v>
      </c>
      <c r="W105" s="232"/>
      <c r="X105" s="231">
        <v>223683.09</v>
      </c>
      <c r="Y105" s="232"/>
      <c r="Z105" s="232"/>
      <c r="AA105" s="232"/>
      <c r="AB105" s="232"/>
      <c r="AC105" s="231">
        <v>328599.12</v>
      </c>
      <c r="AD105" s="231">
        <v>1045.8</v>
      </c>
      <c r="AE105" s="231">
        <v>1962299.7599999998</v>
      </c>
      <c r="AF105" s="231">
        <v>1.7763568394002505E-14</v>
      </c>
      <c r="AG105" s="231">
        <v>130913.47</v>
      </c>
      <c r="AH105" s="232"/>
      <c r="AI105" s="231">
        <v>7018610.3799999999</v>
      </c>
      <c r="AJ105" s="232"/>
      <c r="AK105" s="231">
        <v>9665151.6199999992</v>
      </c>
      <c r="AL105" s="231">
        <v>484280.18</v>
      </c>
      <c r="AM105" s="231">
        <v>10149431.799999999</v>
      </c>
      <c r="AN105" s="231">
        <v>200246.54</v>
      </c>
      <c r="AO105" s="231">
        <v>10349678.339999998</v>
      </c>
      <c r="AP105" s="231">
        <v>1313235.1799999988</v>
      </c>
      <c r="AQ105" s="231">
        <v>453547.04</v>
      </c>
      <c r="AR105" s="231">
        <v>1766782.2199999988</v>
      </c>
      <c r="AS105" s="231">
        <v>1728977.549999997</v>
      </c>
      <c r="AV105" s="225"/>
      <c r="AW105" s="225"/>
      <c r="AX105" s="225"/>
    </row>
    <row r="106" spans="2:50" ht="14.25" customHeight="1">
      <c r="B106" s="263" t="s">
        <v>132</v>
      </c>
      <c r="C106" s="231">
        <v>809892.25</v>
      </c>
      <c r="D106" s="231">
        <v>551992.32000000007</v>
      </c>
      <c r="E106" s="231">
        <v>257899.93</v>
      </c>
      <c r="F106" s="232"/>
      <c r="G106" s="231">
        <v>2263420.12</v>
      </c>
      <c r="H106" s="231">
        <v>2170841.9200000004</v>
      </c>
      <c r="I106" s="231">
        <v>1684721.3</v>
      </c>
      <c r="J106" s="231">
        <v>473863.44</v>
      </c>
      <c r="K106" s="231">
        <v>12257.180000000002</v>
      </c>
      <c r="L106" s="231">
        <v>294196.72000000003</v>
      </c>
      <c r="M106" s="231">
        <v>3999001.1299999994</v>
      </c>
      <c r="N106" s="232"/>
      <c r="O106" s="231">
        <v>82328.739999999991</v>
      </c>
      <c r="P106" s="231">
        <v>9619680.8800000008</v>
      </c>
      <c r="Q106" s="231">
        <v>51826.83</v>
      </c>
      <c r="R106" s="231">
        <v>9671507.7100000009</v>
      </c>
      <c r="S106" s="231">
        <v>228562.01999999996</v>
      </c>
      <c r="T106" s="231">
        <v>9900069.7300000004</v>
      </c>
      <c r="U106" s="231">
        <v>-1274330.22</v>
      </c>
      <c r="V106" s="231">
        <v>1086797.45</v>
      </c>
      <c r="W106" s="231">
        <v>416494.57</v>
      </c>
      <c r="X106" s="231">
        <v>37388.31</v>
      </c>
      <c r="Y106" s="232"/>
      <c r="Z106" s="232"/>
      <c r="AA106" s="232"/>
      <c r="AB106" s="232"/>
      <c r="AC106" s="231">
        <v>632997.29</v>
      </c>
      <c r="AD106" s="231">
        <v>82.72</v>
      </c>
      <c r="AE106" s="231">
        <v>1841422.05</v>
      </c>
      <c r="AF106" s="231">
        <v>5873.3999999999651</v>
      </c>
      <c r="AG106" s="232"/>
      <c r="AH106" s="232"/>
      <c r="AI106" s="231">
        <v>5065139.28</v>
      </c>
      <c r="AJ106" s="232"/>
      <c r="AK106" s="231">
        <v>7999232.1799999997</v>
      </c>
      <c r="AL106" s="231">
        <v>445407.72</v>
      </c>
      <c r="AM106" s="231">
        <v>8444639.9000000004</v>
      </c>
      <c r="AN106" s="231">
        <v>181099.61</v>
      </c>
      <c r="AO106" s="231">
        <v>8625739.5099999998</v>
      </c>
      <c r="AP106" s="231">
        <v>-1620448.7000000011</v>
      </c>
      <c r="AQ106" s="231">
        <v>393580.8900000006</v>
      </c>
      <c r="AR106" s="231">
        <v>-1226867.8100000005</v>
      </c>
      <c r="AS106" s="231">
        <v>-1274330.2200000007</v>
      </c>
      <c r="AT106" s="233"/>
      <c r="AV106" s="225"/>
      <c r="AW106" s="225"/>
      <c r="AX106" s="225"/>
    </row>
    <row r="107" spans="2:50" ht="14.1" customHeight="1">
      <c r="B107" s="263" t="s">
        <v>133</v>
      </c>
      <c r="C107" s="231">
        <v>434469.17000000004</v>
      </c>
      <c r="D107" s="232"/>
      <c r="E107" s="231">
        <v>434469.17000000004</v>
      </c>
      <c r="F107" s="232"/>
      <c r="G107" s="231">
        <v>9836792.4299999997</v>
      </c>
      <c r="H107" s="231">
        <v>9935300.5000000019</v>
      </c>
      <c r="I107" s="231">
        <v>7871628.8500000015</v>
      </c>
      <c r="J107" s="231">
        <v>2063671.65</v>
      </c>
      <c r="K107" s="232"/>
      <c r="L107" s="231">
        <v>2757417.48</v>
      </c>
      <c r="M107" s="231">
        <v>11568129.98</v>
      </c>
      <c r="N107" s="231">
        <v>71715.81</v>
      </c>
      <c r="O107" s="231">
        <v>87526.720000000001</v>
      </c>
      <c r="P107" s="231">
        <v>34691352.090000004</v>
      </c>
      <c r="Q107" s="231">
        <v>630375.36</v>
      </c>
      <c r="R107" s="231">
        <v>35321727.450000003</v>
      </c>
      <c r="S107" s="231">
        <v>530113.69999999995</v>
      </c>
      <c r="T107" s="231">
        <v>35851841.150000006</v>
      </c>
      <c r="U107" s="231">
        <v>2641162.27</v>
      </c>
      <c r="V107" s="231">
        <v>2629847.4499999997</v>
      </c>
      <c r="W107" s="232"/>
      <c r="X107" s="232"/>
      <c r="Y107" s="231">
        <v>36011.440000000002</v>
      </c>
      <c r="Z107" s="232"/>
      <c r="AA107" s="232"/>
      <c r="AB107" s="232"/>
      <c r="AC107" s="231">
        <v>2594509.86</v>
      </c>
      <c r="AD107" s="231">
        <v>673.85</v>
      </c>
      <c r="AE107" s="231">
        <v>20340169.880000003</v>
      </c>
      <c r="AF107" s="232"/>
      <c r="AG107" s="231">
        <v>76978.679999999993</v>
      </c>
      <c r="AH107" s="231">
        <v>6937.76</v>
      </c>
      <c r="AI107" s="231">
        <v>11190963.830000002</v>
      </c>
      <c r="AJ107" s="232"/>
      <c r="AK107" s="231">
        <v>34244897.600000009</v>
      </c>
      <c r="AL107" s="231">
        <v>2539576.7999999998</v>
      </c>
      <c r="AM107" s="231">
        <v>36784474.400000006</v>
      </c>
      <c r="AN107" s="231">
        <v>1708529.02</v>
      </c>
      <c r="AO107" s="231">
        <v>38493003.420000009</v>
      </c>
      <c r="AP107" s="231">
        <v>-446454.48999999464</v>
      </c>
      <c r="AQ107" s="231">
        <v>1909201.4399999976</v>
      </c>
      <c r="AR107" s="231">
        <v>1462746.950000003</v>
      </c>
      <c r="AS107" s="231">
        <v>2641162.2700000033</v>
      </c>
      <c r="AV107" s="225"/>
      <c r="AW107" s="225"/>
      <c r="AX107" s="225"/>
    </row>
    <row r="108" spans="2:50" ht="14.25" customHeight="1">
      <c r="B108" s="263" t="s">
        <v>134</v>
      </c>
      <c r="C108" s="231">
        <v>456847.97</v>
      </c>
      <c r="D108" s="231">
        <v>391657.56</v>
      </c>
      <c r="E108" s="231">
        <v>65190.41</v>
      </c>
      <c r="F108" s="232"/>
      <c r="G108" s="231">
        <v>2314326.65</v>
      </c>
      <c r="H108" s="231">
        <v>2176316.6800000002</v>
      </c>
      <c r="I108" s="231">
        <v>1718903.7400000002</v>
      </c>
      <c r="J108" s="231">
        <v>457412.93999999994</v>
      </c>
      <c r="K108" s="232"/>
      <c r="L108" s="231">
        <v>1083664.68</v>
      </c>
      <c r="M108" s="231">
        <v>1398285.83</v>
      </c>
      <c r="N108" s="231">
        <v>131063.79</v>
      </c>
      <c r="O108" s="231">
        <v>410323.69000000006</v>
      </c>
      <c r="P108" s="231">
        <v>7970829.290000001</v>
      </c>
      <c r="Q108" s="231">
        <v>99825.42</v>
      </c>
      <c r="R108" s="231">
        <v>8070654.7100000009</v>
      </c>
      <c r="S108" s="231">
        <v>255430.75</v>
      </c>
      <c r="T108" s="231">
        <v>8326085.4600000009</v>
      </c>
      <c r="U108" s="231">
        <v>517253.49</v>
      </c>
      <c r="V108" s="231">
        <v>544824.80999999994</v>
      </c>
      <c r="W108" s="231">
        <v>355353.97</v>
      </c>
      <c r="X108" s="232"/>
      <c r="Y108" s="231">
        <v>13149.830000000002</v>
      </c>
      <c r="Z108" s="232"/>
      <c r="AA108" s="232"/>
      <c r="AB108" s="232"/>
      <c r="AC108" s="231">
        <v>178064.13</v>
      </c>
      <c r="AD108" s="231">
        <v>1743.12</v>
      </c>
      <c r="AE108" s="231">
        <v>661604.27</v>
      </c>
      <c r="AF108" s="232"/>
      <c r="AG108" s="232"/>
      <c r="AH108" s="231">
        <v>3488.01</v>
      </c>
      <c r="AI108" s="231">
        <v>6764855.3300000001</v>
      </c>
      <c r="AJ108" s="231">
        <v>423024.65</v>
      </c>
      <c r="AK108" s="231">
        <v>8397797.0700000003</v>
      </c>
      <c r="AL108" s="231">
        <v>25668.49</v>
      </c>
      <c r="AM108" s="231">
        <v>8423465.5600000005</v>
      </c>
      <c r="AN108" s="231">
        <v>419873.38999999996</v>
      </c>
      <c r="AO108" s="231">
        <v>8843338.9500000011</v>
      </c>
      <c r="AP108" s="231">
        <v>426967.77999999933</v>
      </c>
      <c r="AQ108" s="231">
        <v>-74156.929999999702</v>
      </c>
      <c r="AR108" s="231">
        <v>352810.84999999963</v>
      </c>
      <c r="AS108" s="231">
        <v>517253.49000000022</v>
      </c>
      <c r="AV108" s="225"/>
      <c r="AW108" s="225"/>
      <c r="AX108" s="225"/>
    </row>
    <row r="109" spans="2:50" ht="14.1" customHeight="1">
      <c r="B109" s="263" t="s">
        <v>135</v>
      </c>
      <c r="C109" s="231">
        <v>214859.84</v>
      </c>
      <c r="D109" s="232"/>
      <c r="E109" s="231">
        <v>214859.84</v>
      </c>
      <c r="F109" s="232"/>
      <c r="G109" s="231">
        <v>1816835.59</v>
      </c>
      <c r="H109" s="231">
        <v>2865467.25</v>
      </c>
      <c r="I109" s="231">
        <v>2264950.08</v>
      </c>
      <c r="J109" s="231">
        <v>600517.17000000004</v>
      </c>
      <c r="K109" s="232"/>
      <c r="L109" s="231">
        <v>335920.28</v>
      </c>
      <c r="M109" s="231">
        <v>3819938.9000000004</v>
      </c>
      <c r="N109" s="231">
        <v>20120.88</v>
      </c>
      <c r="O109" s="231">
        <v>41693.56</v>
      </c>
      <c r="P109" s="231">
        <v>9114836.3000000007</v>
      </c>
      <c r="Q109" s="231">
        <v>99160.59</v>
      </c>
      <c r="R109" s="231">
        <v>9213996.8900000006</v>
      </c>
      <c r="S109" s="231">
        <v>727059.37</v>
      </c>
      <c r="T109" s="231">
        <v>9941056.2599999998</v>
      </c>
      <c r="U109" s="231">
        <v>-2807971.33</v>
      </c>
      <c r="V109" s="231">
        <v>359520.19</v>
      </c>
      <c r="W109" s="232"/>
      <c r="X109" s="231">
        <v>4066</v>
      </c>
      <c r="Y109" s="231">
        <v>291044.73000000004</v>
      </c>
      <c r="Z109" s="232"/>
      <c r="AA109" s="232"/>
      <c r="AB109" s="232"/>
      <c r="AC109" s="231">
        <v>55334.149999999994</v>
      </c>
      <c r="AD109" s="231">
        <v>9075.31</v>
      </c>
      <c r="AE109" s="231">
        <v>1012304.6599999998</v>
      </c>
      <c r="AF109" s="232"/>
      <c r="AG109" s="232"/>
      <c r="AH109" s="232"/>
      <c r="AI109" s="231">
        <v>4734311.67</v>
      </c>
      <c r="AJ109" s="232"/>
      <c r="AK109" s="231">
        <v>6106136.5199999996</v>
      </c>
      <c r="AL109" s="231">
        <v>548880.94000000006</v>
      </c>
      <c r="AM109" s="231">
        <v>6655017.46</v>
      </c>
      <c r="AN109" s="231">
        <v>478067.47</v>
      </c>
      <c r="AO109" s="231">
        <v>7133084.9299999997</v>
      </c>
      <c r="AP109" s="231">
        <v>-3008699.7800000012</v>
      </c>
      <c r="AQ109" s="231">
        <v>449720.35000000056</v>
      </c>
      <c r="AR109" s="231">
        <v>-2558979.4300000006</v>
      </c>
      <c r="AS109" s="231">
        <v>-2807971.33</v>
      </c>
      <c r="AV109" s="225"/>
      <c r="AW109" s="225"/>
      <c r="AX109" s="225"/>
    </row>
    <row r="110" spans="2:50" ht="14.25" customHeight="1">
      <c r="B110" s="263" t="s">
        <v>136</v>
      </c>
      <c r="C110" s="231">
        <v>248142.37</v>
      </c>
      <c r="D110" s="231">
        <v>230247.98</v>
      </c>
      <c r="E110" s="231">
        <v>17894.39</v>
      </c>
      <c r="F110" s="232"/>
      <c r="G110" s="231">
        <v>1358641.13</v>
      </c>
      <c r="H110" s="231">
        <v>1729680.05</v>
      </c>
      <c r="I110" s="231">
        <v>1349354.33</v>
      </c>
      <c r="J110" s="231">
        <v>380325.72</v>
      </c>
      <c r="K110" s="232"/>
      <c r="L110" s="231">
        <v>120334.39999999999</v>
      </c>
      <c r="M110" s="231">
        <v>2273177.0700000003</v>
      </c>
      <c r="N110" s="231">
        <v>887.95</v>
      </c>
      <c r="O110" s="231">
        <v>3000</v>
      </c>
      <c r="P110" s="231">
        <v>5733862.9699999997</v>
      </c>
      <c r="Q110" s="231">
        <v>597730.35999999987</v>
      </c>
      <c r="R110" s="231">
        <v>6331593.3300000001</v>
      </c>
      <c r="S110" s="231">
        <v>105509.64</v>
      </c>
      <c r="T110" s="231">
        <v>6437102.9699999997</v>
      </c>
      <c r="U110" s="231">
        <v>59723.15</v>
      </c>
      <c r="V110" s="231">
        <v>447759.32999999996</v>
      </c>
      <c r="W110" s="231">
        <v>173474</v>
      </c>
      <c r="X110" s="232"/>
      <c r="Y110" s="232"/>
      <c r="Z110" s="232"/>
      <c r="AA110" s="232"/>
      <c r="AB110" s="232"/>
      <c r="AC110" s="231">
        <v>274566.96999999997</v>
      </c>
      <c r="AD110" s="231">
        <v>281.64</v>
      </c>
      <c r="AE110" s="231">
        <v>819036.96</v>
      </c>
      <c r="AF110" s="232"/>
      <c r="AG110" s="232"/>
      <c r="AH110" s="231">
        <v>16410.740000000002</v>
      </c>
      <c r="AI110" s="231">
        <v>4223147.68</v>
      </c>
      <c r="AJ110" s="232"/>
      <c r="AK110" s="231">
        <v>5506354.71</v>
      </c>
      <c r="AL110" s="231">
        <v>230676.14</v>
      </c>
      <c r="AM110" s="231">
        <v>5737030.8499999996</v>
      </c>
      <c r="AN110" s="231">
        <v>759795.27</v>
      </c>
      <c r="AO110" s="231">
        <v>6496826.1199999992</v>
      </c>
      <c r="AP110" s="231">
        <v>-227508.25999999978</v>
      </c>
      <c r="AQ110" s="231">
        <v>-367054.22000000067</v>
      </c>
      <c r="AR110" s="231">
        <v>-594562.48000000045</v>
      </c>
      <c r="AS110" s="231">
        <v>59723.149999999441</v>
      </c>
      <c r="AV110" s="225"/>
      <c r="AW110" s="225"/>
      <c r="AX110" s="225"/>
    </row>
    <row r="111" spans="2:50" ht="14.1" customHeight="1">
      <c r="B111" s="263" t="s">
        <v>137</v>
      </c>
      <c r="C111" s="231">
        <v>239223.25000000003</v>
      </c>
      <c r="D111" s="232"/>
      <c r="E111" s="231">
        <v>239223.25000000003</v>
      </c>
      <c r="F111" s="232"/>
      <c r="G111" s="231">
        <v>2322391.81</v>
      </c>
      <c r="H111" s="231">
        <v>2549855.65</v>
      </c>
      <c r="I111" s="231">
        <v>1894871.25</v>
      </c>
      <c r="J111" s="231">
        <v>654984.39999999991</v>
      </c>
      <c r="K111" s="232"/>
      <c r="L111" s="231">
        <v>398656.02</v>
      </c>
      <c r="M111" s="231">
        <v>1457444.5599999998</v>
      </c>
      <c r="N111" s="231">
        <v>372378.6</v>
      </c>
      <c r="O111" s="231">
        <v>34046.879999999997</v>
      </c>
      <c r="P111" s="231">
        <v>7373996.7699999996</v>
      </c>
      <c r="Q111" s="231">
        <v>357844.59</v>
      </c>
      <c r="R111" s="231">
        <v>7731841.3599999994</v>
      </c>
      <c r="S111" s="231">
        <v>68511.739999999991</v>
      </c>
      <c r="T111" s="231">
        <v>7800353.0999999996</v>
      </c>
      <c r="U111" s="231">
        <v>-236843.81</v>
      </c>
      <c r="V111" s="231">
        <v>705756.17</v>
      </c>
      <c r="W111" s="231">
        <v>791.92000000000576</v>
      </c>
      <c r="X111" s="231">
        <v>173591.62</v>
      </c>
      <c r="Y111" s="232"/>
      <c r="Z111" s="232"/>
      <c r="AA111" s="232"/>
      <c r="AB111" s="232"/>
      <c r="AC111" s="231">
        <v>531372.63</v>
      </c>
      <c r="AD111" s="232"/>
      <c r="AE111" s="231">
        <v>546641.33000000007</v>
      </c>
      <c r="AF111" s="232"/>
      <c r="AG111" s="232"/>
      <c r="AH111" s="231">
        <v>1008.51</v>
      </c>
      <c r="AI111" s="231">
        <v>5268580.41</v>
      </c>
      <c r="AJ111" s="232"/>
      <c r="AK111" s="231">
        <v>6521986.4199999999</v>
      </c>
      <c r="AL111" s="231">
        <v>18914.760000000002</v>
      </c>
      <c r="AM111" s="231">
        <v>6540901.1799999997</v>
      </c>
      <c r="AN111" s="231">
        <v>1022608.1099999999</v>
      </c>
      <c r="AO111" s="231">
        <v>7563509.2899999991</v>
      </c>
      <c r="AP111" s="231">
        <v>-852010.34999999963</v>
      </c>
      <c r="AQ111" s="231">
        <v>-338929.83000000007</v>
      </c>
      <c r="AR111" s="231">
        <v>-1190940.1799999997</v>
      </c>
      <c r="AS111" s="231">
        <v>-236843.81000000052</v>
      </c>
      <c r="AV111" s="225"/>
      <c r="AW111" s="225"/>
      <c r="AX111" s="225"/>
    </row>
    <row r="112" spans="2:50" ht="14.25" customHeight="1">
      <c r="B112" s="263" t="s">
        <v>138</v>
      </c>
      <c r="C112" s="231">
        <v>361861.65</v>
      </c>
      <c r="D112" s="231">
        <v>108024.57999999999</v>
      </c>
      <c r="E112" s="231">
        <v>253837.07</v>
      </c>
      <c r="F112" s="232"/>
      <c r="G112" s="231">
        <v>1484657.8299999996</v>
      </c>
      <c r="H112" s="231">
        <v>1617335.28</v>
      </c>
      <c r="I112" s="231">
        <v>1276680.55</v>
      </c>
      <c r="J112" s="231">
        <v>340654.72999999992</v>
      </c>
      <c r="K112" s="232"/>
      <c r="L112" s="231">
        <v>566948.67000000004</v>
      </c>
      <c r="M112" s="231">
        <v>1292759.6199999999</v>
      </c>
      <c r="N112" s="231">
        <v>82849.279999999999</v>
      </c>
      <c r="O112" s="231">
        <v>34860.520000000004</v>
      </c>
      <c r="P112" s="231">
        <v>5441272.8499999996</v>
      </c>
      <c r="Q112" s="231">
        <v>10623.19</v>
      </c>
      <c r="R112" s="231">
        <v>5451896.04</v>
      </c>
      <c r="S112" s="231">
        <v>124057.61</v>
      </c>
      <c r="T112" s="231">
        <v>5575953.6500000004</v>
      </c>
      <c r="U112" s="231">
        <v>-266160.48</v>
      </c>
      <c r="V112" s="231">
        <v>726098.14</v>
      </c>
      <c r="W112" s="231">
        <v>153871.15000000002</v>
      </c>
      <c r="X112" s="231">
        <v>3941</v>
      </c>
      <c r="Y112" s="231">
        <v>185.28000000000003</v>
      </c>
      <c r="Z112" s="232"/>
      <c r="AA112" s="232"/>
      <c r="AB112" s="232"/>
      <c r="AC112" s="231">
        <v>277221.55</v>
      </c>
      <c r="AD112" s="231">
        <v>290879.16000000003</v>
      </c>
      <c r="AE112" s="231">
        <v>371085.41</v>
      </c>
      <c r="AF112" s="232"/>
      <c r="AG112" s="231">
        <v>62341</v>
      </c>
      <c r="AH112" s="232"/>
      <c r="AI112" s="231">
        <v>3604074.5399999996</v>
      </c>
      <c r="AJ112" s="232"/>
      <c r="AK112" s="231">
        <v>4763599.09</v>
      </c>
      <c r="AL112" s="231">
        <v>3032.08</v>
      </c>
      <c r="AM112" s="231">
        <v>4766631.17</v>
      </c>
      <c r="AN112" s="231">
        <v>543162.00000000012</v>
      </c>
      <c r="AO112" s="231">
        <v>5309793.17</v>
      </c>
      <c r="AP112" s="231">
        <v>-677673.75999999978</v>
      </c>
      <c r="AQ112" s="231">
        <v>-7591.1100000003353</v>
      </c>
      <c r="AR112" s="231">
        <v>-685264.87000000011</v>
      </c>
      <c r="AS112" s="231">
        <v>-266160.48000000045</v>
      </c>
      <c r="AV112" s="225"/>
      <c r="AW112" s="225"/>
      <c r="AX112" s="225"/>
    </row>
    <row r="113" spans="2:50" ht="14.1" customHeight="1">
      <c r="B113" s="263" t="s">
        <v>139</v>
      </c>
      <c r="C113" s="231">
        <v>9561770.1300000008</v>
      </c>
      <c r="D113" s="231">
        <v>7294784.8900000006</v>
      </c>
      <c r="E113" s="231">
        <v>2266985.2400000002</v>
      </c>
      <c r="F113" s="232"/>
      <c r="G113" s="231">
        <v>13159443.060000001</v>
      </c>
      <c r="H113" s="231">
        <v>29671437.859999999</v>
      </c>
      <c r="I113" s="231">
        <v>22217189.789999999</v>
      </c>
      <c r="J113" s="231">
        <v>7454248.0699999994</v>
      </c>
      <c r="K113" s="232"/>
      <c r="L113" s="231">
        <v>3140279.96</v>
      </c>
      <c r="M113" s="231">
        <v>10849451.9</v>
      </c>
      <c r="N113" s="231">
        <v>5040989.9399999995</v>
      </c>
      <c r="O113" s="231">
        <v>22886.180000000004</v>
      </c>
      <c r="P113" s="231">
        <v>71446259.030000001</v>
      </c>
      <c r="Q113" s="231">
        <v>964236.80000000005</v>
      </c>
      <c r="R113" s="231">
        <v>72410495.829999998</v>
      </c>
      <c r="S113" s="231">
        <v>3363346.66</v>
      </c>
      <c r="T113" s="231">
        <v>75773842.489999995</v>
      </c>
      <c r="U113" s="231">
        <v>6312766.2400000002</v>
      </c>
      <c r="V113" s="231">
        <v>21637296.16</v>
      </c>
      <c r="W113" s="231">
        <v>8384872.21</v>
      </c>
      <c r="X113" s="231">
        <v>1185942.07</v>
      </c>
      <c r="Y113" s="231">
        <v>2843.8</v>
      </c>
      <c r="Z113" s="232"/>
      <c r="AA113" s="232"/>
      <c r="AB113" s="232"/>
      <c r="AC113" s="231">
        <v>12063638.08</v>
      </c>
      <c r="AD113" s="232"/>
      <c r="AE113" s="231">
        <v>38418617.960000001</v>
      </c>
      <c r="AF113" s="232"/>
      <c r="AG113" s="231">
        <v>146408.33000000002</v>
      </c>
      <c r="AH113" s="231">
        <v>273.76</v>
      </c>
      <c r="AI113" s="231">
        <v>14151098.85</v>
      </c>
      <c r="AJ113" s="232"/>
      <c r="AK113" s="231">
        <v>74353695.060000002</v>
      </c>
      <c r="AL113" s="231">
        <v>40743.07</v>
      </c>
      <c r="AM113" s="231">
        <v>74394438.129999995</v>
      </c>
      <c r="AN113" s="231">
        <v>7692170.6000000015</v>
      </c>
      <c r="AO113" s="231">
        <v>82086608.729999989</v>
      </c>
      <c r="AP113" s="231">
        <v>2907436.0300000012</v>
      </c>
      <c r="AQ113" s="231">
        <v>-923493.73000000417</v>
      </c>
      <c r="AR113" s="231">
        <v>1983942.299999997</v>
      </c>
      <c r="AS113" s="231">
        <v>6312766.2399999946</v>
      </c>
      <c r="AV113" s="225"/>
      <c r="AW113" s="225"/>
      <c r="AX113" s="225"/>
    </row>
    <row r="114" spans="2:50" ht="14.1" customHeight="1">
      <c r="B114" s="263" t="s">
        <v>140</v>
      </c>
      <c r="C114" s="231">
        <v>150176.56</v>
      </c>
      <c r="D114" s="232"/>
      <c r="E114" s="231">
        <v>150176.56</v>
      </c>
      <c r="F114" s="232"/>
      <c r="G114" s="231">
        <v>6397403.4400000004</v>
      </c>
      <c r="H114" s="231">
        <v>5905512.1499999994</v>
      </c>
      <c r="I114" s="231">
        <v>4733924.7299999995</v>
      </c>
      <c r="J114" s="231">
        <v>1171587.42</v>
      </c>
      <c r="K114" s="232"/>
      <c r="L114" s="231">
        <v>785266.46</v>
      </c>
      <c r="M114" s="231">
        <v>5053985.0799999991</v>
      </c>
      <c r="N114" s="231">
        <v>2869172.02</v>
      </c>
      <c r="O114" s="231">
        <v>112434.72</v>
      </c>
      <c r="P114" s="231">
        <v>21273950.429999996</v>
      </c>
      <c r="Q114" s="231">
        <v>1827433.69</v>
      </c>
      <c r="R114" s="231">
        <v>23101384.119999997</v>
      </c>
      <c r="S114" s="231">
        <v>1927386.68</v>
      </c>
      <c r="T114" s="231">
        <v>25028770.799999997</v>
      </c>
      <c r="U114" s="231">
        <v>277354.88</v>
      </c>
      <c r="V114" s="231">
        <v>2895609.73</v>
      </c>
      <c r="W114" s="232"/>
      <c r="X114" s="231">
        <v>910870.2</v>
      </c>
      <c r="Y114" s="231">
        <v>74468.33</v>
      </c>
      <c r="Z114" s="232"/>
      <c r="AA114" s="232"/>
      <c r="AB114" s="232"/>
      <c r="AC114" s="231">
        <v>1911063.38</v>
      </c>
      <c r="AD114" s="231">
        <v>792.18</v>
      </c>
      <c r="AE114" s="231">
        <v>5234568.38</v>
      </c>
      <c r="AF114" s="232"/>
      <c r="AG114" s="232"/>
      <c r="AH114" s="231">
        <v>1981482.3</v>
      </c>
      <c r="AI114" s="231">
        <v>11563741.83</v>
      </c>
      <c r="AJ114" s="232"/>
      <c r="AK114" s="231">
        <v>21675402.240000002</v>
      </c>
      <c r="AL114" s="231">
        <v>376853.1</v>
      </c>
      <c r="AM114" s="231">
        <v>22052255.340000004</v>
      </c>
      <c r="AN114" s="231">
        <v>3253870.34</v>
      </c>
      <c r="AO114" s="231">
        <v>25306125.680000003</v>
      </c>
      <c r="AP114" s="231">
        <v>401451.81000000611</v>
      </c>
      <c r="AQ114" s="231">
        <v>-1450580.59</v>
      </c>
      <c r="AR114" s="231">
        <v>-1049128.7799999937</v>
      </c>
      <c r="AS114" s="231">
        <v>277354.88000000641</v>
      </c>
      <c r="AV114" s="225"/>
      <c r="AW114" s="225"/>
      <c r="AX114" s="225"/>
    </row>
    <row r="115" spans="2:50" ht="14.1" customHeight="1">
      <c r="B115" s="263" t="s">
        <v>141</v>
      </c>
      <c r="C115" s="231">
        <v>695216.19</v>
      </c>
      <c r="D115" s="231">
        <v>233856.18</v>
      </c>
      <c r="E115" s="231">
        <v>461360.01</v>
      </c>
      <c r="F115" s="232"/>
      <c r="G115" s="231">
        <v>2293375.37</v>
      </c>
      <c r="H115" s="231">
        <v>2326713.4699999997</v>
      </c>
      <c r="I115" s="231">
        <v>1850539.6199999996</v>
      </c>
      <c r="J115" s="231">
        <v>476173.85</v>
      </c>
      <c r="K115" s="232"/>
      <c r="L115" s="231">
        <v>524129.47</v>
      </c>
      <c r="M115" s="231">
        <v>1177934.67</v>
      </c>
      <c r="N115" s="232"/>
      <c r="O115" s="231">
        <v>33373.020000000004</v>
      </c>
      <c r="P115" s="231">
        <v>7050742.1899999985</v>
      </c>
      <c r="Q115" s="231">
        <v>10581.41</v>
      </c>
      <c r="R115" s="231">
        <v>7061323.5999999987</v>
      </c>
      <c r="S115" s="231">
        <v>163525.04</v>
      </c>
      <c r="T115" s="231">
        <v>7224848.6399999987</v>
      </c>
      <c r="U115" s="231">
        <v>-403807.72</v>
      </c>
      <c r="V115" s="231">
        <v>472597.05</v>
      </c>
      <c r="W115" s="231">
        <v>188937.85</v>
      </c>
      <c r="X115" s="232"/>
      <c r="Y115" s="232"/>
      <c r="Z115" s="232"/>
      <c r="AA115" s="232"/>
      <c r="AB115" s="232"/>
      <c r="AC115" s="231">
        <v>283960.26</v>
      </c>
      <c r="AD115" s="231">
        <v>301.06</v>
      </c>
      <c r="AE115" s="231">
        <v>510627.38</v>
      </c>
      <c r="AF115" s="231"/>
      <c r="AG115" s="231">
        <v>483355.5</v>
      </c>
      <c r="AH115" s="232"/>
      <c r="AI115" s="231">
        <v>4798318.84</v>
      </c>
      <c r="AJ115" s="231">
        <v>299880.39</v>
      </c>
      <c r="AK115" s="231">
        <v>6564779.1599999992</v>
      </c>
      <c r="AL115" s="231">
        <v>10806.350000000002</v>
      </c>
      <c r="AM115" s="231">
        <v>6575585.5099999988</v>
      </c>
      <c r="AN115" s="231">
        <v>245455.41</v>
      </c>
      <c r="AO115" s="231">
        <v>6821040.919999999</v>
      </c>
      <c r="AP115" s="231">
        <v>-485963.02999999933</v>
      </c>
      <c r="AQ115" s="231">
        <v>224.93999999947846</v>
      </c>
      <c r="AR115" s="231">
        <v>-485738.08999999985</v>
      </c>
      <c r="AS115" s="231">
        <v>-403807.71999999974</v>
      </c>
      <c r="AT115" s="233"/>
      <c r="AV115" s="225"/>
      <c r="AW115" s="225"/>
      <c r="AX115" s="225"/>
    </row>
    <row r="116" spans="2:50" ht="14.25" customHeight="1">
      <c r="B116" s="263" t="s">
        <v>142</v>
      </c>
      <c r="C116" s="231">
        <v>312895.14</v>
      </c>
      <c r="D116" s="232"/>
      <c r="E116" s="231">
        <v>312895.14</v>
      </c>
      <c r="F116" s="232"/>
      <c r="G116" s="231">
        <v>1748762.37</v>
      </c>
      <c r="H116" s="231">
        <v>2642824.9500000002</v>
      </c>
      <c r="I116" s="231">
        <v>2071522.1</v>
      </c>
      <c r="J116" s="231">
        <v>541216.15</v>
      </c>
      <c r="K116" s="231">
        <v>30086.699999999997</v>
      </c>
      <c r="L116" s="231">
        <v>998722.89</v>
      </c>
      <c r="M116" s="231">
        <v>864924.84000000008</v>
      </c>
      <c r="N116" s="231">
        <v>22500</v>
      </c>
      <c r="O116" s="231">
        <v>82606.7</v>
      </c>
      <c r="P116" s="231">
        <v>6673236.8900000006</v>
      </c>
      <c r="Q116" s="231">
        <v>21000.879999999997</v>
      </c>
      <c r="R116" s="231">
        <v>6694237.7700000005</v>
      </c>
      <c r="S116" s="231">
        <v>336156.68</v>
      </c>
      <c r="T116" s="231">
        <v>7030394.4500000002</v>
      </c>
      <c r="U116" s="231">
        <v>264958.31</v>
      </c>
      <c r="V116" s="231">
        <v>424004.25000000006</v>
      </c>
      <c r="W116" s="231">
        <v>47.17</v>
      </c>
      <c r="X116" s="231">
        <v>178156.47000000003</v>
      </c>
      <c r="Y116" s="232"/>
      <c r="Z116" s="232"/>
      <c r="AA116" s="232"/>
      <c r="AB116" s="232"/>
      <c r="AC116" s="231">
        <v>216911.44</v>
      </c>
      <c r="AD116" s="231">
        <v>28889.17</v>
      </c>
      <c r="AE116" s="231">
        <v>920645.95</v>
      </c>
      <c r="AF116" s="232"/>
      <c r="AG116" s="231">
        <v>49169.96</v>
      </c>
      <c r="AH116" s="231">
        <v>15259.97</v>
      </c>
      <c r="AI116" s="231">
        <v>4990841.97</v>
      </c>
      <c r="AJ116" s="232"/>
      <c r="AK116" s="231">
        <v>6399922.0999999996</v>
      </c>
      <c r="AL116" s="231">
        <v>674141.21</v>
      </c>
      <c r="AM116" s="231">
        <v>7074063.3099999996</v>
      </c>
      <c r="AN116" s="231">
        <v>221289.45</v>
      </c>
      <c r="AO116" s="231">
        <v>7295352.7599999998</v>
      </c>
      <c r="AP116" s="231">
        <v>-273314.79000000097</v>
      </c>
      <c r="AQ116" s="231">
        <v>653140.33000000007</v>
      </c>
      <c r="AR116" s="231">
        <v>379825.53999999911</v>
      </c>
      <c r="AS116" s="231">
        <v>264958.30999999959</v>
      </c>
      <c r="AV116" s="225"/>
      <c r="AW116" s="225"/>
      <c r="AX116" s="225"/>
    </row>
    <row r="117" spans="2:50" ht="14.1" customHeight="1">
      <c r="B117" s="263" t="s">
        <v>143</v>
      </c>
      <c r="C117" s="231">
        <v>169238.17</v>
      </c>
      <c r="D117" s="232"/>
      <c r="E117" s="231">
        <v>169238.17</v>
      </c>
      <c r="F117" s="232"/>
      <c r="G117" s="231">
        <v>2241963.4800000004</v>
      </c>
      <c r="H117" s="231">
        <v>2105814.4300000002</v>
      </c>
      <c r="I117" s="231">
        <v>1679059.47</v>
      </c>
      <c r="J117" s="231">
        <v>426754.96</v>
      </c>
      <c r="K117" s="232"/>
      <c r="L117" s="231">
        <v>501560.74</v>
      </c>
      <c r="M117" s="231">
        <v>945927.35</v>
      </c>
      <c r="N117" s="231">
        <v>26713.48</v>
      </c>
      <c r="O117" s="232"/>
      <c r="P117" s="231">
        <v>5991217.6500000004</v>
      </c>
      <c r="Q117" s="231">
        <v>33675.949999999997</v>
      </c>
      <c r="R117" s="231">
        <v>6024893.6000000006</v>
      </c>
      <c r="S117" s="231">
        <v>68759.839999999997</v>
      </c>
      <c r="T117" s="231">
        <v>6093653.4400000004</v>
      </c>
      <c r="U117" s="231">
        <v>25957.83</v>
      </c>
      <c r="V117" s="231">
        <v>778291.92</v>
      </c>
      <c r="W117" s="232"/>
      <c r="X117" s="231">
        <v>136210.62999999998</v>
      </c>
      <c r="Y117" s="231">
        <v>5593.56</v>
      </c>
      <c r="Z117" s="232"/>
      <c r="AA117" s="232"/>
      <c r="AB117" s="232"/>
      <c r="AC117" s="231">
        <v>283549.95</v>
      </c>
      <c r="AD117" s="231">
        <v>352937.78</v>
      </c>
      <c r="AE117" s="231">
        <v>1424495.77</v>
      </c>
      <c r="AF117" s="231">
        <v>2.2737367544323206E-13</v>
      </c>
      <c r="AG117" s="232"/>
      <c r="AH117" s="231">
        <v>11843.17</v>
      </c>
      <c r="AI117" s="231">
        <v>3591240.7699999996</v>
      </c>
      <c r="AJ117" s="231">
        <v>11348.09</v>
      </c>
      <c r="AK117" s="231">
        <v>5817219.7199999988</v>
      </c>
      <c r="AL117" s="231">
        <v>21.91</v>
      </c>
      <c r="AM117" s="231">
        <v>5817241.629999999</v>
      </c>
      <c r="AN117" s="231">
        <v>302369.64</v>
      </c>
      <c r="AO117" s="231">
        <v>6119611.2699999986</v>
      </c>
      <c r="AP117" s="231">
        <v>-173997.93000000156</v>
      </c>
      <c r="AQ117" s="231">
        <v>-33654.040000000037</v>
      </c>
      <c r="AR117" s="231">
        <v>-207651.9700000016</v>
      </c>
      <c r="AS117" s="231">
        <v>25957.829999998212</v>
      </c>
      <c r="AV117" s="225"/>
      <c r="AW117" s="225"/>
      <c r="AX117" s="225"/>
    </row>
    <row r="118" spans="2:50" ht="14.25" customHeight="1">
      <c r="B118" s="263" t="s">
        <v>144</v>
      </c>
      <c r="C118" s="232"/>
      <c r="D118" s="232"/>
      <c r="E118" s="232"/>
      <c r="F118" s="232"/>
      <c r="G118" s="231">
        <v>22107243.370000001</v>
      </c>
      <c r="H118" s="231">
        <v>22917734.75</v>
      </c>
      <c r="I118" s="231">
        <v>17529591.73</v>
      </c>
      <c r="J118" s="231">
        <v>5388143.0199999996</v>
      </c>
      <c r="K118" s="232"/>
      <c r="L118" s="231">
        <v>4508150.08</v>
      </c>
      <c r="M118" s="231">
        <v>17871521.27</v>
      </c>
      <c r="N118" s="231">
        <v>312511.37</v>
      </c>
      <c r="O118" s="231">
        <v>405353.39000000007</v>
      </c>
      <c r="P118" s="231">
        <v>68122514.230000004</v>
      </c>
      <c r="Q118" s="231">
        <v>264854.47000000003</v>
      </c>
      <c r="R118" s="231">
        <v>68387368.700000003</v>
      </c>
      <c r="S118" s="231">
        <v>1173172.48</v>
      </c>
      <c r="T118" s="231">
        <v>69560541.180000007</v>
      </c>
      <c r="U118" s="231">
        <v>-1409301.09</v>
      </c>
      <c r="V118" s="231">
        <v>11777488.99</v>
      </c>
      <c r="W118" s="231">
        <v>2.8421709430404007E-14</v>
      </c>
      <c r="X118" s="232"/>
      <c r="Y118" s="232"/>
      <c r="Z118" s="232"/>
      <c r="AA118" s="232"/>
      <c r="AB118" s="232"/>
      <c r="AC118" s="231">
        <v>7901272.0600000005</v>
      </c>
      <c r="AD118" s="231">
        <v>3876216.93</v>
      </c>
      <c r="AE118" s="231">
        <v>24474005.840000004</v>
      </c>
      <c r="AF118" s="232"/>
      <c r="AG118" s="232"/>
      <c r="AH118" s="232"/>
      <c r="AI118" s="231">
        <v>26395606.099999998</v>
      </c>
      <c r="AJ118" s="232"/>
      <c r="AK118" s="231">
        <v>62647100.930000007</v>
      </c>
      <c r="AL118" s="231">
        <v>10302.720000000001</v>
      </c>
      <c r="AM118" s="231">
        <v>62657403.650000006</v>
      </c>
      <c r="AN118" s="231">
        <v>5493836.4400000004</v>
      </c>
      <c r="AO118" s="231">
        <v>68151240.090000004</v>
      </c>
      <c r="AP118" s="231">
        <v>-5475413.299999997</v>
      </c>
      <c r="AQ118" s="231">
        <v>-254551.75</v>
      </c>
      <c r="AR118" s="231">
        <v>-5729965.049999997</v>
      </c>
      <c r="AS118" s="231">
        <v>-1409301.0900000036</v>
      </c>
      <c r="AV118" s="225"/>
      <c r="AW118" s="225"/>
      <c r="AX118" s="225"/>
    </row>
    <row r="119" spans="2:50" ht="14.1" customHeight="1">
      <c r="B119" s="263" t="s">
        <v>145</v>
      </c>
      <c r="C119" s="231">
        <v>322333.5</v>
      </c>
      <c r="D119" s="231">
        <v>19431.21</v>
      </c>
      <c r="E119" s="231">
        <v>302902.28999999998</v>
      </c>
      <c r="F119" s="232"/>
      <c r="G119" s="231">
        <v>2840191.49</v>
      </c>
      <c r="H119" s="231">
        <v>3133147.6200000006</v>
      </c>
      <c r="I119" s="231">
        <v>2434793.1100000003</v>
      </c>
      <c r="J119" s="231">
        <v>692376.06</v>
      </c>
      <c r="K119" s="231">
        <v>5978.45</v>
      </c>
      <c r="L119" s="231">
        <v>1023781.46</v>
      </c>
      <c r="M119" s="231">
        <v>3458360.84</v>
      </c>
      <c r="N119" s="231">
        <v>1383635.99</v>
      </c>
      <c r="O119" s="231">
        <v>63327.8</v>
      </c>
      <c r="P119" s="231">
        <v>12224778.700000001</v>
      </c>
      <c r="Q119" s="231">
        <v>62938.349999999991</v>
      </c>
      <c r="R119" s="231">
        <v>12287717.050000001</v>
      </c>
      <c r="S119" s="231">
        <v>208507.93999999997</v>
      </c>
      <c r="T119" s="231">
        <v>12496224.99</v>
      </c>
      <c r="U119" s="231">
        <v>-511693.26</v>
      </c>
      <c r="V119" s="231">
        <v>1204943.7</v>
      </c>
      <c r="W119" s="231">
        <v>332538.13</v>
      </c>
      <c r="X119" s="231">
        <v>2053.09</v>
      </c>
      <c r="Y119" s="231">
        <v>11456.87</v>
      </c>
      <c r="Z119" s="232"/>
      <c r="AA119" s="232"/>
      <c r="AB119" s="232"/>
      <c r="AC119" s="231">
        <v>842317.92</v>
      </c>
      <c r="AD119" s="231">
        <v>16577.690000000002</v>
      </c>
      <c r="AE119" s="231">
        <v>1797002.68</v>
      </c>
      <c r="AF119" s="232"/>
      <c r="AG119" s="231">
        <v>128186.07</v>
      </c>
      <c r="AH119" s="231">
        <v>556927.39</v>
      </c>
      <c r="AI119" s="231">
        <v>7307555.1799999997</v>
      </c>
      <c r="AJ119" s="232"/>
      <c r="AK119" s="231">
        <v>10994615.02</v>
      </c>
      <c r="AL119" s="231">
        <v>511.62</v>
      </c>
      <c r="AM119" s="231">
        <v>10995126.639999999</v>
      </c>
      <c r="AN119" s="231">
        <v>989405.09</v>
      </c>
      <c r="AO119" s="231">
        <v>11984531.729999999</v>
      </c>
      <c r="AP119" s="231">
        <v>-1230163.6800000016</v>
      </c>
      <c r="AQ119" s="231">
        <v>-62426.730000000447</v>
      </c>
      <c r="AR119" s="231">
        <v>-1292590.410000002</v>
      </c>
      <c r="AS119" s="231">
        <v>-511693.26000000164</v>
      </c>
      <c r="AV119" s="225"/>
      <c r="AW119" s="225"/>
      <c r="AX119" s="225"/>
    </row>
    <row r="120" spans="2:50" ht="14.25" customHeight="1">
      <c r="B120" s="263" t="s">
        <v>146</v>
      </c>
      <c r="C120" s="231">
        <v>426518.98</v>
      </c>
      <c r="D120" s="232"/>
      <c r="E120" s="231">
        <v>112843.66</v>
      </c>
      <c r="F120" s="231">
        <v>313675.31999999995</v>
      </c>
      <c r="G120" s="231">
        <v>5032379.1199999992</v>
      </c>
      <c r="H120" s="231">
        <v>8531591.6400000006</v>
      </c>
      <c r="I120" s="231">
        <v>6843810.0500000007</v>
      </c>
      <c r="J120" s="231">
        <v>1687781.59</v>
      </c>
      <c r="K120" s="232"/>
      <c r="L120" s="231">
        <v>1287498.24</v>
      </c>
      <c r="M120" s="231">
        <v>2342067.3199999998</v>
      </c>
      <c r="N120" s="231">
        <v>422882.91</v>
      </c>
      <c r="O120" s="232"/>
      <c r="P120" s="231">
        <v>18042938.210000001</v>
      </c>
      <c r="Q120" s="231">
        <v>289091.87</v>
      </c>
      <c r="R120" s="231">
        <v>18332030.080000002</v>
      </c>
      <c r="S120" s="231">
        <v>208967.82</v>
      </c>
      <c r="T120" s="231">
        <v>18540997.900000002</v>
      </c>
      <c r="U120" s="231">
        <v>2436854.19</v>
      </c>
      <c r="V120" s="231">
        <v>2328213.1799999997</v>
      </c>
      <c r="W120" s="231">
        <v>9992.8799999999992</v>
      </c>
      <c r="X120" s="231">
        <v>829417.19</v>
      </c>
      <c r="Y120" s="232"/>
      <c r="Z120" s="232"/>
      <c r="AA120" s="232"/>
      <c r="AB120" s="232"/>
      <c r="AC120" s="231">
        <v>775901.83</v>
      </c>
      <c r="AD120" s="231">
        <v>712901.27999999991</v>
      </c>
      <c r="AE120" s="231">
        <v>8946047.4400000013</v>
      </c>
      <c r="AF120" s="232"/>
      <c r="AG120" s="232"/>
      <c r="AH120" s="231">
        <v>5597.2199999999993</v>
      </c>
      <c r="AI120" s="231">
        <v>7865473.9500000011</v>
      </c>
      <c r="AJ120" s="232"/>
      <c r="AK120" s="231">
        <v>19145331.790000003</v>
      </c>
      <c r="AL120" s="231">
        <v>51792.7</v>
      </c>
      <c r="AM120" s="231">
        <v>19197124.490000002</v>
      </c>
      <c r="AN120" s="231">
        <v>1780727.6</v>
      </c>
      <c r="AO120" s="231">
        <v>20977852.090000004</v>
      </c>
      <c r="AP120" s="231">
        <v>1102393.5800000019</v>
      </c>
      <c r="AQ120" s="231">
        <v>-237299.17000000179</v>
      </c>
      <c r="AR120" s="231">
        <v>865094.41000000015</v>
      </c>
      <c r="AS120" s="231">
        <v>2436854.1900000013</v>
      </c>
      <c r="AV120" s="225"/>
      <c r="AW120" s="225"/>
      <c r="AX120" s="225"/>
    </row>
    <row r="121" spans="2:50" ht="14.1" customHeight="1">
      <c r="B121" s="263" t="s">
        <v>147</v>
      </c>
      <c r="C121" s="231">
        <v>515745.53</v>
      </c>
      <c r="D121" s="232"/>
      <c r="E121" s="231">
        <v>515745.53</v>
      </c>
      <c r="F121" s="232"/>
      <c r="G121" s="231">
        <v>8969992.3299999982</v>
      </c>
      <c r="H121" s="231">
        <v>9913648.1700000018</v>
      </c>
      <c r="I121" s="231">
        <v>7815251.1500000004</v>
      </c>
      <c r="J121" s="231">
        <v>2098397.0200000005</v>
      </c>
      <c r="K121" s="232"/>
      <c r="L121" s="231">
        <v>1146199.4900000002</v>
      </c>
      <c r="M121" s="231">
        <v>7150609.3099999987</v>
      </c>
      <c r="N121" s="231">
        <v>897092.97000000009</v>
      </c>
      <c r="O121" s="231">
        <v>64431.4</v>
      </c>
      <c r="P121" s="231">
        <v>28657719.199999999</v>
      </c>
      <c r="Q121" s="231">
        <v>603052.36</v>
      </c>
      <c r="R121" s="231">
        <v>29260771.559999999</v>
      </c>
      <c r="S121" s="231">
        <v>1239033.93</v>
      </c>
      <c r="T121" s="231">
        <v>30499805.489999998</v>
      </c>
      <c r="U121" s="231">
        <v>3256575.02</v>
      </c>
      <c r="V121" s="231">
        <v>2577019.5700000003</v>
      </c>
      <c r="W121" s="231">
        <v>40733.410000000003</v>
      </c>
      <c r="X121" s="231">
        <v>53827.100000000006</v>
      </c>
      <c r="Y121" s="232"/>
      <c r="Z121" s="232"/>
      <c r="AA121" s="232"/>
      <c r="AB121" s="232"/>
      <c r="AC121" s="231">
        <v>2498608.44</v>
      </c>
      <c r="AD121" s="231">
        <v>16149.38</v>
      </c>
      <c r="AE121" s="231">
        <v>10730337.58</v>
      </c>
      <c r="AF121" s="232"/>
      <c r="AG121" s="232"/>
      <c r="AH121" s="232"/>
      <c r="AI121" s="231">
        <v>14471861.02</v>
      </c>
      <c r="AJ121" s="231">
        <v>6491.45</v>
      </c>
      <c r="AK121" s="231">
        <v>27785709.620000001</v>
      </c>
      <c r="AL121" s="231">
        <v>2383825.37</v>
      </c>
      <c r="AM121" s="231">
        <v>30169534.990000002</v>
      </c>
      <c r="AN121" s="231">
        <v>3586845.5200000005</v>
      </c>
      <c r="AO121" s="231">
        <v>33756380.510000005</v>
      </c>
      <c r="AP121" s="231">
        <v>-872009.57999999821</v>
      </c>
      <c r="AQ121" s="231">
        <v>1780773.0100000016</v>
      </c>
      <c r="AR121" s="231">
        <v>908763.43000000343</v>
      </c>
      <c r="AS121" s="231">
        <v>3256575.020000007</v>
      </c>
      <c r="AV121" s="225"/>
      <c r="AW121" s="225"/>
      <c r="AX121" s="225"/>
    </row>
    <row r="122" spans="2:50" ht="14.25" customHeight="1">
      <c r="B122" s="263" t="s">
        <v>148</v>
      </c>
      <c r="C122" s="231">
        <v>1842060.89</v>
      </c>
      <c r="D122" s="232"/>
      <c r="E122" s="231">
        <v>1842060.89</v>
      </c>
      <c r="F122" s="232"/>
      <c r="G122" s="231">
        <v>18574534.109999999</v>
      </c>
      <c r="H122" s="231">
        <v>23639892.720000003</v>
      </c>
      <c r="I122" s="231">
        <v>18408819.310000002</v>
      </c>
      <c r="J122" s="231">
        <v>5231073.41</v>
      </c>
      <c r="K122" s="232"/>
      <c r="L122" s="231">
        <v>10009301.43</v>
      </c>
      <c r="M122" s="231">
        <v>16921716.280000001</v>
      </c>
      <c r="N122" s="231">
        <v>886540.11</v>
      </c>
      <c r="O122" s="231">
        <v>122800.28</v>
      </c>
      <c r="P122" s="231">
        <v>71996845.820000008</v>
      </c>
      <c r="Q122" s="231">
        <v>873382.45</v>
      </c>
      <c r="R122" s="231">
        <v>72870228.270000011</v>
      </c>
      <c r="S122" s="231">
        <v>3681475.88</v>
      </c>
      <c r="T122" s="231">
        <v>76551704.150000006</v>
      </c>
      <c r="U122" s="231">
        <v>10900957.869999999</v>
      </c>
      <c r="V122" s="231">
        <v>6572541.5099999998</v>
      </c>
      <c r="W122" s="231">
        <v>15081.090000000002</v>
      </c>
      <c r="X122" s="231">
        <v>19525.68</v>
      </c>
      <c r="Y122" s="231">
        <v>33.03</v>
      </c>
      <c r="Z122" s="232"/>
      <c r="AA122" s="232"/>
      <c r="AB122" s="232"/>
      <c r="AC122" s="231">
        <v>6537901.71</v>
      </c>
      <c r="AD122" s="232"/>
      <c r="AE122" s="231">
        <v>38008859.890000001</v>
      </c>
      <c r="AF122" s="232"/>
      <c r="AG122" s="231">
        <v>643124.28</v>
      </c>
      <c r="AH122" s="232"/>
      <c r="AI122" s="231">
        <v>33384225.809999999</v>
      </c>
      <c r="AJ122" s="232"/>
      <c r="AK122" s="231">
        <v>78608751.489999995</v>
      </c>
      <c r="AL122" s="231">
        <v>62621.509999999995</v>
      </c>
      <c r="AM122" s="231">
        <v>78671373</v>
      </c>
      <c r="AN122" s="231">
        <v>8781289.0199999996</v>
      </c>
      <c r="AO122" s="231">
        <v>87452662.019999996</v>
      </c>
      <c r="AP122" s="231">
        <v>6611905.6699999869</v>
      </c>
      <c r="AQ122" s="231">
        <v>-810760.93999999762</v>
      </c>
      <c r="AR122" s="231">
        <v>5801144.7299999893</v>
      </c>
      <c r="AS122" s="231">
        <v>10900957.86999999</v>
      </c>
      <c r="AV122" s="225"/>
      <c r="AW122" s="225"/>
      <c r="AX122" s="225"/>
    </row>
    <row r="123" spans="2:50" ht="14.1" customHeight="1">
      <c r="B123" s="263" t="s">
        <v>149</v>
      </c>
      <c r="C123" s="231">
        <v>543686.23</v>
      </c>
      <c r="D123" s="232"/>
      <c r="E123" s="231">
        <v>543686.23</v>
      </c>
      <c r="F123" s="232"/>
      <c r="G123" s="231">
        <v>2266602.0299999998</v>
      </c>
      <c r="H123" s="231">
        <v>3151058.7399999993</v>
      </c>
      <c r="I123" s="231">
        <v>2403190.0099999993</v>
      </c>
      <c r="J123" s="231">
        <v>747868.7300000001</v>
      </c>
      <c r="K123" s="232"/>
      <c r="L123" s="231">
        <v>645222.82999999996</v>
      </c>
      <c r="M123" s="231">
        <v>3308163.13</v>
      </c>
      <c r="N123" s="231">
        <v>70455.5</v>
      </c>
      <c r="O123" s="231">
        <v>43000.329999999994</v>
      </c>
      <c r="P123" s="231">
        <v>10028188.789999999</v>
      </c>
      <c r="Q123" s="231">
        <v>64583.58</v>
      </c>
      <c r="R123" s="231">
        <v>10092772.369999999</v>
      </c>
      <c r="S123" s="231">
        <v>780750.09000000008</v>
      </c>
      <c r="T123" s="231">
        <v>10873522.459999999</v>
      </c>
      <c r="U123" s="231">
        <v>436245.2</v>
      </c>
      <c r="V123" s="231">
        <v>1642823.2100000002</v>
      </c>
      <c r="W123" s="232"/>
      <c r="X123" s="231">
        <v>994823.39</v>
      </c>
      <c r="Y123" s="232"/>
      <c r="Z123" s="232"/>
      <c r="AA123" s="232"/>
      <c r="AB123" s="232"/>
      <c r="AC123" s="231">
        <v>639649.48</v>
      </c>
      <c r="AD123" s="231">
        <v>8350.3399999999983</v>
      </c>
      <c r="AE123" s="231">
        <v>2457378.83</v>
      </c>
      <c r="AF123" s="232"/>
      <c r="AG123" s="232"/>
      <c r="AH123" s="232"/>
      <c r="AI123" s="231">
        <v>5716870.2199999997</v>
      </c>
      <c r="AJ123" s="232"/>
      <c r="AK123" s="231">
        <v>9817072.2599999998</v>
      </c>
      <c r="AL123" s="231">
        <v>147448.99</v>
      </c>
      <c r="AM123" s="231">
        <v>9964521.25</v>
      </c>
      <c r="AN123" s="231">
        <v>1345246.41</v>
      </c>
      <c r="AO123" s="231">
        <v>11309767.66</v>
      </c>
      <c r="AP123" s="231">
        <v>-211116.52999999933</v>
      </c>
      <c r="AQ123" s="231">
        <v>82865.410000000149</v>
      </c>
      <c r="AR123" s="231">
        <v>-128251.11999999918</v>
      </c>
      <c r="AS123" s="231">
        <v>436245.20000000112</v>
      </c>
      <c r="AV123" s="225"/>
      <c r="AW123" s="225"/>
      <c r="AX123" s="225"/>
    </row>
    <row r="124" spans="2:50" ht="14.25" customHeight="1">
      <c r="B124" s="263" t="s">
        <v>150</v>
      </c>
      <c r="C124" s="231">
        <v>861331.24</v>
      </c>
      <c r="D124" s="231">
        <v>861331.24</v>
      </c>
      <c r="E124" s="232"/>
      <c r="F124" s="232"/>
      <c r="G124" s="231">
        <v>6238777.7799999993</v>
      </c>
      <c r="H124" s="231">
        <v>4129996.42</v>
      </c>
      <c r="I124" s="231">
        <v>3366728.36</v>
      </c>
      <c r="J124" s="231">
        <v>763268.06</v>
      </c>
      <c r="K124" s="232"/>
      <c r="L124" s="231">
        <v>1796652.34</v>
      </c>
      <c r="M124" s="231">
        <v>3102695.14</v>
      </c>
      <c r="N124" s="231">
        <v>444780.58</v>
      </c>
      <c r="O124" s="231">
        <v>98660.57</v>
      </c>
      <c r="P124" s="231">
        <v>16672894.07</v>
      </c>
      <c r="Q124" s="231">
        <v>52293.41</v>
      </c>
      <c r="R124" s="231">
        <v>16725187.48</v>
      </c>
      <c r="S124" s="231">
        <v>785294.24</v>
      </c>
      <c r="T124" s="231">
        <v>17510481.719999999</v>
      </c>
      <c r="U124" s="231">
        <v>-776537.84</v>
      </c>
      <c r="V124" s="231">
        <v>1335894.58</v>
      </c>
      <c r="W124" s="231">
        <v>702229.17</v>
      </c>
      <c r="X124" s="231">
        <v>7066.02</v>
      </c>
      <c r="Y124" s="231">
        <v>18172.930000000004</v>
      </c>
      <c r="Z124" s="232"/>
      <c r="AA124" s="232"/>
      <c r="AB124" s="232"/>
      <c r="AC124" s="231">
        <v>608908.91999999993</v>
      </c>
      <c r="AD124" s="231">
        <v>482.46</v>
      </c>
      <c r="AE124" s="231">
        <v>1519689.83</v>
      </c>
      <c r="AF124" s="232"/>
      <c r="AG124" s="232"/>
      <c r="AH124" s="231">
        <v>9050.14</v>
      </c>
      <c r="AI124" s="231">
        <v>12029587.43</v>
      </c>
      <c r="AJ124" s="232"/>
      <c r="AK124" s="231">
        <v>14894221.98</v>
      </c>
      <c r="AL124" s="231">
        <v>770771.03</v>
      </c>
      <c r="AM124" s="231">
        <v>15664993.01</v>
      </c>
      <c r="AN124" s="231">
        <v>1068950.8700000001</v>
      </c>
      <c r="AO124" s="231">
        <v>16733943.879999999</v>
      </c>
      <c r="AP124" s="231">
        <v>-1778672.09</v>
      </c>
      <c r="AQ124" s="231">
        <v>718477.61999999918</v>
      </c>
      <c r="AR124" s="231">
        <v>-1060194.4700000007</v>
      </c>
      <c r="AS124" s="231">
        <v>-776537.83999999985</v>
      </c>
      <c r="AV124" s="225"/>
      <c r="AW124" s="225"/>
      <c r="AX124" s="225"/>
    </row>
    <row r="125" spans="2:50" ht="14.1" customHeight="1">
      <c r="B125" s="263" t="s">
        <v>151</v>
      </c>
      <c r="C125" s="231">
        <v>14917.43</v>
      </c>
      <c r="D125" s="231">
        <v>13085.87</v>
      </c>
      <c r="E125" s="231">
        <v>1831.56</v>
      </c>
      <c r="F125" s="232"/>
      <c r="G125" s="231">
        <v>8355721.370000001</v>
      </c>
      <c r="H125" s="231">
        <v>5145093.74</v>
      </c>
      <c r="I125" s="231">
        <v>4011308.1199999996</v>
      </c>
      <c r="J125" s="231">
        <v>1133785.6200000001</v>
      </c>
      <c r="K125" s="232"/>
      <c r="L125" s="231">
        <v>440045.91</v>
      </c>
      <c r="M125" s="231">
        <v>4256144.37</v>
      </c>
      <c r="N125" s="231">
        <v>67124.89</v>
      </c>
      <c r="O125" s="231">
        <v>18795.79</v>
      </c>
      <c r="P125" s="231">
        <v>18297843.5</v>
      </c>
      <c r="Q125" s="231">
        <v>245348.02</v>
      </c>
      <c r="R125" s="231">
        <v>18543191.52</v>
      </c>
      <c r="S125" s="231">
        <v>1321669.0099999998</v>
      </c>
      <c r="T125" s="231">
        <v>19864860.530000001</v>
      </c>
      <c r="U125" s="231">
        <v>2982335.51</v>
      </c>
      <c r="V125" s="231">
        <v>2382014.29</v>
      </c>
      <c r="W125" s="231">
        <v>21950.83</v>
      </c>
      <c r="X125" s="231">
        <v>165612.29999999999</v>
      </c>
      <c r="Y125" s="232"/>
      <c r="Z125" s="232"/>
      <c r="AA125" s="232"/>
      <c r="AB125" s="232"/>
      <c r="AC125" s="231">
        <v>2194451.16</v>
      </c>
      <c r="AD125" s="232"/>
      <c r="AE125" s="231">
        <v>11297520.680000002</v>
      </c>
      <c r="AF125" s="232"/>
      <c r="AG125" s="232"/>
      <c r="AH125" s="231">
        <v>41639.65</v>
      </c>
      <c r="AI125" s="231">
        <v>6381163.3399999999</v>
      </c>
      <c r="AJ125" s="231">
        <v>38517.350000000006</v>
      </c>
      <c r="AK125" s="231">
        <v>20140855.310000002</v>
      </c>
      <c r="AL125" s="231">
        <v>550060.58000000007</v>
      </c>
      <c r="AM125" s="231">
        <v>20690915.890000001</v>
      </c>
      <c r="AN125" s="231">
        <v>2156280.15</v>
      </c>
      <c r="AO125" s="231">
        <v>22847196.039999999</v>
      </c>
      <c r="AP125" s="231">
        <v>1843011.8100000024</v>
      </c>
      <c r="AQ125" s="231">
        <v>304712.55999999866</v>
      </c>
      <c r="AR125" s="231">
        <v>2147724.370000001</v>
      </c>
      <c r="AS125" s="231">
        <v>2982335.5099999979</v>
      </c>
      <c r="AV125" s="225"/>
      <c r="AW125" s="225"/>
      <c r="AX125" s="225"/>
    </row>
    <row r="126" spans="2:50" ht="14.1" customHeight="1">
      <c r="B126" s="263" t="s">
        <v>152</v>
      </c>
      <c r="C126" s="231">
        <v>3084039.1399999997</v>
      </c>
      <c r="D126" s="231">
        <v>2333809.65</v>
      </c>
      <c r="E126" s="231">
        <v>750229.48999999987</v>
      </c>
      <c r="F126" s="232"/>
      <c r="G126" s="231">
        <v>11908985.399999999</v>
      </c>
      <c r="H126" s="231">
        <v>6970773.6600000001</v>
      </c>
      <c r="I126" s="231">
        <v>5542275.3899999997</v>
      </c>
      <c r="J126" s="231">
        <v>1428498.27</v>
      </c>
      <c r="K126" s="232"/>
      <c r="L126" s="231">
        <v>2956745.8100000005</v>
      </c>
      <c r="M126" s="231">
        <v>7686575.2800000003</v>
      </c>
      <c r="N126" s="232"/>
      <c r="O126" s="231">
        <v>195488.07000000004</v>
      </c>
      <c r="P126" s="231">
        <v>32802607.359999999</v>
      </c>
      <c r="Q126" s="231">
        <v>53925.08</v>
      </c>
      <c r="R126" s="231">
        <v>32856532.439999998</v>
      </c>
      <c r="S126" s="231">
        <v>1111329.1200000001</v>
      </c>
      <c r="T126" s="231">
        <v>33967861.559999995</v>
      </c>
      <c r="U126" s="231">
        <v>868323.33</v>
      </c>
      <c r="V126" s="231">
        <v>10041827.629999999</v>
      </c>
      <c r="W126" s="231">
        <v>6101.6200000000008</v>
      </c>
      <c r="X126" s="231">
        <v>3774279.75</v>
      </c>
      <c r="Y126" s="232"/>
      <c r="Z126" s="232"/>
      <c r="AA126" s="232"/>
      <c r="AB126" s="232"/>
      <c r="AC126" s="231">
        <v>6290970.2399999993</v>
      </c>
      <c r="AD126" s="231">
        <v>29523.980000000003</v>
      </c>
      <c r="AE126" s="231">
        <v>17811061.170000002</v>
      </c>
      <c r="AF126" s="232"/>
      <c r="AG126" s="231">
        <v>49493.120000000003</v>
      </c>
      <c r="AH126" s="231">
        <v>1149218.19</v>
      </c>
      <c r="AI126" s="231">
        <v>3804304.27</v>
      </c>
      <c r="AJ126" s="232"/>
      <c r="AK126" s="231">
        <v>32855904.380000003</v>
      </c>
      <c r="AL126" s="231">
        <v>494565.15</v>
      </c>
      <c r="AM126" s="231">
        <v>33350469.530000001</v>
      </c>
      <c r="AN126" s="231">
        <v>1485715.36</v>
      </c>
      <c r="AO126" s="231">
        <v>34836184.890000001</v>
      </c>
      <c r="AP126" s="231">
        <v>53297.020000003278</v>
      </c>
      <c r="AQ126" s="231">
        <v>440640.0700000003</v>
      </c>
      <c r="AR126" s="231">
        <v>493937.09000000358</v>
      </c>
      <c r="AS126" s="231">
        <v>868323.33000000566</v>
      </c>
      <c r="AV126" s="225"/>
      <c r="AW126" s="225"/>
      <c r="AX126" s="225"/>
    </row>
    <row r="127" spans="2:50" ht="14.25" customHeight="1">
      <c r="B127" s="263" t="s">
        <v>153</v>
      </c>
      <c r="C127" s="231">
        <v>981598.26</v>
      </c>
      <c r="D127" s="232"/>
      <c r="E127" s="231">
        <v>981598.26</v>
      </c>
      <c r="F127" s="232"/>
      <c r="G127" s="231">
        <v>3509884.66</v>
      </c>
      <c r="H127" s="231">
        <v>2869878.83</v>
      </c>
      <c r="I127" s="231">
        <v>2094860.61</v>
      </c>
      <c r="J127" s="231">
        <v>775018.22000000009</v>
      </c>
      <c r="K127" s="232"/>
      <c r="L127" s="231">
        <v>722170.79</v>
      </c>
      <c r="M127" s="231">
        <v>1266238.73</v>
      </c>
      <c r="N127" s="231">
        <v>4737.78</v>
      </c>
      <c r="O127" s="231">
        <v>60243.54</v>
      </c>
      <c r="P127" s="231">
        <v>9414752.589999998</v>
      </c>
      <c r="Q127" s="231">
        <v>109055.53</v>
      </c>
      <c r="R127" s="231">
        <v>9523808.1199999973</v>
      </c>
      <c r="S127" s="231">
        <v>177191.2</v>
      </c>
      <c r="T127" s="231">
        <v>9700999.3199999966</v>
      </c>
      <c r="U127" s="231">
        <v>1144345.54</v>
      </c>
      <c r="V127" s="231">
        <v>2342835.9</v>
      </c>
      <c r="W127" s="232"/>
      <c r="X127" s="231">
        <v>886915.38</v>
      </c>
      <c r="Y127" s="231">
        <v>376.41999999999996</v>
      </c>
      <c r="Z127" s="232"/>
      <c r="AA127" s="232"/>
      <c r="AB127" s="232"/>
      <c r="AC127" s="231">
        <v>1436025.01</v>
      </c>
      <c r="AD127" s="231">
        <v>19519.089999999997</v>
      </c>
      <c r="AE127" s="231">
        <v>2279756.0299999998</v>
      </c>
      <c r="AF127" s="232"/>
      <c r="AG127" s="231">
        <v>484025.49</v>
      </c>
      <c r="AH127" s="232"/>
      <c r="AI127" s="231">
        <v>5136210.7699999996</v>
      </c>
      <c r="AJ127" s="232"/>
      <c r="AK127" s="231">
        <v>10242828.189999999</v>
      </c>
      <c r="AL127" s="231">
        <v>641.03</v>
      </c>
      <c r="AM127" s="231">
        <v>10243469.219999999</v>
      </c>
      <c r="AN127" s="231">
        <v>601875.64</v>
      </c>
      <c r="AO127" s="231">
        <v>10845344.859999999</v>
      </c>
      <c r="AP127" s="231">
        <v>828075.60000000149</v>
      </c>
      <c r="AQ127" s="231">
        <v>-108414.5</v>
      </c>
      <c r="AR127" s="231">
        <v>719661.10000000149</v>
      </c>
      <c r="AS127" s="231">
        <v>1144345.5400000028</v>
      </c>
      <c r="AV127" s="225"/>
      <c r="AW127" s="225"/>
      <c r="AX127" s="225"/>
    </row>
    <row r="128" spans="2:50" ht="14.1" customHeight="1">
      <c r="B128" s="263" t="s">
        <v>154</v>
      </c>
      <c r="C128" s="231">
        <v>3434150.45</v>
      </c>
      <c r="D128" s="231">
        <v>2862093.31</v>
      </c>
      <c r="E128" s="231">
        <v>572057.14</v>
      </c>
      <c r="F128" s="232"/>
      <c r="G128" s="231">
        <v>12910736.550000001</v>
      </c>
      <c r="H128" s="231">
        <v>11562252.85</v>
      </c>
      <c r="I128" s="231">
        <v>8948786.1899999995</v>
      </c>
      <c r="J128" s="231">
        <v>2613466.66</v>
      </c>
      <c r="K128" s="232"/>
      <c r="L128" s="231">
        <v>1979645.5099999998</v>
      </c>
      <c r="M128" s="231">
        <v>5746291.3799999999</v>
      </c>
      <c r="N128" s="231">
        <v>102578.54</v>
      </c>
      <c r="O128" s="231">
        <v>649594.58000000007</v>
      </c>
      <c r="P128" s="231">
        <v>36385249.859999999</v>
      </c>
      <c r="Q128" s="231">
        <v>339323.09</v>
      </c>
      <c r="R128" s="231">
        <v>36724572.950000003</v>
      </c>
      <c r="S128" s="231">
        <v>1694401.85</v>
      </c>
      <c r="T128" s="231">
        <v>38418974.800000004</v>
      </c>
      <c r="U128" s="231">
        <v>11593890.859999999</v>
      </c>
      <c r="V128" s="231">
        <v>10490154.039999999</v>
      </c>
      <c r="W128" s="231">
        <v>3909996.3599999994</v>
      </c>
      <c r="X128" s="231">
        <v>2954.49</v>
      </c>
      <c r="Y128" s="232"/>
      <c r="Z128" s="232"/>
      <c r="AA128" s="232"/>
      <c r="AB128" s="232"/>
      <c r="AC128" s="231">
        <v>6619449.8699999992</v>
      </c>
      <c r="AD128" s="231">
        <v>42246.68</v>
      </c>
      <c r="AE128" s="231">
        <v>29247026.119999997</v>
      </c>
      <c r="AF128" s="232"/>
      <c r="AG128" s="232"/>
      <c r="AH128" s="232"/>
      <c r="AI128" s="231">
        <v>5967794.5600000005</v>
      </c>
      <c r="AJ128" s="231">
        <v>63453.120000000003</v>
      </c>
      <c r="AK128" s="231">
        <v>45768427.839999996</v>
      </c>
      <c r="AL128" s="231">
        <v>1497889.27</v>
      </c>
      <c r="AM128" s="231">
        <v>47266317.109999999</v>
      </c>
      <c r="AN128" s="231">
        <v>2746548.55</v>
      </c>
      <c r="AO128" s="231">
        <v>50012865.659999996</v>
      </c>
      <c r="AP128" s="231">
        <v>9383177.9799999967</v>
      </c>
      <c r="AQ128" s="231">
        <v>1158566.1799999997</v>
      </c>
      <c r="AR128" s="231">
        <v>10541744.159999996</v>
      </c>
      <c r="AS128" s="231">
        <v>11593890.859999992</v>
      </c>
      <c r="AV128" s="225"/>
      <c r="AW128" s="225"/>
      <c r="AX128" s="225"/>
    </row>
    <row r="129" spans="2:50" ht="14.25" customHeight="1">
      <c r="B129" s="263" t="s">
        <v>155</v>
      </c>
      <c r="C129" s="231">
        <v>128112.95</v>
      </c>
      <c r="D129" s="232"/>
      <c r="E129" s="231">
        <v>128110.95</v>
      </c>
      <c r="F129" s="231">
        <v>2</v>
      </c>
      <c r="G129" s="231">
        <v>1129064.06</v>
      </c>
      <c r="H129" s="231">
        <v>958688.19</v>
      </c>
      <c r="I129" s="231">
        <v>699231.36</v>
      </c>
      <c r="J129" s="231">
        <v>259456.83</v>
      </c>
      <c r="K129" s="232"/>
      <c r="L129" s="231">
        <v>251137.01</v>
      </c>
      <c r="M129" s="231">
        <v>1623935.73</v>
      </c>
      <c r="N129" s="232"/>
      <c r="O129" s="231">
        <v>33216.75</v>
      </c>
      <c r="P129" s="231">
        <v>4124154.69</v>
      </c>
      <c r="Q129" s="231">
        <v>5056.92</v>
      </c>
      <c r="R129" s="231">
        <v>4129211.61</v>
      </c>
      <c r="S129" s="231">
        <v>63827.59</v>
      </c>
      <c r="T129" s="231">
        <v>4193039.2</v>
      </c>
      <c r="U129" s="231">
        <v>-800383.02</v>
      </c>
      <c r="V129" s="231">
        <v>31740.39</v>
      </c>
      <c r="W129" s="231">
        <v>21035.99</v>
      </c>
      <c r="X129" s="231">
        <v>9946.9</v>
      </c>
      <c r="Y129" s="232"/>
      <c r="Z129" s="232"/>
      <c r="AA129" s="232"/>
      <c r="AB129" s="232"/>
      <c r="AC129" s="231">
        <v>757.5</v>
      </c>
      <c r="AD129" s="232"/>
      <c r="AE129" s="231">
        <v>157975.07999999999</v>
      </c>
      <c r="AF129" s="232"/>
      <c r="AG129" s="232"/>
      <c r="AH129" s="232"/>
      <c r="AI129" s="231">
        <v>2714506.89</v>
      </c>
      <c r="AJ129" s="232"/>
      <c r="AK129" s="231">
        <v>2904222.3600000003</v>
      </c>
      <c r="AL129" s="231">
        <v>83089.34</v>
      </c>
      <c r="AM129" s="231">
        <v>2987311.7</v>
      </c>
      <c r="AN129" s="231">
        <v>405344.48000000004</v>
      </c>
      <c r="AO129" s="231">
        <v>3392656.18</v>
      </c>
      <c r="AP129" s="231">
        <v>-1219932.3299999996</v>
      </c>
      <c r="AQ129" s="231">
        <v>78032.419999999925</v>
      </c>
      <c r="AR129" s="231">
        <v>-1141899.9099999997</v>
      </c>
      <c r="AS129" s="231">
        <v>-800383.01999999955</v>
      </c>
      <c r="AV129" s="225"/>
      <c r="AW129" s="225"/>
      <c r="AX129" s="225"/>
    </row>
    <row r="130" spans="2:50" ht="14.1" customHeight="1">
      <c r="B130" s="263" t="s">
        <v>156</v>
      </c>
      <c r="C130" s="231">
        <v>185798.62</v>
      </c>
      <c r="D130" s="232"/>
      <c r="E130" s="231">
        <v>185798.62</v>
      </c>
      <c r="F130" s="232"/>
      <c r="G130" s="231">
        <v>787759.40999999992</v>
      </c>
      <c r="H130" s="231">
        <v>1688696.35</v>
      </c>
      <c r="I130" s="231">
        <v>1367620.96</v>
      </c>
      <c r="J130" s="231">
        <v>321075.39</v>
      </c>
      <c r="K130" s="232"/>
      <c r="L130" s="231">
        <v>356302.82</v>
      </c>
      <c r="M130" s="231">
        <v>2086871.29</v>
      </c>
      <c r="N130" s="232"/>
      <c r="O130" s="231">
        <v>36182.49</v>
      </c>
      <c r="P130" s="231">
        <v>5141610.9800000004</v>
      </c>
      <c r="Q130" s="231">
        <v>175663.34</v>
      </c>
      <c r="R130" s="231">
        <v>5317274.32</v>
      </c>
      <c r="S130" s="231">
        <v>469073.12</v>
      </c>
      <c r="T130" s="231">
        <v>5786347.4400000004</v>
      </c>
      <c r="U130" s="231">
        <v>5977.4</v>
      </c>
      <c r="V130" s="231">
        <v>533612.77</v>
      </c>
      <c r="W130" s="232"/>
      <c r="X130" s="231">
        <v>363031.71</v>
      </c>
      <c r="Y130" s="232"/>
      <c r="Z130" s="232"/>
      <c r="AA130" s="232"/>
      <c r="AB130" s="232"/>
      <c r="AC130" s="231">
        <v>170581.06</v>
      </c>
      <c r="AD130" s="232"/>
      <c r="AE130" s="231">
        <v>434213.01</v>
      </c>
      <c r="AF130" s="232"/>
      <c r="AG130" s="231">
        <v>9258.2000000000007</v>
      </c>
      <c r="AH130" s="232"/>
      <c r="AI130" s="231">
        <v>3913117.53</v>
      </c>
      <c r="AJ130" s="232"/>
      <c r="AK130" s="231">
        <v>4890201.51</v>
      </c>
      <c r="AL130" s="231">
        <v>135338.23000000001</v>
      </c>
      <c r="AM130" s="231">
        <v>5025539.74</v>
      </c>
      <c r="AN130" s="231">
        <v>766785.1</v>
      </c>
      <c r="AO130" s="231">
        <v>5792324.8399999999</v>
      </c>
      <c r="AP130" s="231">
        <v>-251409.47000000067</v>
      </c>
      <c r="AQ130" s="231">
        <v>-40325.109999999404</v>
      </c>
      <c r="AR130" s="231">
        <v>-291734.58000000007</v>
      </c>
      <c r="AS130" s="231">
        <v>5977.3999999994412</v>
      </c>
      <c r="AV130" s="225"/>
      <c r="AW130" s="225"/>
      <c r="AX130" s="225"/>
    </row>
    <row r="131" spans="2:50" ht="14.25" customHeight="1">
      <c r="B131" s="263" t="s">
        <v>157</v>
      </c>
      <c r="C131" s="231">
        <v>1212248.02</v>
      </c>
      <c r="D131" s="232"/>
      <c r="E131" s="231">
        <v>1195714.1400000001</v>
      </c>
      <c r="F131" s="231">
        <v>16533.879999999997</v>
      </c>
      <c r="G131" s="231">
        <v>7474364.0199999996</v>
      </c>
      <c r="H131" s="231">
        <v>4742296.6100000003</v>
      </c>
      <c r="I131" s="231">
        <v>3674947.58</v>
      </c>
      <c r="J131" s="231">
        <v>1067349.03</v>
      </c>
      <c r="K131" s="232"/>
      <c r="L131" s="231">
        <v>1645799.91</v>
      </c>
      <c r="M131" s="231">
        <v>3960375.63</v>
      </c>
      <c r="N131" s="231">
        <v>936153.66</v>
      </c>
      <c r="O131" s="231">
        <v>22364.929999999997</v>
      </c>
      <c r="P131" s="231">
        <v>19993602.779999997</v>
      </c>
      <c r="Q131" s="231">
        <v>584827.56000000006</v>
      </c>
      <c r="R131" s="231">
        <v>20578430.339999996</v>
      </c>
      <c r="S131" s="231">
        <v>1571604.04</v>
      </c>
      <c r="T131" s="231">
        <v>22150034.379999995</v>
      </c>
      <c r="U131" s="231">
        <v>-292366.65999999997</v>
      </c>
      <c r="V131" s="231">
        <v>2339390.21</v>
      </c>
      <c r="W131" s="232"/>
      <c r="X131" s="231">
        <v>909818.46</v>
      </c>
      <c r="Y131" s="232"/>
      <c r="Z131" s="232"/>
      <c r="AA131" s="232"/>
      <c r="AB131" s="232"/>
      <c r="AC131" s="231">
        <v>1429571.75</v>
      </c>
      <c r="AD131" s="232"/>
      <c r="AE131" s="231">
        <v>6443908.6500000004</v>
      </c>
      <c r="AF131" s="232"/>
      <c r="AG131" s="232"/>
      <c r="AH131" s="231">
        <v>1263531.77</v>
      </c>
      <c r="AI131" s="231">
        <v>8771998.2799999993</v>
      </c>
      <c r="AJ131" s="232"/>
      <c r="AK131" s="231">
        <v>18818828.909999996</v>
      </c>
      <c r="AL131" s="231">
        <v>119229.23</v>
      </c>
      <c r="AM131" s="231">
        <v>18938058.139999997</v>
      </c>
      <c r="AN131" s="231">
        <v>2919609.5799999991</v>
      </c>
      <c r="AO131" s="231">
        <v>21857667.719999995</v>
      </c>
      <c r="AP131" s="231">
        <v>-1174773.870000001</v>
      </c>
      <c r="AQ131" s="231">
        <v>-465598.32999999821</v>
      </c>
      <c r="AR131" s="231">
        <v>-1640372.1999999993</v>
      </c>
      <c r="AS131" s="231">
        <v>-292366.66000000015</v>
      </c>
      <c r="AV131" s="225"/>
      <c r="AW131" s="225"/>
      <c r="AX131" s="225"/>
    </row>
    <row r="132" spans="2:50" ht="14.1" customHeight="1">
      <c r="B132" s="263" t="s">
        <v>158</v>
      </c>
      <c r="C132" s="231">
        <v>619716.19999999995</v>
      </c>
      <c r="D132" s="232"/>
      <c r="E132" s="231">
        <v>619716.19999999995</v>
      </c>
      <c r="F132" s="232"/>
      <c r="G132" s="231">
        <v>17522923.109999999</v>
      </c>
      <c r="H132" s="231">
        <v>12190332.059999999</v>
      </c>
      <c r="I132" s="231">
        <v>9613606.209999999</v>
      </c>
      <c r="J132" s="231">
        <v>2576725.8499999996</v>
      </c>
      <c r="K132" s="232"/>
      <c r="L132" s="231">
        <v>2858410.98</v>
      </c>
      <c r="M132" s="231">
        <v>4555149.99</v>
      </c>
      <c r="N132" s="231">
        <v>882156.9</v>
      </c>
      <c r="O132" s="231">
        <v>124671.43</v>
      </c>
      <c r="P132" s="231">
        <v>38753360.669999994</v>
      </c>
      <c r="Q132" s="231">
        <v>1079885.19</v>
      </c>
      <c r="R132" s="231">
        <v>39833245.859999992</v>
      </c>
      <c r="S132" s="231">
        <v>4430708.68</v>
      </c>
      <c r="T132" s="231">
        <v>44263954.539999992</v>
      </c>
      <c r="U132" s="231">
        <v>25407100.77</v>
      </c>
      <c r="V132" s="231">
        <v>5433395.1400000006</v>
      </c>
      <c r="W132" s="231">
        <v>8833.75</v>
      </c>
      <c r="X132" s="231">
        <v>4311.58</v>
      </c>
      <c r="Y132" s="232"/>
      <c r="Z132" s="232"/>
      <c r="AA132" s="232"/>
      <c r="AB132" s="232"/>
      <c r="AC132" s="231">
        <v>5090226.8500000006</v>
      </c>
      <c r="AD132" s="231">
        <v>330022.96000000002</v>
      </c>
      <c r="AE132" s="231">
        <v>33173680.460000001</v>
      </c>
      <c r="AF132" s="231">
        <v>1.8189894035458565E-12</v>
      </c>
      <c r="AG132" s="231">
        <v>3102.54</v>
      </c>
      <c r="AH132" s="231">
        <v>66672.539999999994</v>
      </c>
      <c r="AI132" s="231">
        <v>20522007.190000001</v>
      </c>
      <c r="AJ132" s="231">
        <v>36830.729999999996</v>
      </c>
      <c r="AK132" s="231">
        <v>59235688.600000001</v>
      </c>
      <c r="AL132" s="231">
        <v>3362327.12</v>
      </c>
      <c r="AM132" s="231">
        <v>62598015.719999999</v>
      </c>
      <c r="AN132" s="231">
        <v>7073039.5899999999</v>
      </c>
      <c r="AO132" s="231">
        <v>69671055.310000002</v>
      </c>
      <c r="AP132" s="231">
        <v>20482327.930000007</v>
      </c>
      <c r="AQ132" s="231">
        <v>2282441.9299999997</v>
      </c>
      <c r="AR132" s="231">
        <v>22764769.860000007</v>
      </c>
      <c r="AS132" s="231">
        <v>25407100.770000011</v>
      </c>
      <c r="AV132" s="225"/>
      <c r="AW132" s="225"/>
      <c r="AX132" s="225"/>
    </row>
    <row r="133" spans="2:50" ht="14.25" customHeight="1">
      <c r="B133" s="263" t="s">
        <v>159</v>
      </c>
      <c r="C133" s="231">
        <v>5979748.7599999998</v>
      </c>
      <c r="D133" s="231">
        <v>34981.54</v>
      </c>
      <c r="E133" s="231">
        <v>5944767.2199999997</v>
      </c>
      <c r="F133" s="232"/>
      <c r="G133" s="231">
        <v>126683450.45</v>
      </c>
      <c r="H133" s="231">
        <v>204926785.09999999</v>
      </c>
      <c r="I133" s="231">
        <v>156048452.59</v>
      </c>
      <c r="J133" s="231">
        <v>48878332.509999998</v>
      </c>
      <c r="K133" s="232"/>
      <c r="L133" s="231">
        <v>95356319.540000007</v>
      </c>
      <c r="M133" s="231">
        <v>45582728.119999997</v>
      </c>
      <c r="N133" s="231">
        <v>79690525.00999999</v>
      </c>
      <c r="O133" s="231">
        <v>2103988.9300000002</v>
      </c>
      <c r="P133" s="231">
        <v>560323545.90999997</v>
      </c>
      <c r="Q133" s="231">
        <v>10442830.75</v>
      </c>
      <c r="R133" s="231">
        <v>570766376.65999997</v>
      </c>
      <c r="S133" s="231">
        <v>119018307.61</v>
      </c>
      <c r="T133" s="231">
        <v>689784684.26999998</v>
      </c>
      <c r="U133" s="231">
        <v>58058967.460000001</v>
      </c>
      <c r="V133" s="231">
        <v>109007155.69999999</v>
      </c>
      <c r="W133" s="232"/>
      <c r="X133" s="231">
        <v>212408.77999999997</v>
      </c>
      <c r="Y133" s="231">
        <v>4944588.7799999993</v>
      </c>
      <c r="Z133" s="232"/>
      <c r="AA133" s="232"/>
      <c r="AB133" s="232"/>
      <c r="AC133" s="231">
        <v>101593400.56999999</v>
      </c>
      <c r="AD133" s="231">
        <v>2256757.5700000003</v>
      </c>
      <c r="AE133" s="231">
        <v>463576700.90999997</v>
      </c>
      <c r="AF133" s="232"/>
      <c r="AG133" s="232"/>
      <c r="AH133" s="231">
        <v>13161676.379999999</v>
      </c>
      <c r="AI133" s="231">
        <v>38370916.990000002</v>
      </c>
      <c r="AJ133" s="231">
        <v>15828368.34</v>
      </c>
      <c r="AK133" s="231">
        <v>639944818.31999993</v>
      </c>
      <c r="AL133" s="231">
        <v>816374.60000000009</v>
      </c>
      <c r="AM133" s="231">
        <v>640761192.91999996</v>
      </c>
      <c r="AN133" s="231">
        <v>107082458.81</v>
      </c>
      <c r="AO133" s="231">
        <v>747843651.73000002</v>
      </c>
      <c r="AP133" s="231">
        <v>79621272.409999967</v>
      </c>
      <c r="AQ133" s="231">
        <v>-9626456.1499999762</v>
      </c>
      <c r="AR133" s="231">
        <v>69994816.25999999</v>
      </c>
      <c r="AS133" s="231">
        <v>58058967.460000038</v>
      </c>
      <c r="AV133" s="225"/>
      <c r="AW133" s="225"/>
      <c r="AX133" s="225"/>
    </row>
    <row r="134" spans="2:50" ht="14.1" customHeight="1">
      <c r="B134" s="263" t="s">
        <v>160</v>
      </c>
      <c r="C134" s="231">
        <v>4853605.47</v>
      </c>
      <c r="D134" s="231">
        <v>3158861.59</v>
      </c>
      <c r="E134" s="231">
        <v>1694743.88</v>
      </c>
      <c r="F134" s="232"/>
      <c r="G134" s="231">
        <v>27944183.949999996</v>
      </c>
      <c r="H134" s="231">
        <v>25703259.670000002</v>
      </c>
      <c r="I134" s="231">
        <v>20151718.879999999</v>
      </c>
      <c r="J134" s="231">
        <v>5551540.790000001</v>
      </c>
      <c r="K134" s="232"/>
      <c r="L134" s="231">
        <v>5903025.9800000004</v>
      </c>
      <c r="M134" s="231">
        <v>13670164.789999999</v>
      </c>
      <c r="N134" s="231">
        <v>71212.349999999991</v>
      </c>
      <c r="O134" s="231">
        <v>216038.07999999996</v>
      </c>
      <c r="P134" s="231">
        <v>78361490.289999977</v>
      </c>
      <c r="Q134" s="231">
        <v>129347.12</v>
      </c>
      <c r="R134" s="231">
        <v>78490837.409999982</v>
      </c>
      <c r="S134" s="231">
        <v>5091939.99</v>
      </c>
      <c r="T134" s="231">
        <v>83582777.399999976</v>
      </c>
      <c r="U134" s="231">
        <v>24002321.77</v>
      </c>
      <c r="V134" s="231">
        <v>12393146.289999999</v>
      </c>
      <c r="W134" s="232"/>
      <c r="X134" s="231">
        <v>3928500.8199999994</v>
      </c>
      <c r="Y134" s="232"/>
      <c r="Z134" s="232"/>
      <c r="AA134" s="232"/>
      <c r="AB134" s="232"/>
      <c r="AC134" s="231">
        <v>8464645.4700000007</v>
      </c>
      <c r="AD134" s="232"/>
      <c r="AE134" s="231">
        <v>70944050.23999998</v>
      </c>
      <c r="AF134" s="232"/>
      <c r="AG134" s="232"/>
      <c r="AH134" s="231">
        <v>27690.16</v>
      </c>
      <c r="AI134" s="231">
        <v>13289951.210000001</v>
      </c>
      <c r="AJ134" s="231">
        <v>226168.65000000002</v>
      </c>
      <c r="AK134" s="231">
        <v>96881006.549999982</v>
      </c>
      <c r="AL134" s="231">
        <v>5699739.2000000002</v>
      </c>
      <c r="AM134" s="231">
        <v>102580745.74999999</v>
      </c>
      <c r="AN134" s="231">
        <v>5004353.419999999</v>
      </c>
      <c r="AO134" s="231">
        <v>107585099.16999999</v>
      </c>
      <c r="AP134" s="231">
        <v>18519516.260000005</v>
      </c>
      <c r="AQ134" s="231">
        <v>5570392.0799999982</v>
      </c>
      <c r="AR134" s="231">
        <v>24089908.340000004</v>
      </c>
      <c r="AS134" s="231">
        <v>24002321.770000011</v>
      </c>
      <c r="AV134" s="225"/>
      <c r="AW134" s="225"/>
      <c r="AX134" s="225"/>
    </row>
    <row r="135" spans="2:50" ht="14.25" customHeight="1">
      <c r="B135" s="263" t="s">
        <v>161</v>
      </c>
      <c r="C135" s="231">
        <v>424969.49</v>
      </c>
      <c r="D135" s="232"/>
      <c r="E135" s="231">
        <v>424969.49</v>
      </c>
      <c r="F135" s="232"/>
      <c r="G135" s="231">
        <v>28379652.279999994</v>
      </c>
      <c r="H135" s="231">
        <v>38450931.890000008</v>
      </c>
      <c r="I135" s="231">
        <v>30073232.190000005</v>
      </c>
      <c r="J135" s="231">
        <v>8377699.7000000011</v>
      </c>
      <c r="K135" s="232"/>
      <c r="L135" s="231">
        <v>11765079.76</v>
      </c>
      <c r="M135" s="231">
        <v>6720643.2600000007</v>
      </c>
      <c r="N135" s="231">
        <v>3961765.23</v>
      </c>
      <c r="O135" s="231">
        <v>402145.88</v>
      </c>
      <c r="P135" s="231">
        <v>90105187.790000007</v>
      </c>
      <c r="Q135" s="231">
        <v>1995916.44</v>
      </c>
      <c r="R135" s="231">
        <v>92101104.230000004</v>
      </c>
      <c r="S135" s="231">
        <v>4125957.35</v>
      </c>
      <c r="T135" s="231">
        <v>96227061.579999998</v>
      </c>
      <c r="U135" s="231">
        <v>18453858.829999998</v>
      </c>
      <c r="V135" s="231">
        <v>3307496</v>
      </c>
      <c r="W135" s="231">
        <v>4157.3500000000004</v>
      </c>
      <c r="X135" s="231">
        <v>4659.2699999999995</v>
      </c>
      <c r="Y135" s="232"/>
      <c r="Z135" s="232"/>
      <c r="AA135" s="232"/>
      <c r="AB135" s="232"/>
      <c r="AC135" s="231">
        <v>3298679.38</v>
      </c>
      <c r="AD135" s="232"/>
      <c r="AE135" s="231">
        <v>60552793.420000009</v>
      </c>
      <c r="AF135" s="232"/>
      <c r="AG135" s="231">
        <v>165863.9</v>
      </c>
      <c r="AH135" s="231">
        <v>156461</v>
      </c>
      <c r="AI135" s="231">
        <v>29809505.109999999</v>
      </c>
      <c r="AJ135" s="231">
        <v>9326885.5299999993</v>
      </c>
      <c r="AK135" s="231">
        <v>103319004.96000001</v>
      </c>
      <c r="AL135" s="231">
        <v>3651291.06</v>
      </c>
      <c r="AM135" s="231">
        <v>106970296.02000001</v>
      </c>
      <c r="AN135" s="231">
        <v>7710624.3899999997</v>
      </c>
      <c r="AO135" s="231">
        <v>114680920.41000001</v>
      </c>
      <c r="AP135" s="231">
        <v>13213817.170000002</v>
      </c>
      <c r="AQ135" s="231">
        <v>1655374.6200000048</v>
      </c>
      <c r="AR135" s="231">
        <v>14869191.790000007</v>
      </c>
      <c r="AS135" s="231">
        <v>18453858.830000013</v>
      </c>
      <c r="AV135" s="225"/>
      <c r="AW135" s="225"/>
      <c r="AX135" s="225"/>
    </row>
    <row r="136" spans="2:50" ht="14.1" customHeight="1">
      <c r="B136" s="263" t="s">
        <v>162</v>
      </c>
      <c r="C136" s="231">
        <v>1363398.15</v>
      </c>
      <c r="D136" s="232"/>
      <c r="E136" s="231">
        <v>1363398.15</v>
      </c>
      <c r="F136" s="232"/>
      <c r="G136" s="231">
        <v>5246893.28</v>
      </c>
      <c r="H136" s="231">
        <v>6285992.5499999989</v>
      </c>
      <c r="I136" s="231">
        <v>4932001.1599999992</v>
      </c>
      <c r="J136" s="231">
        <v>1353991.39</v>
      </c>
      <c r="K136" s="232"/>
      <c r="L136" s="231">
        <v>1629421.2100000002</v>
      </c>
      <c r="M136" s="231">
        <v>8312408.5899999999</v>
      </c>
      <c r="N136" s="231">
        <v>30552.080000000002</v>
      </c>
      <c r="O136" s="232"/>
      <c r="P136" s="231">
        <v>22868665.859999999</v>
      </c>
      <c r="Q136" s="231">
        <v>125279.19</v>
      </c>
      <c r="R136" s="231">
        <v>22993945.050000001</v>
      </c>
      <c r="S136" s="231">
        <v>956817.91000000015</v>
      </c>
      <c r="T136" s="231">
        <v>23950762.960000001</v>
      </c>
      <c r="U136" s="231">
        <v>-3946008.51</v>
      </c>
      <c r="V136" s="231">
        <v>4818961.2300000004</v>
      </c>
      <c r="W136" s="232"/>
      <c r="X136" s="231">
        <v>2058570.21</v>
      </c>
      <c r="Y136" s="232"/>
      <c r="Z136" s="232"/>
      <c r="AA136" s="232"/>
      <c r="AB136" s="232"/>
      <c r="AC136" s="231">
        <v>2760391.02</v>
      </c>
      <c r="AD136" s="232"/>
      <c r="AE136" s="231">
        <v>6690948.1699999999</v>
      </c>
      <c r="AF136" s="232"/>
      <c r="AG136" s="231">
        <v>227882.64</v>
      </c>
      <c r="AH136" s="232"/>
      <c r="AI136" s="231">
        <v>6466624.4300000006</v>
      </c>
      <c r="AJ136" s="231">
        <v>35103.919999999998</v>
      </c>
      <c r="AK136" s="231">
        <v>18239520.390000004</v>
      </c>
      <c r="AL136" s="231">
        <v>931883.04</v>
      </c>
      <c r="AM136" s="231">
        <v>19171403.430000003</v>
      </c>
      <c r="AN136" s="231">
        <v>833351.0199999999</v>
      </c>
      <c r="AO136" s="231">
        <v>20004754.450000003</v>
      </c>
      <c r="AP136" s="231">
        <v>-4629145.4699999951</v>
      </c>
      <c r="AQ136" s="231">
        <v>806603.84999999776</v>
      </c>
      <c r="AR136" s="231">
        <v>-3822541.6199999973</v>
      </c>
      <c r="AS136" s="231">
        <v>-3946008.5099999979</v>
      </c>
      <c r="AV136" s="225"/>
      <c r="AW136" s="225"/>
      <c r="AX136" s="225"/>
    </row>
    <row r="137" spans="2:50" ht="14.25" customHeight="1">
      <c r="B137" s="263" t="s">
        <v>163</v>
      </c>
      <c r="C137" s="231">
        <v>262445.53000000003</v>
      </c>
      <c r="D137" s="232"/>
      <c r="E137" s="231">
        <v>246988.14</v>
      </c>
      <c r="F137" s="231">
        <v>15457.39</v>
      </c>
      <c r="G137" s="231">
        <v>5072391.1000000006</v>
      </c>
      <c r="H137" s="231">
        <v>3742415.9499999993</v>
      </c>
      <c r="I137" s="231">
        <v>2903754.8499999996</v>
      </c>
      <c r="J137" s="231">
        <v>838661.09999999986</v>
      </c>
      <c r="K137" s="232"/>
      <c r="L137" s="231">
        <v>1016430.1099999999</v>
      </c>
      <c r="M137" s="231">
        <v>2841215.32</v>
      </c>
      <c r="N137" s="231">
        <v>51959.05</v>
      </c>
      <c r="O137" s="231">
        <v>110075.36000000002</v>
      </c>
      <c r="P137" s="231">
        <v>13096932.42</v>
      </c>
      <c r="Q137" s="231">
        <v>53390.06</v>
      </c>
      <c r="R137" s="231">
        <v>13150322.48</v>
      </c>
      <c r="S137" s="231">
        <v>463483.80999999994</v>
      </c>
      <c r="T137" s="231">
        <v>13613806.290000001</v>
      </c>
      <c r="U137" s="231">
        <v>-839019.56</v>
      </c>
      <c r="V137" s="231">
        <v>2107417.44</v>
      </c>
      <c r="W137" s="231">
        <v>628.20000000000005</v>
      </c>
      <c r="X137" s="231">
        <v>1149310.3599999999</v>
      </c>
      <c r="Y137" s="232"/>
      <c r="Z137" s="232"/>
      <c r="AA137" s="232"/>
      <c r="AB137" s="232"/>
      <c r="AC137" s="231">
        <v>949715.02999999991</v>
      </c>
      <c r="AD137" s="231">
        <v>7763.85</v>
      </c>
      <c r="AE137" s="231">
        <v>3739287.1100000003</v>
      </c>
      <c r="AF137" s="232"/>
      <c r="AG137" s="232"/>
      <c r="AH137" s="232"/>
      <c r="AI137" s="231">
        <v>5468372.2000000002</v>
      </c>
      <c r="AJ137" s="231">
        <v>38617.630000000005</v>
      </c>
      <c r="AK137" s="231">
        <v>11353694.380000001</v>
      </c>
      <c r="AL137" s="231">
        <v>532054.48</v>
      </c>
      <c r="AM137" s="231">
        <v>11885748.860000001</v>
      </c>
      <c r="AN137" s="231">
        <v>889037.87</v>
      </c>
      <c r="AO137" s="231">
        <v>12774786.73</v>
      </c>
      <c r="AP137" s="231">
        <v>-1743238.0399999991</v>
      </c>
      <c r="AQ137" s="231">
        <v>478664.41999999993</v>
      </c>
      <c r="AR137" s="231">
        <v>-1264573.6199999992</v>
      </c>
      <c r="AS137" s="231">
        <v>-839019.56000000052</v>
      </c>
      <c r="AV137" s="225"/>
      <c r="AW137" s="225"/>
      <c r="AX137" s="225"/>
    </row>
    <row r="138" spans="2:50" ht="14.1" customHeight="1">
      <c r="B138" s="263" t="s">
        <v>164</v>
      </c>
      <c r="C138" s="231">
        <v>788612.56</v>
      </c>
      <c r="D138" s="232"/>
      <c r="E138" s="231">
        <v>788612.56</v>
      </c>
      <c r="F138" s="232"/>
      <c r="G138" s="231">
        <v>7108032.540000001</v>
      </c>
      <c r="H138" s="231">
        <v>9448938.0099999998</v>
      </c>
      <c r="I138" s="231">
        <v>7186522.8999999994</v>
      </c>
      <c r="J138" s="231">
        <v>2262415.11</v>
      </c>
      <c r="K138" s="232"/>
      <c r="L138" s="231">
        <v>2397250.8899999997</v>
      </c>
      <c r="M138" s="231">
        <v>3059700.78</v>
      </c>
      <c r="N138" s="232"/>
      <c r="O138" s="231">
        <v>97566.24</v>
      </c>
      <c r="P138" s="231">
        <v>22900101.02</v>
      </c>
      <c r="Q138" s="231">
        <v>289997.17000000004</v>
      </c>
      <c r="R138" s="231">
        <v>23190098.190000001</v>
      </c>
      <c r="S138" s="231">
        <v>1035428.0099999998</v>
      </c>
      <c r="T138" s="231">
        <v>24225526.200000003</v>
      </c>
      <c r="U138" s="231">
        <v>2174483.66</v>
      </c>
      <c r="V138" s="231">
        <v>4352554.1800000006</v>
      </c>
      <c r="W138" s="232"/>
      <c r="X138" s="231">
        <v>1030315.49</v>
      </c>
      <c r="Y138" s="232"/>
      <c r="Z138" s="232"/>
      <c r="AA138" s="232"/>
      <c r="AB138" s="232"/>
      <c r="AC138" s="231">
        <v>3322238.6900000004</v>
      </c>
      <c r="AD138" s="232"/>
      <c r="AE138" s="231">
        <v>6684677.5499999989</v>
      </c>
      <c r="AF138" s="232"/>
      <c r="AG138" s="231">
        <v>458956.78</v>
      </c>
      <c r="AH138" s="231">
        <v>355.23999999999796</v>
      </c>
      <c r="AI138" s="231">
        <v>12933890.280000001</v>
      </c>
      <c r="AJ138" s="232"/>
      <c r="AK138" s="231">
        <v>24430434.030000001</v>
      </c>
      <c r="AL138" s="231">
        <v>130657.35</v>
      </c>
      <c r="AM138" s="231">
        <v>24561091.380000003</v>
      </c>
      <c r="AN138" s="231">
        <v>1838918.48</v>
      </c>
      <c r="AO138" s="231">
        <v>26400009.860000003</v>
      </c>
      <c r="AP138" s="231">
        <v>1530333.0100000016</v>
      </c>
      <c r="AQ138" s="231">
        <v>-159339.8200000003</v>
      </c>
      <c r="AR138" s="231">
        <v>1370993.1900000013</v>
      </c>
      <c r="AS138" s="231">
        <v>2174483.66</v>
      </c>
      <c r="AV138" s="225"/>
      <c r="AW138" s="225"/>
      <c r="AX138" s="225"/>
    </row>
    <row r="139" spans="2:50" ht="14.25" customHeight="1">
      <c r="B139" s="263" t="s">
        <v>165</v>
      </c>
      <c r="C139" s="231">
        <v>957822.67</v>
      </c>
      <c r="D139" s="231">
        <v>397029.56999999995</v>
      </c>
      <c r="E139" s="231">
        <v>560793.1</v>
      </c>
      <c r="F139" s="232"/>
      <c r="G139" s="231">
        <v>2590596.4500000002</v>
      </c>
      <c r="H139" s="231">
        <v>2975835.16</v>
      </c>
      <c r="I139" s="231">
        <v>2321116.06</v>
      </c>
      <c r="J139" s="231">
        <v>654719.10000000009</v>
      </c>
      <c r="K139" s="232"/>
      <c r="L139" s="231">
        <v>598961.06000000006</v>
      </c>
      <c r="M139" s="231">
        <v>3489585.59</v>
      </c>
      <c r="N139" s="231">
        <v>488.5</v>
      </c>
      <c r="O139" s="231">
        <v>82783.81</v>
      </c>
      <c r="P139" s="231">
        <v>10696073.24</v>
      </c>
      <c r="Q139" s="231">
        <v>24823.219999999998</v>
      </c>
      <c r="R139" s="231">
        <v>10720896.460000001</v>
      </c>
      <c r="S139" s="231">
        <v>95200</v>
      </c>
      <c r="T139" s="231">
        <v>10816096.460000001</v>
      </c>
      <c r="U139" s="231">
        <v>-1242698.6599999999</v>
      </c>
      <c r="V139" s="231">
        <v>601542.3600000001</v>
      </c>
      <c r="W139" s="231">
        <v>286408.46999999997</v>
      </c>
      <c r="X139" s="231">
        <v>557.09</v>
      </c>
      <c r="Y139" s="231">
        <v>17632.990000000002</v>
      </c>
      <c r="Z139" s="232"/>
      <c r="AA139" s="232"/>
      <c r="AB139" s="232"/>
      <c r="AC139" s="231">
        <v>297222.80000000005</v>
      </c>
      <c r="AD139" s="231">
        <v>278.99</v>
      </c>
      <c r="AE139" s="231">
        <v>840620.91000000015</v>
      </c>
      <c r="AF139" s="232"/>
      <c r="AG139" s="231">
        <v>247125.21</v>
      </c>
      <c r="AH139" s="231">
        <v>252449.56</v>
      </c>
      <c r="AI139" s="231">
        <v>6453174.7400000002</v>
      </c>
      <c r="AJ139" s="232"/>
      <c r="AK139" s="231">
        <v>8394912.7800000012</v>
      </c>
      <c r="AL139" s="231">
        <v>651830.82000000007</v>
      </c>
      <c r="AM139" s="231">
        <v>9046743.6000000015</v>
      </c>
      <c r="AN139" s="231">
        <v>526654.20000000007</v>
      </c>
      <c r="AO139" s="231">
        <v>9573397.8000000007</v>
      </c>
      <c r="AP139" s="231">
        <v>-2301160.459999999</v>
      </c>
      <c r="AQ139" s="231">
        <v>627007.59999999963</v>
      </c>
      <c r="AR139" s="231">
        <v>-1674152.8599999994</v>
      </c>
      <c r="AS139" s="231">
        <v>-1242698.6600000001</v>
      </c>
      <c r="AV139" s="225"/>
      <c r="AW139" s="225"/>
      <c r="AX139" s="225"/>
    </row>
    <row r="140" spans="2:50" ht="14.1" customHeight="1">
      <c r="B140" s="263" t="s">
        <v>166</v>
      </c>
      <c r="C140" s="232"/>
      <c r="D140" s="232"/>
      <c r="E140" s="232"/>
      <c r="F140" s="232"/>
      <c r="G140" s="231">
        <v>7418308.5</v>
      </c>
      <c r="H140" s="231">
        <v>4668689.7300000004</v>
      </c>
      <c r="I140" s="231">
        <v>3669159.5</v>
      </c>
      <c r="J140" s="231">
        <v>999530.23</v>
      </c>
      <c r="K140" s="232"/>
      <c r="L140" s="231">
        <v>1001459.07</v>
      </c>
      <c r="M140" s="231">
        <v>1324367.55</v>
      </c>
      <c r="N140" s="231">
        <v>48133.599999999999</v>
      </c>
      <c r="O140" s="231">
        <v>58969.939999999995</v>
      </c>
      <c r="P140" s="231">
        <v>14519928.390000001</v>
      </c>
      <c r="Q140" s="231">
        <v>227786.8</v>
      </c>
      <c r="R140" s="231">
        <v>14747715.190000001</v>
      </c>
      <c r="S140" s="231">
        <v>186647.17000000004</v>
      </c>
      <c r="T140" s="231">
        <v>14934362.360000001</v>
      </c>
      <c r="U140" s="231">
        <v>708817.87</v>
      </c>
      <c r="V140" s="231">
        <v>1180944.8199999998</v>
      </c>
      <c r="W140" s="232"/>
      <c r="X140" s="231">
        <v>557733.43999999994</v>
      </c>
      <c r="Y140" s="231">
        <v>25.47</v>
      </c>
      <c r="Z140" s="232"/>
      <c r="AA140" s="232"/>
      <c r="AB140" s="232"/>
      <c r="AC140" s="231">
        <v>623185.91</v>
      </c>
      <c r="AD140" s="232"/>
      <c r="AE140" s="231">
        <v>2942657.82</v>
      </c>
      <c r="AF140" s="232"/>
      <c r="AG140" s="232"/>
      <c r="AH140" s="232"/>
      <c r="AI140" s="231">
        <v>10110518.09</v>
      </c>
      <c r="AJ140" s="232"/>
      <c r="AK140" s="231">
        <v>14234120.73</v>
      </c>
      <c r="AL140" s="231">
        <v>1203535.8199999998</v>
      </c>
      <c r="AM140" s="231">
        <v>15437656.550000001</v>
      </c>
      <c r="AN140" s="231">
        <v>205523.68</v>
      </c>
      <c r="AO140" s="231">
        <v>15643180.23</v>
      </c>
      <c r="AP140" s="231">
        <v>-285807.66000000015</v>
      </c>
      <c r="AQ140" s="231">
        <v>975749.01999999955</v>
      </c>
      <c r="AR140" s="231">
        <v>689941.3599999994</v>
      </c>
      <c r="AS140" s="231">
        <v>708817.86999999918</v>
      </c>
      <c r="AV140" s="225"/>
      <c r="AW140" s="225"/>
      <c r="AX140" s="225"/>
    </row>
    <row r="141" spans="2:50" ht="14.1" customHeight="1">
      <c r="B141" s="263" t="s">
        <v>167</v>
      </c>
      <c r="C141" s="231">
        <v>128902.21</v>
      </c>
      <c r="D141" s="232"/>
      <c r="E141" s="231">
        <v>128902.21</v>
      </c>
      <c r="F141" s="232"/>
      <c r="G141" s="231">
        <v>2085956.65</v>
      </c>
      <c r="H141" s="231">
        <v>3478797.9</v>
      </c>
      <c r="I141" s="231">
        <v>2831732.26</v>
      </c>
      <c r="J141" s="231">
        <v>647065.64</v>
      </c>
      <c r="K141" s="232"/>
      <c r="L141" s="231">
        <v>294952.59999999998</v>
      </c>
      <c r="M141" s="231">
        <v>2692454.31</v>
      </c>
      <c r="N141" s="232"/>
      <c r="O141" s="231">
        <v>2898.31</v>
      </c>
      <c r="P141" s="231">
        <v>8683961.9800000004</v>
      </c>
      <c r="Q141" s="231">
        <v>170495.37</v>
      </c>
      <c r="R141" s="231">
        <v>8854457.3499999996</v>
      </c>
      <c r="S141" s="231">
        <v>226401</v>
      </c>
      <c r="T141" s="231">
        <v>9080858.3499999996</v>
      </c>
      <c r="U141" s="231">
        <v>684111.12</v>
      </c>
      <c r="V141" s="231">
        <v>409009.94</v>
      </c>
      <c r="W141" s="232"/>
      <c r="X141" s="232"/>
      <c r="Y141" s="232"/>
      <c r="Z141" s="232"/>
      <c r="AA141" s="232"/>
      <c r="AB141" s="232"/>
      <c r="AC141" s="231">
        <v>409009.94</v>
      </c>
      <c r="AD141" s="232"/>
      <c r="AE141" s="231">
        <v>2661769.5</v>
      </c>
      <c r="AF141" s="232"/>
      <c r="AG141" s="232"/>
      <c r="AH141" s="231">
        <v>22144.73</v>
      </c>
      <c r="AI141" s="231">
        <v>6034022.2399999993</v>
      </c>
      <c r="AJ141" s="232"/>
      <c r="AK141" s="231">
        <v>9126946.4100000001</v>
      </c>
      <c r="AL141" s="231">
        <v>361013.27</v>
      </c>
      <c r="AM141" s="231">
        <v>9487959.6799999997</v>
      </c>
      <c r="AN141" s="231">
        <v>277009.79000000004</v>
      </c>
      <c r="AO141" s="231">
        <v>9764969.4699999988</v>
      </c>
      <c r="AP141" s="231">
        <v>442984.4299999997</v>
      </c>
      <c r="AQ141" s="231">
        <v>190517.90000000037</v>
      </c>
      <c r="AR141" s="231">
        <v>633502.33000000007</v>
      </c>
      <c r="AS141" s="231">
        <v>684111.11999999918</v>
      </c>
      <c r="AV141" s="225"/>
      <c r="AW141" s="225"/>
      <c r="AX141" s="225"/>
    </row>
    <row r="142" spans="2:50" ht="14.25" customHeight="1">
      <c r="B142" s="263" t="s">
        <v>168</v>
      </c>
      <c r="C142" s="231">
        <v>39119.89</v>
      </c>
      <c r="D142" s="232"/>
      <c r="E142" s="231">
        <v>39119.89</v>
      </c>
      <c r="F142" s="232"/>
      <c r="G142" s="231">
        <v>1825239.12</v>
      </c>
      <c r="H142" s="231">
        <v>2108063.79</v>
      </c>
      <c r="I142" s="231">
        <v>1574261.27</v>
      </c>
      <c r="J142" s="231">
        <v>533802.52</v>
      </c>
      <c r="K142" s="232"/>
      <c r="L142" s="231">
        <v>505941.5</v>
      </c>
      <c r="M142" s="231">
        <v>1615949.05</v>
      </c>
      <c r="N142" s="232"/>
      <c r="O142" s="231">
        <v>29556.44</v>
      </c>
      <c r="P142" s="231">
        <v>6123869.79</v>
      </c>
      <c r="Q142" s="231">
        <v>39851.46</v>
      </c>
      <c r="R142" s="231">
        <v>6163721.25</v>
      </c>
      <c r="S142" s="231">
        <v>446948.84</v>
      </c>
      <c r="T142" s="231">
        <v>6610670.0899999999</v>
      </c>
      <c r="U142" s="231">
        <v>-56475.99</v>
      </c>
      <c r="V142" s="231">
        <v>665845.62</v>
      </c>
      <c r="W142" s="232"/>
      <c r="X142" s="231">
        <v>371997.32</v>
      </c>
      <c r="Y142" s="231">
        <v>2865</v>
      </c>
      <c r="Z142" s="232"/>
      <c r="AA142" s="232"/>
      <c r="AB142" s="232"/>
      <c r="AC142" s="231">
        <v>290983.3</v>
      </c>
      <c r="AD142" s="232"/>
      <c r="AE142" s="231">
        <v>992121.56999999983</v>
      </c>
      <c r="AF142" s="232"/>
      <c r="AG142" s="231">
        <v>3219.02</v>
      </c>
      <c r="AH142" s="231">
        <v>11311.03</v>
      </c>
      <c r="AI142" s="231">
        <v>4170180.17</v>
      </c>
      <c r="AJ142" s="232"/>
      <c r="AK142" s="231">
        <v>5842677.4100000001</v>
      </c>
      <c r="AL142" s="231">
        <v>7.09</v>
      </c>
      <c r="AM142" s="231">
        <v>5842684.5</v>
      </c>
      <c r="AN142" s="231">
        <v>711509.6</v>
      </c>
      <c r="AO142" s="231">
        <v>6554194.0999999996</v>
      </c>
      <c r="AP142" s="231">
        <v>-281192.37999999989</v>
      </c>
      <c r="AQ142" s="231">
        <v>-39844.370000000112</v>
      </c>
      <c r="AR142" s="231">
        <v>-321036.75</v>
      </c>
      <c r="AS142" s="231">
        <v>-56475.990000000224</v>
      </c>
      <c r="AV142" s="225"/>
      <c r="AW142" s="225"/>
      <c r="AX142" s="225"/>
    </row>
    <row r="143" spans="2:50" ht="14.1" customHeight="1">
      <c r="B143" s="263" t="s">
        <v>169</v>
      </c>
      <c r="C143" s="231">
        <v>297229.7</v>
      </c>
      <c r="D143" s="232"/>
      <c r="E143" s="231">
        <v>297229.7</v>
      </c>
      <c r="F143" s="232"/>
      <c r="G143" s="231">
        <v>21702863.500000004</v>
      </c>
      <c r="H143" s="231">
        <v>14368928.040000001</v>
      </c>
      <c r="I143" s="231">
        <v>11190692.880000001</v>
      </c>
      <c r="J143" s="231">
        <v>3178235.16</v>
      </c>
      <c r="K143" s="232"/>
      <c r="L143" s="231">
        <v>2677771.1</v>
      </c>
      <c r="M143" s="231">
        <v>14182319.190000001</v>
      </c>
      <c r="N143" s="232"/>
      <c r="O143" s="231">
        <v>66409.219999999987</v>
      </c>
      <c r="P143" s="231">
        <v>53295520.75</v>
      </c>
      <c r="Q143" s="231">
        <v>257487.64</v>
      </c>
      <c r="R143" s="231">
        <v>53553008.390000001</v>
      </c>
      <c r="S143" s="231">
        <v>1370507.21</v>
      </c>
      <c r="T143" s="231">
        <v>54923515.600000001</v>
      </c>
      <c r="U143" s="231">
        <v>-706727.88</v>
      </c>
      <c r="V143" s="231">
        <v>8434202.8999999985</v>
      </c>
      <c r="W143" s="232"/>
      <c r="X143" s="232"/>
      <c r="Y143" s="231">
        <v>5437.25</v>
      </c>
      <c r="Z143" s="232"/>
      <c r="AA143" s="232"/>
      <c r="AB143" s="232"/>
      <c r="AC143" s="231">
        <v>8428765.6499999985</v>
      </c>
      <c r="AD143" s="232"/>
      <c r="AE143" s="231">
        <v>29552041.550000004</v>
      </c>
      <c r="AF143" s="232"/>
      <c r="AG143" s="232"/>
      <c r="AH143" s="231">
        <v>205950.34</v>
      </c>
      <c r="AI143" s="231">
        <v>11943433.680000002</v>
      </c>
      <c r="AJ143" s="231">
        <v>1345.74</v>
      </c>
      <c r="AK143" s="231">
        <v>50136974.210000008</v>
      </c>
      <c r="AL143" s="231">
        <v>250337.66999999993</v>
      </c>
      <c r="AM143" s="231">
        <v>50387311.88000001</v>
      </c>
      <c r="AN143" s="231">
        <v>3829475.8399999989</v>
      </c>
      <c r="AO143" s="231">
        <v>54216787.720000006</v>
      </c>
      <c r="AP143" s="231">
        <v>-3158546.5399999917</v>
      </c>
      <c r="AQ143" s="231">
        <v>-7149.9699999988079</v>
      </c>
      <c r="AR143" s="231">
        <v>-3165696.5099999905</v>
      </c>
      <c r="AS143" s="231">
        <v>-706727.87999999523</v>
      </c>
      <c r="AV143" s="225"/>
      <c r="AW143" s="225"/>
      <c r="AX143" s="225"/>
    </row>
    <row r="144" spans="2:50" ht="14.25" customHeight="1">
      <c r="B144" s="263" t="s">
        <v>170</v>
      </c>
      <c r="C144" s="231">
        <v>697759.87000000011</v>
      </c>
      <c r="D144" s="232"/>
      <c r="E144" s="231">
        <v>169797.29</v>
      </c>
      <c r="F144" s="231">
        <v>527962.58000000007</v>
      </c>
      <c r="G144" s="231">
        <v>15665350.560000002</v>
      </c>
      <c r="H144" s="231">
        <v>18895826.920000002</v>
      </c>
      <c r="I144" s="231">
        <v>14675812.300000001</v>
      </c>
      <c r="J144" s="231">
        <v>4220014.6199999992</v>
      </c>
      <c r="K144" s="232"/>
      <c r="L144" s="231">
        <v>5217364.8</v>
      </c>
      <c r="M144" s="231">
        <v>16470513.850000001</v>
      </c>
      <c r="N144" s="231">
        <v>228275.31999999998</v>
      </c>
      <c r="O144" s="231">
        <v>123423.24</v>
      </c>
      <c r="P144" s="231">
        <v>57298514.56000001</v>
      </c>
      <c r="Q144" s="231">
        <v>1571413.56</v>
      </c>
      <c r="R144" s="231">
        <v>58869928.120000012</v>
      </c>
      <c r="S144" s="231">
        <v>2524891.1599999997</v>
      </c>
      <c r="T144" s="231">
        <v>61394819.280000009</v>
      </c>
      <c r="U144" s="231">
        <v>11449259.970000001</v>
      </c>
      <c r="V144" s="231">
        <v>7595998.9400000004</v>
      </c>
      <c r="W144" s="231">
        <v>1108.6199999999999</v>
      </c>
      <c r="X144" s="232"/>
      <c r="Y144" s="231">
        <v>3800.98</v>
      </c>
      <c r="Z144" s="232"/>
      <c r="AA144" s="232"/>
      <c r="AB144" s="232"/>
      <c r="AC144" s="231">
        <v>3366565.06</v>
      </c>
      <c r="AD144" s="231">
        <v>4224524.28</v>
      </c>
      <c r="AE144" s="231">
        <v>43207630.290000007</v>
      </c>
      <c r="AF144" s="232"/>
      <c r="AG144" s="232"/>
      <c r="AH144" s="231">
        <v>42410.819999999992</v>
      </c>
      <c r="AI144" s="231">
        <v>15648436.27</v>
      </c>
      <c r="AJ144" s="231">
        <v>11039.24</v>
      </c>
      <c r="AK144" s="231">
        <v>66505515.56000001</v>
      </c>
      <c r="AL144" s="231">
        <v>650448.93000000005</v>
      </c>
      <c r="AM144" s="231">
        <v>67155964.49000001</v>
      </c>
      <c r="AN144" s="231">
        <v>5688114.7599999998</v>
      </c>
      <c r="AO144" s="231">
        <v>72844079.250000015</v>
      </c>
      <c r="AP144" s="231">
        <v>9207001</v>
      </c>
      <c r="AQ144" s="231">
        <v>-920964.63000000268</v>
      </c>
      <c r="AR144" s="231">
        <v>8286036.3699999973</v>
      </c>
      <c r="AS144" s="231">
        <v>11449259.970000006</v>
      </c>
      <c r="AV144" s="225"/>
      <c r="AW144" s="225"/>
      <c r="AX144" s="225"/>
    </row>
    <row r="145" spans="2:50" ht="14.1" customHeight="1">
      <c r="B145" s="263" t="s">
        <v>171</v>
      </c>
      <c r="C145" s="231">
        <v>946034.65999999992</v>
      </c>
      <c r="D145" s="231">
        <v>493019.56</v>
      </c>
      <c r="E145" s="231">
        <v>453015.1</v>
      </c>
      <c r="F145" s="232"/>
      <c r="G145" s="231">
        <v>5149658.57</v>
      </c>
      <c r="H145" s="231">
        <v>4518918.7200000007</v>
      </c>
      <c r="I145" s="231">
        <v>3572639.1500000008</v>
      </c>
      <c r="J145" s="231">
        <v>946279.57</v>
      </c>
      <c r="K145" s="232"/>
      <c r="L145" s="231">
        <v>192306.64</v>
      </c>
      <c r="M145" s="231">
        <v>2216331.3199999998</v>
      </c>
      <c r="N145" s="231">
        <v>103378.45</v>
      </c>
      <c r="O145" s="231">
        <v>97071.9</v>
      </c>
      <c r="P145" s="231">
        <v>13223700.260000002</v>
      </c>
      <c r="Q145" s="231">
        <v>200496.27</v>
      </c>
      <c r="R145" s="231">
        <v>13424196.530000001</v>
      </c>
      <c r="S145" s="231">
        <v>2605852.5900000003</v>
      </c>
      <c r="T145" s="231">
        <v>16030049.120000001</v>
      </c>
      <c r="U145" s="231">
        <v>1352188.22</v>
      </c>
      <c r="V145" s="231">
        <v>1935653.48</v>
      </c>
      <c r="W145" s="231">
        <v>463456.82</v>
      </c>
      <c r="X145" s="231">
        <v>833333.72</v>
      </c>
      <c r="Y145" s="232"/>
      <c r="Z145" s="232"/>
      <c r="AA145" s="231">
        <v>21273.64</v>
      </c>
      <c r="AB145" s="232"/>
      <c r="AC145" s="231">
        <v>675052.16</v>
      </c>
      <c r="AD145" s="231">
        <v>14915.580000000002</v>
      </c>
      <c r="AE145" s="231">
        <v>4199959.8599999994</v>
      </c>
      <c r="AF145" s="232"/>
      <c r="AG145" s="231">
        <v>604883.60000000009</v>
      </c>
      <c r="AH145" s="231">
        <v>81.329999999999984</v>
      </c>
      <c r="AI145" s="231">
        <v>7531970.0700000003</v>
      </c>
      <c r="AJ145" s="232"/>
      <c r="AK145" s="231">
        <v>14272548.34</v>
      </c>
      <c r="AL145" s="231">
        <v>596678.84000000008</v>
      </c>
      <c r="AM145" s="231">
        <v>14869227.18</v>
      </c>
      <c r="AN145" s="231">
        <v>2513010.1599999997</v>
      </c>
      <c r="AO145" s="231">
        <v>17382237.34</v>
      </c>
      <c r="AP145" s="231">
        <v>1048848.0799999982</v>
      </c>
      <c r="AQ145" s="231">
        <v>396182.5700000003</v>
      </c>
      <c r="AR145" s="231">
        <v>1445030.6499999985</v>
      </c>
      <c r="AS145" s="231">
        <v>1352188.2199999988</v>
      </c>
      <c r="AV145" s="225"/>
      <c r="AW145" s="225"/>
      <c r="AX145" s="225"/>
    </row>
    <row r="146" spans="2:50" ht="14.25" customHeight="1">
      <c r="B146" s="263" t="s">
        <v>172</v>
      </c>
      <c r="C146" s="231">
        <v>380195.34</v>
      </c>
      <c r="D146" s="231">
        <v>241650.28</v>
      </c>
      <c r="E146" s="231">
        <v>138545.06</v>
      </c>
      <c r="F146" s="232"/>
      <c r="G146" s="231">
        <v>1609250.8299999998</v>
      </c>
      <c r="H146" s="231">
        <v>1274770.26</v>
      </c>
      <c r="I146" s="231">
        <v>1021689.95</v>
      </c>
      <c r="J146" s="231">
        <v>253080.30999999997</v>
      </c>
      <c r="K146" s="232"/>
      <c r="L146" s="231">
        <v>630801.16</v>
      </c>
      <c r="M146" s="231">
        <v>2043176.15</v>
      </c>
      <c r="N146" s="231">
        <v>100523.83</v>
      </c>
      <c r="O146" s="232"/>
      <c r="P146" s="231">
        <v>6038717.5700000003</v>
      </c>
      <c r="Q146" s="231">
        <v>149693.13</v>
      </c>
      <c r="R146" s="231">
        <v>6188410.7000000002</v>
      </c>
      <c r="S146" s="231">
        <v>343418.8899999999</v>
      </c>
      <c r="T146" s="231">
        <v>6531829.5899999999</v>
      </c>
      <c r="U146" s="231">
        <v>-691802.49</v>
      </c>
      <c r="V146" s="231">
        <v>487663.74</v>
      </c>
      <c r="W146" s="231">
        <v>236477.42</v>
      </c>
      <c r="X146" s="232"/>
      <c r="Y146" s="232"/>
      <c r="Z146" s="232"/>
      <c r="AA146" s="232"/>
      <c r="AB146" s="232"/>
      <c r="AC146" s="231">
        <v>251186.31999999998</v>
      </c>
      <c r="AD146" s="232"/>
      <c r="AE146" s="231">
        <v>390253.44999999995</v>
      </c>
      <c r="AF146" s="232"/>
      <c r="AG146" s="232"/>
      <c r="AH146" s="232"/>
      <c r="AI146" s="231">
        <v>3805856.54</v>
      </c>
      <c r="AJ146" s="231">
        <v>53967.61</v>
      </c>
      <c r="AK146" s="231">
        <v>4737741.3400000008</v>
      </c>
      <c r="AL146" s="231">
        <v>308278.39</v>
      </c>
      <c r="AM146" s="231">
        <v>5046019.7300000004</v>
      </c>
      <c r="AN146" s="231">
        <v>794007.37</v>
      </c>
      <c r="AO146" s="231">
        <v>5840027.1000000006</v>
      </c>
      <c r="AP146" s="231">
        <v>-1300976.2299999995</v>
      </c>
      <c r="AQ146" s="231">
        <v>158585.25999999978</v>
      </c>
      <c r="AR146" s="231">
        <v>-1142390.9699999997</v>
      </c>
      <c r="AS146" s="231">
        <v>-691802.48999999929</v>
      </c>
      <c r="AV146" s="225"/>
      <c r="AW146" s="225"/>
      <c r="AX146" s="225"/>
    </row>
    <row r="147" spans="2:50" ht="14.1" customHeight="1">
      <c r="B147" s="263" t="s">
        <v>173</v>
      </c>
      <c r="C147" s="231">
        <v>476701.67</v>
      </c>
      <c r="D147" s="232"/>
      <c r="E147" s="231">
        <v>476701.67</v>
      </c>
      <c r="F147" s="232"/>
      <c r="G147" s="231">
        <v>7178593.9099999992</v>
      </c>
      <c r="H147" s="231">
        <v>6761120.5699999994</v>
      </c>
      <c r="I147" s="231">
        <v>5125801.84</v>
      </c>
      <c r="J147" s="231">
        <v>1635062.71</v>
      </c>
      <c r="K147" s="231">
        <v>256.02</v>
      </c>
      <c r="L147" s="231">
        <v>2649231.27</v>
      </c>
      <c r="M147" s="231">
        <v>3063749.15</v>
      </c>
      <c r="N147" s="231">
        <v>198804.07</v>
      </c>
      <c r="O147" s="231">
        <v>34705.050000000003</v>
      </c>
      <c r="P147" s="231">
        <v>20362905.689999998</v>
      </c>
      <c r="Q147" s="231">
        <v>387135.94000000006</v>
      </c>
      <c r="R147" s="231">
        <v>20750041.629999999</v>
      </c>
      <c r="S147" s="231">
        <v>953613.83</v>
      </c>
      <c r="T147" s="231">
        <v>21703655.460000001</v>
      </c>
      <c r="U147" s="231">
        <v>24621497.280000001</v>
      </c>
      <c r="V147" s="231">
        <v>782642.87</v>
      </c>
      <c r="W147" s="232"/>
      <c r="X147" s="231">
        <v>6944.5</v>
      </c>
      <c r="Y147" s="232"/>
      <c r="Z147" s="232"/>
      <c r="AA147" s="232"/>
      <c r="AB147" s="232"/>
      <c r="AC147" s="231">
        <v>725989.98</v>
      </c>
      <c r="AD147" s="231">
        <v>49708.39</v>
      </c>
      <c r="AE147" s="231">
        <v>7636607.6799999988</v>
      </c>
      <c r="AF147" s="232"/>
      <c r="AG147" s="231">
        <v>1892.79</v>
      </c>
      <c r="AH147" s="232"/>
      <c r="AI147" s="231">
        <v>15023881.140000001</v>
      </c>
      <c r="AJ147" s="232"/>
      <c r="AK147" s="231">
        <v>23445024.479999997</v>
      </c>
      <c r="AL147" s="231">
        <v>1799900.4500000002</v>
      </c>
      <c r="AM147" s="231">
        <v>25244924.929999996</v>
      </c>
      <c r="AN147" s="231">
        <v>21080227.810000002</v>
      </c>
      <c r="AO147" s="231">
        <v>46325152.739999995</v>
      </c>
      <c r="AP147" s="231">
        <v>3082118.7899999991</v>
      </c>
      <c r="AQ147" s="231">
        <v>1412764.5099999979</v>
      </c>
      <c r="AR147" s="231">
        <v>4494883.299999997</v>
      </c>
      <c r="AS147" s="231">
        <v>24621497.279999994</v>
      </c>
      <c r="AV147" s="225"/>
      <c r="AW147" s="225"/>
      <c r="AX147" s="225"/>
    </row>
    <row r="148" spans="2:50" ht="14.25" customHeight="1">
      <c r="B148" s="263" t="s">
        <v>174</v>
      </c>
      <c r="C148" s="231">
        <v>193825.34999999998</v>
      </c>
      <c r="D148" s="231">
        <v>9279.43</v>
      </c>
      <c r="E148" s="231">
        <v>184545.92000000001</v>
      </c>
      <c r="F148" s="232"/>
      <c r="G148" s="231">
        <v>7819760.2899999991</v>
      </c>
      <c r="H148" s="231">
        <v>5172479.8199999994</v>
      </c>
      <c r="I148" s="231">
        <v>4120550.22</v>
      </c>
      <c r="J148" s="231">
        <v>1051929.5999999999</v>
      </c>
      <c r="K148" s="232"/>
      <c r="L148" s="231">
        <v>1754878.73</v>
      </c>
      <c r="M148" s="231">
        <v>4480395.29</v>
      </c>
      <c r="N148" s="231">
        <v>343656.26</v>
      </c>
      <c r="O148" s="231">
        <v>85442.28</v>
      </c>
      <c r="P148" s="231">
        <v>19850438.02</v>
      </c>
      <c r="Q148" s="231">
        <v>62330.99</v>
      </c>
      <c r="R148" s="231">
        <v>19912769.009999998</v>
      </c>
      <c r="S148" s="231">
        <v>559622.97</v>
      </c>
      <c r="T148" s="231">
        <v>20472391.979999997</v>
      </c>
      <c r="U148" s="231">
        <v>3602721.64</v>
      </c>
      <c r="V148" s="231">
        <v>6297084.8599999994</v>
      </c>
      <c r="W148" s="231">
        <v>14306.830000000002</v>
      </c>
      <c r="X148" s="231">
        <v>1232929.46</v>
      </c>
      <c r="Y148" s="232"/>
      <c r="Z148" s="232"/>
      <c r="AA148" s="232"/>
      <c r="AB148" s="232"/>
      <c r="AC148" s="231">
        <v>5066559.1099999994</v>
      </c>
      <c r="AD148" s="231">
        <v>16710.54</v>
      </c>
      <c r="AE148" s="231">
        <v>8354965.8099999996</v>
      </c>
      <c r="AF148" s="232"/>
      <c r="AG148" s="231">
        <v>7069.1299999999992</v>
      </c>
      <c r="AH148" s="232"/>
      <c r="AI148" s="231">
        <v>6601583.6300000008</v>
      </c>
      <c r="AJ148" s="231">
        <v>9377.1500000000015</v>
      </c>
      <c r="AK148" s="231">
        <v>21270080.579999998</v>
      </c>
      <c r="AL148" s="231">
        <v>154678.38999999998</v>
      </c>
      <c r="AM148" s="231">
        <v>21424758.969999999</v>
      </c>
      <c r="AN148" s="231">
        <v>2650354.65</v>
      </c>
      <c r="AO148" s="231">
        <v>24075113.619999997</v>
      </c>
      <c r="AP148" s="231">
        <v>1419642.5599999987</v>
      </c>
      <c r="AQ148" s="231">
        <v>92347.400000002235</v>
      </c>
      <c r="AR148" s="231">
        <v>1511989.9600000009</v>
      </c>
      <c r="AS148" s="231">
        <v>3602721.6400000006</v>
      </c>
      <c r="AV148" s="225"/>
      <c r="AW148" s="225"/>
      <c r="AX148" s="225"/>
    </row>
    <row r="149" spans="2:50" ht="14.1" customHeight="1">
      <c r="B149" s="263" t="s">
        <v>175</v>
      </c>
      <c r="C149" s="231">
        <v>105369.09</v>
      </c>
      <c r="D149" s="232"/>
      <c r="E149" s="231">
        <v>105369.09</v>
      </c>
      <c r="F149" s="232"/>
      <c r="G149" s="231">
        <v>1389571.64</v>
      </c>
      <c r="H149" s="231">
        <v>1694332.65</v>
      </c>
      <c r="I149" s="231">
        <v>1341021.49</v>
      </c>
      <c r="J149" s="231">
        <v>353311.16</v>
      </c>
      <c r="K149" s="232"/>
      <c r="L149" s="231">
        <v>351050.84</v>
      </c>
      <c r="M149" s="231">
        <v>2114286.7200000002</v>
      </c>
      <c r="N149" s="231">
        <v>10931.71</v>
      </c>
      <c r="O149" s="231">
        <v>17515.339999999997</v>
      </c>
      <c r="P149" s="231">
        <v>5683057.9899999993</v>
      </c>
      <c r="Q149" s="231">
        <v>70112.079999999987</v>
      </c>
      <c r="R149" s="231">
        <v>5753170.0699999994</v>
      </c>
      <c r="S149" s="231">
        <v>351144.04</v>
      </c>
      <c r="T149" s="231">
        <v>6104314.1099999994</v>
      </c>
      <c r="U149" s="231">
        <v>-365825.43</v>
      </c>
      <c r="V149" s="231">
        <v>612688.22</v>
      </c>
      <c r="W149" s="231">
        <v>12328.13</v>
      </c>
      <c r="X149" s="231">
        <v>139806.49000000002</v>
      </c>
      <c r="Y149" s="232"/>
      <c r="Z149" s="232"/>
      <c r="AA149" s="232"/>
      <c r="AB149" s="232"/>
      <c r="AC149" s="231">
        <v>317195.13999999996</v>
      </c>
      <c r="AD149" s="231">
        <v>143358.46000000002</v>
      </c>
      <c r="AE149" s="231">
        <v>455556.69999999995</v>
      </c>
      <c r="AF149" s="232"/>
      <c r="AG149" s="231">
        <v>5249.9699999999993</v>
      </c>
      <c r="AH149" s="232"/>
      <c r="AI149" s="231">
        <v>3634266.85</v>
      </c>
      <c r="AJ149" s="232"/>
      <c r="AK149" s="231">
        <v>4707761.74</v>
      </c>
      <c r="AL149" s="231">
        <v>248027.61</v>
      </c>
      <c r="AM149" s="231">
        <v>4955789.3500000006</v>
      </c>
      <c r="AN149" s="231">
        <v>782699.33</v>
      </c>
      <c r="AO149" s="231">
        <v>5738488.6800000006</v>
      </c>
      <c r="AP149" s="231">
        <v>-975296.24999999907</v>
      </c>
      <c r="AQ149" s="231">
        <v>177915.53000000026</v>
      </c>
      <c r="AR149" s="231">
        <v>-797380.71999999881</v>
      </c>
      <c r="AS149" s="231">
        <v>-365825.42999999877</v>
      </c>
      <c r="AV149" s="225"/>
      <c r="AW149" s="225"/>
      <c r="AX149" s="225"/>
    </row>
    <row r="150" spans="2:50" ht="14.25" customHeight="1">
      <c r="B150" s="263" t="s">
        <v>176</v>
      </c>
      <c r="C150" s="231">
        <v>782547.19</v>
      </c>
      <c r="D150" s="231">
        <v>32880.9</v>
      </c>
      <c r="E150" s="231">
        <v>749666.29</v>
      </c>
      <c r="F150" s="232"/>
      <c r="G150" s="231">
        <v>28538243.91</v>
      </c>
      <c r="H150" s="231">
        <v>32146227.060000002</v>
      </c>
      <c r="I150" s="231">
        <v>24704896.82</v>
      </c>
      <c r="J150" s="231">
        <v>7441330.2400000002</v>
      </c>
      <c r="K150" s="232"/>
      <c r="L150" s="231">
        <v>14833020.919999998</v>
      </c>
      <c r="M150" s="231">
        <v>26927721.729999997</v>
      </c>
      <c r="N150" s="232"/>
      <c r="O150" s="231">
        <v>1309202.4900000002</v>
      </c>
      <c r="P150" s="231">
        <v>104536963.3</v>
      </c>
      <c r="Q150" s="231">
        <v>903602.68</v>
      </c>
      <c r="R150" s="231">
        <v>105440565.98</v>
      </c>
      <c r="S150" s="231">
        <v>9280938.5500000007</v>
      </c>
      <c r="T150" s="231">
        <v>114721504.53</v>
      </c>
      <c r="U150" s="231">
        <v>2911874.22</v>
      </c>
      <c r="V150" s="231">
        <v>12569927.779999999</v>
      </c>
      <c r="W150" s="231">
        <v>6673.93</v>
      </c>
      <c r="X150" s="231">
        <v>22986.799999999999</v>
      </c>
      <c r="Y150" s="232"/>
      <c r="Z150" s="232"/>
      <c r="AA150" s="232"/>
      <c r="AB150" s="232"/>
      <c r="AC150" s="231">
        <v>12540267.049999999</v>
      </c>
      <c r="AD150" s="232"/>
      <c r="AE150" s="231">
        <v>51575187.5</v>
      </c>
      <c r="AF150" s="232"/>
      <c r="AG150" s="232"/>
      <c r="AH150" s="231">
        <v>18.850000000000001</v>
      </c>
      <c r="AI150" s="231">
        <v>30649875.279999997</v>
      </c>
      <c r="AJ150" s="231">
        <v>7374.93</v>
      </c>
      <c r="AK150" s="231">
        <v>94802384.340000004</v>
      </c>
      <c r="AL150" s="231">
        <v>64678.98</v>
      </c>
      <c r="AM150" s="231">
        <v>94867063.320000008</v>
      </c>
      <c r="AN150" s="231">
        <v>22766315.43</v>
      </c>
      <c r="AO150" s="231">
        <v>117633378.75</v>
      </c>
      <c r="AP150" s="231">
        <v>-9734578.9599999934</v>
      </c>
      <c r="AQ150" s="231">
        <v>-838923.70000000298</v>
      </c>
      <c r="AR150" s="231">
        <v>-10573502.659999996</v>
      </c>
      <c r="AS150" s="231">
        <v>2911874.2199999988</v>
      </c>
      <c r="AV150" s="225"/>
      <c r="AW150" s="225"/>
      <c r="AX150" s="225"/>
    </row>
    <row r="151" spans="2:50" ht="14.1" customHeight="1">
      <c r="B151" s="263" t="s">
        <v>177</v>
      </c>
      <c r="C151" s="231">
        <v>139457.35</v>
      </c>
      <c r="D151" s="232"/>
      <c r="E151" s="231">
        <v>139457.35</v>
      </c>
      <c r="F151" s="232"/>
      <c r="G151" s="231">
        <v>3762014.6500000004</v>
      </c>
      <c r="H151" s="231">
        <v>4693924.1399999997</v>
      </c>
      <c r="I151" s="231">
        <v>3725965.44</v>
      </c>
      <c r="J151" s="231">
        <v>967958.7</v>
      </c>
      <c r="K151" s="232"/>
      <c r="L151" s="231">
        <v>1176934.27</v>
      </c>
      <c r="M151" s="231">
        <v>3318417.29</v>
      </c>
      <c r="N151" s="231">
        <v>52138.75</v>
      </c>
      <c r="O151" s="231">
        <v>37.119999999999997</v>
      </c>
      <c r="P151" s="231">
        <v>13142923.569999998</v>
      </c>
      <c r="Q151" s="231">
        <v>8967.51</v>
      </c>
      <c r="R151" s="231">
        <v>13151891.079999998</v>
      </c>
      <c r="S151" s="231">
        <v>1036917.23</v>
      </c>
      <c r="T151" s="231">
        <v>14188808.309999999</v>
      </c>
      <c r="U151" s="231">
        <v>247155.91</v>
      </c>
      <c r="V151" s="231">
        <v>2506003.0700000003</v>
      </c>
      <c r="W151" s="232"/>
      <c r="X151" s="231">
        <v>1119984.9500000002</v>
      </c>
      <c r="Y151" s="231">
        <v>11134.440000000002</v>
      </c>
      <c r="Z151" s="232"/>
      <c r="AA151" s="232"/>
      <c r="AB151" s="232"/>
      <c r="AC151" s="231">
        <v>1379510.27</v>
      </c>
      <c r="AD151" s="231">
        <v>4626.59</v>
      </c>
      <c r="AE151" s="231">
        <v>3211310.74</v>
      </c>
      <c r="AF151" s="232"/>
      <c r="AG151" s="232"/>
      <c r="AH151" s="232"/>
      <c r="AI151" s="231">
        <v>6753540.54</v>
      </c>
      <c r="AJ151" s="231">
        <v>2518.2499999999995</v>
      </c>
      <c r="AK151" s="231">
        <v>12473372.600000001</v>
      </c>
      <c r="AL151" s="231">
        <v>1377759.48</v>
      </c>
      <c r="AM151" s="231">
        <v>13851132.080000002</v>
      </c>
      <c r="AN151" s="231">
        <v>584832.14</v>
      </c>
      <c r="AO151" s="231">
        <v>14435964.220000003</v>
      </c>
      <c r="AP151" s="231">
        <v>-669550.96999999695</v>
      </c>
      <c r="AQ151" s="231">
        <v>1368791.9700000007</v>
      </c>
      <c r="AR151" s="231">
        <v>699241.00000000373</v>
      </c>
      <c r="AS151" s="231">
        <v>247155.91000000387</v>
      </c>
      <c r="AV151" s="225"/>
      <c r="AW151" s="225"/>
      <c r="AX151" s="225"/>
    </row>
    <row r="152" spans="2:50" ht="14.25" customHeight="1">
      <c r="B152" s="263" t="s">
        <v>343</v>
      </c>
      <c r="C152" s="231">
        <v>359610.16</v>
      </c>
      <c r="D152" s="231">
        <v>345924.98</v>
      </c>
      <c r="E152" s="231">
        <v>13685.18</v>
      </c>
      <c r="F152" s="232"/>
      <c r="G152" s="231">
        <v>2068002.27</v>
      </c>
      <c r="H152" s="231">
        <v>2874476.76</v>
      </c>
      <c r="I152" s="231">
        <v>2301004.33</v>
      </c>
      <c r="J152" s="231">
        <v>573472.42999999993</v>
      </c>
      <c r="K152" s="232"/>
      <c r="L152" s="231">
        <v>361313.9</v>
      </c>
      <c r="M152" s="231">
        <v>1798171.05</v>
      </c>
      <c r="N152" s="231">
        <v>878.22</v>
      </c>
      <c r="O152" s="231">
        <v>47730.1</v>
      </c>
      <c r="P152" s="231">
        <v>7510182.459999999</v>
      </c>
      <c r="Q152" s="231">
        <v>131488.20000000001</v>
      </c>
      <c r="R152" s="231">
        <v>7641670.6599999992</v>
      </c>
      <c r="S152" s="231">
        <v>134571.6</v>
      </c>
      <c r="T152" s="231">
        <v>7776242.2599999988</v>
      </c>
      <c r="U152" s="231">
        <v>516822.24</v>
      </c>
      <c r="V152" s="231">
        <v>363459.05</v>
      </c>
      <c r="W152" s="231">
        <v>161277.42000000001</v>
      </c>
      <c r="X152" s="232"/>
      <c r="Y152" s="232"/>
      <c r="Z152" s="232"/>
      <c r="AA152" s="232"/>
      <c r="AB152" s="232"/>
      <c r="AC152" s="231">
        <v>202389.46000000002</v>
      </c>
      <c r="AD152" s="231">
        <v>207.83</v>
      </c>
      <c r="AE152" s="231">
        <v>839950.09</v>
      </c>
      <c r="AF152" s="232"/>
      <c r="AG152" s="232"/>
      <c r="AH152" s="231">
        <v>342482.07999999996</v>
      </c>
      <c r="AI152" s="231">
        <v>5755761.3600000003</v>
      </c>
      <c r="AJ152" s="232"/>
      <c r="AK152" s="231">
        <v>7301652.5800000001</v>
      </c>
      <c r="AL152" s="231">
        <v>15481.62</v>
      </c>
      <c r="AM152" s="231">
        <v>7317134.2000000002</v>
      </c>
      <c r="AN152" s="231">
        <v>975930.3</v>
      </c>
      <c r="AO152" s="231">
        <v>8293064.5</v>
      </c>
      <c r="AP152" s="231">
        <v>-208529.87999999896</v>
      </c>
      <c r="AQ152" s="231">
        <v>-116006.58000000007</v>
      </c>
      <c r="AR152" s="231">
        <v>-324536.45999999903</v>
      </c>
      <c r="AS152" s="231">
        <v>516822.24000000115</v>
      </c>
      <c r="AV152" s="225"/>
      <c r="AW152" s="225"/>
      <c r="AX152" s="225"/>
    </row>
    <row r="153" spans="2:50" ht="14.1" customHeight="1">
      <c r="B153" s="263" t="s">
        <v>178</v>
      </c>
      <c r="C153" s="231">
        <v>75112.260000000009</v>
      </c>
      <c r="D153" s="231">
        <v>65512.88</v>
      </c>
      <c r="E153" s="231">
        <v>9599.380000000001</v>
      </c>
      <c r="F153" s="232"/>
      <c r="G153" s="231">
        <v>2790379.58</v>
      </c>
      <c r="H153" s="231">
        <v>4484395.9700000007</v>
      </c>
      <c r="I153" s="231">
        <v>3471725.49</v>
      </c>
      <c r="J153" s="231">
        <v>1012670.4800000001</v>
      </c>
      <c r="K153" s="232"/>
      <c r="L153" s="231">
        <v>486229.19999999995</v>
      </c>
      <c r="M153" s="231">
        <v>2025378.86</v>
      </c>
      <c r="N153" s="231">
        <v>46</v>
      </c>
      <c r="O153" s="231">
        <v>24060.54</v>
      </c>
      <c r="P153" s="231">
        <v>9885602.4100000001</v>
      </c>
      <c r="Q153" s="231">
        <v>131697.34</v>
      </c>
      <c r="R153" s="231">
        <v>10017299.75</v>
      </c>
      <c r="S153" s="231">
        <v>178163.36</v>
      </c>
      <c r="T153" s="231">
        <v>10195463.109999999</v>
      </c>
      <c r="U153" s="231">
        <v>1742251.88</v>
      </c>
      <c r="V153" s="231">
        <v>1023422.51</v>
      </c>
      <c r="W153" s="231">
        <v>397010.7</v>
      </c>
      <c r="X153" s="231">
        <v>764.37</v>
      </c>
      <c r="Y153" s="231">
        <v>897.33999999999992</v>
      </c>
      <c r="Z153" s="232"/>
      <c r="AA153" s="232"/>
      <c r="AB153" s="232"/>
      <c r="AC153" s="231">
        <v>631697.22</v>
      </c>
      <c r="AD153" s="231">
        <v>6947.1200000000008</v>
      </c>
      <c r="AE153" s="231">
        <v>1904284.96</v>
      </c>
      <c r="AF153" s="232"/>
      <c r="AG153" s="232"/>
      <c r="AH153" s="232"/>
      <c r="AI153" s="231">
        <v>7295308.4299999997</v>
      </c>
      <c r="AJ153" s="232"/>
      <c r="AK153" s="231">
        <v>10223015.899999999</v>
      </c>
      <c r="AL153" s="231">
        <v>1155957.95</v>
      </c>
      <c r="AM153" s="231">
        <v>11378973.849999998</v>
      </c>
      <c r="AN153" s="231">
        <v>558741.14</v>
      </c>
      <c r="AO153" s="231">
        <v>11937714.989999998</v>
      </c>
      <c r="AP153" s="231">
        <v>337413.48999999836</v>
      </c>
      <c r="AQ153" s="231">
        <v>1024260.6099999994</v>
      </c>
      <c r="AR153" s="231">
        <v>1361674.0999999978</v>
      </c>
      <c r="AS153" s="231">
        <v>1742251.879999999</v>
      </c>
      <c r="AV153" s="225"/>
      <c r="AW153" s="225"/>
      <c r="AX153" s="225"/>
    </row>
    <row r="154" spans="2:50" ht="14.1" customHeight="1">
      <c r="B154" s="263" t="s">
        <v>179</v>
      </c>
      <c r="C154" s="231">
        <v>644452.14999999991</v>
      </c>
      <c r="D154" s="231">
        <v>287264.45</v>
      </c>
      <c r="E154" s="231">
        <v>357187.69999999995</v>
      </c>
      <c r="F154" s="232"/>
      <c r="G154" s="231">
        <v>2725932.92</v>
      </c>
      <c r="H154" s="231">
        <v>4610925.41</v>
      </c>
      <c r="I154" s="231">
        <v>3458203.73</v>
      </c>
      <c r="J154" s="231">
        <v>1152721.68</v>
      </c>
      <c r="K154" s="232"/>
      <c r="L154" s="231">
        <v>997242.37</v>
      </c>
      <c r="M154" s="231">
        <v>2800273.25</v>
      </c>
      <c r="N154" s="232"/>
      <c r="O154" s="231">
        <v>14785.55</v>
      </c>
      <c r="P154" s="231">
        <v>11793611.65</v>
      </c>
      <c r="Q154" s="231">
        <v>17603.55</v>
      </c>
      <c r="R154" s="231">
        <v>11811215.200000001</v>
      </c>
      <c r="S154" s="231">
        <v>264141.90999999997</v>
      </c>
      <c r="T154" s="231">
        <v>12075357.110000001</v>
      </c>
      <c r="U154" s="231">
        <v>2278736.41</v>
      </c>
      <c r="V154" s="231">
        <v>651811.65</v>
      </c>
      <c r="W154" s="231">
        <v>7131.07</v>
      </c>
      <c r="X154" s="231">
        <v>275391.87</v>
      </c>
      <c r="Y154" s="232"/>
      <c r="Z154" s="232"/>
      <c r="AA154" s="232"/>
      <c r="AB154" s="232"/>
      <c r="AC154" s="231">
        <v>440235.09</v>
      </c>
      <c r="AD154" s="231">
        <v>70946.38</v>
      </c>
      <c r="AE154" s="231">
        <v>855248.35</v>
      </c>
      <c r="AF154" s="232"/>
      <c r="AG154" s="232"/>
      <c r="AH154" s="232"/>
      <c r="AI154" s="231">
        <v>10920852.030000001</v>
      </c>
      <c r="AJ154" s="232"/>
      <c r="AK154" s="231">
        <v>12427912.030000001</v>
      </c>
      <c r="AL154" s="231">
        <v>674259.40999999992</v>
      </c>
      <c r="AM154" s="231">
        <v>13102171.440000001</v>
      </c>
      <c r="AN154" s="231">
        <v>1251922.0799999996</v>
      </c>
      <c r="AO154" s="231">
        <v>14354093.520000001</v>
      </c>
      <c r="AP154" s="231">
        <v>634300.38000000082</v>
      </c>
      <c r="AQ154" s="231">
        <v>656655.8599999994</v>
      </c>
      <c r="AR154" s="231">
        <v>1290956.2400000002</v>
      </c>
      <c r="AS154" s="231">
        <v>2278736.41</v>
      </c>
      <c r="AV154" s="225"/>
      <c r="AW154" s="225"/>
      <c r="AX154" s="225"/>
    </row>
    <row r="155" spans="2:50" ht="14.25" customHeight="1">
      <c r="B155" s="263" t="s">
        <v>180</v>
      </c>
      <c r="C155" s="231">
        <v>45782.35</v>
      </c>
      <c r="D155" s="231">
        <v>45782.35</v>
      </c>
      <c r="E155" s="232"/>
      <c r="F155" s="232"/>
      <c r="G155" s="231">
        <v>1316090.6099999999</v>
      </c>
      <c r="H155" s="231">
        <v>1857169.46</v>
      </c>
      <c r="I155" s="231">
        <v>1423234.62</v>
      </c>
      <c r="J155" s="231">
        <v>433934.84</v>
      </c>
      <c r="K155" s="232"/>
      <c r="L155" s="231">
        <v>221350.58</v>
      </c>
      <c r="M155" s="231">
        <v>1239251.6099999999</v>
      </c>
      <c r="N155" s="231">
        <v>3209.98</v>
      </c>
      <c r="O155" s="231">
        <v>23207.340000000004</v>
      </c>
      <c r="P155" s="231">
        <v>4706061.93</v>
      </c>
      <c r="Q155" s="231">
        <v>96796.55</v>
      </c>
      <c r="R155" s="231">
        <v>4802858.4799999995</v>
      </c>
      <c r="S155" s="231">
        <v>130044.41999999998</v>
      </c>
      <c r="T155" s="231">
        <v>4932902.8999999994</v>
      </c>
      <c r="U155" s="231">
        <v>-12304.24</v>
      </c>
      <c r="V155" s="231">
        <v>551797.91999999993</v>
      </c>
      <c r="W155" s="232"/>
      <c r="X155" s="231">
        <v>168329.28</v>
      </c>
      <c r="Y155" s="231">
        <v>5560.2999999999993</v>
      </c>
      <c r="Z155" s="232"/>
      <c r="AA155" s="232"/>
      <c r="AB155" s="231">
        <v>200</v>
      </c>
      <c r="AC155" s="231">
        <v>377708.34</v>
      </c>
      <c r="AD155" s="232"/>
      <c r="AE155" s="231">
        <v>566603</v>
      </c>
      <c r="AF155" s="232"/>
      <c r="AG155" s="232"/>
      <c r="AH155" s="231">
        <v>11968.759999999998</v>
      </c>
      <c r="AI155" s="231">
        <v>3362842.84</v>
      </c>
      <c r="AJ155" s="232"/>
      <c r="AK155" s="231">
        <v>4493212.5199999996</v>
      </c>
      <c r="AL155" s="231">
        <v>78.8</v>
      </c>
      <c r="AM155" s="231">
        <v>4493291.3199999994</v>
      </c>
      <c r="AN155" s="231">
        <v>427307.34</v>
      </c>
      <c r="AO155" s="231">
        <v>4920598.6599999992</v>
      </c>
      <c r="AP155" s="231">
        <v>-212849.41000000015</v>
      </c>
      <c r="AQ155" s="231">
        <v>-96717.75</v>
      </c>
      <c r="AR155" s="231">
        <v>-309567.16000000015</v>
      </c>
      <c r="AS155" s="231">
        <v>-12304.240000000224</v>
      </c>
      <c r="AV155" s="225"/>
      <c r="AW155" s="225"/>
      <c r="AX155" s="225"/>
    </row>
    <row r="156" spans="2:50" ht="14.1" customHeight="1">
      <c r="B156" s="263" t="s">
        <v>181</v>
      </c>
      <c r="C156" s="232"/>
      <c r="D156" s="232"/>
      <c r="E156" s="232"/>
      <c r="F156" s="232"/>
      <c r="G156" s="231">
        <v>4322725.45</v>
      </c>
      <c r="H156" s="231">
        <v>4037816.31</v>
      </c>
      <c r="I156" s="231">
        <v>3129483.08</v>
      </c>
      <c r="J156" s="231">
        <v>908333.23</v>
      </c>
      <c r="K156" s="232"/>
      <c r="L156" s="231">
        <v>544905.33000000007</v>
      </c>
      <c r="M156" s="231">
        <v>1648939.8199999998</v>
      </c>
      <c r="N156" s="232"/>
      <c r="O156" s="231">
        <v>55375.09</v>
      </c>
      <c r="P156" s="231">
        <v>10609762</v>
      </c>
      <c r="Q156" s="231">
        <v>64800.390000000007</v>
      </c>
      <c r="R156" s="231">
        <v>10674562.390000001</v>
      </c>
      <c r="S156" s="231">
        <v>255529.74000000002</v>
      </c>
      <c r="T156" s="231">
        <v>10930092.130000001</v>
      </c>
      <c r="U156" s="231">
        <v>-779630.14</v>
      </c>
      <c r="V156" s="231">
        <v>1700439.22</v>
      </c>
      <c r="W156" s="232"/>
      <c r="X156" s="231">
        <v>538587.82999999996</v>
      </c>
      <c r="Y156" s="232"/>
      <c r="Z156" s="232"/>
      <c r="AA156" s="232"/>
      <c r="AB156" s="232"/>
      <c r="AC156" s="231">
        <v>604375.66999999993</v>
      </c>
      <c r="AD156" s="231">
        <v>557475.72</v>
      </c>
      <c r="AE156" s="231">
        <v>2547330.0500000003</v>
      </c>
      <c r="AF156" s="232"/>
      <c r="AG156" s="232"/>
      <c r="AH156" s="232"/>
      <c r="AI156" s="231">
        <v>5290404.7</v>
      </c>
      <c r="AJ156" s="232"/>
      <c r="AK156" s="231">
        <v>9538173.9700000007</v>
      </c>
      <c r="AL156" s="231">
        <v>21681.7</v>
      </c>
      <c r="AM156" s="231">
        <v>9559855.6699999999</v>
      </c>
      <c r="AN156" s="231">
        <v>590606.31999999995</v>
      </c>
      <c r="AO156" s="231">
        <v>10150461.99</v>
      </c>
      <c r="AP156" s="231">
        <v>-1071588.0299999993</v>
      </c>
      <c r="AQ156" s="231">
        <v>-43118.690000001341</v>
      </c>
      <c r="AR156" s="231">
        <v>-1114706.7200000007</v>
      </c>
      <c r="AS156" s="231">
        <v>-779630.1400000006</v>
      </c>
      <c r="AV156" s="225"/>
      <c r="AW156" s="225"/>
      <c r="AX156" s="225"/>
    </row>
    <row r="157" spans="2:50" ht="14.25" customHeight="1">
      <c r="B157" s="263" t="s">
        <v>182</v>
      </c>
      <c r="C157" s="231">
        <v>444102.98</v>
      </c>
      <c r="D157" s="232"/>
      <c r="E157" s="231">
        <v>195854.49</v>
      </c>
      <c r="F157" s="231">
        <v>248248.49</v>
      </c>
      <c r="G157" s="231">
        <v>2641349.33</v>
      </c>
      <c r="H157" s="231">
        <v>2911144.97</v>
      </c>
      <c r="I157" s="231">
        <v>2278772.7400000002</v>
      </c>
      <c r="J157" s="231">
        <v>632372.23</v>
      </c>
      <c r="K157" s="232"/>
      <c r="L157" s="231">
        <v>701249.43</v>
      </c>
      <c r="M157" s="231">
        <v>2139642.12</v>
      </c>
      <c r="N157" s="231">
        <v>259815.08</v>
      </c>
      <c r="O157" s="231">
        <v>49050.47</v>
      </c>
      <c r="P157" s="231">
        <v>9146354.3800000008</v>
      </c>
      <c r="Q157" s="231">
        <v>10820.16</v>
      </c>
      <c r="R157" s="231">
        <v>9157174.540000001</v>
      </c>
      <c r="S157" s="231">
        <v>375845.36000000004</v>
      </c>
      <c r="T157" s="231">
        <v>9533019.9000000004</v>
      </c>
      <c r="U157" s="231">
        <v>-143644.57</v>
      </c>
      <c r="V157" s="231">
        <v>1311247.75</v>
      </c>
      <c r="W157" s="232"/>
      <c r="X157" s="231">
        <v>433150.18</v>
      </c>
      <c r="Y157" s="232"/>
      <c r="Z157" s="232"/>
      <c r="AA157" s="232"/>
      <c r="AB157" s="232"/>
      <c r="AC157" s="231">
        <v>878233.22</v>
      </c>
      <c r="AD157" s="231">
        <v>135.65</v>
      </c>
      <c r="AE157" s="231">
        <v>1601437.4799999997</v>
      </c>
      <c r="AF157" s="232"/>
      <c r="AG157" s="231">
        <v>86928.07</v>
      </c>
      <c r="AH157" s="232"/>
      <c r="AI157" s="231">
        <v>4611499.8800000008</v>
      </c>
      <c r="AJ157" s="231">
        <v>18945.45</v>
      </c>
      <c r="AK157" s="231">
        <v>7630058.6299999999</v>
      </c>
      <c r="AL157" s="231">
        <v>1027398.1999999998</v>
      </c>
      <c r="AM157" s="231">
        <v>8657456.8300000001</v>
      </c>
      <c r="AN157" s="231">
        <v>731918.5</v>
      </c>
      <c r="AO157" s="231">
        <v>9389375.3300000001</v>
      </c>
      <c r="AP157" s="231">
        <v>-1516295.7500000009</v>
      </c>
      <c r="AQ157" s="231">
        <v>1016578.04</v>
      </c>
      <c r="AR157" s="231">
        <v>-499717.71000000089</v>
      </c>
      <c r="AS157" s="231">
        <v>-143644.5700000003</v>
      </c>
      <c r="AV157" s="225"/>
      <c r="AW157" s="225"/>
      <c r="AX157" s="225"/>
    </row>
    <row r="158" spans="2:50" ht="14.1" customHeight="1">
      <c r="B158" s="263" t="s">
        <v>183</v>
      </c>
      <c r="C158" s="231">
        <v>444540.45</v>
      </c>
      <c r="D158" s="232"/>
      <c r="E158" s="231">
        <v>444540.45</v>
      </c>
      <c r="F158" s="232"/>
      <c r="G158" s="231">
        <v>2974057.17</v>
      </c>
      <c r="H158" s="231">
        <v>2805363.2</v>
      </c>
      <c r="I158" s="231">
        <v>2223017.6300000004</v>
      </c>
      <c r="J158" s="231">
        <v>582345.57000000007</v>
      </c>
      <c r="K158" s="232"/>
      <c r="L158" s="231">
        <v>721890.68</v>
      </c>
      <c r="M158" s="231">
        <v>2809793.17</v>
      </c>
      <c r="N158" s="232"/>
      <c r="O158" s="231">
        <v>32427.040000000001</v>
      </c>
      <c r="P158" s="231">
        <v>9788071.709999999</v>
      </c>
      <c r="Q158" s="231">
        <v>135134.09</v>
      </c>
      <c r="R158" s="231">
        <v>9923205.7999999989</v>
      </c>
      <c r="S158" s="231">
        <v>107816.31</v>
      </c>
      <c r="T158" s="231">
        <v>10031022.109999999</v>
      </c>
      <c r="U158" s="231">
        <v>1929.34</v>
      </c>
      <c r="V158" s="231">
        <v>660810.42000000004</v>
      </c>
      <c r="W158" s="232"/>
      <c r="X158" s="231">
        <v>200969.40999999997</v>
      </c>
      <c r="Y158" s="231">
        <v>12108.349999999999</v>
      </c>
      <c r="Z158" s="232"/>
      <c r="AA158" s="232"/>
      <c r="AB158" s="232"/>
      <c r="AC158" s="231">
        <v>447732.66</v>
      </c>
      <c r="AD158" s="232"/>
      <c r="AE158" s="231">
        <v>910876.74</v>
      </c>
      <c r="AF158" s="232"/>
      <c r="AG158" s="232"/>
      <c r="AH158" s="232"/>
      <c r="AI158" s="231">
        <v>6974878.6600000001</v>
      </c>
      <c r="AJ158" s="232"/>
      <c r="AK158" s="231">
        <v>8546565.8200000003</v>
      </c>
      <c r="AL158" s="231">
        <v>1075691.8899999999</v>
      </c>
      <c r="AM158" s="231">
        <v>9622257.7100000009</v>
      </c>
      <c r="AN158" s="231">
        <v>410693.74</v>
      </c>
      <c r="AO158" s="231">
        <v>10032951.450000001</v>
      </c>
      <c r="AP158" s="231">
        <v>-1241505.8899999987</v>
      </c>
      <c r="AQ158" s="231">
        <v>940557.80000000075</v>
      </c>
      <c r="AR158" s="231">
        <v>-300948.08999999799</v>
      </c>
      <c r="AS158" s="231">
        <v>1929.3400000017136</v>
      </c>
      <c r="AV158" s="225"/>
      <c r="AW158" s="225"/>
      <c r="AX158" s="225"/>
    </row>
    <row r="159" spans="2:50" ht="14.25" customHeight="1">
      <c r="B159" s="263" t="s">
        <v>184</v>
      </c>
      <c r="C159" s="231">
        <v>1536877.49</v>
      </c>
      <c r="D159" s="231">
        <v>914579.45</v>
      </c>
      <c r="E159" s="231">
        <v>622298.04</v>
      </c>
      <c r="F159" s="232"/>
      <c r="G159" s="231">
        <v>5816891.54</v>
      </c>
      <c r="H159" s="231">
        <v>5669473.3499999996</v>
      </c>
      <c r="I159" s="231">
        <v>4491298.28</v>
      </c>
      <c r="J159" s="231">
        <v>1178175.0699999998</v>
      </c>
      <c r="K159" s="232"/>
      <c r="L159" s="231">
        <v>694576.07</v>
      </c>
      <c r="M159" s="231">
        <v>2205366.39</v>
      </c>
      <c r="N159" s="231">
        <v>12852</v>
      </c>
      <c r="O159" s="231">
        <v>75195.320000000007</v>
      </c>
      <c r="P159" s="231">
        <v>16011232.16</v>
      </c>
      <c r="Q159" s="231">
        <v>277039.43</v>
      </c>
      <c r="R159" s="231">
        <v>16288271.59</v>
      </c>
      <c r="S159" s="231">
        <v>363988.49</v>
      </c>
      <c r="T159" s="231">
        <v>16652260.08</v>
      </c>
      <c r="U159" s="231">
        <v>4247239.91</v>
      </c>
      <c r="V159" s="231">
        <v>2314784.64</v>
      </c>
      <c r="W159" s="231">
        <v>67.8</v>
      </c>
      <c r="X159" s="231">
        <v>1657586.46</v>
      </c>
      <c r="Y159" s="231">
        <v>1988.21</v>
      </c>
      <c r="Z159" s="232"/>
      <c r="AA159" s="232"/>
      <c r="AB159" s="232"/>
      <c r="AC159" s="231">
        <v>655142.17000000004</v>
      </c>
      <c r="AD159" s="232"/>
      <c r="AE159" s="231">
        <v>4691511.8399999989</v>
      </c>
      <c r="AF159" s="232"/>
      <c r="AG159" s="232"/>
      <c r="AH159" s="231">
        <v>2126.5</v>
      </c>
      <c r="AI159" s="231">
        <v>11106940.889999999</v>
      </c>
      <c r="AJ159" s="231">
        <v>1100756.96</v>
      </c>
      <c r="AK159" s="231">
        <v>19216120.829999998</v>
      </c>
      <c r="AL159" s="231">
        <v>8799.4500000000007</v>
      </c>
      <c r="AM159" s="231">
        <v>19224920.279999997</v>
      </c>
      <c r="AN159" s="231">
        <v>1674579.7100000002</v>
      </c>
      <c r="AO159" s="231">
        <v>20899499.989999998</v>
      </c>
      <c r="AP159" s="231">
        <v>3204888.6699999981</v>
      </c>
      <c r="AQ159" s="231">
        <v>-268239.98000000045</v>
      </c>
      <c r="AR159" s="231">
        <v>2936648.6899999976</v>
      </c>
      <c r="AS159" s="231">
        <v>4247239.9099999983</v>
      </c>
      <c r="AV159" s="225"/>
      <c r="AW159" s="225"/>
      <c r="AX159" s="225"/>
    </row>
    <row r="160" spans="2:50" ht="14.1" customHeight="1">
      <c r="B160" s="263" t="s">
        <v>185</v>
      </c>
      <c r="C160" s="231">
        <v>435948.51</v>
      </c>
      <c r="D160" s="232"/>
      <c r="E160" s="231">
        <v>435948.51</v>
      </c>
      <c r="F160" s="232"/>
      <c r="G160" s="231">
        <v>4360988.75</v>
      </c>
      <c r="H160" s="231">
        <v>2663516.14</v>
      </c>
      <c r="I160" s="231">
        <v>2091162.9300000002</v>
      </c>
      <c r="J160" s="231">
        <v>572353.21</v>
      </c>
      <c r="K160" s="232"/>
      <c r="L160" s="231">
        <v>1257635.8199999998</v>
      </c>
      <c r="M160" s="231">
        <v>6863233.1100000003</v>
      </c>
      <c r="N160" s="232"/>
      <c r="O160" s="231">
        <v>62013.8</v>
      </c>
      <c r="P160" s="231">
        <v>15643336.130000003</v>
      </c>
      <c r="Q160" s="231">
        <v>8899.94</v>
      </c>
      <c r="R160" s="231">
        <v>15652236.070000002</v>
      </c>
      <c r="S160" s="231">
        <v>259773.48</v>
      </c>
      <c r="T160" s="231">
        <v>15912009.550000003</v>
      </c>
      <c r="U160" s="231">
        <v>-1137663.3400000001</v>
      </c>
      <c r="V160" s="231">
        <v>1020391.69</v>
      </c>
      <c r="W160" s="231">
        <v>1333.4</v>
      </c>
      <c r="X160" s="231">
        <v>261455.81999999998</v>
      </c>
      <c r="Y160" s="232"/>
      <c r="Z160" s="232"/>
      <c r="AA160" s="232"/>
      <c r="AB160" s="232"/>
      <c r="AC160" s="231">
        <v>757102.47</v>
      </c>
      <c r="AD160" s="231">
        <v>500</v>
      </c>
      <c r="AE160" s="231">
        <v>1222966.6200000001</v>
      </c>
      <c r="AF160" s="232"/>
      <c r="AG160" s="232"/>
      <c r="AH160" s="232"/>
      <c r="AI160" s="231">
        <v>9354257.7300000004</v>
      </c>
      <c r="AJ160" s="232"/>
      <c r="AK160" s="231">
        <v>11597616.040000001</v>
      </c>
      <c r="AL160" s="231">
        <v>789331.61</v>
      </c>
      <c r="AM160" s="231">
        <v>12386947.65</v>
      </c>
      <c r="AN160" s="231">
        <v>2387398.56</v>
      </c>
      <c r="AO160" s="231">
        <v>14774346.210000001</v>
      </c>
      <c r="AP160" s="231">
        <v>-4045720.0900000017</v>
      </c>
      <c r="AQ160" s="231">
        <v>780431.67</v>
      </c>
      <c r="AR160" s="231">
        <v>-3265288.4200000018</v>
      </c>
      <c r="AS160" s="231">
        <v>-1137663.3400000017</v>
      </c>
      <c r="AV160" s="225"/>
      <c r="AW160" s="225"/>
      <c r="AX160" s="225"/>
    </row>
    <row r="161" spans="2:50" ht="14.25" customHeight="1">
      <c r="B161" s="263" t="s">
        <v>186</v>
      </c>
      <c r="C161" s="231">
        <v>446270.68</v>
      </c>
      <c r="D161" s="231">
        <v>403719.13</v>
      </c>
      <c r="E161" s="231">
        <v>42551.55</v>
      </c>
      <c r="F161" s="232"/>
      <c r="G161" s="231">
        <v>3384290.62</v>
      </c>
      <c r="H161" s="231">
        <v>2817349.26</v>
      </c>
      <c r="I161" s="231">
        <v>2149495.85</v>
      </c>
      <c r="J161" s="231">
        <v>667853.41000000015</v>
      </c>
      <c r="K161" s="232"/>
      <c r="L161" s="231">
        <v>1007568.19</v>
      </c>
      <c r="M161" s="231">
        <v>1315710.6599999999</v>
      </c>
      <c r="N161" s="231">
        <v>343561.59</v>
      </c>
      <c r="O161" s="231">
        <v>55142.719999999994</v>
      </c>
      <c r="P161" s="231">
        <v>9369893.7200000007</v>
      </c>
      <c r="Q161" s="231">
        <v>168764.92</v>
      </c>
      <c r="R161" s="231">
        <v>9538658.6400000006</v>
      </c>
      <c r="S161" s="231">
        <v>720009.16</v>
      </c>
      <c r="T161" s="231">
        <v>10258667.800000001</v>
      </c>
      <c r="U161" s="231">
        <v>1711982.09</v>
      </c>
      <c r="V161" s="231">
        <v>1573011.2</v>
      </c>
      <c r="W161" s="232"/>
      <c r="X161" s="231">
        <v>430455.03999999998</v>
      </c>
      <c r="Y161" s="231">
        <v>2977.98</v>
      </c>
      <c r="Z161" s="232"/>
      <c r="AA161" s="232"/>
      <c r="AB161" s="232"/>
      <c r="AC161" s="231">
        <v>549524.72</v>
      </c>
      <c r="AD161" s="231">
        <v>590053.46</v>
      </c>
      <c r="AE161" s="231">
        <v>1832798.16</v>
      </c>
      <c r="AF161" s="232"/>
      <c r="AG161" s="232"/>
      <c r="AH161" s="231">
        <v>12127.85</v>
      </c>
      <c r="AI161" s="231">
        <v>6175412.8100000005</v>
      </c>
      <c r="AJ161" s="232"/>
      <c r="AK161" s="231">
        <v>9593350.0200000014</v>
      </c>
      <c r="AL161" s="231">
        <v>13651.36</v>
      </c>
      <c r="AM161" s="231">
        <v>9607001.3800000008</v>
      </c>
      <c r="AN161" s="231">
        <v>2363648.5099999998</v>
      </c>
      <c r="AO161" s="231">
        <v>11970649.890000001</v>
      </c>
      <c r="AP161" s="231">
        <v>223456.30000000075</v>
      </c>
      <c r="AQ161" s="231">
        <v>-155113.56000000052</v>
      </c>
      <c r="AR161" s="231">
        <v>68342.740000000224</v>
      </c>
      <c r="AS161" s="231">
        <v>1711982.09</v>
      </c>
      <c r="AV161" s="225"/>
      <c r="AW161" s="225"/>
      <c r="AX161" s="225"/>
    </row>
    <row r="162" spans="2:50" ht="14.1" customHeight="1">
      <c r="B162" s="263" t="s">
        <v>187</v>
      </c>
      <c r="C162" s="232"/>
      <c r="D162" s="232"/>
      <c r="E162" s="232"/>
      <c r="F162" s="232"/>
      <c r="G162" s="231">
        <v>10968634.859999999</v>
      </c>
      <c r="H162" s="231">
        <v>13194561.07</v>
      </c>
      <c r="I162" s="231">
        <v>10445535.619999999</v>
      </c>
      <c r="J162" s="231">
        <v>2749025.45</v>
      </c>
      <c r="K162" s="232"/>
      <c r="L162" s="231">
        <v>1067137.0699999998</v>
      </c>
      <c r="M162" s="231">
        <v>2710567.29</v>
      </c>
      <c r="N162" s="232"/>
      <c r="O162" s="231">
        <v>285421.61</v>
      </c>
      <c r="P162" s="231">
        <v>28226321.899999999</v>
      </c>
      <c r="Q162" s="231">
        <v>104392.97</v>
      </c>
      <c r="R162" s="231">
        <v>28330714.869999997</v>
      </c>
      <c r="S162" s="231">
        <v>896244.72</v>
      </c>
      <c r="T162" s="231">
        <v>29226959.589999996</v>
      </c>
      <c r="U162" s="231">
        <v>2303175.19</v>
      </c>
      <c r="V162" s="231">
        <v>6753393.8899999987</v>
      </c>
      <c r="W162" s="232"/>
      <c r="X162" s="231">
        <v>1960181.38</v>
      </c>
      <c r="Y162" s="232"/>
      <c r="Z162" s="232"/>
      <c r="AA162" s="232"/>
      <c r="AB162" s="232"/>
      <c r="AC162" s="231">
        <v>4902298.1199999992</v>
      </c>
      <c r="AD162" s="231">
        <v>109085.61</v>
      </c>
      <c r="AE162" s="231">
        <v>9381158.1400000006</v>
      </c>
      <c r="AF162" s="232"/>
      <c r="AG162" s="232"/>
      <c r="AH162" s="231">
        <v>1179920.4000000001</v>
      </c>
      <c r="AI162" s="231">
        <v>11464583.710000001</v>
      </c>
      <c r="AJ162" s="232"/>
      <c r="AK162" s="231">
        <v>28779056.140000001</v>
      </c>
      <c r="AL162" s="231">
        <v>1186.72</v>
      </c>
      <c r="AM162" s="231">
        <v>28780242.859999999</v>
      </c>
      <c r="AN162" s="231">
        <v>2749891.92</v>
      </c>
      <c r="AO162" s="231">
        <v>31530134.780000001</v>
      </c>
      <c r="AP162" s="231">
        <v>552734.24000000209</v>
      </c>
      <c r="AQ162" s="231">
        <v>-103206.25</v>
      </c>
      <c r="AR162" s="231">
        <v>449527.99000000209</v>
      </c>
      <c r="AS162" s="231">
        <v>2303175.1900000051</v>
      </c>
      <c r="AV162" s="225"/>
      <c r="AW162" s="225"/>
      <c r="AX162" s="225"/>
    </row>
    <row r="163" spans="2:50" ht="14.25" customHeight="1">
      <c r="B163" s="263" t="s">
        <v>188</v>
      </c>
      <c r="C163" s="231">
        <v>76372.160000000003</v>
      </c>
      <c r="D163" s="232"/>
      <c r="E163" s="231">
        <v>76372.160000000003</v>
      </c>
      <c r="F163" s="232"/>
      <c r="G163" s="231">
        <v>3746612.3</v>
      </c>
      <c r="H163" s="231">
        <v>4377347.8500000006</v>
      </c>
      <c r="I163" s="231">
        <v>3472159.2300000004</v>
      </c>
      <c r="J163" s="231">
        <v>905188.62000000011</v>
      </c>
      <c r="K163" s="232"/>
      <c r="L163" s="231">
        <v>948842.05</v>
      </c>
      <c r="M163" s="231">
        <v>2740698.59</v>
      </c>
      <c r="N163" s="231">
        <v>122387.26</v>
      </c>
      <c r="O163" s="231">
        <v>43725.59</v>
      </c>
      <c r="P163" s="231">
        <v>12055985.800000001</v>
      </c>
      <c r="Q163" s="231">
        <v>92687.73</v>
      </c>
      <c r="R163" s="231">
        <v>12148673.530000001</v>
      </c>
      <c r="S163" s="231">
        <v>2449237.41</v>
      </c>
      <c r="T163" s="231">
        <v>14597910.940000001</v>
      </c>
      <c r="U163" s="231">
        <v>773394.05</v>
      </c>
      <c r="V163" s="231">
        <v>1382628.59</v>
      </c>
      <c r="W163" s="231">
        <v>1810.48</v>
      </c>
      <c r="X163" s="231">
        <v>682730.40999999992</v>
      </c>
      <c r="Y163" s="232"/>
      <c r="Z163" s="232"/>
      <c r="AA163" s="232"/>
      <c r="AB163" s="232"/>
      <c r="AC163" s="231">
        <v>685985.25</v>
      </c>
      <c r="AD163" s="231">
        <v>12102.45</v>
      </c>
      <c r="AE163" s="231">
        <v>2234726.83</v>
      </c>
      <c r="AF163" s="232"/>
      <c r="AG163" s="232"/>
      <c r="AH163" s="232"/>
      <c r="AI163" s="231">
        <v>9174977.8999999985</v>
      </c>
      <c r="AJ163" s="232"/>
      <c r="AK163" s="231">
        <v>12792333.319999998</v>
      </c>
      <c r="AL163" s="231">
        <v>1332878.3599999999</v>
      </c>
      <c r="AM163" s="231">
        <v>14125211.679999998</v>
      </c>
      <c r="AN163" s="231">
        <v>1246093.31</v>
      </c>
      <c r="AO163" s="231">
        <v>15371304.989999998</v>
      </c>
      <c r="AP163" s="231">
        <v>736347.51999999769</v>
      </c>
      <c r="AQ163" s="231">
        <v>1240190.629999999</v>
      </c>
      <c r="AR163" s="231">
        <v>1976538.1499999966</v>
      </c>
      <c r="AS163" s="231">
        <v>773394.04999999702</v>
      </c>
      <c r="AV163" s="225"/>
      <c r="AW163" s="225"/>
      <c r="AX163" s="225"/>
    </row>
    <row r="164" spans="2:50" ht="14.1" customHeight="1">
      <c r="B164" s="263" t="s">
        <v>189</v>
      </c>
      <c r="C164" s="231">
        <v>13817.84</v>
      </c>
      <c r="D164" s="232"/>
      <c r="E164" s="231">
        <v>13817.84</v>
      </c>
      <c r="F164" s="232"/>
      <c r="G164" s="231">
        <v>2439218.9400000004</v>
      </c>
      <c r="H164" s="231">
        <v>3462582.02</v>
      </c>
      <c r="I164" s="231">
        <v>2759601.75</v>
      </c>
      <c r="J164" s="231">
        <v>702980.27</v>
      </c>
      <c r="K164" s="232"/>
      <c r="L164" s="231">
        <v>944949.51</v>
      </c>
      <c r="M164" s="231">
        <v>3517411.51</v>
      </c>
      <c r="N164" s="232"/>
      <c r="O164" s="232"/>
      <c r="P164" s="231">
        <v>10377979.82</v>
      </c>
      <c r="Q164" s="231">
        <v>12965.46</v>
      </c>
      <c r="R164" s="231">
        <v>10390945.280000001</v>
      </c>
      <c r="S164" s="231">
        <v>60418.19</v>
      </c>
      <c r="T164" s="231">
        <v>10451363.470000001</v>
      </c>
      <c r="U164" s="231">
        <v>-1105882.3600000001</v>
      </c>
      <c r="V164" s="231">
        <v>422855.01</v>
      </c>
      <c r="W164" s="232"/>
      <c r="X164" s="231">
        <v>202758.37</v>
      </c>
      <c r="Y164" s="232"/>
      <c r="Z164" s="232"/>
      <c r="AA164" s="232"/>
      <c r="AB164" s="232"/>
      <c r="AC164" s="231">
        <v>220110.53000000003</v>
      </c>
      <c r="AD164" s="231">
        <v>13.89</v>
      </c>
      <c r="AE164" s="231">
        <v>1131382.3999999999</v>
      </c>
      <c r="AF164" s="232"/>
      <c r="AG164" s="231">
        <v>93233.53</v>
      </c>
      <c r="AH164" s="232"/>
      <c r="AI164" s="231">
        <v>7247028.1300000008</v>
      </c>
      <c r="AJ164" s="232"/>
      <c r="AK164" s="231">
        <v>8894499.0700000003</v>
      </c>
      <c r="AL164" s="231">
        <v>443999.19</v>
      </c>
      <c r="AM164" s="231">
        <v>9338498.2599999998</v>
      </c>
      <c r="AN164" s="231">
        <v>6982.85</v>
      </c>
      <c r="AO164" s="231">
        <v>9345481.1099999994</v>
      </c>
      <c r="AP164" s="231">
        <v>-1483480.75</v>
      </c>
      <c r="AQ164" s="231">
        <v>431033.72999999858</v>
      </c>
      <c r="AR164" s="231">
        <v>-1052447.0200000014</v>
      </c>
      <c r="AS164" s="231">
        <v>-1105882.3600000013</v>
      </c>
      <c r="AV164" s="225"/>
      <c r="AW164" s="225"/>
      <c r="AX164" s="225"/>
    </row>
    <row r="165" spans="2:50" ht="14.25" customHeight="1">
      <c r="B165" s="263" t="s">
        <v>190</v>
      </c>
      <c r="C165" s="231">
        <v>277189.32999999996</v>
      </c>
      <c r="D165" s="232"/>
      <c r="E165" s="231">
        <v>277189.32999999996</v>
      </c>
      <c r="F165" s="232"/>
      <c r="G165" s="231">
        <v>1981202.1700000002</v>
      </c>
      <c r="H165" s="231">
        <v>2591463.4700000002</v>
      </c>
      <c r="I165" s="231">
        <v>1953688.6</v>
      </c>
      <c r="J165" s="231">
        <v>637774.87</v>
      </c>
      <c r="K165" s="232"/>
      <c r="L165" s="231">
        <v>559879.8899999999</v>
      </c>
      <c r="M165" s="231">
        <v>1948544.41</v>
      </c>
      <c r="N165" s="232"/>
      <c r="O165" s="231">
        <v>44174.68</v>
      </c>
      <c r="P165" s="231">
        <v>7402453.9500000002</v>
      </c>
      <c r="Q165" s="231">
        <v>171497.77</v>
      </c>
      <c r="R165" s="231">
        <v>7573951.7200000007</v>
      </c>
      <c r="S165" s="231">
        <v>241523.01999999996</v>
      </c>
      <c r="T165" s="231">
        <v>7815474.7400000002</v>
      </c>
      <c r="U165" s="231">
        <v>511551.29</v>
      </c>
      <c r="V165" s="231">
        <v>435500.68000000005</v>
      </c>
      <c r="W165" s="231">
        <v>5074.76</v>
      </c>
      <c r="X165" s="231">
        <v>124615.10000000008</v>
      </c>
      <c r="Y165" s="232"/>
      <c r="Z165" s="232"/>
      <c r="AA165" s="232"/>
      <c r="AB165" s="232"/>
      <c r="AC165" s="231">
        <v>287408.08</v>
      </c>
      <c r="AD165" s="231">
        <v>18402.739999999998</v>
      </c>
      <c r="AE165" s="231">
        <v>706098.97999999986</v>
      </c>
      <c r="AF165" s="232"/>
      <c r="AG165" s="232"/>
      <c r="AH165" s="232"/>
      <c r="AI165" s="231">
        <v>6352926.5499999998</v>
      </c>
      <c r="AJ165" s="232"/>
      <c r="AK165" s="231">
        <v>7494526.21</v>
      </c>
      <c r="AL165" s="231">
        <v>294626.41000000003</v>
      </c>
      <c r="AM165" s="231">
        <v>7789152.6200000001</v>
      </c>
      <c r="AN165" s="231">
        <v>537873.41</v>
      </c>
      <c r="AO165" s="231">
        <v>8327026.0300000003</v>
      </c>
      <c r="AP165" s="231">
        <v>92072.259999999776</v>
      </c>
      <c r="AQ165" s="231">
        <v>123128.63999999966</v>
      </c>
      <c r="AR165" s="231">
        <v>215200.89999999944</v>
      </c>
      <c r="AS165" s="231">
        <v>511551.29</v>
      </c>
      <c r="AV165" s="225"/>
      <c r="AW165" s="225"/>
      <c r="AX165" s="225"/>
    </row>
    <row r="166" spans="2:50" ht="14.1" customHeight="1">
      <c r="B166" s="263" t="s">
        <v>191</v>
      </c>
      <c r="C166" s="231">
        <v>67098.45</v>
      </c>
      <c r="D166" s="231">
        <v>25921.8</v>
      </c>
      <c r="E166" s="231">
        <v>41176.65</v>
      </c>
      <c r="F166" s="232"/>
      <c r="G166" s="231">
        <v>1256611.6999999997</v>
      </c>
      <c r="H166" s="231">
        <v>2491685.9300000002</v>
      </c>
      <c r="I166" s="231">
        <v>1972867.4800000002</v>
      </c>
      <c r="J166" s="231">
        <v>518818.45000000007</v>
      </c>
      <c r="K166" s="232"/>
      <c r="L166" s="231">
        <v>639752.15</v>
      </c>
      <c r="M166" s="231">
        <v>818943.98</v>
      </c>
      <c r="N166" s="231">
        <v>4347.91</v>
      </c>
      <c r="O166" s="231">
        <v>39416.06</v>
      </c>
      <c r="P166" s="231">
        <v>5317856.1800000006</v>
      </c>
      <c r="Q166" s="231">
        <v>44530.78</v>
      </c>
      <c r="R166" s="231">
        <v>5362386.9600000009</v>
      </c>
      <c r="S166" s="231">
        <v>146093.14000000001</v>
      </c>
      <c r="T166" s="231">
        <v>5508480.1000000006</v>
      </c>
      <c r="U166" s="231">
        <v>-27524.76</v>
      </c>
      <c r="V166" s="231">
        <v>302431.48</v>
      </c>
      <c r="W166" s="231">
        <v>797.53</v>
      </c>
      <c r="X166" s="231">
        <v>116567.24</v>
      </c>
      <c r="Y166" s="232"/>
      <c r="Z166" s="232"/>
      <c r="AA166" s="232"/>
      <c r="AB166" s="232"/>
      <c r="AC166" s="231">
        <v>185066.71</v>
      </c>
      <c r="AD166" s="232"/>
      <c r="AE166" s="231">
        <v>357278.12000000005</v>
      </c>
      <c r="AF166" s="232"/>
      <c r="AG166" s="232"/>
      <c r="AH166" s="231">
        <v>204.5</v>
      </c>
      <c r="AI166" s="231">
        <v>4332464.74</v>
      </c>
      <c r="AJ166" s="232"/>
      <c r="AK166" s="231">
        <v>4992378.84</v>
      </c>
      <c r="AL166" s="231">
        <v>321989.43</v>
      </c>
      <c r="AM166" s="231">
        <v>5314368.2699999996</v>
      </c>
      <c r="AN166" s="231">
        <v>166587.07</v>
      </c>
      <c r="AO166" s="231">
        <v>5480955.3399999999</v>
      </c>
      <c r="AP166" s="231">
        <v>-325477.34000000078</v>
      </c>
      <c r="AQ166" s="231">
        <v>277458.64999999944</v>
      </c>
      <c r="AR166" s="231">
        <v>-48018.690000001341</v>
      </c>
      <c r="AS166" s="231">
        <v>-27524.760000000708</v>
      </c>
      <c r="AV166" s="225"/>
      <c r="AW166" s="225"/>
      <c r="AX166" s="225"/>
    </row>
    <row r="167" spans="2:50" ht="14.25" customHeight="1">
      <c r="B167" s="263" t="s">
        <v>192</v>
      </c>
      <c r="C167" s="231">
        <v>709815.62000000011</v>
      </c>
      <c r="D167" s="232"/>
      <c r="E167" s="231">
        <v>709815.62000000011</v>
      </c>
      <c r="F167" s="232"/>
      <c r="G167" s="231">
        <v>3835438.31</v>
      </c>
      <c r="H167" s="231">
        <v>4219788.75</v>
      </c>
      <c r="I167" s="231">
        <v>3350804.66</v>
      </c>
      <c r="J167" s="231">
        <v>868984.09000000008</v>
      </c>
      <c r="K167" s="232"/>
      <c r="L167" s="231">
        <v>1097235.77</v>
      </c>
      <c r="M167" s="231">
        <v>7074867.3099999996</v>
      </c>
      <c r="N167" s="231">
        <v>557013.41999999993</v>
      </c>
      <c r="O167" s="231">
        <v>78759.37999999999</v>
      </c>
      <c r="P167" s="231">
        <v>17572918.559999999</v>
      </c>
      <c r="Q167" s="231">
        <v>6308.42</v>
      </c>
      <c r="R167" s="231">
        <v>17579226.98</v>
      </c>
      <c r="S167" s="231">
        <v>771828.83</v>
      </c>
      <c r="T167" s="231">
        <v>18351055.809999999</v>
      </c>
      <c r="U167" s="231">
        <v>746375.33</v>
      </c>
      <c r="V167" s="231">
        <v>1065989.22</v>
      </c>
      <c r="W167" s="231">
        <v>234019.17</v>
      </c>
      <c r="X167" s="232"/>
      <c r="Y167" s="232"/>
      <c r="Z167" s="232"/>
      <c r="AA167" s="232"/>
      <c r="AB167" s="232"/>
      <c r="AC167" s="231">
        <v>831970.05</v>
      </c>
      <c r="AD167" s="232"/>
      <c r="AE167" s="231">
        <v>2337966.0800000001</v>
      </c>
      <c r="AF167" s="232"/>
      <c r="AG167" s="231">
        <v>24243.119999999999</v>
      </c>
      <c r="AH167" s="231">
        <v>11910.96</v>
      </c>
      <c r="AI167" s="231">
        <v>11376541.810000001</v>
      </c>
      <c r="AJ167" s="232"/>
      <c r="AK167" s="231">
        <v>14816651.190000001</v>
      </c>
      <c r="AL167" s="231">
        <v>3002332.49</v>
      </c>
      <c r="AM167" s="231">
        <v>17818983.68</v>
      </c>
      <c r="AN167" s="231">
        <v>1278447.46</v>
      </c>
      <c r="AO167" s="231">
        <v>19097431.140000001</v>
      </c>
      <c r="AP167" s="231">
        <v>-2756267.3699999973</v>
      </c>
      <c r="AQ167" s="231">
        <v>2996024.0699999966</v>
      </c>
      <c r="AR167" s="231">
        <v>239756.69999999925</v>
      </c>
      <c r="AS167" s="231">
        <v>746375.33000000194</v>
      </c>
      <c r="AV167" s="225"/>
      <c r="AW167" s="225"/>
      <c r="AX167" s="225"/>
    </row>
    <row r="168" spans="2:50" ht="14.1" customHeight="1">
      <c r="B168" s="263" t="s">
        <v>193</v>
      </c>
      <c r="C168" s="231">
        <v>141640.78999999998</v>
      </c>
      <c r="D168" s="232"/>
      <c r="E168" s="231">
        <v>141640.78999999998</v>
      </c>
      <c r="F168" s="232"/>
      <c r="G168" s="231">
        <v>4116264.89</v>
      </c>
      <c r="H168" s="231">
        <v>6240029.5199999996</v>
      </c>
      <c r="I168" s="231">
        <v>4872646.34</v>
      </c>
      <c r="J168" s="231">
        <v>1367383.18</v>
      </c>
      <c r="K168" s="232"/>
      <c r="L168" s="231">
        <v>1669824.39</v>
      </c>
      <c r="M168" s="231">
        <v>3690782.04</v>
      </c>
      <c r="N168" s="231">
        <v>283945.14</v>
      </c>
      <c r="O168" s="231">
        <v>646958.74</v>
      </c>
      <c r="P168" s="231">
        <v>16789445.509999998</v>
      </c>
      <c r="Q168" s="231">
        <v>44140.93</v>
      </c>
      <c r="R168" s="231">
        <v>16833586.439999998</v>
      </c>
      <c r="S168" s="231">
        <v>1069956.3500000001</v>
      </c>
      <c r="T168" s="231">
        <v>17903542.789999999</v>
      </c>
      <c r="U168" s="231">
        <v>-1029492.66</v>
      </c>
      <c r="V168" s="231">
        <v>2069160.5399999998</v>
      </c>
      <c r="W168" s="231">
        <v>328.79</v>
      </c>
      <c r="X168" s="231">
        <v>777670.92</v>
      </c>
      <c r="Y168" s="232"/>
      <c r="Z168" s="232"/>
      <c r="AA168" s="232"/>
      <c r="AB168" s="232"/>
      <c r="AC168" s="231">
        <v>1237489.8799999999</v>
      </c>
      <c r="AD168" s="231">
        <v>53670.95</v>
      </c>
      <c r="AE168" s="231">
        <v>2515748.15</v>
      </c>
      <c r="AF168" s="232"/>
      <c r="AG168" s="232"/>
      <c r="AH168" s="231">
        <v>15581.07</v>
      </c>
      <c r="AI168" s="231">
        <v>10777773.469999999</v>
      </c>
      <c r="AJ168" s="231">
        <v>8737.32</v>
      </c>
      <c r="AK168" s="231">
        <v>15387000.549999999</v>
      </c>
      <c r="AL168" s="231">
        <v>1137938.3800000001</v>
      </c>
      <c r="AM168" s="231">
        <v>16524938.93</v>
      </c>
      <c r="AN168" s="231">
        <v>349111.2</v>
      </c>
      <c r="AO168" s="231">
        <v>16874050.129999999</v>
      </c>
      <c r="AP168" s="231">
        <v>-1402444.959999999</v>
      </c>
      <c r="AQ168" s="231">
        <v>1093797.4500000011</v>
      </c>
      <c r="AR168" s="231">
        <v>-308647.50999999791</v>
      </c>
      <c r="AS168" s="231">
        <v>-1029492.6600000001</v>
      </c>
      <c r="AT168" s="234"/>
      <c r="AV168" s="225"/>
      <c r="AW168" s="225"/>
      <c r="AX168" s="225"/>
    </row>
    <row r="169" spans="2:50" ht="14.1" customHeight="1">
      <c r="B169" s="263" t="s">
        <v>194</v>
      </c>
      <c r="C169" s="231">
        <v>441913.88</v>
      </c>
      <c r="D169" s="231">
        <v>123556.82</v>
      </c>
      <c r="E169" s="231">
        <v>318357.06</v>
      </c>
      <c r="F169" s="232"/>
      <c r="G169" s="231">
        <v>4620717.32</v>
      </c>
      <c r="H169" s="231">
        <v>3971043.27</v>
      </c>
      <c r="I169" s="231">
        <v>3121024.12</v>
      </c>
      <c r="J169" s="231">
        <v>850019.15</v>
      </c>
      <c r="K169" s="232"/>
      <c r="L169" s="231">
        <v>766637.1</v>
      </c>
      <c r="M169" s="231">
        <v>6292377.9400000004</v>
      </c>
      <c r="N169" s="232"/>
      <c r="O169" s="231">
        <v>31156.61</v>
      </c>
      <c r="P169" s="231">
        <v>16123846.120000001</v>
      </c>
      <c r="Q169" s="231">
        <v>398156.56999999995</v>
      </c>
      <c r="R169" s="231">
        <v>16522002.690000001</v>
      </c>
      <c r="S169" s="231">
        <v>771391.25</v>
      </c>
      <c r="T169" s="231">
        <v>17293393.940000001</v>
      </c>
      <c r="U169" s="231">
        <v>894303.09</v>
      </c>
      <c r="V169" s="231">
        <v>1422671.9</v>
      </c>
      <c r="W169" s="231">
        <v>38.68</v>
      </c>
      <c r="X169" s="231">
        <v>1373088.87</v>
      </c>
      <c r="Y169" s="232"/>
      <c r="Z169" s="232"/>
      <c r="AA169" s="232"/>
      <c r="AB169" s="232"/>
      <c r="AC169" s="231">
        <v>49544.35</v>
      </c>
      <c r="AD169" s="232"/>
      <c r="AE169" s="231">
        <v>5339643.59</v>
      </c>
      <c r="AF169" s="232"/>
      <c r="AG169" s="232"/>
      <c r="AH169" s="231">
        <v>142063.76</v>
      </c>
      <c r="AI169" s="231">
        <v>8029065.1000000006</v>
      </c>
      <c r="AJ169" s="231">
        <v>16.23</v>
      </c>
      <c r="AK169" s="231">
        <v>14933460.580000002</v>
      </c>
      <c r="AL169" s="231">
        <v>744140.34000000008</v>
      </c>
      <c r="AM169" s="231">
        <v>15677600.920000002</v>
      </c>
      <c r="AN169" s="231">
        <v>2510096.11</v>
      </c>
      <c r="AO169" s="231">
        <v>18187697.030000001</v>
      </c>
      <c r="AP169" s="231">
        <v>-1190385.5399999991</v>
      </c>
      <c r="AQ169" s="231">
        <v>345983.76999999955</v>
      </c>
      <c r="AR169" s="231">
        <v>-844401.76999999955</v>
      </c>
      <c r="AS169" s="231">
        <v>894303.08999999985</v>
      </c>
      <c r="AV169" s="225"/>
      <c r="AW169" s="225"/>
      <c r="AX169" s="225"/>
    </row>
    <row r="170" spans="2:50" ht="14.25" customHeight="1">
      <c r="B170" s="263" t="s">
        <v>195</v>
      </c>
      <c r="C170" s="231">
        <v>569606.9</v>
      </c>
      <c r="D170" s="232"/>
      <c r="E170" s="231">
        <v>569606.9</v>
      </c>
      <c r="F170" s="232"/>
      <c r="G170" s="231">
        <v>6690697.4799999995</v>
      </c>
      <c r="H170" s="231">
        <v>13019729.949999999</v>
      </c>
      <c r="I170" s="231">
        <v>10244188.710000001</v>
      </c>
      <c r="J170" s="231">
        <v>2761367.04</v>
      </c>
      <c r="K170" s="231">
        <v>14174.2</v>
      </c>
      <c r="L170" s="231">
        <v>1375580.09</v>
      </c>
      <c r="M170" s="231">
        <v>2587214.2699999996</v>
      </c>
      <c r="N170" s="231">
        <v>161428.13</v>
      </c>
      <c r="O170" s="231">
        <v>16793.55</v>
      </c>
      <c r="P170" s="231">
        <v>24421050.369999997</v>
      </c>
      <c r="Q170" s="231">
        <v>61802.509999999995</v>
      </c>
      <c r="R170" s="231">
        <v>24482852.879999999</v>
      </c>
      <c r="S170" s="231">
        <v>815206.66</v>
      </c>
      <c r="T170" s="231">
        <v>25298059.539999999</v>
      </c>
      <c r="U170" s="231">
        <v>729143.01</v>
      </c>
      <c r="V170" s="231">
        <v>4088973.3499999996</v>
      </c>
      <c r="W170" s="232"/>
      <c r="X170" s="231">
        <v>13042</v>
      </c>
      <c r="Y170" s="232"/>
      <c r="Z170" s="232"/>
      <c r="AA170" s="232"/>
      <c r="AB170" s="232"/>
      <c r="AC170" s="231">
        <v>4075931.3499999996</v>
      </c>
      <c r="AD170" s="232"/>
      <c r="AE170" s="231">
        <v>12390782.140000001</v>
      </c>
      <c r="AF170" s="232"/>
      <c r="AG170" s="232"/>
      <c r="AH170" s="231">
        <v>768.1400000000001</v>
      </c>
      <c r="AI170" s="231">
        <v>8185652.4800000004</v>
      </c>
      <c r="AJ170" s="231">
        <v>0.65</v>
      </c>
      <c r="AK170" s="231">
        <v>24666176.759999998</v>
      </c>
      <c r="AL170" s="231">
        <v>205214.9</v>
      </c>
      <c r="AM170" s="231">
        <v>24871391.659999996</v>
      </c>
      <c r="AN170" s="231">
        <v>1155810.8900000001</v>
      </c>
      <c r="AO170" s="231">
        <v>26027202.549999997</v>
      </c>
      <c r="AP170" s="231">
        <v>245126.3900000006</v>
      </c>
      <c r="AQ170" s="231">
        <v>143412.38999999687</v>
      </c>
      <c r="AR170" s="231">
        <v>388538.77999999747</v>
      </c>
      <c r="AS170" s="231">
        <v>729143.00999999791</v>
      </c>
      <c r="AV170" s="225"/>
      <c r="AW170" s="225"/>
      <c r="AX170" s="225"/>
    </row>
    <row r="171" spans="2:50" ht="14.1" customHeight="1">
      <c r="B171" s="263" t="s">
        <v>196</v>
      </c>
      <c r="C171" s="231">
        <v>356765.92</v>
      </c>
      <c r="D171" s="231">
        <v>25547.34</v>
      </c>
      <c r="E171" s="231">
        <v>331218.57999999996</v>
      </c>
      <c r="F171" s="232"/>
      <c r="G171" s="231">
        <v>1739380.63</v>
      </c>
      <c r="H171" s="231">
        <v>2579269.21</v>
      </c>
      <c r="I171" s="231">
        <v>2081651.65</v>
      </c>
      <c r="J171" s="231">
        <v>497617.56000000006</v>
      </c>
      <c r="K171" s="232"/>
      <c r="L171" s="231">
        <v>268669.28999999998</v>
      </c>
      <c r="M171" s="231">
        <v>2049466.15</v>
      </c>
      <c r="N171" s="232"/>
      <c r="O171" s="231">
        <v>15134.45</v>
      </c>
      <c r="P171" s="231">
        <v>7008685.6499999994</v>
      </c>
      <c r="Q171" s="231">
        <v>5502.28</v>
      </c>
      <c r="R171" s="231">
        <v>7014187.9299999997</v>
      </c>
      <c r="S171" s="231">
        <v>37365.64</v>
      </c>
      <c r="T171" s="231">
        <v>7051553.5699999994</v>
      </c>
      <c r="U171" s="231">
        <v>-196977.27</v>
      </c>
      <c r="V171" s="231">
        <v>960338.2</v>
      </c>
      <c r="W171" s="231">
        <v>36650.639999999999</v>
      </c>
      <c r="X171" s="231">
        <v>234244.76</v>
      </c>
      <c r="Y171" s="231">
        <v>41880.76</v>
      </c>
      <c r="Z171" s="232"/>
      <c r="AA171" s="232"/>
      <c r="AB171" s="232"/>
      <c r="AC171" s="231">
        <v>647562.04</v>
      </c>
      <c r="AD171" s="232"/>
      <c r="AE171" s="231">
        <v>778745.74</v>
      </c>
      <c r="AF171" s="231">
        <v>2.2737367544323206E-13</v>
      </c>
      <c r="AG171" s="232"/>
      <c r="AH171" s="232"/>
      <c r="AI171" s="231">
        <v>4709912.38</v>
      </c>
      <c r="AJ171" s="231">
        <v>20152.78</v>
      </c>
      <c r="AK171" s="231">
        <v>6469149.1000000006</v>
      </c>
      <c r="AL171" s="231">
        <v>4455.9799999999996</v>
      </c>
      <c r="AM171" s="231">
        <v>6473605.080000001</v>
      </c>
      <c r="AN171" s="231">
        <v>380971.22</v>
      </c>
      <c r="AO171" s="231">
        <v>6854576.3000000007</v>
      </c>
      <c r="AP171" s="231">
        <v>-539536.54999999888</v>
      </c>
      <c r="AQ171" s="231">
        <v>-1046.2999999998137</v>
      </c>
      <c r="AR171" s="231">
        <v>-540582.8499999987</v>
      </c>
      <c r="AS171" s="231">
        <v>-196977.26999999862</v>
      </c>
      <c r="AV171" s="225"/>
      <c r="AW171" s="225"/>
      <c r="AX171" s="225"/>
    </row>
    <row r="172" spans="2:50" ht="14.25" customHeight="1">
      <c r="B172" s="263" t="s">
        <v>197</v>
      </c>
      <c r="C172" s="231">
        <v>284373.89</v>
      </c>
      <c r="D172" s="232"/>
      <c r="E172" s="231">
        <v>284373.89</v>
      </c>
      <c r="F172" s="232"/>
      <c r="G172" s="231">
        <v>2101914.9499999997</v>
      </c>
      <c r="H172" s="231">
        <v>2470477.4500000002</v>
      </c>
      <c r="I172" s="231">
        <v>1967196.44</v>
      </c>
      <c r="J172" s="231">
        <v>503281.01</v>
      </c>
      <c r="K172" s="232"/>
      <c r="L172" s="231">
        <v>1072300.1800000002</v>
      </c>
      <c r="M172" s="231">
        <v>2301231.1100000003</v>
      </c>
      <c r="N172" s="232"/>
      <c r="O172" s="231">
        <v>16704.12</v>
      </c>
      <c r="P172" s="231">
        <v>8247001.7000000011</v>
      </c>
      <c r="Q172" s="231">
        <v>22217.519999999997</v>
      </c>
      <c r="R172" s="231">
        <v>8269219.2200000007</v>
      </c>
      <c r="S172" s="231">
        <v>891683.33</v>
      </c>
      <c r="T172" s="231">
        <v>9160902.5500000007</v>
      </c>
      <c r="U172" s="231">
        <v>207938.27</v>
      </c>
      <c r="V172" s="231">
        <v>477452.03</v>
      </c>
      <c r="W172" s="231">
        <v>3123.4399999999996</v>
      </c>
      <c r="X172" s="232"/>
      <c r="Y172" s="232"/>
      <c r="Z172" s="232"/>
      <c r="AA172" s="232"/>
      <c r="AB172" s="232"/>
      <c r="AC172" s="231">
        <v>474592.14</v>
      </c>
      <c r="AD172" s="231">
        <v>263.55</v>
      </c>
      <c r="AE172" s="231">
        <v>1642417.56</v>
      </c>
      <c r="AF172" s="231">
        <v>2.4868995751603507E-14</v>
      </c>
      <c r="AG172" s="231">
        <v>301793.28999999998</v>
      </c>
      <c r="AH172" s="232"/>
      <c r="AI172" s="231">
        <v>5695267.3600000003</v>
      </c>
      <c r="AJ172" s="232"/>
      <c r="AK172" s="231">
        <v>8116930.2400000002</v>
      </c>
      <c r="AL172" s="231">
        <v>736102.2300000001</v>
      </c>
      <c r="AM172" s="231">
        <v>8853032.4700000007</v>
      </c>
      <c r="AN172" s="231">
        <v>515808.35</v>
      </c>
      <c r="AO172" s="231">
        <v>9368840.8200000003</v>
      </c>
      <c r="AP172" s="231">
        <v>-130071.46000000089</v>
      </c>
      <c r="AQ172" s="231">
        <v>713884.71000000089</v>
      </c>
      <c r="AR172" s="231">
        <v>583813.25</v>
      </c>
      <c r="AS172" s="231">
        <v>207938.26999999955</v>
      </c>
      <c r="AV172" s="225"/>
      <c r="AW172" s="225"/>
      <c r="AX172" s="225"/>
    </row>
    <row r="173" spans="2:50" ht="14.1" customHeight="1">
      <c r="B173" s="263" t="s">
        <v>198</v>
      </c>
      <c r="C173" s="231">
        <v>1248040.4100000001</v>
      </c>
      <c r="D173" s="231">
        <v>769516.02</v>
      </c>
      <c r="E173" s="231">
        <v>478524.39</v>
      </c>
      <c r="F173" s="232"/>
      <c r="G173" s="231">
        <v>3498724.13</v>
      </c>
      <c r="H173" s="231">
        <v>6236160.2400000002</v>
      </c>
      <c r="I173" s="231">
        <v>4760070.8</v>
      </c>
      <c r="J173" s="231">
        <v>1476089.44</v>
      </c>
      <c r="K173" s="232"/>
      <c r="L173" s="231">
        <v>911361.29</v>
      </c>
      <c r="M173" s="231">
        <v>7340759.3100000005</v>
      </c>
      <c r="N173" s="231">
        <v>165863.44</v>
      </c>
      <c r="O173" s="231">
        <v>44144.52</v>
      </c>
      <c r="P173" s="231">
        <v>19445053.340000004</v>
      </c>
      <c r="Q173" s="231">
        <v>277172.28000000003</v>
      </c>
      <c r="R173" s="231">
        <v>19722225.620000005</v>
      </c>
      <c r="S173" s="231">
        <v>1251082.77</v>
      </c>
      <c r="T173" s="231">
        <v>20973308.390000004</v>
      </c>
      <c r="U173" s="231">
        <v>-5345125.97</v>
      </c>
      <c r="V173" s="231">
        <v>1322343.45</v>
      </c>
      <c r="W173" s="231">
        <v>500416.99</v>
      </c>
      <c r="X173" s="231">
        <v>52608.59</v>
      </c>
      <c r="Y173" s="231">
        <v>605.41</v>
      </c>
      <c r="Z173" s="232"/>
      <c r="AA173" s="232"/>
      <c r="AB173" s="232"/>
      <c r="AC173" s="231">
        <v>771656.2</v>
      </c>
      <c r="AD173" s="231">
        <v>2943.74</v>
      </c>
      <c r="AE173" s="231">
        <v>2311580.92</v>
      </c>
      <c r="AF173" s="231">
        <v>2.2737367544323206E-13</v>
      </c>
      <c r="AG173" s="232"/>
      <c r="AH173" s="231">
        <v>728956.2</v>
      </c>
      <c r="AI173" s="231">
        <v>9715016.1999999993</v>
      </c>
      <c r="AJ173" s="232"/>
      <c r="AK173" s="231">
        <v>14077896.77</v>
      </c>
      <c r="AL173" s="231">
        <v>60948.700000000012</v>
      </c>
      <c r="AM173" s="231">
        <v>14138845.469999999</v>
      </c>
      <c r="AN173" s="231">
        <v>1489336.9500000002</v>
      </c>
      <c r="AO173" s="231">
        <v>15628182.419999998</v>
      </c>
      <c r="AP173" s="231">
        <v>-5367156.570000004</v>
      </c>
      <c r="AQ173" s="231">
        <v>-216223.58000000194</v>
      </c>
      <c r="AR173" s="231">
        <v>-5583380.150000006</v>
      </c>
      <c r="AS173" s="231">
        <v>-5345125.9700000063</v>
      </c>
      <c r="AV173" s="225"/>
      <c r="AW173" s="225"/>
      <c r="AX173" s="225"/>
    </row>
    <row r="174" spans="2:50" ht="14.25" customHeight="1">
      <c r="B174" s="263" t="s">
        <v>199</v>
      </c>
      <c r="C174" s="231">
        <v>180558.5</v>
      </c>
      <c r="D174" s="232"/>
      <c r="E174" s="231">
        <v>180558.5</v>
      </c>
      <c r="F174" s="232"/>
      <c r="G174" s="231">
        <v>1024137.12</v>
      </c>
      <c r="H174" s="231">
        <v>2627923.4900000002</v>
      </c>
      <c r="I174" s="231">
        <v>2077610.7500000002</v>
      </c>
      <c r="J174" s="231">
        <v>550312.74</v>
      </c>
      <c r="K174" s="232"/>
      <c r="L174" s="231">
        <v>203562.34999999998</v>
      </c>
      <c r="M174" s="231">
        <v>1774684.2000000002</v>
      </c>
      <c r="N174" s="232"/>
      <c r="O174" s="232"/>
      <c r="P174" s="231">
        <v>5810865.6600000001</v>
      </c>
      <c r="Q174" s="231">
        <v>206499.77</v>
      </c>
      <c r="R174" s="231">
        <v>6017365.4299999997</v>
      </c>
      <c r="S174" s="231">
        <v>70497.73000000001</v>
      </c>
      <c r="T174" s="231">
        <v>6087863.1600000001</v>
      </c>
      <c r="U174" s="231">
        <v>-284666.46000000002</v>
      </c>
      <c r="V174" s="231">
        <v>476624.22</v>
      </c>
      <c r="W174" s="232"/>
      <c r="X174" s="231">
        <v>83884.12999999999</v>
      </c>
      <c r="Y174" s="231">
        <v>2794.6</v>
      </c>
      <c r="Z174" s="232"/>
      <c r="AA174" s="232"/>
      <c r="AB174" s="232"/>
      <c r="AC174" s="231">
        <v>374294.99</v>
      </c>
      <c r="AD174" s="231">
        <v>15650.5</v>
      </c>
      <c r="AE174" s="231">
        <v>546431.06999999995</v>
      </c>
      <c r="AF174" s="232"/>
      <c r="AG174" s="231">
        <v>119922.29</v>
      </c>
      <c r="AH174" s="232"/>
      <c r="AI174" s="231">
        <v>4085002.07</v>
      </c>
      <c r="AJ174" s="232"/>
      <c r="AK174" s="231">
        <v>5227979.6500000004</v>
      </c>
      <c r="AL174" s="231">
        <v>246715.08</v>
      </c>
      <c r="AM174" s="231">
        <v>5474694.7300000004</v>
      </c>
      <c r="AN174" s="231">
        <v>328501.97000000003</v>
      </c>
      <c r="AO174" s="231">
        <v>5803196.7000000002</v>
      </c>
      <c r="AP174" s="231">
        <v>-582886.00999999978</v>
      </c>
      <c r="AQ174" s="231">
        <v>40215.310000000522</v>
      </c>
      <c r="AR174" s="231">
        <v>-542670.69999999925</v>
      </c>
      <c r="AS174" s="231">
        <v>-284666.45999999996</v>
      </c>
      <c r="AV174" s="225"/>
      <c r="AW174" s="225"/>
      <c r="AX174" s="225"/>
    </row>
    <row r="175" spans="2:50" ht="14.1" customHeight="1">
      <c r="B175" s="263" t="s">
        <v>200</v>
      </c>
      <c r="C175" s="231">
        <v>287232.75</v>
      </c>
      <c r="D175" s="231">
        <v>154976.53</v>
      </c>
      <c r="E175" s="231">
        <v>132256.21999999997</v>
      </c>
      <c r="F175" s="232"/>
      <c r="G175" s="231">
        <v>1880383.63</v>
      </c>
      <c r="H175" s="231">
        <v>2289156.1599999997</v>
      </c>
      <c r="I175" s="231">
        <v>1758349.6499999997</v>
      </c>
      <c r="J175" s="231">
        <v>530806.51</v>
      </c>
      <c r="K175" s="232"/>
      <c r="L175" s="231">
        <v>486612.63999999996</v>
      </c>
      <c r="M175" s="231">
        <v>1394044.9999999998</v>
      </c>
      <c r="N175" s="231">
        <v>2573.5500000000002</v>
      </c>
      <c r="O175" s="231">
        <v>84149.200000000012</v>
      </c>
      <c r="P175" s="231">
        <v>6424152.9299999988</v>
      </c>
      <c r="Q175" s="231">
        <v>134955.73000000001</v>
      </c>
      <c r="R175" s="231">
        <v>6559108.6599999992</v>
      </c>
      <c r="S175" s="231">
        <v>134638.57</v>
      </c>
      <c r="T175" s="231">
        <v>6693747.2299999995</v>
      </c>
      <c r="U175" s="231">
        <v>-14885.45</v>
      </c>
      <c r="V175" s="231">
        <v>725232.82</v>
      </c>
      <c r="W175" s="232"/>
      <c r="X175" s="231">
        <v>136890.35999999999</v>
      </c>
      <c r="Y175" s="231">
        <v>5610</v>
      </c>
      <c r="Z175" s="232"/>
      <c r="AA175" s="232"/>
      <c r="AB175" s="232"/>
      <c r="AC175" s="231">
        <v>544889.87</v>
      </c>
      <c r="AD175" s="231">
        <v>37842.589999999997</v>
      </c>
      <c r="AE175" s="231">
        <v>421893.46</v>
      </c>
      <c r="AF175" s="232"/>
      <c r="AG175" s="232"/>
      <c r="AH175" s="232"/>
      <c r="AI175" s="231">
        <v>5086773.1899999995</v>
      </c>
      <c r="AJ175" s="232"/>
      <c r="AK175" s="231">
        <v>6233899.4699999997</v>
      </c>
      <c r="AL175" s="231">
        <v>11754.72</v>
      </c>
      <c r="AM175" s="231">
        <v>6245654.1899999995</v>
      </c>
      <c r="AN175" s="231">
        <v>433207.59</v>
      </c>
      <c r="AO175" s="231">
        <v>6678861.7799999993</v>
      </c>
      <c r="AP175" s="231">
        <v>-190253.45999999903</v>
      </c>
      <c r="AQ175" s="231">
        <v>-123201.01000000071</v>
      </c>
      <c r="AR175" s="231">
        <v>-313454.46999999974</v>
      </c>
      <c r="AS175" s="231">
        <v>-14885.450000000186</v>
      </c>
      <c r="AV175" s="225"/>
      <c r="AW175" s="225"/>
      <c r="AX175" s="225"/>
    </row>
    <row r="176" spans="2:50" ht="14.25" customHeight="1">
      <c r="B176" s="263" t="s">
        <v>201</v>
      </c>
      <c r="C176" s="231">
        <v>10306.15</v>
      </c>
      <c r="D176" s="232"/>
      <c r="E176" s="231">
        <v>10306.15</v>
      </c>
      <c r="F176" s="232"/>
      <c r="G176" s="231">
        <v>1861378.59</v>
      </c>
      <c r="H176" s="231">
        <v>1647975.39</v>
      </c>
      <c r="I176" s="231">
        <v>1269626.8600000001</v>
      </c>
      <c r="J176" s="231">
        <v>378348.53</v>
      </c>
      <c r="K176" s="232"/>
      <c r="L176" s="231">
        <v>528440.51</v>
      </c>
      <c r="M176" s="231">
        <v>1735518.5200000003</v>
      </c>
      <c r="N176" s="232"/>
      <c r="O176" s="231">
        <v>14193.72</v>
      </c>
      <c r="P176" s="231">
        <v>5797812.8799999999</v>
      </c>
      <c r="Q176" s="231">
        <v>15354.929999999998</v>
      </c>
      <c r="R176" s="231">
        <v>5813167.8099999996</v>
      </c>
      <c r="S176" s="231">
        <v>273024.58999999997</v>
      </c>
      <c r="T176" s="231">
        <v>6086192.3999999994</v>
      </c>
      <c r="U176" s="231">
        <v>1030711.1</v>
      </c>
      <c r="V176" s="231">
        <v>493165.37999999989</v>
      </c>
      <c r="W176" s="231">
        <v>9990.5999999999985</v>
      </c>
      <c r="X176" s="232"/>
      <c r="Y176" s="232"/>
      <c r="Z176" s="232"/>
      <c r="AA176" s="232"/>
      <c r="AB176" s="232"/>
      <c r="AC176" s="231">
        <v>358498.42999999993</v>
      </c>
      <c r="AD176" s="231">
        <v>124676.35</v>
      </c>
      <c r="AE176" s="231">
        <v>1930572.85</v>
      </c>
      <c r="AF176" s="232"/>
      <c r="AG176" s="232"/>
      <c r="AH176" s="232"/>
      <c r="AI176" s="231">
        <v>3694712.3099999996</v>
      </c>
      <c r="AJ176" s="232"/>
      <c r="AK176" s="231">
        <v>6118450.5399999991</v>
      </c>
      <c r="AL176" s="231">
        <v>386537.13</v>
      </c>
      <c r="AM176" s="231">
        <v>6504987.669999999</v>
      </c>
      <c r="AN176" s="231">
        <v>611915.83000000007</v>
      </c>
      <c r="AO176" s="231">
        <v>7116903.4999999991</v>
      </c>
      <c r="AP176" s="231">
        <v>320637.65999999922</v>
      </c>
      <c r="AQ176" s="231">
        <v>371182.20000000019</v>
      </c>
      <c r="AR176" s="231">
        <v>691819.8599999994</v>
      </c>
      <c r="AS176" s="231">
        <v>1030711.0999999996</v>
      </c>
      <c r="AV176" s="225"/>
      <c r="AW176" s="225"/>
      <c r="AX176" s="225"/>
    </row>
    <row r="177" spans="2:50" ht="14.1" customHeight="1">
      <c r="B177" s="263" t="s">
        <v>202</v>
      </c>
      <c r="C177" s="231">
        <v>66558.58</v>
      </c>
      <c r="D177" s="232"/>
      <c r="E177" s="231">
        <v>66558.58</v>
      </c>
      <c r="F177" s="232"/>
      <c r="G177" s="231">
        <v>2587219.3000000003</v>
      </c>
      <c r="H177" s="231">
        <v>2226179.88</v>
      </c>
      <c r="I177" s="231">
        <v>1752745.1899999997</v>
      </c>
      <c r="J177" s="231">
        <v>473434.69</v>
      </c>
      <c r="K177" s="232"/>
      <c r="L177" s="231">
        <v>1695758.02</v>
      </c>
      <c r="M177" s="231">
        <v>1800577.1799999997</v>
      </c>
      <c r="N177" s="231">
        <v>15000</v>
      </c>
      <c r="O177" s="231">
        <v>114308.31</v>
      </c>
      <c r="P177" s="231">
        <v>8505601.2699999996</v>
      </c>
      <c r="Q177" s="231">
        <v>680058.92</v>
      </c>
      <c r="R177" s="231">
        <v>9185660.1899999995</v>
      </c>
      <c r="S177" s="231">
        <v>187491.48</v>
      </c>
      <c r="T177" s="231">
        <v>9373151.6699999999</v>
      </c>
      <c r="U177" s="231">
        <v>3197048.09</v>
      </c>
      <c r="V177" s="231">
        <v>214337.03999999998</v>
      </c>
      <c r="W177" s="232"/>
      <c r="X177" s="231">
        <v>113637.96</v>
      </c>
      <c r="Y177" s="231">
        <v>354.30999999999995</v>
      </c>
      <c r="Z177" s="232"/>
      <c r="AA177" s="232"/>
      <c r="AB177" s="232"/>
      <c r="AC177" s="231">
        <v>100344.77</v>
      </c>
      <c r="AD177" s="232"/>
      <c r="AE177" s="231">
        <v>7296142.5600000005</v>
      </c>
      <c r="AF177" s="232"/>
      <c r="AG177" s="232"/>
      <c r="AH177" s="232"/>
      <c r="AI177" s="231">
        <v>3932019.3</v>
      </c>
      <c r="AJ177" s="232"/>
      <c r="AK177" s="231">
        <v>11442498.9</v>
      </c>
      <c r="AL177" s="231">
        <v>452025.14</v>
      </c>
      <c r="AM177" s="231">
        <v>11894524.040000001</v>
      </c>
      <c r="AN177" s="231">
        <v>675675.71999999986</v>
      </c>
      <c r="AO177" s="231">
        <v>12570199.760000002</v>
      </c>
      <c r="AP177" s="231">
        <v>2936897.6300000008</v>
      </c>
      <c r="AQ177" s="231">
        <v>-228033.77999999933</v>
      </c>
      <c r="AR177" s="231">
        <v>2708863.8500000015</v>
      </c>
      <c r="AS177" s="231">
        <v>3197048.0900000017</v>
      </c>
      <c r="AV177" s="225"/>
      <c r="AW177" s="225"/>
      <c r="AX177" s="225"/>
    </row>
    <row r="178" spans="2:50" ht="14.25" customHeight="1">
      <c r="B178" s="263" t="s">
        <v>203</v>
      </c>
      <c r="C178" s="231">
        <v>795866.58</v>
      </c>
      <c r="D178" s="231">
        <v>496892.2</v>
      </c>
      <c r="E178" s="231">
        <v>298974.38</v>
      </c>
      <c r="F178" s="232"/>
      <c r="G178" s="231">
        <v>3478698.8</v>
      </c>
      <c r="H178" s="231">
        <v>2816813.7899999991</v>
      </c>
      <c r="I178" s="231">
        <v>2241230.8699999992</v>
      </c>
      <c r="J178" s="231">
        <v>575582.92000000004</v>
      </c>
      <c r="K178" s="232"/>
      <c r="L178" s="231">
        <v>777284.86999999988</v>
      </c>
      <c r="M178" s="231">
        <v>2542471.21</v>
      </c>
      <c r="N178" s="231">
        <v>143588.16</v>
      </c>
      <c r="O178" s="231">
        <v>2339.3699999999985</v>
      </c>
      <c r="P178" s="231">
        <v>10557062.779999999</v>
      </c>
      <c r="Q178" s="231">
        <v>291757.11</v>
      </c>
      <c r="R178" s="231">
        <v>10848819.889999999</v>
      </c>
      <c r="S178" s="231">
        <v>487781.69999999995</v>
      </c>
      <c r="T178" s="231">
        <v>11336601.589999998</v>
      </c>
      <c r="U178" s="232">
        <v>103391.73</v>
      </c>
      <c r="V178" s="231">
        <v>1752280.61</v>
      </c>
      <c r="W178" s="231">
        <v>660738.56000000006</v>
      </c>
      <c r="X178" s="231">
        <v>26878.739999999932</v>
      </c>
      <c r="Y178" s="232"/>
      <c r="Z178" s="232"/>
      <c r="AA178" s="232"/>
      <c r="AB178" s="232"/>
      <c r="AC178" s="231">
        <v>1043497.01</v>
      </c>
      <c r="AD178" s="231">
        <v>21166.3</v>
      </c>
      <c r="AE178" s="231">
        <v>2770934.6400000006</v>
      </c>
      <c r="AF178" s="232"/>
      <c r="AG178" s="231">
        <v>56195.29</v>
      </c>
      <c r="AH178" s="232"/>
      <c r="AI178" s="231">
        <v>5194271.68</v>
      </c>
      <c r="AJ178" s="232"/>
      <c r="AK178" s="231">
        <v>9773682.2200000007</v>
      </c>
      <c r="AL178" s="231">
        <v>389814.31999999995</v>
      </c>
      <c r="AM178" s="231">
        <v>10163496.540000001</v>
      </c>
      <c r="AN178" s="231">
        <v>1276496.78</v>
      </c>
      <c r="AO178" s="231">
        <v>11439993.32</v>
      </c>
      <c r="AP178" s="231">
        <v>-783380.55999999866</v>
      </c>
      <c r="AQ178" s="231">
        <v>98057.210000000894</v>
      </c>
      <c r="AR178" s="231">
        <v>-685323.34999999776</v>
      </c>
      <c r="AS178" s="231">
        <v>103391.73000000231</v>
      </c>
      <c r="AT178" s="234"/>
      <c r="AV178" s="225"/>
      <c r="AW178" s="225"/>
      <c r="AX178" s="225"/>
    </row>
    <row r="179" spans="2:50" ht="14.1" customHeight="1">
      <c r="B179" s="263" t="s">
        <v>204</v>
      </c>
      <c r="C179" s="231">
        <v>452823.21</v>
      </c>
      <c r="D179" s="231">
        <v>323157.16000000003</v>
      </c>
      <c r="E179" s="231">
        <v>129666.05</v>
      </c>
      <c r="F179" s="232"/>
      <c r="G179" s="231">
        <v>1799749.6800000002</v>
      </c>
      <c r="H179" s="231">
        <v>3837752.0199999996</v>
      </c>
      <c r="I179" s="231">
        <v>2997298.23</v>
      </c>
      <c r="J179" s="231">
        <v>840453.7899999998</v>
      </c>
      <c r="K179" s="232"/>
      <c r="L179" s="231">
        <v>663232.27</v>
      </c>
      <c r="M179" s="231">
        <v>2671255.33</v>
      </c>
      <c r="N179" s="231">
        <v>88928.24</v>
      </c>
      <c r="O179" s="231">
        <v>82402.930000000008</v>
      </c>
      <c r="P179" s="231">
        <v>9596143.6799999997</v>
      </c>
      <c r="Q179" s="231">
        <v>33043.120000000003</v>
      </c>
      <c r="R179" s="231">
        <v>9629186.7999999989</v>
      </c>
      <c r="S179" s="231">
        <v>51576.99</v>
      </c>
      <c r="T179" s="231">
        <v>9680763.7899999991</v>
      </c>
      <c r="U179" s="231">
        <v>1275886.32</v>
      </c>
      <c r="V179" s="231">
        <v>1023787.4800000001</v>
      </c>
      <c r="W179" s="231">
        <v>484366.46</v>
      </c>
      <c r="X179" s="232"/>
      <c r="Y179" s="231">
        <v>361.15</v>
      </c>
      <c r="Z179" s="232"/>
      <c r="AA179" s="232"/>
      <c r="AB179" s="232"/>
      <c r="AC179" s="231">
        <v>562606.76</v>
      </c>
      <c r="AD179" s="231">
        <v>23546.89</v>
      </c>
      <c r="AE179" s="231">
        <v>957188.64000000013</v>
      </c>
      <c r="AF179" s="232"/>
      <c r="AG179" s="231">
        <v>107752.78</v>
      </c>
      <c r="AH179" s="231">
        <v>4885.18</v>
      </c>
      <c r="AI179" s="231">
        <v>7254189.0299999993</v>
      </c>
      <c r="AJ179" s="231">
        <v>23333.68</v>
      </c>
      <c r="AK179" s="231">
        <v>9371136.7899999991</v>
      </c>
      <c r="AL179" s="231">
        <v>394942.65</v>
      </c>
      <c r="AM179" s="231">
        <v>9766079.4399999995</v>
      </c>
      <c r="AN179" s="231">
        <v>1190570.6700000002</v>
      </c>
      <c r="AO179" s="231">
        <v>10956650.109999999</v>
      </c>
      <c r="AP179" s="231">
        <v>-225006.8900000006</v>
      </c>
      <c r="AQ179" s="231">
        <v>361899.53000000119</v>
      </c>
      <c r="AR179" s="231">
        <v>136892.6400000006</v>
      </c>
      <c r="AS179" s="231">
        <v>1275886.3200000003</v>
      </c>
      <c r="AV179" s="225"/>
      <c r="AW179" s="225"/>
      <c r="AX179" s="225"/>
    </row>
    <row r="180" spans="2:50" ht="14.25" customHeight="1">
      <c r="B180" s="263" t="s">
        <v>205</v>
      </c>
      <c r="C180" s="231">
        <v>117363.82</v>
      </c>
      <c r="D180" s="232"/>
      <c r="E180" s="231">
        <v>117363.82</v>
      </c>
      <c r="F180" s="232"/>
      <c r="G180" s="231">
        <v>697139</v>
      </c>
      <c r="H180" s="231">
        <v>1345274.2200000002</v>
      </c>
      <c r="I180" s="231">
        <v>1063456.3500000001</v>
      </c>
      <c r="J180" s="231">
        <v>281817.87</v>
      </c>
      <c r="K180" s="232"/>
      <c r="L180" s="231">
        <v>747913.24</v>
      </c>
      <c r="M180" s="231">
        <v>1904107.14</v>
      </c>
      <c r="N180" s="232"/>
      <c r="O180" s="231">
        <v>21414.82</v>
      </c>
      <c r="P180" s="231">
        <v>4833212.24</v>
      </c>
      <c r="Q180" s="231">
        <v>541811.68000000005</v>
      </c>
      <c r="R180" s="231">
        <v>5375023.9199999999</v>
      </c>
      <c r="S180" s="231">
        <v>49480.790000000008</v>
      </c>
      <c r="T180" s="231">
        <v>5424504.71</v>
      </c>
      <c r="U180" s="231">
        <v>813422.25</v>
      </c>
      <c r="V180" s="231">
        <v>21720.400000000001</v>
      </c>
      <c r="W180" s="232"/>
      <c r="X180" s="232"/>
      <c r="Y180" s="231">
        <v>6602.96</v>
      </c>
      <c r="Z180" s="232"/>
      <c r="AA180" s="232"/>
      <c r="AB180" s="232"/>
      <c r="AC180" s="231">
        <v>15117.439999999999</v>
      </c>
      <c r="AD180" s="232"/>
      <c r="AE180" s="231">
        <v>697990.12000000011</v>
      </c>
      <c r="AF180" s="232"/>
      <c r="AG180" s="232"/>
      <c r="AH180" s="231">
        <v>141385.26</v>
      </c>
      <c r="AI180" s="231">
        <v>4417261.84</v>
      </c>
      <c r="AJ180" s="232"/>
      <c r="AK180" s="231">
        <v>5278357.62</v>
      </c>
      <c r="AL180" s="231">
        <v>34880.050000000003</v>
      </c>
      <c r="AM180" s="231">
        <v>5313237.67</v>
      </c>
      <c r="AN180" s="231">
        <v>924689.28999999992</v>
      </c>
      <c r="AO180" s="231">
        <v>6237926.96</v>
      </c>
      <c r="AP180" s="231">
        <v>445145.37999999989</v>
      </c>
      <c r="AQ180" s="231">
        <v>-506931.62999999989</v>
      </c>
      <c r="AR180" s="231">
        <v>-61786.25</v>
      </c>
      <c r="AS180" s="231">
        <v>813422.25</v>
      </c>
      <c r="AV180" s="225"/>
      <c r="AW180" s="225"/>
      <c r="AX180" s="225"/>
    </row>
    <row r="181" spans="2:50" ht="14.1" customHeight="1">
      <c r="B181" s="263" t="s">
        <v>206</v>
      </c>
      <c r="C181" s="231">
        <v>270545.63999999996</v>
      </c>
      <c r="D181" s="232"/>
      <c r="E181" s="231">
        <v>270545.63999999996</v>
      </c>
      <c r="F181" s="232"/>
      <c r="G181" s="231">
        <v>4171667</v>
      </c>
      <c r="H181" s="231">
        <v>4843990.3600000003</v>
      </c>
      <c r="I181" s="231">
        <v>3811032.8400000003</v>
      </c>
      <c r="J181" s="231">
        <v>1032957.52</v>
      </c>
      <c r="K181" s="232"/>
      <c r="L181" s="231">
        <v>883708.29</v>
      </c>
      <c r="M181" s="231">
        <v>2437480.4699999997</v>
      </c>
      <c r="N181" s="231">
        <v>138663.07</v>
      </c>
      <c r="O181" s="231">
        <v>35483.83</v>
      </c>
      <c r="P181" s="231">
        <v>12781538.659999998</v>
      </c>
      <c r="Q181" s="231">
        <v>139961.01999999999</v>
      </c>
      <c r="R181" s="231">
        <v>12921499.679999998</v>
      </c>
      <c r="S181" s="231">
        <v>1454810.12</v>
      </c>
      <c r="T181" s="231">
        <v>14376309.799999997</v>
      </c>
      <c r="U181" s="231">
        <v>-1515455</v>
      </c>
      <c r="V181" s="231">
        <v>3170157.65</v>
      </c>
      <c r="W181" s="232"/>
      <c r="X181" s="231">
        <v>954439.75</v>
      </c>
      <c r="Y181" s="232"/>
      <c r="Z181" s="232"/>
      <c r="AA181" s="232"/>
      <c r="AB181" s="232"/>
      <c r="AC181" s="231">
        <v>2215717.9</v>
      </c>
      <c r="AD181" s="232"/>
      <c r="AE181" s="231">
        <v>4744950.8600000003</v>
      </c>
      <c r="AF181" s="232"/>
      <c r="AG181" s="232"/>
      <c r="AH181" s="232"/>
      <c r="AI181" s="231">
        <v>3767866.23</v>
      </c>
      <c r="AJ181" s="231">
        <v>18590.38</v>
      </c>
      <c r="AK181" s="231">
        <v>11701565.120000001</v>
      </c>
      <c r="AL181" s="231">
        <v>7468.16</v>
      </c>
      <c r="AM181" s="231">
        <v>11709033.280000001</v>
      </c>
      <c r="AN181" s="231">
        <v>1151821.52</v>
      </c>
      <c r="AO181" s="231">
        <v>12860854.800000001</v>
      </c>
      <c r="AP181" s="231">
        <v>-1079973.5399999972</v>
      </c>
      <c r="AQ181" s="231">
        <v>-132492.8599999994</v>
      </c>
      <c r="AR181" s="231">
        <v>-1212466.3999999966</v>
      </c>
      <c r="AS181" s="231">
        <v>-1515454.9999999963</v>
      </c>
      <c r="AV181" s="225"/>
      <c r="AW181" s="225"/>
      <c r="AX181" s="225"/>
    </row>
    <row r="182" spans="2:50" ht="14.1" customHeight="1">
      <c r="B182" s="263" t="s">
        <v>207</v>
      </c>
      <c r="C182" s="231">
        <v>2476258.65</v>
      </c>
      <c r="D182" s="231">
        <v>1108262.0899999999</v>
      </c>
      <c r="E182" s="231">
        <v>1367996.56</v>
      </c>
      <c r="F182" s="232"/>
      <c r="G182" s="231">
        <v>5896425.9700000007</v>
      </c>
      <c r="H182" s="231">
        <v>8166561.8400000008</v>
      </c>
      <c r="I182" s="231">
        <v>6454996.8500000006</v>
      </c>
      <c r="J182" s="231">
        <v>1711564.9900000002</v>
      </c>
      <c r="K182" s="232"/>
      <c r="L182" s="231">
        <v>3504536.89</v>
      </c>
      <c r="M182" s="231">
        <v>5175841.33</v>
      </c>
      <c r="N182" s="231">
        <v>2881.01</v>
      </c>
      <c r="O182" s="231">
        <v>104.18</v>
      </c>
      <c r="P182" s="231">
        <v>25222609.870000001</v>
      </c>
      <c r="Q182" s="231">
        <v>61732.850000000006</v>
      </c>
      <c r="R182" s="231">
        <v>25284342.720000003</v>
      </c>
      <c r="S182" s="231">
        <v>1724951.61</v>
      </c>
      <c r="T182" s="231">
        <v>27009294.330000002</v>
      </c>
      <c r="U182" s="231">
        <v>1481423.74</v>
      </c>
      <c r="V182" s="231">
        <v>3449168.79</v>
      </c>
      <c r="W182" s="231">
        <v>1361275.31</v>
      </c>
      <c r="X182" s="232"/>
      <c r="Y182" s="232"/>
      <c r="Z182" s="232"/>
      <c r="AA182" s="232"/>
      <c r="AB182" s="232"/>
      <c r="AC182" s="231">
        <v>2087893.48</v>
      </c>
      <c r="AD182" s="232"/>
      <c r="AE182" s="231">
        <v>6052369.3499999996</v>
      </c>
      <c r="AF182" s="232"/>
      <c r="AG182" s="231">
        <v>78732.08</v>
      </c>
      <c r="AH182" s="231">
        <v>1244376.28</v>
      </c>
      <c r="AI182" s="231">
        <v>14858010.159999998</v>
      </c>
      <c r="AJ182" s="232"/>
      <c r="AK182" s="231">
        <v>25682656.659999996</v>
      </c>
      <c r="AL182" s="231">
        <v>19966.64</v>
      </c>
      <c r="AM182" s="231">
        <v>25702623.299999997</v>
      </c>
      <c r="AN182" s="231">
        <v>2788094.77</v>
      </c>
      <c r="AO182" s="231">
        <v>28490718.069999997</v>
      </c>
      <c r="AP182" s="231">
        <v>460046.78999999538</v>
      </c>
      <c r="AQ182" s="231">
        <v>-41766.210000000894</v>
      </c>
      <c r="AR182" s="231">
        <v>418280.57999999449</v>
      </c>
      <c r="AS182" s="231">
        <v>1481423.7399999946</v>
      </c>
      <c r="AV182" s="225"/>
      <c r="AW182" s="225"/>
      <c r="AX182" s="225"/>
    </row>
    <row r="183" spans="2:50" ht="14.25" customHeight="1">
      <c r="B183" s="263" t="s">
        <v>208</v>
      </c>
      <c r="C183" s="231">
        <v>88754.9</v>
      </c>
      <c r="D183" s="231">
        <v>61520</v>
      </c>
      <c r="E183" s="231">
        <v>27234.9</v>
      </c>
      <c r="F183" s="232"/>
      <c r="G183" s="231">
        <v>23496045.57</v>
      </c>
      <c r="H183" s="231">
        <v>22220039.490000002</v>
      </c>
      <c r="I183" s="231">
        <v>17405096.550000001</v>
      </c>
      <c r="J183" s="231">
        <v>4814942.9400000004</v>
      </c>
      <c r="K183" s="232"/>
      <c r="L183" s="231">
        <v>3913538.29</v>
      </c>
      <c r="M183" s="231">
        <v>5973804.8699999992</v>
      </c>
      <c r="N183" s="231">
        <v>157893.94</v>
      </c>
      <c r="O183" s="231">
        <v>572606.49</v>
      </c>
      <c r="P183" s="231">
        <v>56422683.549999997</v>
      </c>
      <c r="Q183" s="231">
        <v>121024.16</v>
      </c>
      <c r="R183" s="231">
        <v>56543707.709999993</v>
      </c>
      <c r="S183" s="231">
        <v>4165933</v>
      </c>
      <c r="T183" s="231">
        <v>60709640.709999993</v>
      </c>
      <c r="U183" s="231">
        <v>6330967.4100000001</v>
      </c>
      <c r="V183" s="231">
        <v>1887510.81</v>
      </c>
      <c r="W183" s="231">
        <v>96162.71</v>
      </c>
      <c r="X183" s="231">
        <v>54355</v>
      </c>
      <c r="Y183" s="232"/>
      <c r="Z183" s="232"/>
      <c r="AA183" s="232"/>
      <c r="AB183" s="232"/>
      <c r="AC183" s="231">
        <v>1736993.1</v>
      </c>
      <c r="AD183" s="232"/>
      <c r="AE183" s="231">
        <v>33148561.010000002</v>
      </c>
      <c r="AF183" s="232"/>
      <c r="AG183" s="232"/>
      <c r="AH183" s="232"/>
      <c r="AI183" s="231">
        <v>21729293.039999999</v>
      </c>
      <c r="AJ183" s="232"/>
      <c r="AK183" s="231">
        <v>56765364.859999999</v>
      </c>
      <c r="AL183" s="231">
        <v>6949415.4300000006</v>
      </c>
      <c r="AM183" s="231">
        <v>63714780.289999999</v>
      </c>
      <c r="AN183" s="231">
        <v>3325827.83</v>
      </c>
      <c r="AO183" s="231">
        <v>67040608.119999997</v>
      </c>
      <c r="AP183" s="231">
        <v>342681.31000000238</v>
      </c>
      <c r="AQ183" s="231">
        <v>6828391.2700000033</v>
      </c>
      <c r="AR183" s="231">
        <v>7171072.5800000057</v>
      </c>
      <c r="AS183" s="231">
        <v>6330967.4100000039</v>
      </c>
      <c r="AV183" s="225"/>
      <c r="AW183" s="225"/>
      <c r="AX183" s="225"/>
    </row>
    <row r="184" spans="2:50" ht="14.1" customHeight="1">
      <c r="B184" s="263" t="s">
        <v>209</v>
      </c>
      <c r="C184" s="231">
        <v>670854.11</v>
      </c>
      <c r="D184" s="232"/>
      <c r="E184" s="231">
        <v>670854.11</v>
      </c>
      <c r="F184" s="232"/>
      <c r="G184" s="231">
        <v>36669437.240000002</v>
      </c>
      <c r="H184" s="231">
        <v>40760007.590000004</v>
      </c>
      <c r="I184" s="231">
        <v>32445881.57</v>
      </c>
      <c r="J184" s="231">
        <v>8314126.0200000014</v>
      </c>
      <c r="K184" s="232"/>
      <c r="L184" s="231">
        <v>10391647.050000001</v>
      </c>
      <c r="M184" s="231">
        <v>9875016.1700000018</v>
      </c>
      <c r="N184" s="231">
        <v>11427233.149999999</v>
      </c>
      <c r="O184" s="231">
        <v>135912.15999999997</v>
      </c>
      <c r="P184" s="231">
        <v>109930107.47</v>
      </c>
      <c r="Q184" s="231">
        <v>1687812.07</v>
      </c>
      <c r="R184" s="231">
        <v>111617919.53999999</v>
      </c>
      <c r="S184" s="231">
        <v>7125644.4099999992</v>
      </c>
      <c r="T184" s="231">
        <v>118743563.94999999</v>
      </c>
      <c r="U184" s="231">
        <v>21542182.32</v>
      </c>
      <c r="V184" s="231">
        <v>16553173.109999999</v>
      </c>
      <c r="W184" s="232"/>
      <c r="X184" s="232"/>
      <c r="Y184" s="231">
        <v>90137.43</v>
      </c>
      <c r="Z184" s="232"/>
      <c r="AA184" s="232"/>
      <c r="AB184" s="232"/>
      <c r="AC184" s="231">
        <v>10959149.58</v>
      </c>
      <c r="AD184" s="231">
        <v>5503886.0999999996</v>
      </c>
      <c r="AE184" s="231">
        <v>77515707.950000003</v>
      </c>
      <c r="AF184" s="231">
        <v>9.0949470177292824E-13</v>
      </c>
      <c r="AG184" s="232"/>
      <c r="AH184" s="231">
        <v>2.2737367544323206E-13</v>
      </c>
      <c r="AI184" s="231">
        <v>28729126.280000001</v>
      </c>
      <c r="AJ184" s="231">
        <v>20640.43</v>
      </c>
      <c r="AK184" s="231">
        <v>122818647.77000001</v>
      </c>
      <c r="AL184" s="231">
        <v>5303384.5</v>
      </c>
      <c r="AM184" s="231">
        <v>128122032.27000001</v>
      </c>
      <c r="AN184" s="231">
        <v>12163714.000000002</v>
      </c>
      <c r="AO184" s="231">
        <v>140285746.27000001</v>
      </c>
      <c r="AP184" s="231">
        <v>12888540.300000012</v>
      </c>
      <c r="AQ184" s="231">
        <v>3615572.4300000072</v>
      </c>
      <c r="AR184" s="231">
        <v>16504112.730000019</v>
      </c>
      <c r="AS184" s="231">
        <v>21542182.320000023</v>
      </c>
      <c r="AV184" s="225"/>
      <c r="AW184" s="225"/>
      <c r="AX184" s="225"/>
    </row>
    <row r="185" spans="2:50" ht="14.25" customHeight="1">
      <c r="B185" s="263" t="s">
        <v>210</v>
      </c>
      <c r="C185" s="231">
        <v>280123.78999999998</v>
      </c>
      <c r="D185" s="232"/>
      <c r="E185" s="231">
        <v>280123.78999999998</v>
      </c>
      <c r="F185" s="232"/>
      <c r="G185" s="231">
        <v>2481767.65</v>
      </c>
      <c r="H185" s="231">
        <v>2135776.0300000003</v>
      </c>
      <c r="I185" s="231">
        <v>1688521.07</v>
      </c>
      <c r="J185" s="231">
        <v>447254.96</v>
      </c>
      <c r="K185" s="232"/>
      <c r="L185" s="231">
        <v>1263766.19</v>
      </c>
      <c r="M185" s="231">
        <v>7959200.1799999988</v>
      </c>
      <c r="N185" s="231">
        <v>4578.63</v>
      </c>
      <c r="O185" s="231">
        <v>44.040000000000006</v>
      </c>
      <c r="P185" s="231">
        <v>14125256.51</v>
      </c>
      <c r="Q185" s="231">
        <v>31641.85</v>
      </c>
      <c r="R185" s="231">
        <v>14156898.359999999</v>
      </c>
      <c r="S185" s="231">
        <v>332056.34000000003</v>
      </c>
      <c r="T185" s="231">
        <v>14488954.699999999</v>
      </c>
      <c r="U185" s="231">
        <v>-6063977.3099999996</v>
      </c>
      <c r="V185" s="231">
        <v>281679.57</v>
      </c>
      <c r="W185" s="232"/>
      <c r="X185" s="231">
        <v>203774.06</v>
      </c>
      <c r="Y185" s="231">
        <v>544.38</v>
      </c>
      <c r="Z185" s="232"/>
      <c r="AA185" s="232"/>
      <c r="AB185" s="232"/>
      <c r="AC185" s="231">
        <v>77861.13</v>
      </c>
      <c r="AD185" s="231">
        <v>500</v>
      </c>
      <c r="AE185" s="231">
        <v>650182.19000000006</v>
      </c>
      <c r="AF185" s="232"/>
      <c r="AG185" s="232"/>
      <c r="AH185" s="232"/>
      <c r="AI185" s="231">
        <v>6303258.6699999999</v>
      </c>
      <c r="AJ185" s="232"/>
      <c r="AK185" s="231">
        <v>7235120.4299999997</v>
      </c>
      <c r="AL185" s="231">
        <v>1171387.52</v>
      </c>
      <c r="AM185" s="231">
        <v>8406507.9499999993</v>
      </c>
      <c r="AN185" s="231">
        <v>18469.440000000002</v>
      </c>
      <c r="AO185" s="231">
        <v>8424977.3899999987</v>
      </c>
      <c r="AP185" s="231">
        <v>-6890136.0800000001</v>
      </c>
      <c r="AQ185" s="231">
        <v>1139745.67</v>
      </c>
      <c r="AR185" s="231">
        <v>-5750390.4100000001</v>
      </c>
      <c r="AS185" s="231">
        <v>-6063977.3100000005</v>
      </c>
      <c r="AV185" s="225"/>
      <c r="AW185" s="225"/>
      <c r="AX185" s="225"/>
    </row>
    <row r="186" spans="2:50" ht="14.1" customHeight="1">
      <c r="B186" s="263" t="s">
        <v>211</v>
      </c>
      <c r="C186" s="231">
        <v>87789.159999999989</v>
      </c>
      <c r="D186" s="232"/>
      <c r="E186" s="231">
        <v>87789.159999999989</v>
      </c>
      <c r="F186" s="232"/>
      <c r="G186" s="231">
        <v>5596673.2000000002</v>
      </c>
      <c r="H186" s="231">
        <v>8337872.5600000005</v>
      </c>
      <c r="I186" s="231">
        <v>6627394.8000000007</v>
      </c>
      <c r="J186" s="231">
        <v>1710477.76</v>
      </c>
      <c r="K186" s="232"/>
      <c r="L186" s="231">
        <v>3244644.34</v>
      </c>
      <c r="M186" s="231">
        <v>5245506.6400000006</v>
      </c>
      <c r="N186" s="231">
        <v>51055.49</v>
      </c>
      <c r="O186" s="231">
        <v>111500.78</v>
      </c>
      <c r="P186" s="231">
        <v>22675042.170000002</v>
      </c>
      <c r="Q186" s="231">
        <v>162526.37</v>
      </c>
      <c r="R186" s="231">
        <v>22837568.540000003</v>
      </c>
      <c r="S186" s="231">
        <v>292776.36000000004</v>
      </c>
      <c r="T186" s="231">
        <v>23130344.900000002</v>
      </c>
      <c r="U186" s="231">
        <v>3698630.53</v>
      </c>
      <c r="V186" s="231">
        <v>993064.91999999981</v>
      </c>
      <c r="W186" s="232"/>
      <c r="X186" s="231">
        <v>7227.4599999999991</v>
      </c>
      <c r="Y186" s="231">
        <v>299.93</v>
      </c>
      <c r="Z186" s="232"/>
      <c r="AA186" s="232"/>
      <c r="AB186" s="232"/>
      <c r="AC186" s="231">
        <v>1112279.2</v>
      </c>
      <c r="AD186" s="231">
        <v>126741.67000000001</v>
      </c>
      <c r="AE186" s="231">
        <v>12462615.619999999</v>
      </c>
      <c r="AF186" s="232"/>
      <c r="AG186" s="232"/>
      <c r="AH186" s="232"/>
      <c r="AI186" s="231">
        <v>10319522.140000001</v>
      </c>
      <c r="AJ186" s="231">
        <v>823308.28</v>
      </c>
      <c r="AK186" s="231">
        <v>24598510.960000001</v>
      </c>
      <c r="AL186" s="231">
        <v>983367.59000000008</v>
      </c>
      <c r="AM186" s="231">
        <v>25581878.550000001</v>
      </c>
      <c r="AN186" s="231">
        <v>1247096.8799999999</v>
      </c>
      <c r="AO186" s="231">
        <v>26828975.43</v>
      </c>
      <c r="AP186" s="231">
        <v>1923468.7899999991</v>
      </c>
      <c r="AQ186" s="231">
        <v>820841.21999999881</v>
      </c>
      <c r="AR186" s="231">
        <v>2744310.0099999979</v>
      </c>
      <c r="AS186" s="231">
        <v>3698630.5299999975</v>
      </c>
      <c r="AV186" s="225"/>
      <c r="AW186" s="225"/>
      <c r="AX186" s="225"/>
    </row>
    <row r="187" spans="2:50" ht="14.1" customHeight="1">
      <c r="B187" s="263" t="s">
        <v>212</v>
      </c>
      <c r="C187" s="231">
        <v>561669.27</v>
      </c>
      <c r="D187" s="231">
        <v>5849.21</v>
      </c>
      <c r="E187" s="231">
        <v>555820.06000000006</v>
      </c>
      <c r="F187" s="232"/>
      <c r="G187" s="231">
        <v>8960699.7800000012</v>
      </c>
      <c r="H187" s="231">
        <v>12579611.07</v>
      </c>
      <c r="I187" s="231">
        <v>9964065.75</v>
      </c>
      <c r="J187" s="231">
        <v>2615545.3199999998</v>
      </c>
      <c r="K187" s="232"/>
      <c r="L187" s="231">
        <v>2723212.29</v>
      </c>
      <c r="M187" s="231">
        <v>5590690.8200000012</v>
      </c>
      <c r="N187" s="231">
        <v>40997.949999999997</v>
      </c>
      <c r="O187" s="231">
        <v>307227.51999999996</v>
      </c>
      <c r="P187" s="231">
        <v>30764108.699999999</v>
      </c>
      <c r="Q187" s="231">
        <v>166185.65000000002</v>
      </c>
      <c r="R187" s="231">
        <v>30930294.349999998</v>
      </c>
      <c r="S187" s="231">
        <v>2431623.0700000003</v>
      </c>
      <c r="T187" s="231">
        <v>33361917.419999998</v>
      </c>
      <c r="U187" s="231">
        <v>3881820.01</v>
      </c>
      <c r="V187" s="231">
        <v>2238123.27</v>
      </c>
      <c r="W187" s="231">
        <v>590.74</v>
      </c>
      <c r="X187" s="231">
        <v>9658.83</v>
      </c>
      <c r="Y187" s="232"/>
      <c r="Z187" s="232"/>
      <c r="AA187" s="231">
        <v>3.5</v>
      </c>
      <c r="AB187" s="231">
        <v>0.63</v>
      </c>
      <c r="AC187" s="231">
        <v>2227877.83</v>
      </c>
      <c r="AD187" s="232"/>
      <c r="AE187" s="231">
        <v>12692973.99</v>
      </c>
      <c r="AF187" s="231">
        <v>7039.98</v>
      </c>
      <c r="AG187" s="231">
        <v>380973.84</v>
      </c>
      <c r="AH187" s="231">
        <v>1850044.1200000003</v>
      </c>
      <c r="AI187" s="231">
        <v>17327692.109999999</v>
      </c>
      <c r="AJ187" s="231">
        <v>215.72</v>
      </c>
      <c r="AK187" s="231">
        <v>34497063.030000001</v>
      </c>
      <c r="AL187" s="231">
        <v>166077.81</v>
      </c>
      <c r="AM187" s="231">
        <v>34663140.840000004</v>
      </c>
      <c r="AN187" s="231">
        <v>2580596.59</v>
      </c>
      <c r="AO187" s="231">
        <v>37243737.430000007</v>
      </c>
      <c r="AP187" s="231">
        <v>3732954.3300000019</v>
      </c>
      <c r="AQ187" s="231">
        <v>-107.8399999961257</v>
      </c>
      <c r="AR187" s="231">
        <v>3732846.4900000058</v>
      </c>
      <c r="AS187" s="231">
        <v>3881820.0100000091</v>
      </c>
      <c r="AT187" s="233"/>
      <c r="AV187" s="225"/>
      <c r="AW187" s="225"/>
      <c r="AX187" s="225"/>
    </row>
    <row r="188" spans="2:50" ht="14.25" customHeight="1">
      <c r="B188" s="263" t="s">
        <v>213</v>
      </c>
      <c r="C188" s="231">
        <v>199808.23</v>
      </c>
      <c r="D188" s="232"/>
      <c r="E188" s="231">
        <v>199808.23</v>
      </c>
      <c r="F188" s="232"/>
      <c r="G188" s="231">
        <v>2233090.5099999998</v>
      </c>
      <c r="H188" s="231">
        <v>2859085.89</v>
      </c>
      <c r="I188" s="231">
        <v>2189308.08</v>
      </c>
      <c r="J188" s="231">
        <v>669777.81000000006</v>
      </c>
      <c r="K188" s="232"/>
      <c r="L188" s="231">
        <v>325187.34999999998</v>
      </c>
      <c r="M188" s="231">
        <v>2647471.2600000002</v>
      </c>
      <c r="N188" s="231">
        <v>58095.09</v>
      </c>
      <c r="O188" s="231">
        <v>2975.69</v>
      </c>
      <c r="P188" s="231">
        <v>8325714.0200000005</v>
      </c>
      <c r="Q188" s="231">
        <v>54772.58</v>
      </c>
      <c r="R188" s="231">
        <v>8380486.6000000006</v>
      </c>
      <c r="S188" s="231">
        <v>472649.82</v>
      </c>
      <c r="T188" s="231">
        <v>8853136.4199999999</v>
      </c>
      <c r="U188" s="231">
        <v>455632.08</v>
      </c>
      <c r="V188" s="231">
        <v>627087.62000000011</v>
      </c>
      <c r="W188" s="232"/>
      <c r="X188" s="231">
        <v>350779.18000000005</v>
      </c>
      <c r="Y188" s="232"/>
      <c r="Z188" s="232"/>
      <c r="AA188" s="232"/>
      <c r="AB188" s="232"/>
      <c r="AC188" s="231">
        <v>253886.2</v>
      </c>
      <c r="AD188" s="231">
        <v>22422.240000000002</v>
      </c>
      <c r="AE188" s="231">
        <v>1970031.34</v>
      </c>
      <c r="AF188" s="232"/>
      <c r="AG188" s="231">
        <v>283313.59999999998</v>
      </c>
      <c r="AH188" s="232"/>
      <c r="AI188" s="231">
        <v>5133764.1399999997</v>
      </c>
      <c r="AJ188" s="232"/>
      <c r="AK188" s="231">
        <v>8014196.6999999993</v>
      </c>
      <c r="AL188" s="231">
        <v>283982.3</v>
      </c>
      <c r="AM188" s="231">
        <v>8298178.9999999991</v>
      </c>
      <c r="AN188" s="231">
        <v>1010589.5</v>
      </c>
      <c r="AO188" s="231">
        <v>9308768.5</v>
      </c>
      <c r="AP188" s="231">
        <v>-311517.32000000123</v>
      </c>
      <c r="AQ188" s="231">
        <v>229209.71999999974</v>
      </c>
      <c r="AR188" s="231">
        <v>-82307.60000000149</v>
      </c>
      <c r="AS188" s="231">
        <v>455632.08000000007</v>
      </c>
      <c r="AV188" s="225"/>
      <c r="AW188" s="225"/>
      <c r="AX188" s="225"/>
    </row>
    <row r="189" spans="2:50" ht="14.1" customHeight="1">
      <c r="B189" s="263" t="s">
        <v>214</v>
      </c>
      <c r="C189" s="231">
        <v>225534.18</v>
      </c>
      <c r="D189" s="232"/>
      <c r="E189" s="231">
        <v>225534.18</v>
      </c>
      <c r="F189" s="232"/>
      <c r="G189" s="231">
        <v>3951619.4700000007</v>
      </c>
      <c r="H189" s="231">
        <v>4736684.4999999991</v>
      </c>
      <c r="I189" s="231">
        <v>3639861.1199999992</v>
      </c>
      <c r="J189" s="231">
        <v>1092407.8400000001</v>
      </c>
      <c r="K189" s="231">
        <v>4415.54</v>
      </c>
      <c r="L189" s="231">
        <v>1290035</v>
      </c>
      <c r="M189" s="231">
        <v>3923616.78</v>
      </c>
      <c r="N189" s="232"/>
      <c r="O189" s="231">
        <v>16225.07</v>
      </c>
      <c r="P189" s="231">
        <v>14143715</v>
      </c>
      <c r="Q189" s="231">
        <v>82719.16</v>
      </c>
      <c r="R189" s="231">
        <v>14226434.16</v>
      </c>
      <c r="S189" s="231">
        <v>1435933.11</v>
      </c>
      <c r="T189" s="231">
        <v>15662367.27</v>
      </c>
      <c r="U189" s="231">
        <v>664073.30000000005</v>
      </c>
      <c r="V189" s="231">
        <v>1250647.92</v>
      </c>
      <c r="W189" s="231">
        <v>70932.73000000001</v>
      </c>
      <c r="X189" s="232"/>
      <c r="Y189" s="232"/>
      <c r="Z189" s="232"/>
      <c r="AA189" s="232"/>
      <c r="AB189" s="232"/>
      <c r="AC189" s="231">
        <v>1179715.19</v>
      </c>
      <c r="AD189" s="232"/>
      <c r="AE189" s="231">
        <v>4446686.24</v>
      </c>
      <c r="AF189" s="231">
        <v>2.8421709430404007E-14</v>
      </c>
      <c r="AG189" s="232"/>
      <c r="AH189" s="231">
        <v>417899.76</v>
      </c>
      <c r="AI189" s="231">
        <v>8337248.0499999998</v>
      </c>
      <c r="AJ189" s="232"/>
      <c r="AK189" s="231">
        <v>14452481.969999999</v>
      </c>
      <c r="AL189" s="231">
        <v>215330.53999999998</v>
      </c>
      <c r="AM189" s="231">
        <v>14667812.509999998</v>
      </c>
      <c r="AN189" s="231">
        <v>1658628.0599999996</v>
      </c>
      <c r="AO189" s="231">
        <v>16326440.569999997</v>
      </c>
      <c r="AP189" s="231">
        <v>308766.96999999881</v>
      </c>
      <c r="AQ189" s="231">
        <v>132611.37999999896</v>
      </c>
      <c r="AR189" s="231">
        <v>441378.34999999776</v>
      </c>
      <c r="AS189" s="231">
        <v>664073.29999999702</v>
      </c>
      <c r="AV189" s="225"/>
      <c r="AW189" s="225"/>
      <c r="AX189" s="225"/>
    </row>
    <row r="190" spans="2:50" ht="14.25" customHeight="1">
      <c r="B190" s="263" t="s">
        <v>215</v>
      </c>
      <c r="C190" s="232"/>
      <c r="D190" s="232"/>
      <c r="E190" s="232"/>
      <c r="F190" s="232"/>
      <c r="G190" s="231">
        <v>4849757.8599999994</v>
      </c>
      <c r="H190" s="231">
        <v>3511440.53</v>
      </c>
      <c r="I190" s="231">
        <v>2777182.43</v>
      </c>
      <c r="J190" s="231">
        <v>734258.10000000009</v>
      </c>
      <c r="K190" s="232"/>
      <c r="L190" s="231">
        <v>2386758.39</v>
      </c>
      <c r="M190" s="231">
        <v>1970240.64</v>
      </c>
      <c r="N190" s="231">
        <v>4217.29</v>
      </c>
      <c r="O190" s="231">
        <v>97309.99</v>
      </c>
      <c r="P190" s="231">
        <v>12819724.699999999</v>
      </c>
      <c r="Q190" s="231">
        <v>103026.76999999999</v>
      </c>
      <c r="R190" s="231">
        <v>12922751.469999999</v>
      </c>
      <c r="S190" s="231">
        <v>1090610.45</v>
      </c>
      <c r="T190" s="231">
        <v>14013361.919999998</v>
      </c>
      <c r="U190" s="231">
        <v>349020.21</v>
      </c>
      <c r="V190" s="231">
        <v>1462596.21</v>
      </c>
      <c r="W190" s="232"/>
      <c r="X190" s="231">
        <v>759686.19</v>
      </c>
      <c r="Y190" s="231">
        <v>74.680000000000007</v>
      </c>
      <c r="Z190" s="232"/>
      <c r="AA190" s="232"/>
      <c r="AB190" s="232"/>
      <c r="AC190" s="231">
        <v>695061.14</v>
      </c>
      <c r="AD190" s="231">
        <v>7774.1999999999989</v>
      </c>
      <c r="AE190" s="231">
        <v>3602859.3400000003</v>
      </c>
      <c r="AF190" s="232"/>
      <c r="AG190" s="232"/>
      <c r="AH190" s="231">
        <v>37154.799999999996</v>
      </c>
      <c r="AI190" s="231">
        <v>7604592.4500000002</v>
      </c>
      <c r="AJ190" s="231">
        <v>76.45</v>
      </c>
      <c r="AK190" s="231">
        <v>12707279.25</v>
      </c>
      <c r="AL190" s="231">
        <v>675389.26</v>
      </c>
      <c r="AM190" s="231">
        <v>13382668.51</v>
      </c>
      <c r="AN190" s="231">
        <v>979713.62</v>
      </c>
      <c r="AO190" s="231">
        <v>14362382.129999999</v>
      </c>
      <c r="AP190" s="231">
        <v>-112445.44999999925</v>
      </c>
      <c r="AQ190" s="231">
        <v>572362.49000000022</v>
      </c>
      <c r="AR190" s="231">
        <v>459917.04000000097</v>
      </c>
      <c r="AS190" s="231">
        <v>349020.21000000089</v>
      </c>
      <c r="AV190" s="225"/>
      <c r="AW190" s="225"/>
      <c r="AX190" s="225"/>
    </row>
    <row r="191" spans="2:50" ht="14.1" customHeight="1">
      <c r="B191" s="263" t="s">
        <v>216</v>
      </c>
      <c r="C191" s="231">
        <v>483706.61999999994</v>
      </c>
      <c r="D191" s="232"/>
      <c r="E191" s="231">
        <v>483706.61999999994</v>
      </c>
      <c r="F191" s="232"/>
      <c r="G191" s="231">
        <v>9909152.0600000024</v>
      </c>
      <c r="H191" s="231">
        <v>6819699.9799999995</v>
      </c>
      <c r="I191" s="231">
        <v>5316296.1499999994</v>
      </c>
      <c r="J191" s="231">
        <v>1503403.8299999998</v>
      </c>
      <c r="K191" s="232"/>
      <c r="L191" s="231">
        <v>3290220.7700000005</v>
      </c>
      <c r="M191" s="231">
        <v>11298182.920000002</v>
      </c>
      <c r="N191" s="232"/>
      <c r="O191" s="231">
        <v>169038.91</v>
      </c>
      <c r="P191" s="231">
        <v>31970001.260000002</v>
      </c>
      <c r="Q191" s="231">
        <v>124958.42000000001</v>
      </c>
      <c r="R191" s="231">
        <v>32094959.680000003</v>
      </c>
      <c r="S191" s="231">
        <v>3048414.46</v>
      </c>
      <c r="T191" s="231">
        <v>35143374.140000001</v>
      </c>
      <c r="U191" s="231">
        <v>-3499275.03</v>
      </c>
      <c r="V191" s="231">
        <v>1258730.99</v>
      </c>
      <c r="W191" s="231">
        <v>2757.62</v>
      </c>
      <c r="X191" s="232"/>
      <c r="Y191" s="231">
        <v>9918.9399999999987</v>
      </c>
      <c r="Z191" s="232"/>
      <c r="AA191" s="232"/>
      <c r="AB191" s="232"/>
      <c r="AC191" s="231">
        <v>1247064.9099999999</v>
      </c>
      <c r="AD191" s="231">
        <v>1010.48</v>
      </c>
      <c r="AE191" s="231">
        <v>10891221.710000001</v>
      </c>
      <c r="AF191" s="232"/>
      <c r="AG191" s="232"/>
      <c r="AH191" s="231">
        <v>5853.56</v>
      </c>
      <c r="AI191" s="231">
        <v>14394508.15</v>
      </c>
      <c r="AJ191" s="232"/>
      <c r="AK191" s="231">
        <v>26550314.410000004</v>
      </c>
      <c r="AL191" s="231">
        <v>1825425.6900000002</v>
      </c>
      <c r="AM191" s="231">
        <v>28375740.100000005</v>
      </c>
      <c r="AN191" s="231">
        <v>3268359.01</v>
      </c>
      <c r="AO191" s="231">
        <v>31644099.110000007</v>
      </c>
      <c r="AP191" s="231">
        <v>-5419686.8499999978</v>
      </c>
      <c r="AQ191" s="231">
        <v>1700467.2699999996</v>
      </c>
      <c r="AR191" s="231">
        <v>-3719219.5799999982</v>
      </c>
      <c r="AS191" s="231">
        <v>-3499275.0299999937</v>
      </c>
      <c r="AV191" s="225"/>
      <c r="AW191" s="225"/>
      <c r="AX191" s="225"/>
    </row>
    <row r="192" spans="2:50" ht="14.25" customHeight="1">
      <c r="B192" s="263" t="s">
        <v>217</v>
      </c>
      <c r="C192" s="231">
        <v>128061.82</v>
      </c>
      <c r="D192" s="231">
        <v>128061.82</v>
      </c>
      <c r="E192" s="232"/>
      <c r="F192" s="232"/>
      <c r="G192" s="231">
        <v>2406625.7300000004</v>
      </c>
      <c r="H192" s="231">
        <v>4416774.2799999993</v>
      </c>
      <c r="I192" s="231">
        <v>3571049.8899999997</v>
      </c>
      <c r="J192" s="231">
        <v>845724.39000000013</v>
      </c>
      <c r="K192" s="232"/>
      <c r="L192" s="231">
        <v>548148.38</v>
      </c>
      <c r="M192" s="231">
        <v>818200.60000000009</v>
      </c>
      <c r="N192" s="232"/>
      <c r="O192" s="232"/>
      <c r="P192" s="231">
        <v>8317810.8100000005</v>
      </c>
      <c r="Q192" s="231">
        <v>67563.22</v>
      </c>
      <c r="R192" s="231">
        <v>8385374.0300000003</v>
      </c>
      <c r="S192" s="231">
        <v>145889.75</v>
      </c>
      <c r="T192" s="231">
        <v>8531263.7800000012</v>
      </c>
      <c r="U192" s="231">
        <v>211508.79</v>
      </c>
      <c r="V192" s="231">
        <v>561234.21</v>
      </c>
      <c r="W192" s="231">
        <v>237269.25</v>
      </c>
      <c r="X192" s="232"/>
      <c r="Y192" s="232"/>
      <c r="Z192" s="232"/>
      <c r="AA192" s="232"/>
      <c r="AB192" s="232"/>
      <c r="AC192" s="231">
        <v>323964.96000000002</v>
      </c>
      <c r="AD192" s="232"/>
      <c r="AE192" s="231">
        <v>783892.99999999988</v>
      </c>
      <c r="AF192" s="232"/>
      <c r="AG192" s="232"/>
      <c r="AH192" s="231">
        <v>17874.66</v>
      </c>
      <c r="AI192" s="231">
        <v>7108989.6500000004</v>
      </c>
      <c r="AJ192" s="232"/>
      <c r="AK192" s="231">
        <v>8471991.5199999996</v>
      </c>
      <c r="AL192" s="231">
        <v>0.52</v>
      </c>
      <c r="AM192" s="231">
        <v>8471992.0399999991</v>
      </c>
      <c r="AN192" s="231">
        <v>270780.52999999997</v>
      </c>
      <c r="AO192" s="231">
        <v>8742772.5699999984</v>
      </c>
      <c r="AP192" s="231">
        <v>154180.70999999903</v>
      </c>
      <c r="AQ192" s="231">
        <v>-67562.700000000186</v>
      </c>
      <c r="AR192" s="231">
        <v>86618.009999998845</v>
      </c>
      <c r="AS192" s="231">
        <v>211508.78999999724</v>
      </c>
      <c r="AV192" s="225"/>
      <c r="AW192" s="225"/>
      <c r="AX192" s="225"/>
    </row>
    <row r="193" spans="2:50" ht="14.1" customHeight="1">
      <c r="B193" s="263" t="s">
        <v>218</v>
      </c>
      <c r="C193" s="231">
        <v>107721.69</v>
      </c>
      <c r="D193" s="232"/>
      <c r="E193" s="231">
        <v>107722</v>
      </c>
      <c r="F193" s="232"/>
      <c r="G193" s="231">
        <v>9310684</v>
      </c>
      <c r="H193" s="231">
        <v>7441549.9800000004</v>
      </c>
      <c r="I193" s="231">
        <v>5808209.2000000002</v>
      </c>
      <c r="J193" s="231">
        <v>1633340.78</v>
      </c>
      <c r="K193" s="232"/>
      <c r="L193" s="231">
        <v>3510722.33</v>
      </c>
      <c r="M193" s="231">
        <v>9213682.0600000005</v>
      </c>
      <c r="N193" s="232">
        <v>2003.49</v>
      </c>
      <c r="O193" s="231">
        <v>161313.28</v>
      </c>
      <c r="P193" s="231">
        <v>29747676.830000002</v>
      </c>
      <c r="Q193" s="231">
        <v>36710.549999999996</v>
      </c>
      <c r="R193" s="231">
        <v>29784387.380000003</v>
      </c>
      <c r="S193" s="231">
        <v>1484077.27</v>
      </c>
      <c r="T193" s="231">
        <v>31268464.650000002</v>
      </c>
      <c r="U193" s="231">
        <v>-4798145.96</v>
      </c>
      <c r="V193" s="231">
        <v>2023519.18</v>
      </c>
      <c r="W193" s="232"/>
      <c r="X193" s="231">
        <v>3078.38</v>
      </c>
      <c r="Y193" s="232"/>
      <c r="Z193" s="232"/>
      <c r="AA193" s="232"/>
      <c r="AB193" s="232"/>
      <c r="AC193" s="231">
        <v>2020440.8</v>
      </c>
      <c r="AD193" s="231"/>
      <c r="AE193" s="231">
        <v>12268276.17</v>
      </c>
      <c r="AF193" s="231"/>
      <c r="AG193" s="232"/>
      <c r="AH193" s="232"/>
      <c r="AI193" s="231">
        <v>8784248.7300000004</v>
      </c>
      <c r="AJ193" s="231">
        <v>1637000.13</v>
      </c>
      <c r="AK193" s="231">
        <v>24713044.209999997</v>
      </c>
      <c r="AL193" s="231">
        <v>279318.82</v>
      </c>
      <c r="AM193" s="231">
        <v>24992363.029999997</v>
      </c>
      <c r="AN193" s="231">
        <v>1477955.66</v>
      </c>
      <c r="AO193" s="231">
        <v>26470318.689999998</v>
      </c>
      <c r="AP193" s="231">
        <v>-5034632.6200000048</v>
      </c>
      <c r="AQ193" s="231">
        <v>242608.26999999955</v>
      </c>
      <c r="AR193" s="231">
        <v>-4792024.3500000052</v>
      </c>
      <c r="AS193" s="231">
        <v>-4798145.9600000046</v>
      </c>
      <c r="AT193" s="234" t="s">
        <v>516</v>
      </c>
      <c r="AV193" s="225"/>
      <c r="AW193" s="225"/>
      <c r="AX193" s="225"/>
    </row>
    <row r="194" spans="2:50" ht="14.25" customHeight="1">
      <c r="B194" s="263" t="s">
        <v>219</v>
      </c>
      <c r="C194" s="231">
        <v>803441.39</v>
      </c>
      <c r="D194" s="232"/>
      <c r="E194" s="231">
        <v>803441.39</v>
      </c>
      <c r="F194" s="232"/>
      <c r="G194" s="231">
        <v>7174399.330000001</v>
      </c>
      <c r="H194" s="231">
        <v>6834359.3499999996</v>
      </c>
      <c r="I194" s="231">
        <v>5336061.96</v>
      </c>
      <c r="J194" s="231">
        <v>1498297.39</v>
      </c>
      <c r="K194" s="232"/>
      <c r="L194" s="231">
        <v>2257076.38</v>
      </c>
      <c r="M194" s="231">
        <v>2302441.87</v>
      </c>
      <c r="N194" s="231">
        <v>899606.56</v>
      </c>
      <c r="O194" s="231">
        <v>164423.41999999998</v>
      </c>
      <c r="P194" s="231">
        <v>20435748.300000001</v>
      </c>
      <c r="Q194" s="231">
        <v>673488.3</v>
      </c>
      <c r="R194" s="231">
        <v>21109236.600000001</v>
      </c>
      <c r="S194" s="231">
        <v>323931.31999999995</v>
      </c>
      <c r="T194" s="231">
        <v>21433167.920000002</v>
      </c>
      <c r="U194" s="231">
        <v>2372211.19</v>
      </c>
      <c r="V194" s="231">
        <v>2726571.38</v>
      </c>
      <c r="W194" s="232"/>
      <c r="X194" s="231">
        <v>4916.7199999999993</v>
      </c>
      <c r="Y194" s="232"/>
      <c r="Z194" s="232"/>
      <c r="AA194" s="232"/>
      <c r="AB194" s="232"/>
      <c r="AC194" s="231">
        <v>1576964.53</v>
      </c>
      <c r="AD194" s="231">
        <v>1144690.1299999999</v>
      </c>
      <c r="AE194" s="231">
        <v>7640915.129999999</v>
      </c>
      <c r="AF194" s="232"/>
      <c r="AG194" s="231">
        <v>416582.46</v>
      </c>
      <c r="AH194" s="231">
        <v>121465.48</v>
      </c>
      <c r="AI194" s="231">
        <v>11715312.52</v>
      </c>
      <c r="AJ194" s="232"/>
      <c r="AK194" s="231">
        <v>22620846.969999999</v>
      </c>
      <c r="AL194" s="231">
        <v>124419.09</v>
      </c>
      <c r="AM194" s="231">
        <v>22745266.059999999</v>
      </c>
      <c r="AN194" s="231">
        <v>1060113.05</v>
      </c>
      <c r="AO194" s="231">
        <v>23805379.109999999</v>
      </c>
      <c r="AP194" s="231">
        <v>2185098.6699999981</v>
      </c>
      <c r="AQ194" s="231">
        <v>-549069.21000000089</v>
      </c>
      <c r="AR194" s="231">
        <v>1636029.4599999972</v>
      </c>
      <c r="AS194" s="231">
        <v>2372211.1899999976</v>
      </c>
      <c r="AV194" s="225"/>
      <c r="AW194" s="225"/>
      <c r="AX194" s="225"/>
    </row>
    <row r="195" spans="2:50" ht="14.1" customHeight="1">
      <c r="B195" s="263" t="s">
        <v>220</v>
      </c>
      <c r="C195" s="231">
        <v>913528.44</v>
      </c>
      <c r="D195" s="232"/>
      <c r="E195" s="231">
        <v>913528.44</v>
      </c>
      <c r="F195" s="232"/>
      <c r="G195" s="231">
        <v>11988329.860000001</v>
      </c>
      <c r="H195" s="231">
        <v>17221018.669999998</v>
      </c>
      <c r="I195" s="231">
        <v>13400934.67</v>
      </c>
      <c r="J195" s="231">
        <v>3820083.9999999995</v>
      </c>
      <c r="K195" s="232"/>
      <c r="L195" s="231">
        <v>2406086.46</v>
      </c>
      <c r="M195" s="231">
        <v>8420197.040000001</v>
      </c>
      <c r="N195" s="231">
        <v>495067.35</v>
      </c>
      <c r="O195" s="231">
        <v>77037.510000000009</v>
      </c>
      <c r="P195" s="231">
        <v>41521265.329999998</v>
      </c>
      <c r="Q195" s="231">
        <v>209351.74</v>
      </c>
      <c r="R195" s="231">
        <v>41730617.07</v>
      </c>
      <c r="S195" s="231">
        <v>668896.66</v>
      </c>
      <c r="T195" s="231">
        <v>42399513.729999997</v>
      </c>
      <c r="U195" s="231">
        <v>455123.17</v>
      </c>
      <c r="V195" s="231">
        <v>9370796.2899999991</v>
      </c>
      <c r="W195" s="232"/>
      <c r="X195" s="231">
        <v>2785487.21</v>
      </c>
      <c r="Y195" s="231">
        <v>304.37999999999994</v>
      </c>
      <c r="Z195" s="232"/>
      <c r="AA195" s="232"/>
      <c r="AB195" s="232"/>
      <c r="AC195" s="231">
        <v>6585004.7000000002</v>
      </c>
      <c r="AD195" s="232"/>
      <c r="AE195" s="231">
        <v>21180704.670000002</v>
      </c>
      <c r="AF195" s="231">
        <v>1.1368683772161603E-13</v>
      </c>
      <c r="AG195" s="232"/>
      <c r="AH195" s="231">
        <v>3274</v>
      </c>
      <c r="AI195" s="231">
        <v>8749223.7799999993</v>
      </c>
      <c r="AJ195" s="231">
        <v>4373.5999999999995</v>
      </c>
      <c r="AK195" s="231">
        <v>39308372.340000004</v>
      </c>
      <c r="AL195" s="231">
        <v>138886.03</v>
      </c>
      <c r="AM195" s="231">
        <v>39447258.370000005</v>
      </c>
      <c r="AN195" s="231">
        <v>3407378.53</v>
      </c>
      <c r="AO195" s="231">
        <v>42854636.900000006</v>
      </c>
      <c r="AP195" s="231">
        <v>-2212892.9899999946</v>
      </c>
      <c r="AQ195" s="231">
        <v>-70465.710000000894</v>
      </c>
      <c r="AR195" s="231">
        <v>-2283358.6999999955</v>
      </c>
      <c r="AS195" s="231">
        <v>455123.17000000924</v>
      </c>
      <c r="AV195" s="225"/>
      <c r="AW195" s="225"/>
      <c r="AX195" s="225"/>
    </row>
    <row r="196" spans="2:50" ht="14.1" customHeight="1">
      <c r="B196" s="263" t="s">
        <v>221</v>
      </c>
      <c r="C196" s="231">
        <v>808190.18000000017</v>
      </c>
      <c r="D196" s="231">
        <v>156390.82</v>
      </c>
      <c r="E196" s="231">
        <v>651799.3600000001</v>
      </c>
      <c r="F196" s="232"/>
      <c r="G196" s="231">
        <v>3115568.57</v>
      </c>
      <c r="H196" s="231">
        <v>2399341.06</v>
      </c>
      <c r="I196" s="231">
        <v>1884007.39</v>
      </c>
      <c r="J196" s="231">
        <v>515333.67</v>
      </c>
      <c r="K196" s="232"/>
      <c r="L196" s="231">
        <v>1796498.15</v>
      </c>
      <c r="M196" s="231">
        <v>2809812.65</v>
      </c>
      <c r="N196" s="232"/>
      <c r="O196" s="231">
        <v>60414.73</v>
      </c>
      <c r="P196" s="231">
        <v>10989825.340000002</v>
      </c>
      <c r="Q196" s="231">
        <v>28388.51</v>
      </c>
      <c r="R196" s="231">
        <v>11018213.850000001</v>
      </c>
      <c r="S196" s="231">
        <v>211781.21000000002</v>
      </c>
      <c r="T196" s="231">
        <v>11229995.060000002</v>
      </c>
      <c r="U196" s="231">
        <v>301714.76</v>
      </c>
      <c r="V196" s="231">
        <v>521489.9</v>
      </c>
      <c r="W196" s="231">
        <v>139163.49</v>
      </c>
      <c r="X196" s="231">
        <v>15971.8</v>
      </c>
      <c r="Y196" s="232"/>
      <c r="Z196" s="232"/>
      <c r="AA196" s="232"/>
      <c r="AB196" s="232"/>
      <c r="AC196" s="231">
        <v>327228.02</v>
      </c>
      <c r="AD196" s="231">
        <v>39126.589999999997</v>
      </c>
      <c r="AE196" s="231">
        <v>405309.38</v>
      </c>
      <c r="AF196" s="232"/>
      <c r="AG196" s="231">
        <v>946487.23</v>
      </c>
      <c r="AH196" s="232"/>
      <c r="AI196" s="231">
        <v>8627850.1799999997</v>
      </c>
      <c r="AJ196" s="232"/>
      <c r="AK196" s="231">
        <v>10501136.689999999</v>
      </c>
      <c r="AL196" s="231">
        <v>39209.619999999995</v>
      </c>
      <c r="AM196" s="231">
        <v>10540346.309999999</v>
      </c>
      <c r="AN196" s="231">
        <v>991363.51</v>
      </c>
      <c r="AO196" s="231">
        <v>11531709.819999998</v>
      </c>
      <c r="AP196" s="231">
        <v>-488688.65000000224</v>
      </c>
      <c r="AQ196" s="231">
        <v>10821.109999999404</v>
      </c>
      <c r="AR196" s="231">
        <v>-477867.54000000283</v>
      </c>
      <c r="AS196" s="231">
        <v>301714.75999999605</v>
      </c>
      <c r="AV196" s="225"/>
      <c r="AW196" s="225"/>
      <c r="AX196" s="225"/>
    </row>
    <row r="197" spans="2:50" ht="14.25" customHeight="1">
      <c r="B197" s="263" t="s">
        <v>222</v>
      </c>
      <c r="C197" s="231">
        <v>1471991.14</v>
      </c>
      <c r="D197" s="231">
        <v>76414.47</v>
      </c>
      <c r="E197" s="231">
        <v>1395576.67</v>
      </c>
      <c r="F197" s="232"/>
      <c r="G197" s="231">
        <v>9361494.1499999985</v>
      </c>
      <c r="H197" s="231">
        <v>12258951.409999998</v>
      </c>
      <c r="I197" s="231">
        <v>9284219.129999999</v>
      </c>
      <c r="J197" s="231">
        <v>2974732.28</v>
      </c>
      <c r="K197" s="232"/>
      <c r="L197" s="231">
        <v>2607098.71</v>
      </c>
      <c r="M197" s="231">
        <v>15258469.32</v>
      </c>
      <c r="N197" s="231">
        <v>8667336.2800000012</v>
      </c>
      <c r="O197" s="231">
        <v>258600</v>
      </c>
      <c r="P197" s="231">
        <v>49883941.009999998</v>
      </c>
      <c r="Q197" s="231">
        <v>1268094.97</v>
      </c>
      <c r="R197" s="231">
        <v>51152035.979999997</v>
      </c>
      <c r="S197" s="231">
        <v>1049994.44</v>
      </c>
      <c r="T197" s="231">
        <v>52202030.419999994</v>
      </c>
      <c r="U197" s="231">
        <v>-8415156.1300000008</v>
      </c>
      <c r="V197" s="231">
        <v>3277498.6</v>
      </c>
      <c r="W197" s="232"/>
      <c r="X197" s="232"/>
      <c r="Y197" s="232"/>
      <c r="Z197" s="232"/>
      <c r="AA197" s="232"/>
      <c r="AB197" s="232"/>
      <c r="AC197" s="231">
        <v>3277498.6</v>
      </c>
      <c r="AD197" s="232"/>
      <c r="AE197" s="231">
        <v>14402200.220000001</v>
      </c>
      <c r="AF197" s="232"/>
      <c r="AG197" s="231">
        <v>277346.28999999998</v>
      </c>
      <c r="AH197" s="231">
        <v>1025.0500000000002</v>
      </c>
      <c r="AI197" s="231">
        <v>20399028.18</v>
      </c>
      <c r="AJ197" s="231">
        <v>1478459.06</v>
      </c>
      <c r="AK197" s="231">
        <v>39835557.400000006</v>
      </c>
      <c r="AL197" s="231">
        <v>8031.74</v>
      </c>
      <c r="AM197" s="231">
        <v>39843589.140000008</v>
      </c>
      <c r="AN197" s="231">
        <v>3943285.15</v>
      </c>
      <c r="AO197" s="231">
        <v>43786874.290000007</v>
      </c>
      <c r="AP197" s="231">
        <v>-10048383.609999992</v>
      </c>
      <c r="AQ197" s="231">
        <v>-1260063.2299999967</v>
      </c>
      <c r="AR197" s="231">
        <v>-11308446.839999989</v>
      </c>
      <c r="AS197" s="231">
        <v>-8415156.1299999878</v>
      </c>
      <c r="AV197" s="225"/>
      <c r="AW197" s="225"/>
      <c r="AX197" s="225"/>
    </row>
    <row r="198" spans="2:50" ht="14.1" customHeight="1">
      <c r="B198" s="263" t="s">
        <v>223</v>
      </c>
      <c r="C198" s="231">
        <v>11711.48</v>
      </c>
      <c r="D198" s="232"/>
      <c r="E198" s="231">
        <v>11711.48</v>
      </c>
      <c r="F198" s="232"/>
      <c r="G198" s="231">
        <v>3676143.8600000003</v>
      </c>
      <c r="H198" s="231">
        <v>2921640.67</v>
      </c>
      <c r="I198" s="231">
        <v>2282118.14</v>
      </c>
      <c r="J198" s="231">
        <v>639522.52999999991</v>
      </c>
      <c r="K198" s="232"/>
      <c r="L198" s="231">
        <v>544146.96</v>
      </c>
      <c r="M198" s="231">
        <v>3275205.22</v>
      </c>
      <c r="N198" s="231">
        <v>9801.15</v>
      </c>
      <c r="O198" s="231">
        <v>68760.72</v>
      </c>
      <c r="P198" s="231">
        <v>10507410.060000001</v>
      </c>
      <c r="Q198" s="231">
        <v>82293.36</v>
      </c>
      <c r="R198" s="231">
        <v>10589703.42</v>
      </c>
      <c r="S198" s="231">
        <v>685048.75</v>
      </c>
      <c r="T198" s="231">
        <v>11274752.17</v>
      </c>
      <c r="U198" s="231">
        <v>202825.54</v>
      </c>
      <c r="V198" s="231">
        <v>897647.32</v>
      </c>
      <c r="W198" s="231">
        <v>640.5</v>
      </c>
      <c r="X198" s="231">
        <v>469250.31</v>
      </c>
      <c r="Y198" s="232"/>
      <c r="Z198" s="232"/>
      <c r="AA198" s="232"/>
      <c r="AB198" s="232"/>
      <c r="AC198" s="231">
        <v>427756.51</v>
      </c>
      <c r="AD198" s="232"/>
      <c r="AE198" s="231">
        <v>1148016.73</v>
      </c>
      <c r="AF198" s="232"/>
      <c r="AG198" s="232"/>
      <c r="AH198" s="231">
        <v>330615.11</v>
      </c>
      <c r="AI198" s="231">
        <v>7246721.0099999998</v>
      </c>
      <c r="AJ198" s="231">
        <v>1982.73</v>
      </c>
      <c r="AK198" s="231">
        <v>9624982.9000000004</v>
      </c>
      <c r="AL198" s="231">
        <v>230592.08</v>
      </c>
      <c r="AM198" s="231">
        <v>9855574.9800000004</v>
      </c>
      <c r="AN198" s="231">
        <v>1622002.73</v>
      </c>
      <c r="AO198" s="231">
        <v>11477577.710000001</v>
      </c>
      <c r="AP198" s="231">
        <v>-882427.16000000015</v>
      </c>
      <c r="AQ198" s="231">
        <v>148298.72000000067</v>
      </c>
      <c r="AR198" s="231">
        <v>-734128.43999999948</v>
      </c>
      <c r="AS198" s="231">
        <v>202825.54000000097</v>
      </c>
      <c r="AV198" s="225"/>
      <c r="AW198" s="225"/>
      <c r="AX198" s="225"/>
    </row>
    <row r="199" spans="2:50" ht="14.25" customHeight="1">
      <c r="B199" s="263" t="s">
        <v>224</v>
      </c>
      <c r="C199" s="231">
        <v>161870.29</v>
      </c>
      <c r="D199" s="231">
        <v>3878.0899999999997</v>
      </c>
      <c r="E199" s="231">
        <v>157992.20000000001</v>
      </c>
      <c r="F199" s="232"/>
      <c r="G199" s="231">
        <v>1608369.87</v>
      </c>
      <c r="H199" s="231">
        <v>1411989.28</v>
      </c>
      <c r="I199" s="231">
        <v>1102925.5900000001</v>
      </c>
      <c r="J199" s="231">
        <v>309063.68999999994</v>
      </c>
      <c r="K199" s="232"/>
      <c r="L199" s="231">
        <v>625365.24</v>
      </c>
      <c r="M199" s="231">
        <v>2539984.85</v>
      </c>
      <c r="N199" s="231">
        <v>66774.28</v>
      </c>
      <c r="O199" s="231">
        <v>28941.86</v>
      </c>
      <c r="P199" s="231">
        <v>6443295.6700000018</v>
      </c>
      <c r="Q199" s="231">
        <v>28485.839999999997</v>
      </c>
      <c r="R199" s="231">
        <v>6471781.5100000016</v>
      </c>
      <c r="S199" s="231">
        <v>64727.37</v>
      </c>
      <c r="T199" s="231">
        <v>6536508.8800000018</v>
      </c>
      <c r="U199" s="231">
        <v>-532526.9</v>
      </c>
      <c r="V199" s="231">
        <v>561529.14000000013</v>
      </c>
      <c r="W199" s="231">
        <v>80.2</v>
      </c>
      <c r="X199" s="231">
        <v>251215.41</v>
      </c>
      <c r="Y199" s="232"/>
      <c r="Z199" s="232"/>
      <c r="AA199" s="232"/>
      <c r="AB199" s="232"/>
      <c r="AC199" s="231">
        <v>278365.23000000004</v>
      </c>
      <c r="AD199" s="231">
        <v>31868.300000000003</v>
      </c>
      <c r="AE199" s="231">
        <v>1042236.47</v>
      </c>
      <c r="AF199" s="232"/>
      <c r="AG199" s="232"/>
      <c r="AH199" s="231">
        <v>6115</v>
      </c>
      <c r="AI199" s="231">
        <v>3854042.58</v>
      </c>
      <c r="AJ199" s="231">
        <v>338485.22</v>
      </c>
      <c r="AK199" s="231">
        <v>5802408.4100000001</v>
      </c>
      <c r="AL199" s="231">
        <v>9963.3799999999992</v>
      </c>
      <c r="AM199" s="231">
        <v>5812371.79</v>
      </c>
      <c r="AN199" s="231">
        <v>191610.19</v>
      </c>
      <c r="AO199" s="231">
        <v>6003981.9800000004</v>
      </c>
      <c r="AP199" s="231">
        <v>-640887.26000000164</v>
      </c>
      <c r="AQ199" s="231">
        <v>-18522.459999999963</v>
      </c>
      <c r="AR199" s="231">
        <v>-659409.7200000016</v>
      </c>
      <c r="AS199" s="231">
        <v>-532526.9000000013</v>
      </c>
      <c r="AV199" s="225"/>
      <c r="AW199" s="225"/>
      <c r="AX199" s="225"/>
    </row>
    <row r="200" spans="2:50" ht="14.1" customHeight="1">
      <c r="B200" s="263" t="s">
        <v>225</v>
      </c>
      <c r="C200" s="231">
        <v>763437.67</v>
      </c>
      <c r="D200" s="231">
        <v>476897.36</v>
      </c>
      <c r="E200" s="231">
        <v>276737.12</v>
      </c>
      <c r="F200" s="231">
        <v>9803.1899999999987</v>
      </c>
      <c r="G200" s="231">
        <v>3475193.5700000008</v>
      </c>
      <c r="H200" s="231">
        <v>2626831.17</v>
      </c>
      <c r="I200" s="231">
        <v>2073178.82</v>
      </c>
      <c r="J200" s="231">
        <v>553652.35</v>
      </c>
      <c r="K200" s="232"/>
      <c r="L200" s="231">
        <v>1550666.84</v>
      </c>
      <c r="M200" s="231">
        <v>1753146.99</v>
      </c>
      <c r="N200" s="231">
        <v>9999.81</v>
      </c>
      <c r="O200" s="231">
        <v>25331.439999999999</v>
      </c>
      <c r="P200" s="231">
        <v>10204607.49</v>
      </c>
      <c r="Q200" s="231">
        <v>49314.31</v>
      </c>
      <c r="R200" s="231">
        <v>10253921.800000001</v>
      </c>
      <c r="S200" s="231">
        <v>777535.27</v>
      </c>
      <c r="T200" s="231">
        <v>11031457.07</v>
      </c>
      <c r="U200" s="231">
        <v>-240758.98</v>
      </c>
      <c r="V200" s="231">
        <v>1280632.3</v>
      </c>
      <c r="W200" s="231">
        <v>744332.77</v>
      </c>
      <c r="X200" s="231">
        <v>5.8207660913467407E-11</v>
      </c>
      <c r="Y200" s="232"/>
      <c r="Z200" s="232"/>
      <c r="AA200" s="232"/>
      <c r="AB200" s="232"/>
      <c r="AC200" s="231">
        <v>536299.53</v>
      </c>
      <c r="AD200" s="232"/>
      <c r="AE200" s="231">
        <v>1619374.2200000002</v>
      </c>
      <c r="AF200" s="232"/>
      <c r="AG200" s="231">
        <v>33238.240000000005</v>
      </c>
      <c r="AH200" s="231">
        <v>54513.53</v>
      </c>
      <c r="AI200" s="231">
        <v>6575954.4800000004</v>
      </c>
      <c r="AJ200" s="232"/>
      <c r="AK200" s="231">
        <v>9563712.7700000014</v>
      </c>
      <c r="AL200" s="231">
        <v>631313.81000000006</v>
      </c>
      <c r="AM200" s="231">
        <v>10195026.580000002</v>
      </c>
      <c r="AN200" s="231">
        <v>595671.51</v>
      </c>
      <c r="AO200" s="231">
        <v>10790698.090000002</v>
      </c>
      <c r="AP200" s="231">
        <v>-640894.71999999881</v>
      </c>
      <c r="AQ200" s="231">
        <v>581999.5</v>
      </c>
      <c r="AR200" s="231">
        <v>-58895.219999998808</v>
      </c>
      <c r="AS200" s="231">
        <v>-240758.97999999858</v>
      </c>
      <c r="AV200" s="225"/>
      <c r="AW200" s="225"/>
      <c r="AX200" s="225"/>
    </row>
    <row r="201" spans="2:50" ht="14.25" customHeight="1">
      <c r="B201" s="263" t="s">
        <v>226</v>
      </c>
      <c r="C201" s="231">
        <v>867077.96</v>
      </c>
      <c r="D201" s="232"/>
      <c r="E201" s="231">
        <v>867077.96</v>
      </c>
      <c r="F201" s="232"/>
      <c r="G201" s="231">
        <v>8467203.2300000004</v>
      </c>
      <c r="H201" s="231">
        <v>10629479.390000001</v>
      </c>
      <c r="I201" s="231">
        <v>7400632.1899999995</v>
      </c>
      <c r="J201" s="231">
        <v>3228847.2</v>
      </c>
      <c r="K201" s="232"/>
      <c r="L201" s="231">
        <v>2097529.0700000003</v>
      </c>
      <c r="M201" s="231">
        <v>5744485.7999999998</v>
      </c>
      <c r="N201" s="232"/>
      <c r="O201" s="231">
        <v>25401.69</v>
      </c>
      <c r="P201" s="231">
        <v>27831177.140000004</v>
      </c>
      <c r="Q201" s="231">
        <v>198139.67</v>
      </c>
      <c r="R201" s="231">
        <v>28029316.810000006</v>
      </c>
      <c r="S201" s="231">
        <v>1044080.7600000001</v>
      </c>
      <c r="T201" s="231">
        <v>29073397.570000008</v>
      </c>
      <c r="U201" s="231">
        <v>3993043.46</v>
      </c>
      <c r="V201" s="231">
        <v>2562525.06</v>
      </c>
      <c r="W201" s="231">
        <v>31.88</v>
      </c>
      <c r="X201" s="232"/>
      <c r="Y201" s="232"/>
      <c r="Z201" s="232"/>
      <c r="AA201" s="232"/>
      <c r="AB201" s="232"/>
      <c r="AC201" s="231">
        <v>2562493.1800000002</v>
      </c>
      <c r="AD201" s="232"/>
      <c r="AE201" s="231">
        <v>9567263.8099999987</v>
      </c>
      <c r="AF201" s="232"/>
      <c r="AG201" s="232"/>
      <c r="AH201" s="232"/>
      <c r="AI201" s="231">
        <v>17961596.270000003</v>
      </c>
      <c r="AJ201" s="232"/>
      <c r="AK201" s="231">
        <v>30091385.140000001</v>
      </c>
      <c r="AL201" s="231">
        <v>1290149.79</v>
      </c>
      <c r="AM201" s="231">
        <v>31381534.93</v>
      </c>
      <c r="AN201" s="231">
        <v>1684906.1</v>
      </c>
      <c r="AO201" s="231">
        <v>33066441.030000001</v>
      </c>
      <c r="AP201" s="231">
        <v>2260207.9999999963</v>
      </c>
      <c r="AQ201" s="231">
        <v>1092010.1199999973</v>
      </c>
      <c r="AR201" s="231">
        <v>3352218.1199999936</v>
      </c>
      <c r="AS201" s="231">
        <v>3993043.4599999934</v>
      </c>
      <c r="AV201" s="225"/>
      <c r="AW201" s="225"/>
      <c r="AX201" s="225"/>
    </row>
    <row r="202" spans="2:50" ht="14.1" customHeight="1">
      <c r="B202" s="263" t="s">
        <v>227</v>
      </c>
      <c r="C202" s="231">
        <v>289646.11</v>
      </c>
      <c r="D202" s="231">
        <v>59.85</v>
      </c>
      <c r="E202" s="231">
        <v>289586.26</v>
      </c>
      <c r="F202" s="232"/>
      <c r="G202" s="231">
        <v>1552406.19</v>
      </c>
      <c r="H202" s="231">
        <v>1885527.4900000002</v>
      </c>
      <c r="I202" s="231">
        <v>1467977.91</v>
      </c>
      <c r="J202" s="231">
        <v>417549.57999999996</v>
      </c>
      <c r="K202" s="232"/>
      <c r="L202" s="231">
        <v>901079.57</v>
      </c>
      <c r="M202" s="231">
        <v>1772183.7799999998</v>
      </c>
      <c r="N202" s="232"/>
      <c r="O202" s="231">
        <v>59457.939999999995</v>
      </c>
      <c r="P202" s="231">
        <v>6460301.080000001</v>
      </c>
      <c r="Q202" s="231">
        <v>15376.060000000001</v>
      </c>
      <c r="R202" s="231">
        <v>6475677.1400000006</v>
      </c>
      <c r="S202" s="231">
        <v>317835.87</v>
      </c>
      <c r="T202" s="231">
        <v>6793513.0100000007</v>
      </c>
      <c r="U202" s="231">
        <v>778702.08</v>
      </c>
      <c r="V202" s="231">
        <v>446719.59</v>
      </c>
      <c r="W202" s="231">
        <v>58.8</v>
      </c>
      <c r="X202" s="231">
        <v>130731.69</v>
      </c>
      <c r="Y202" s="232"/>
      <c r="Z202" s="232"/>
      <c r="AA202" s="232"/>
      <c r="AB202" s="232"/>
      <c r="AC202" s="231">
        <v>297988.30000000005</v>
      </c>
      <c r="AD202" s="231">
        <v>17940.8</v>
      </c>
      <c r="AE202" s="231">
        <v>898854.44</v>
      </c>
      <c r="AF202" s="232"/>
      <c r="AG202" s="231">
        <v>56527.719999999994</v>
      </c>
      <c r="AH202" s="232"/>
      <c r="AI202" s="231">
        <v>5365156.3100000005</v>
      </c>
      <c r="AJ202" s="232"/>
      <c r="AK202" s="231">
        <v>6767258.0600000005</v>
      </c>
      <c r="AL202" s="231">
        <v>216387.8</v>
      </c>
      <c r="AM202" s="231">
        <v>6983645.8600000003</v>
      </c>
      <c r="AN202" s="231">
        <v>588569.23</v>
      </c>
      <c r="AO202" s="231">
        <v>7572215.0899999999</v>
      </c>
      <c r="AP202" s="231">
        <v>306956.97999999952</v>
      </c>
      <c r="AQ202" s="231">
        <v>201011.74000000022</v>
      </c>
      <c r="AR202" s="231">
        <v>507968.71999999974</v>
      </c>
      <c r="AS202" s="231">
        <v>778702.07999999914</v>
      </c>
      <c r="AV202" s="225"/>
      <c r="AW202" s="225"/>
      <c r="AX202" s="225"/>
    </row>
    <row r="203" spans="2:50" ht="14.25" customHeight="1">
      <c r="B203" s="263" t="s">
        <v>228</v>
      </c>
      <c r="C203" s="231">
        <v>406926.34</v>
      </c>
      <c r="D203" s="231">
        <v>375652.57</v>
      </c>
      <c r="E203" s="231">
        <v>31273.77</v>
      </c>
      <c r="F203" s="232"/>
      <c r="G203" s="231">
        <v>2102666.7000000002</v>
      </c>
      <c r="H203" s="231">
        <v>1832443.25</v>
      </c>
      <c r="I203" s="231">
        <v>1454017.57</v>
      </c>
      <c r="J203" s="231">
        <v>378425.68</v>
      </c>
      <c r="K203" s="232"/>
      <c r="L203" s="231">
        <v>640222.94999999995</v>
      </c>
      <c r="M203" s="231">
        <v>2268673.4299999997</v>
      </c>
      <c r="N203" s="231">
        <v>20621.8</v>
      </c>
      <c r="O203" s="231">
        <v>32689.25</v>
      </c>
      <c r="P203" s="231">
        <v>7304243.7199999997</v>
      </c>
      <c r="Q203" s="231">
        <v>68893.930000000008</v>
      </c>
      <c r="R203" s="231">
        <v>7373137.6499999994</v>
      </c>
      <c r="S203" s="231">
        <v>237442.03999999998</v>
      </c>
      <c r="T203" s="231">
        <v>7610579.6899999995</v>
      </c>
      <c r="U203" s="231">
        <v>2705420.03</v>
      </c>
      <c r="V203" s="231">
        <v>725337.65999999992</v>
      </c>
      <c r="W203" s="231">
        <v>378761.68999999994</v>
      </c>
      <c r="X203" s="231">
        <v>2423.35</v>
      </c>
      <c r="Y203" s="231">
        <v>375.24</v>
      </c>
      <c r="Z203" s="232"/>
      <c r="AA203" s="232"/>
      <c r="AB203" s="232"/>
      <c r="AC203" s="231">
        <v>349736.35</v>
      </c>
      <c r="AD203" s="231">
        <v>5958.9700000000012</v>
      </c>
      <c r="AE203" s="231">
        <v>1192421.67</v>
      </c>
      <c r="AF203" s="232"/>
      <c r="AG203" s="232"/>
      <c r="AH203" s="231">
        <v>389392.92000000004</v>
      </c>
      <c r="AI203" s="231">
        <v>7254639.3399999989</v>
      </c>
      <c r="AJ203" s="232"/>
      <c r="AK203" s="231">
        <v>9561791.5899999999</v>
      </c>
      <c r="AL203" s="231">
        <v>6107.89</v>
      </c>
      <c r="AM203" s="231">
        <v>9567899.4800000004</v>
      </c>
      <c r="AN203" s="231">
        <v>748100.24000000011</v>
      </c>
      <c r="AO203" s="231">
        <v>10315999.720000001</v>
      </c>
      <c r="AP203" s="231">
        <v>2257547.87</v>
      </c>
      <c r="AQ203" s="231">
        <v>-62786.039999999106</v>
      </c>
      <c r="AR203" s="231">
        <v>2194761.830000001</v>
      </c>
      <c r="AS203" s="231">
        <v>2705420.0300000012</v>
      </c>
      <c r="AV203" s="225"/>
      <c r="AW203" s="225"/>
      <c r="AX203" s="225"/>
    </row>
    <row r="204" spans="2:50" ht="14.1" customHeight="1">
      <c r="B204" s="263" t="s">
        <v>229</v>
      </c>
      <c r="C204" s="231">
        <v>30317.43</v>
      </c>
      <c r="D204" s="231">
        <v>1480.97</v>
      </c>
      <c r="E204" s="231">
        <v>28836.46</v>
      </c>
      <c r="F204" s="232"/>
      <c r="G204" s="231">
        <v>1971140.12</v>
      </c>
      <c r="H204" s="231">
        <v>1315926.31</v>
      </c>
      <c r="I204" s="231">
        <v>1044320.57</v>
      </c>
      <c r="J204" s="231">
        <v>271605.74</v>
      </c>
      <c r="K204" s="232"/>
      <c r="L204" s="231">
        <v>415924.29</v>
      </c>
      <c r="M204" s="231">
        <v>892394.2</v>
      </c>
      <c r="N204" s="232"/>
      <c r="O204" s="231">
        <v>60139.75</v>
      </c>
      <c r="P204" s="231">
        <v>4685842.1000000006</v>
      </c>
      <c r="Q204" s="231">
        <v>413.98</v>
      </c>
      <c r="R204" s="231">
        <v>4686256.080000001</v>
      </c>
      <c r="S204" s="231">
        <v>220362.21</v>
      </c>
      <c r="T204" s="231">
        <v>4906618.290000001</v>
      </c>
      <c r="U204" s="231">
        <v>132163.1</v>
      </c>
      <c r="V204" s="231">
        <v>184177.61</v>
      </c>
      <c r="W204" s="232"/>
      <c r="X204" s="231">
        <v>55479.95</v>
      </c>
      <c r="Y204" s="231">
        <v>1591.63</v>
      </c>
      <c r="Z204" s="232"/>
      <c r="AA204" s="232"/>
      <c r="AB204" s="232"/>
      <c r="AC204" s="231">
        <v>127106.03000000001</v>
      </c>
      <c r="AD204" s="232"/>
      <c r="AE204" s="231">
        <v>355941.84</v>
      </c>
      <c r="AF204" s="231">
        <v>49807.06</v>
      </c>
      <c r="AG204" s="232"/>
      <c r="AH204" s="231">
        <v>19313.55000000001</v>
      </c>
      <c r="AI204" s="231">
        <v>4097865.95</v>
      </c>
      <c r="AJ204" s="231">
        <v>920.94</v>
      </c>
      <c r="AK204" s="231">
        <v>4708026.95</v>
      </c>
      <c r="AL204" s="231">
        <v>225975.22000000003</v>
      </c>
      <c r="AM204" s="231">
        <v>4934002.17</v>
      </c>
      <c r="AN204" s="231">
        <v>104779.22</v>
      </c>
      <c r="AO204" s="231">
        <v>5038781.3899999997</v>
      </c>
      <c r="AP204" s="231">
        <v>22184.85</v>
      </c>
      <c r="AQ204" s="231">
        <v>225561.23999999929</v>
      </c>
      <c r="AR204" s="231">
        <v>247746.09</v>
      </c>
      <c r="AS204" s="231">
        <v>132163.1</v>
      </c>
      <c r="AT204" s="234"/>
      <c r="AV204" s="225"/>
      <c r="AW204" s="225"/>
      <c r="AX204" s="225"/>
    </row>
    <row r="205" spans="2:50" ht="14.25" customHeight="1">
      <c r="B205" s="263" t="s">
        <v>230</v>
      </c>
      <c r="C205" s="231">
        <v>274618.64</v>
      </c>
      <c r="D205" s="231">
        <v>274618.64</v>
      </c>
      <c r="E205" s="232"/>
      <c r="F205" s="232"/>
      <c r="G205" s="231">
        <v>1797000.65</v>
      </c>
      <c r="H205" s="231">
        <v>1904600.33</v>
      </c>
      <c r="I205" s="231">
        <v>1512863.46</v>
      </c>
      <c r="J205" s="231">
        <v>391736.87</v>
      </c>
      <c r="K205" s="232"/>
      <c r="L205" s="231">
        <v>474277.66</v>
      </c>
      <c r="M205" s="231">
        <v>2654201.8000000003</v>
      </c>
      <c r="N205" s="231">
        <v>12677.6</v>
      </c>
      <c r="O205" s="231">
        <v>6262.25</v>
      </c>
      <c r="P205" s="231">
        <v>7123638.9299999997</v>
      </c>
      <c r="Q205" s="231">
        <v>54834.420000000013</v>
      </c>
      <c r="R205" s="231">
        <v>7178473.3499999996</v>
      </c>
      <c r="S205" s="231">
        <v>202158.89</v>
      </c>
      <c r="T205" s="231">
        <v>7380632.2399999993</v>
      </c>
      <c r="U205" s="231">
        <v>-834343.88</v>
      </c>
      <c r="V205" s="231">
        <v>594134.5</v>
      </c>
      <c r="W205" s="232"/>
      <c r="X205" s="231">
        <v>237424.56</v>
      </c>
      <c r="Y205" s="231">
        <v>2011.93</v>
      </c>
      <c r="Z205" s="232"/>
      <c r="AA205" s="232"/>
      <c r="AB205" s="232"/>
      <c r="AC205" s="231">
        <v>355722.41</v>
      </c>
      <c r="AD205" s="231">
        <v>1024.4000000000001</v>
      </c>
      <c r="AE205" s="231">
        <v>734145.36999999988</v>
      </c>
      <c r="AF205" s="232"/>
      <c r="AG205" s="232"/>
      <c r="AH205" s="231">
        <v>1100</v>
      </c>
      <c r="AI205" s="231">
        <v>4159259.11</v>
      </c>
      <c r="AJ205" s="231">
        <v>210387.52</v>
      </c>
      <c r="AK205" s="231">
        <v>5699026.5</v>
      </c>
      <c r="AL205" s="231">
        <v>269968.06999999995</v>
      </c>
      <c r="AM205" s="231">
        <v>5968994.5700000003</v>
      </c>
      <c r="AN205" s="231">
        <v>577293.79</v>
      </c>
      <c r="AO205" s="231">
        <v>6546288.3600000003</v>
      </c>
      <c r="AP205" s="231">
        <v>-1424612.4299999997</v>
      </c>
      <c r="AQ205" s="231">
        <v>215133.65000000037</v>
      </c>
      <c r="AR205" s="231">
        <v>-1209478.7799999993</v>
      </c>
      <c r="AS205" s="231">
        <v>-834343.87999999896</v>
      </c>
      <c r="AV205" s="225"/>
      <c r="AW205" s="225"/>
      <c r="AX205" s="225"/>
    </row>
    <row r="206" spans="2:50" ht="14.1" customHeight="1">
      <c r="B206" s="263" t="s">
        <v>231</v>
      </c>
      <c r="C206" s="231">
        <v>1456407.49</v>
      </c>
      <c r="D206" s="231">
        <v>15886.83</v>
      </c>
      <c r="E206" s="231">
        <v>1440520.66</v>
      </c>
      <c r="F206" s="232"/>
      <c r="G206" s="231">
        <v>3575956.33</v>
      </c>
      <c r="H206" s="231">
        <v>5849313.1400000006</v>
      </c>
      <c r="I206" s="231">
        <v>4462276.03</v>
      </c>
      <c r="J206" s="231">
        <v>1387037.11</v>
      </c>
      <c r="K206" s="232"/>
      <c r="L206" s="231">
        <v>1504706.8699999996</v>
      </c>
      <c r="M206" s="231">
        <v>1754875.34</v>
      </c>
      <c r="N206" s="231">
        <v>151104.88</v>
      </c>
      <c r="O206" s="231">
        <v>19503.850000000002</v>
      </c>
      <c r="P206" s="231">
        <v>14311867.9</v>
      </c>
      <c r="Q206" s="231">
        <v>111880.66</v>
      </c>
      <c r="R206" s="231">
        <v>14423748.560000001</v>
      </c>
      <c r="S206" s="231">
        <v>182417.42</v>
      </c>
      <c r="T206" s="231">
        <v>14606165.98</v>
      </c>
      <c r="U206" s="231">
        <v>1384660.62</v>
      </c>
      <c r="V206" s="231">
        <v>3595580.6299999994</v>
      </c>
      <c r="W206" s="231">
        <v>12131.1</v>
      </c>
      <c r="X206" s="231">
        <v>21464.880000000001</v>
      </c>
      <c r="Y206" s="232"/>
      <c r="Z206" s="232"/>
      <c r="AA206" s="232"/>
      <c r="AB206" s="232"/>
      <c r="AC206" s="231">
        <v>3561984.6499999994</v>
      </c>
      <c r="AD206" s="232"/>
      <c r="AE206" s="231">
        <v>5806863.3899999997</v>
      </c>
      <c r="AF206" s="232"/>
      <c r="AG206" s="231">
        <v>328309.46000000002</v>
      </c>
      <c r="AH206" s="231">
        <v>212644.89999999997</v>
      </c>
      <c r="AI206" s="231">
        <v>5347287.57</v>
      </c>
      <c r="AJ206" s="232"/>
      <c r="AK206" s="231">
        <v>15290685.950000001</v>
      </c>
      <c r="AL206" s="231">
        <v>5364.62</v>
      </c>
      <c r="AM206" s="231">
        <v>15296050.57</v>
      </c>
      <c r="AN206" s="231">
        <v>694776.02999999991</v>
      </c>
      <c r="AO206" s="231">
        <v>15990826.6</v>
      </c>
      <c r="AP206" s="231">
        <v>978818.05000000075</v>
      </c>
      <c r="AQ206" s="231">
        <v>-106516.04000000097</v>
      </c>
      <c r="AR206" s="231">
        <v>872302.00999999978</v>
      </c>
      <c r="AS206" s="231">
        <v>1384660.6199999992</v>
      </c>
      <c r="AV206" s="225"/>
      <c r="AW206" s="225"/>
      <c r="AX206" s="225"/>
    </row>
    <row r="207" spans="2:50" ht="14.25" customHeight="1">
      <c r="B207" s="263" t="s">
        <v>232</v>
      </c>
      <c r="C207" s="231">
        <v>666039.04000000004</v>
      </c>
      <c r="D207" s="231">
        <v>238353.64</v>
      </c>
      <c r="E207" s="231">
        <v>418034.01</v>
      </c>
      <c r="F207" s="231">
        <v>9651.39</v>
      </c>
      <c r="G207" s="231">
        <v>5061643</v>
      </c>
      <c r="H207" s="231">
        <v>4364621.9400000004</v>
      </c>
      <c r="I207" s="231">
        <v>3459295.93</v>
      </c>
      <c r="J207" s="231">
        <v>905326.01</v>
      </c>
      <c r="K207" s="232"/>
      <c r="L207" s="231">
        <v>970514.28999999992</v>
      </c>
      <c r="M207" s="231">
        <v>4686690.29</v>
      </c>
      <c r="N207" s="231">
        <v>176415.79</v>
      </c>
      <c r="O207" s="231">
        <v>172641.92000000001</v>
      </c>
      <c r="P207" s="231">
        <v>16098566.269999998</v>
      </c>
      <c r="Q207" s="231">
        <v>416557.94999999995</v>
      </c>
      <c r="R207" s="231">
        <v>16515124.219999997</v>
      </c>
      <c r="S207" s="231">
        <v>606168.56000000006</v>
      </c>
      <c r="T207" s="231">
        <v>17121292.779999997</v>
      </c>
      <c r="U207" s="231">
        <v>-3675608.07</v>
      </c>
      <c r="V207" s="231">
        <v>2003374.23</v>
      </c>
      <c r="W207" s="232"/>
      <c r="X207" s="231">
        <v>466994.62</v>
      </c>
      <c r="Y207" s="232"/>
      <c r="Z207" s="232"/>
      <c r="AA207" s="232"/>
      <c r="AB207" s="232"/>
      <c r="AC207" s="231">
        <v>818929.02</v>
      </c>
      <c r="AD207" s="231">
        <v>717450.59</v>
      </c>
      <c r="AE207" s="231">
        <v>2574794.77</v>
      </c>
      <c r="AF207" s="231">
        <v>2.2737367544323206E-13</v>
      </c>
      <c r="AG207" s="232"/>
      <c r="AH207" s="231">
        <v>31000.57</v>
      </c>
      <c r="AI207" s="231">
        <v>7229901.1799999997</v>
      </c>
      <c r="AJ207" s="232"/>
      <c r="AK207" s="231">
        <v>11839070.75</v>
      </c>
      <c r="AL207" s="231">
        <v>1726.46</v>
      </c>
      <c r="AM207" s="231">
        <v>11840797.210000001</v>
      </c>
      <c r="AN207" s="231">
        <v>1604887.5</v>
      </c>
      <c r="AO207" s="231">
        <v>13445684.710000001</v>
      </c>
      <c r="AP207" s="231">
        <v>-4259495.5199999977</v>
      </c>
      <c r="AQ207" s="231">
        <v>-414831.48999999836</v>
      </c>
      <c r="AR207" s="231">
        <v>-4674327.0099999961</v>
      </c>
      <c r="AS207" s="231">
        <v>-3675608.0699999966</v>
      </c>
      <c r="AV207" s="225"/>
      <c r="AW207" s="225"/>
      <c r="AX207" s="225"/>
    </row>
    <row r="208" spans="2:50" ht="14.1" customHeight="1">
      <c r="B208" s="263" t="s">
        <v>233</v>
      </c>
      <c r="C208" s="231">
        <v>29229.019999999997</v>
      </c>
      <c r="D208" s="232"/>
      <c r="E208" s="231">
        <v>29229.019999999997</v>
      </c>
      <c r="F208" s="232"/>
      <c r="G208" s="231">
        <v>3035243.870000001</v>
      </c>
      <c r="H208" s="231">
        <v>3217552.57</v>
      </c>
      <c r="I208" s="231">
        <v>2540653.89</v>
      </c>
      <c r="J208" s="231">
        <v>669313.26</v>
      </c>
      <c r="K208" s="231">
        <v>7585.42</v>
      </c>
      <c r="L208" s="231">
        <v>416996.19</v>
      </c>
      <c r="M208" s="231">
        <v>2991677.53</v>
      </c>
      <c r="N208" s="231">
        <v>860692.60000000009</v>
      </c>
      <c r="O208" s="231">
        <v>1480884.12</v>
      </c>
      <c r="P208" s="231">
        <v>12032275.9</v>
      </c>
      <c r="Q208" s="231">
        <v>73039.94</v>
      </c>
      <c r="R208" s="231">
        <v>12105315.84</v>
      </c>
      <c r="S208" s="231">
        <v>1666858.69</v>
      </c>
      <c r="T208" s="231">
        <v>13772174.529999999</v>
      </c>
      <c r="U208" s="231">
        <v>-2393577.31</v>
      </c>
      <c r="V208" s="231">
        <v>718482.98</v>
      </c>
      <c r="W208" s="231">
        <v>8515.76</v>
      </c>
      <c r="X208" s="231">
        <v>342514.56</v>
      </c>
      <c r="Y208" s="232"/>
      <c r="Z208" s="232"/>
      <c r="AA208" s="232"/>
      <c r="AB208" s="232"/>
      <c r="AC208" s="231">
        <v>355482.44000000006</v>
      </c>
      <c r="AD208" s="231">
        <v>11970.219999999994</v>
      </c>
      <c r="AE208" s="231">
        <v>1562949.4</v>
      </c>
      <c r="AF208" s="232"/>
      <c r="AG208" s="231">
        <v>74688.7</v>
      </c>
      <c r="AH208" s="231">
        <v>13184.2</v>
      </c>
      <c r="AI208" s="231">
        <v>7803981.0300000012</v>
      </c>
      <c r="AJ208" s="232"/>
      <c r="AK208" s="231">
        <v>10173286.310000002</v>
      </c>
      <c r="AL208" s="231">
        <v>486580.85</v>
      </c>
      <c r="AM208" s="231">
        <v>10659867.160000002</v>
      </c>
      <c r="AN208" s="231">
        <v>718730.06</v>
      </c>
      <c r="AO208" s="231">
        <v>11378597.220000003</v>
      </c>
      <c r="AP208" s="231">
        <v>-1858989.589999998</v>
      </c>
      <c r="AQ208" s="231">
        <v>413540.91000000015</v>
      </c>
      <c r="AR208" s="231">
        <v>-1445448.6799999978</v>
      </c>
      <c r="AS208" s="231">
        <v>-2393577.3099999968</v>
      </c>
      <c r="AV208" s="225"/>
      <c r="AW208" s="225"/>
      <c r="AX208" s="225"/>
    </row>
    <row r="209" spans="2:50" ht="14.1" customHeight="1">
      <c r="B209" s="263" t="s">
        <v>234</v>
      </c>
      <c r="C209" s="231">
        <v>181105.16</v>
      </c>
      <c r="D209" s="231">
        <v>13307.189999999999</v>
      </c>
      <c r="E209" s="231">
        <v>167797.97</v>
      </c>
      <c r="F209" s="232"/>
      <c r="G209" s="231">
        <v>9744220</v>
      </c>
      <c r="H209" s="231">
        <v>7551788.9000000004</v>
      </c>
      <c r="I209" s="231">
        <v>5970944.2700000005</v>
      </c>
      <c r="J209" s="231">
        <v>1580844.63</v>
      </c>
      <c r="K209" s="232"/>
      <c r="L209" s="231">
        <v>3094957.42</v>
      </c>
      <c r="M209" s="231">
        <v>9566340</v>
      </c>
      <c r="N209" s="231">
        <v>849900.52</v>
      </c>
      <c r="O209" s="231">
        <v>59695.079999999987</v>
      </c>
      <c r="P209" s="231">
        <v>31048007.080000002</v>
      </c>
      <c r="Q209" s="231">
        <v>90300.04</v>
      </c>
      <c r="R209" s="231">
        <v>31138307.120000001</v>
      </c>
      <c r="S209" s="231">
        <v>2030107.8200000003</v>
      </c>
      <c r="T209" s="231">
        <v>33168414.940000001</v>
      </c>
      <c r="U209" s="231">
        <v>4652597.84</v>
      </c>
      <c r="V209" s="231">
        <v>6026942.3899999997</v>
      </c>
      <c r="W209" s="232"/>
      <c r="X209" s="231">
        <v>1379584.26</v>
      </c>
      <c r="Y209" s="231">
        <v>83602.459999999992</v>
      </c>
      <c r="Z209" s="232"/>
      <c r="AA209" s="232"/>
      <c r="AB209" s="231">
        <v>35274.51</v>
      </c>
      <c r="AC209" s="231">
        <v>4599030.18</v>
      </c>
      <c r="AD209" s="232"/>
      <c r="AE209" s="231">
        <v>9996175.4600000009</v>
      </c>
      <c r="AF209" s="232"/>
      <c r="AG209" s="232"/>
      <c r="AH209" s="232"/>
      <c r="AI209" s="231">
        <v>15077445.130000001</v>
      </c>
      <c r="AJ209" s="231">
        <v>435722.67000000004</v>
      </c>
      <c r="AK209" s="231">
        <v>31536285.650000006</v>
      </c>
      <c r="AL209" s="231">
        <v>1797402.28</v>
      </c>
      <c r="AM209" s="231">
        <v>33333687.930000007</v>
      </c>
      <c r="AN209" s="231">
        <v>4487324.8500000006</v>
      </c>
      <c r="AO209" s="231">
        <v>37821012.780000009</v>
      </c>
      <c r="AP209" s="231">
        <v>488278.57000000402</v>
      </c>
      <c r="AQ209" s="231">
        <v>1707102.2400000021</v>
      </c>
      <c r="AR209" s="231">
        <v>2195380.8100000061</v>
      </c>
      <c r="AS209" s="231">
        <v>4652597.8400000073</v>
      </c>
      <c r="AV209" s="225"/>
      <c r="AW209" s="225"/>
      <c r="AX209" s="225"/>
    </row>
    <row r="210" spans="2:50" ht="14.25" customHeight="1">
      <c r="B210" s="263" t="s">
        <v>235</v>
      </c>
      <c r="C210" s="231">
        <v>1077563.5</v>
      </c>
      <c r="D210" s="232"/>
      <c r="E210" s="231">
        <v>1077563.5</v>
      </c>
      <c r="F210" s="232"/>
      <c r="G210" s="231">
        <v>8750906.5500000007</v>
      </c>
      <c r="H210" s="231">
        <v>11367567.860000003</v>
      </c>
      <c r="I210" s="231">
        <v>9187162.8100000024</v>
      </c>
      <c r="J210" s="231">
        <v>2180405.0500000003</v>
      </c>
      <c r="K210" s="232"/>
      <c r="L210" s="231">
        <v>3188539.82</v>
      </c>
      <c r="M210" s="231">
        <v>9142208.4900000002</v>
      </c>
      <c r="N210" s="231">
        <v>146101.01999999999</v>
      </c>
      <c r="O210" s="231">
        <v>24719.950000000004</v>
      </c>
      <c r="P210" s="231">
        <v>33697607.190000013</v>
      </c>
      <c r="Q210" s="231">
        <v>733630</v>
      </c>
      <c r="R210" s="231">
        <v>34431237.190000013</v>
      </c>
      <c r="S210" s="231">
        <v>315917.62</v>
      </c>
      <c r="T210" s="231">
        <v>34747154.81000001</v>
      </c>
      <c r="U210" s="231">
        <v>2382215.46</v>
      </c>
      <c r="V210" s="231">
        <v>3338861.6699999995</v>
      </c>
      <c r="W210" s="232"/>
      <c r="X210" s="232"/>
      <c r="Y210" s="231">
        <v>6356.3</v>
      </c>
      <c r="Z210" s="232"/>
      <c r="AA210" s="232"/>
      <c r="AB210" s="232"/>
      <c r="AC210" s="231">
        <v>3254045.0599999996</v>
      </c>
      <c r="AD210" s="231">
        <v>78460.31</v>
      </c>
      <c r="AE210" s="231">
        <v>12624879.279999999</v>
      </c>
      <c r="AF210" s="232"/>
      <c r="AG210" s="231">
        <v>593311.29</v>
      </c>
      <c r="AH210" s="231">
        <v>7076.27</v>
      </c>
      <c r="AI210" s="231">
        <v>14761601.739999998</v>
      </c>
      <c r="AJ210" s="232"/>
      <c r="AK210" s="231">
        <v>31325730.249999996</v>
      </c>
      <c r="AL210" s="231">
        <v>2939613.63</v>
      </c>
      <c r="AM210" s="231">
        <v>34265343.879999995</v>
      </c>
      <c r="AN210" s="231">
        <v>2864026.3900000006</v>
      </c>
      <c r="AO210" s="231">
        <v>37129370.269999996</v>
      </c>
      <c r="AP210" s="231">
        <v>-2371876.9400000162</v>
      </c>
      <c r="AQ210" s="231">
        <v>2205983.629999999</v>
      </c>
      <c r="AR210" s="231">
        <v>-165893.31000001729</v>
      </c>
      <c r="AS210" s="231">
        <v>2382215.459999986</v>
      </c>
      <c r="AV210" s="225"/>
      <c r="AW210" s="225"/>
      <c r="AX210" s="225"/>
    </row>
    <row r="211" spans="2:50" ht="14.1" customHeight="1">
      <c r="B211" s="263" t="s">
        <v>236</v>
      </c>
      <c r="C211" s="231">
        <v>644703.63</v>
      </c>
      <c r="D211" s="231">
        <v>586133.43000000005</v>
      </c>
      <c r="E211" s="231">
        <v>58570.2</v>
      </c>
      <c r="F211" s="232"/>
      <c r="G211" s="231">
        <v>1714653.46</v>
      </c>
      <c r="H211" s="231">
        <v>1532659.59</v>
      </c>
      <c r="I211" s="231">
        <v>1169719.4099999999</v>
      </c>
      <c r="J211" s="231">
        <v>362940.18</v>
      </c>
      <c r="K211" s="232"/>
      <c r="L211" s="231">
        <v>563325.5</v>
      </c>
      <c r="M211" s="231">
        <v>1935139.8299999998</v>
      </c>
      <c r="N211" s="232"/>
      <c r="O211" s="231">
        <v>15620.73</v>
      </c>
      <c r="P211" s="231">
        <v>6406102.7400000002</v>
      </c>
      <c r="Q211" s="231">
        <v>7827.52</v>
      </c>
      <c r="R211" s="231">
        <v>6413930.2599999998</v>
      </c>
      <c r="S211" s="231">
        <v>447864.19999999995</v>
      </c>
      <c r="T211" s="231">
        <v>6861794.46</v>
      </c>
      <c r="U211" s="231">
        <v>191618.58</v>
      </c>
      <c r="V211" s="231">
        <v>738622.58</v>
      </c>
      <c r="W211" s="232"/>
      <c r="X211" s="231">
        <v>401984.88</v>
      </c>
      <c r="Y211" s="232"/>
      <c r="Z211" s="232"/>
      <c r="AA211" s="232"/>
      <c r="AB211" s="232"/>
      <c r="AC211" s="231">
        <v>336637.7</v>
      </c>
      <c r="AD211" s="232"/>
      <c r="AE211" s="231">
        <v>1627931.74</v>
      </c>
      <c r="AF211" s="232"/>
      <c r="AG211" s="232"/>
      <c r="AH211" s="232"/>
      <c r="AI211" s="231">
        <v>3698370</v>
      </c>
      <c r="AJ211" s="232"/>
      <c r="AK211" s="231">
        <v>6064924.3200000003</v>
      </c>
      <c r="AL211" s="231">
        <v>12153.25</v>
      </c>
      <c r="AM211" s="231">
        <v>6077077.5700000003</v>
      </c>
      <c r="AN211" s="231">
        <v>976335.47</v>
      </c>
      <c r="AO211" s="231">
        <v>7053413.04</v>
      </c>
      <c r="AP211" s="231">
        <v>-341178.41999999993</v>
      </c>
      <c r="AQ211" s="231">
        <v>4325.730000000447</v>
      </c>
      <c r="AR211" s="231">
        <v>-336852.68999999948</v>
      </c>
      <c r="AS211" s="231">
        <v>191618.58000000007</v>
      </c>
      <c r="AV211" s="225"/>
      <c r="AW211" s="225"/>
      <c r="AX211" s="225"/>
    </row>
    <row r="212" spans="2:50" ht="14.25" customHeight="1">
      <c r="B212" s="263" t="s">
        <v>237</v>
      </c>
      <c r="C212" s="231">
        <v>517692.79</v>
      </c>
      <c r="D212" s="231">
        <v>229802.55</v>
      </c>
      <c r="E212" s="231">
        <v>287890.24</v>
      </c>
      <c r="F212" s="232"/>
      <c r="G212" s="231">
        <v>3131928.62</v>
      </c>
      <c r="H212" s="231">
        <v>4051925.02</v>
      </c>
      <c r="I212" s="231">
        <v>3146384.7</v>
      </c>
      <c r="J212" s="231">
        <v>905540.32</v>
      </c>
      <c r="K212" s="232"/>
      <c r="L212" s="231">
        <v>878739.48</v>
      </c>
      <c r="M212" s="231">
        <v>2305468.3499999996</v>
      </c>
      <c r="N212" s="232"/>
      <c r="O212" s="231">
        <v>1157.45</v>
      </c>
      <c r="P212" s="231">
        <v>10886911.709999999</v>
      </c>
      <c r="Q212" s="231">
        <v>78195.290000000008</v>
      </c>
      <c r="R212" s="231">
        <v>10965106.999999998</v>
      </c>
      <c r="S212" s="231">
        <v>559050.01</v>
      </c>
      <c r="T212" s="231">
        <v>11524157.009999998</v>
      </c>
      <c r="U212" s="231">
        <v>505264.41</v>
      </c>
      <c r="V212" s="231">
        <v>1175800.72</v>
      </c>
      <c r="W212" s="232"/>
      <c r="X212" s="231">
        <v>491590.38</v>
      </c>
      <c r="Y212" s="232"/>
      <c r="Z212" s="232"/>
      <c r="AA212" s="232"/>
      <c r="AB212" s="232"/>
      <c r="AC212" s="231">
        <v>684210.34</v>
      </c>
      <c r="AD212" s="232"/>
      <c r="AE212" s="231">
        <v>1531053.5799999998</v>
      </c>
      <c r="AF212" s="232"/>
      <c r="AG212" s="232"/>
      <c r="AH212" s="232"/>
      <c r="AI212" s="231">
        <v>7452836.4899999993</v>
      </c>
      <c r="AJ212" s="232"/>
      <c r="AK212" s="231">
        <v>10159690.789999999</v>
      </c>
      <c r="AL212" s="231">
        <v>35361.39</v>
      </c>
      <c r="AM212" s="231">
        <v>10195052.18</v>
      </c>
      <c r="AN212" s="231">
        <v>1834369.2400000005</v>
      </c>
      <c r="AO212" s="231">
        <v>12029421.42</v>
      </c>
      <c r="AP212" s="231">
        <v>-727220.92</v>
      </c>
      <c r="AQ212" s="231">
        <v>-42833.89999999851</v>
      </c>
      <c r="AR212" s="231">
        <v>-770054.81999999844</v>
      </c>
      <c r="AS212" s="231">
        <v>505264.41000000201</v>
      </c>
      <c r="AV212" s="225"/>
      <c r="AW212" s="225"/>
      <c r="AX212" s="225"/>
    </row>
    <row r="213" spans="2:50" ht="14.1" customHeight="1">
      <c r="B213" s="263" t="s">
        <v>238</v>
      </c>
      <c r="C213" s="231">
        <v>969465.57</v>
      </c>
      <c r="D213" s="232"/>
      <c r="E213" s="231">
        <v>969465.57</v>
      </c>
      <c r="F213" s="232"/>
      <c r="G213" s="231">
        <v>8588561.3399999999</v>
      </c>
      <c r="H213" s="231">
        <v>8919944.7700000014</v>
      </c>
      <c r="I213" s="231">
        <v>6950726.3900000015</v>
      </c>
      <c r="J213" s="231">
        <v>1969218.38</v>
      </c>
      <c r="K213" s="232"/>
      <c r="L213" s="231">
        <v>2980573.98</v>
      </c>
      <c r="M213" s="231">
        <v>7440846.4000000004</v>
      </c>
      <c r="N213" s="231">
        <v>32264.639999999999</v>
      </c>
      <c r="O213" s="231">
        <v>52712.509999999995</v>
      </c>
      <c r="P213" s="231">
        <v>28984369.210000005</v>
      </c>
      <c r="Q213" s="231">
        <v>6832.68</v>
      </c>
      <c r="R213" s="231">
        <v>28991201.890000004</v>
      </c>
      <c r="S213" s="231">
        <v>3198890.95</v>
      </c>
      <c r="T213" s="231">
        <v>32190092.840000004</v>
      </c>
      <c r="U213" s="231">
        <v>-1220269.42</v>
      </c>
      <c r="V213" s="231">
        <v>2989265.38</v>
      </c>
      <c r="W213" s="232"/>
      <c r="X213" s="231">
        <v>1037595.83</v>
      </c>
      <c r="Y213" s="232"/>
      <c r="Z213" s="232"/>
      <c r="AA213" s="232"/>
      <c r="AB213" s="232"/>
      <c r="AC213" s="231">
        <v>1951669.5499999998</v>
      </c>
      <c r="AD213" s="232"/>
      <c r="AE213" s="231">
        <v>5783490.9900000002</v>
      </c>
      <c r="AF213" s="232"/>
      <c r="AG213" s="232"/>
      <c r="AH213" s="231">
        <v>613843.77</v>
      </c>
      <c r="AI213" s="231">
        <v>15031815.219999999</v>
      </c>
      <c r="AJ213" s="231">
        <v>177937.89</v>
      </c>
      <c r="AK213" s="231">
        <v>24596353.25</v>
      </c>
      <c r="AL213" s="231">
        <v>1165407.1099999999</v>
      </c>
      <c r="AM213" s="231">
        <v>25761760.359999999</v>
      </c>
      <c r="AN213" s="231">
        <v>5208063.0600000005</v>
      </c>
      <c r="AO213" s="231">
        <v>30969823.420000002</v>
      </c>
      <c r="AP213" s="231">
        <v>-4388015.9600000046</v>
      </c>
      <c r="AQ213" s="231">
        <v>1158574.4299999997</v>
      </c>
      <c r="AR213" s="231">
        <v>-3229441.5300000049</v>
      </c>
      <c r="AS213" s="231">
        <v>-1220269.4200000018</v>
      </c>
      <c r="AV213" s="225"/>
      <c r="AW213" s="225"/>
      <c r="AX213" s="225"/>
    </row>
    <row r="214" spans="2:50" ht="14.25" customHeight="1">
      <c r="B214" s="263" t="s">
        <v>239</v>
      </c>
      <c r="C214" s="231">
        <v>479823.46</v>
      </c>
      <c r="D214" s="231">
        <v>19.309999999999999</v>
      </c>
      <c r="E214" s="231">
        <v>261505.25</v>
      </c>
      <c r="F214" s="231">
        <v>218298.9</v>
      </c>
      <c r="G214" s="231">
        <v>4241604.59</v>
      </c>
      <c r="H214" s="231">
        <v>4604279.76</v>
      </c>
      <c r="I214" s="231">
        <v>3632096.43</v>
      </c>
      <c r="J214" s="231">
        <v>972183.33</v>
      </c>
      <c r="K214" s="232"/>
      <c r="L214" s="231">
        <v>2166817.75</v>
      </c>
      <c r="M214" s="231">
        <v>4498816.9099999992</v>
      </c>
      <c r="N214" s="231">
        <v>5616.66</v>
      </c>
      <c r="O214" s="231">
        <v>128102.14000000001</v>
      </c>
      <c r="P214" s="231">
        <v>16125061.27</v>
      </c>
      <c r="Q214" s="231">
        <v>21717.199999999997</v>
      </c>
      <c r="R214" s="231">
        <v>16146778.469999999</v>
      </c>
      <c r="S214" s="231">
        <v>655406.80999999994</v>
      </c>
      <c r="T214" s="231">
        <v>16802185.279999997</v>
      </c>
      <c r="U214" s="231">
        <v>584574.6</v>
      </c>
      <c r="V214" s="231">
        <v>1818673.0599999998</v>
      </c>
      <c r="W214" s="231">
        <v>86939.23</v>
      </c>
      <c r="X214" s="231">
        <v>681231.34999999986</v>
      </c>
      <c r="Y214" s="231">
        <v>9814.6899999999987</v>
      </c>
      <c r="Z214" s="232"/>
      <c r="AA214" s="232"/>
      <c r="AB214" s="232"/>
      <c r="AC214" s="231">
        <v>861572.59000000008</v>
      </c>
      <c r="AD214" s="231">
        <v>179115.2</v>
      </c>
      <c r="AE214" s="231">
        <v>1892745.8</v>
      </c>
      <c r="AF214" s="232"/>
      <c r="AG214" s="232"/>
      <c r="AH214" s="232"/>
      <c r="AI214" s="231">
        <v>9399402.3500000015</v>
      </c>
      <c r="AJ214" s="232"/>
      <c r="AK214" s="231">
        <v>13110821.210000001</v>
      </c>
      <c r="AL214" s="231">
        <v>793698.2</v>
      </c>
      <c r="AM214" s="231">
        <v>13904519.41</v>
      </c>
      <c r="AN214" s="231">
        <v>3482240.47</v>
      </c>
      <c r="AO214" s="231">
        <v>17386759.879999999</v>
      </c>
      <c r="AP214" s="231">
        <v>-3014240.0599999987</v>
      </c>
      <c r="AQ214" s="231">
        <v>771981</v>
      </c>
      <c r="AR214" s="231">
        <v>-2242259.0599999987</v>
      </c>
      <c r="AS214" s="231">
        <v>584574.60000000149</v>
      </c>
      <c r="AV214" s="225"/>
      <c r="AW214" s="225"/>
      <c r="AX214" s="225"/>
    </row>
    <row r="215" spans="2:50" ht="14.1" customHeight="1">
      <c r="B215" s="263" t="s">
        <v>240</v>
      </c>
      <c r="C215" s="231">
        <v>433380.13</v>
      </c>
      <c r="D215" s="232"/>
      <c r="E215" s="231">
        <v>433380.13</v>
      </c>
      <c r="F215" s="232"/>
      <c r="G215" s="231">
        <v>4434637.1900000004</v>
      </c>
      <c r="H215" s="231">
        <v>5577443.5699999994</v>
      </c>
      <c r="I215" s="231">
        <v>4511661.6499999994</v>
      </c>
      <c r="J215" s="231">
        <v>1065781.92</v>
      </c>
      <c r="K215" s="232"/>
      <c r="L215" s="231">
        <v>535234.24</v>
      </c>
      <c r="M215" s="231">
        <v>4976491.08</v>
      </c>
      <c r="N215" s="231">
        <v>98212.39</v>
      </c>
      <c r="O215" s="231">
        <v>123836.86</v>
      </c>
      <c r="P215" s="231">
        <v>16179235.460000001</v>
      </c>
      <c r="Q215" s="231">
        <v>206515.8</v>
      </c>
      <c r="R215" s="231">
        <v>16385751.260000002</v>
      </c>
      <c r="S215" s="231">
        <v>1568139.8000000003</v>
      </c>
      <c r="T215" s="231">
        <v>17953891.060000002</v>
      </c>
      <c r="U215" s="231">
        <v>1401952.84</v>
      </c>
      <c r="V215" s="231">
        <v>2026560.24</v>
      </c>
      <c r="W215" s="231">
        <v>104796.39000000001</v>
      </c>
      <c r="X215" s="231">
        <v>26635.93</v>
      </c>
      <c r="Y215" s="231">
        <v>8636.23</v>
      </c>
      <c r="Z215" s="232"/>
      <c r="AA215" s="232"/>
      <c r="AB215" s="232"/>
      <c r="AC215" s="231">
        <v>1886491.69</v>
      </c>
      <c r="AD215" s="232"/>
      <c r="AE215" s="231">
        <v>4707285.5199999996</v>
      </c>
      <c r="AF215" s="232"/>
      <c r="AG215" s="232"/>
      <c r="AH215" s="231">
        <v>685.4</v>
      </c>
      <c r="AI215" s="231">
        <v>8141099.5500000007</v>
      </c>
      <c r="AJ215" s="231">
        <v>33684.25</v>
      </c>
      <c r="AK215" s="231">
        <v>14909314.960000001</v>
      </c>
      <c r="AL215" s="231">
        <v>1479783.9099999997</v>
      </c>
      <c r="AM215" s="231">
        <v>16389098.870000001</v>
      </c>
      <c r="AN215" s="231">
        <v>2966745.03</v>
      </c>
      <c r="AO215" s="231">
        <v>19355843.900000002</v>
      </c>
      <c r="AP215" s="231">
        <v>-1269920.5</v>
      </c>
      <c r="AQ215" s="231">
        <v>1273268.1099999994</v>
      </c>
      <c r="AR215" s="231">
        <v>3347.609999999404</v>
      </c>
      <c r="AS215" s="231">
        <v>1401952.84</v>
      </c>
      <c r="AV215" s="225"/>
      <c r="AW215" s="225"/>
      <c r="AX215" s="225"/>
    </row>
    <row r="216" spans="2:50" ht="14.25" customHeight="1">
      <c r="B216" s="263" t="s">
        <v>241</v>
      </c>
      <c r="C216" s="231">
        <v>755161.73</v>
      </c>
      <c r="D216" s="231">
        <v>310537.88</v>
      </c>
      <c r="E216" s="231">
        <v>444623.85</v>
      </c>
      <c r="F216" s="232"/>
      <c r="G216" s="231">
        <v>2318442.7400000002</v>
      </c>
      <c r="H216" s="231">
        <v>3559859.34</v>
      </c>
      <c r="I216" s="231">
        <v>2813447.11</v>
      </c>
      <c r="J216" s="231">
        <v>746412.23</v>
      </c>
      <c r="K216" s="232"/>
      <c r="L216" s="231">
        <v>918544.8</v>
      </c>
      <c r="M216" s="231">
        <v>2510242.88</v>
      </c>
      <c r="N216" s="231">
        <v>90868.54</v>
      </c>
      <c r="O216" s="231">
        <v>3428.71</v>
      </c>
      <c r="P216" s="231">
        <v>10156548.74</v>
      </c>
      <c r="Q216" s="231">
        <v>41575.54</v>
      </c>
      <c r="R216" s="231">
        <v>10198124.279999999</v>
      </c>
      <c r="S216" s="231">
        <v>23190.51</v>
      </c>
      <c r="T216" s="231">
        <v>10221314.789999999</v>
      </c>
      <c r="U216" s="231">
        <v>-637304.17000000004</v>
      </c>
      <c r="V216" s="231">
        <v>514668.51</v>
      </c>
      <c r="W216" s="231">
        <v>284258.76</v>
      </c>
      <c r="X216" s="232"/>
      <c r="Y216" s="232"/>
      <c r="Z216" s="232"/>
      <c r="AA216" s="232"/>
      <c r="AB216" s="232"/>
      <c r="AC216" s="231">
        <v>182174.8</v>
      </c>
      <c r="AD216" s="231">
        <v>48234.95</v>
      </c>
      <c r="AE216" s="231">
        <v>916991.99</v>
      </c>
      <c r="AF216" s="232"/>
      <c r="AG216" s="231">
        <v>322913.7</v>
      </c>
      <c r="AH216" s="232"/>
      <c r="AI216" s="231">
        <v>6786711.8399999999</v>
      </c>
      <c r="AJ216" s="231">
        <v>42101.429999999993</v>
      </c>
      <c r="AK216" s="231">
        <v>8583387.4699999988</v>
      </c>
      <c r="AL216" s="231">
        <v>345302.39</v>
      </c>
      <c r="AM216" s="231">
        <v>8928689.8599999994</v>
      </c>
      <c r="AN216" s="231">
        <v>655320.75999999989</v>
      </c>
      <c r="AO216" s="231">
        <v>9584010.6199999992</v>
      </c>
      <c r="AP216" s="231">
        <v>-1573161.2700000014</v>
      </c>
      <c r="AQ216" s="231">
        <v>303726.85000000149</v>
      </c>
      <c r="AR216" s="231">
        <v>-1269434.42</v>
      </c>
      <c r="AS216" s="231">
        <v>-637304.16999999993</v>
      </c>
      <c r="AV216" s="225"/>
      <c r="AW216" s="225"/>
      <c r="AX216" s="225"/>
    </row>
    <row r="217" spans="2:50" ht="14.1" customHeight="1">
      <c r="B217" s="263" t="s">
        <v>242</v>
      </c>
      <c r="C217" s="231">
        <v>370547.47</v>
      </c>
      <c r="D217" s="232"/>
      <c r="E217" s="231">
        <v>370547.47</v>
      </c>
      <c r="F217" s="232"/>
      <c r="G217" s="231">
        <v>7606674.75</v>
      </c>
      <c r="H217" s="231">
        <v>14642602.710000001</v>
      </c>
      <c r="I217" s="231">
        <v>11430613.82</v>
      </c>
      <c r="J217" s="231">
        <v>3211988.89</v>
      </c>
      <c r="K217" s="232"/>
      <c r="L217" s="231">
        <v>2946196.77</v>
      </c>
      <c r="M217" s="231">
        <v>6728835.7199999997</v>
      </c>
      <c r="N217" s="231">
        <v>2270899.13</v>
      </c>
      <c r="O217" s="231">
        <v>301186.01</v>
      </c>
      <c r="P217" s="231">
        <v>34866942.559999995</v>
      </c>
      <c r="Q217" s="231">
        <v>3139849.08</v>
      </c>
      <c r="R217" s="231">
        <v>38006791.639999993</v>
      </c>
      <c r="S217" s="231">
        <v>4979365.4499999993</v>
      </c>
      <c r="T217" s="231">
        <v>42986157.089999989</v>
      </c>
      <c r="U217" s="231">
        <v>10045688.960000001</v>
      </c>
      <c r="V217" s="231">
        <v>877341.94</v>
      </c>
      <c r="W217" s="231">
        <v>1445.5300000000002</v>
      </c>
      <c r="X217" s="231">
        <v>5204.5</v>
      </c>
      <c r="Y217" s="231">
        <v>421.05</v>
      </c>
      <c r="Z217" s="232"/>
      <c r="AA217" s="232"/>
      <c r="AB217" s="232"/>
      <c r="AC217" s="231">
        <v>560860.93999999994</v>
      </c>
      <c r="AD217" s="231">
        <v>309409.91999999998</v>
      </c>
      <c r="AE217" s="231">
        <v>31712219.900000002</v>
      </c>
      <c r="AF217" s="232"/>
      <c r="AG217" s="232"/>
      <c r="AH217" s="231">
        <v>179808.8</v>
      </c>
      <c r="AI217" s="231">
        <v>9048911.2400000002</v>
      </c>
      <c r="AJ217" s="231">
        <v>85498.79</v>
      </c>
      <c r="AK217" s="231">
        <v>41903780.670000002</v>
      </c>
      <c r="AL217" s="231">
        <v>3163169.88</v>
      </c>
      <c r="AM217" s="231">
        <v>45066950.550000004</v>
      </c>
      <c r="AN217" s="231">
        <v>7964895.5</v>
      </c>
      <c r="AO217" s="231">
        <v>53031846.050000004</v>
      </c>
      <c r="AP217" s="231">
        <v>7036838.1100000069</v>
      </c>
      <c r="AQ217" s="231">
        <v>23320.80000000447</v>
      </c>
      <c r="AR217" s="231">
        <v>7060158.9100000113</v>
      </c>
      <c r="AS217" s="231">
        <v>10045688.960000016</v>
      </c>
      <c r="AV217" s="225"/>
      <c r="AW217" s="225"/>
      <c r="AX217" s="225"/>
    </row>
    <row r="218" spans="2:50" ht="14.1" customHeight="1">
      <c r="B218" s="263" t="s">
        <v>243</v>
      </c>
      <c r="C218" s="231">
        <v>1356349.94</v>
      </c>
      <c r="D218" s="232"/>
      <c r="E218" s="231">
        <v>1356349.94</v>
      </c>
      <c r="F218" s="232"/>
      <c r="G218" s="231">
        <v>48551575.18</v>
      </c>
      <c r="H218" s="231">
        <v>62769261.619999997</v>
      </c>
      <c r="I218" s="231">
        <v>46268316.619999997</v>
      </c>
      <c r="J218" s="231">
        <v>16500945</v>
      </c>
      <c r="K218" s="232"/>
      <c r="L218" s="231">
        <v>10305978.550000001</v>
      </c>
      <c r="M218" s="231">
        <v>43357195.879999995</v>
      </c>
      <c r="N218" s="231">
        <v>4478261.22</v>
      </c>
      <c r="O218" s="231">
        <v>591037.96</v>
      </c>
      <c r="P218" s="231">
        <v>171409660.34999999</v>
      </c>
      <c r="Q218" s="231">
        <v>4276700.32</v>
      </c>
      <c r="R218" s="231">
        <v>175686360.66999999</v>
      </c>
      <c r="S218" s="231">
        <v>6159179.5299999993</v>
      </c>
      <c r="T218" s="231">
        <v>181845540.19999999</v>
      </c>
      <c r="U218" s="231">
        <v>7222387.7400000002</v>
      </c>
      <c r="V218" s="231">
        <v>16252487.960000001</v>
      </c>
      <c r="W218" s="232"/>
      <c r="X218" s="232"/>
      <c r="Y218" s="232"/>
      <c r="Z218" s="232"/>
      <c r="AA218" s="232"/>
      <c r="AB218" s="232"/>
      <c r="AC218" s="231">
        <v>13738576.440000001</v>
      </c>
      <c r="AD218" s="231">
        <v>2513911.52</v>
      </c>
      <c r="AE218" s="231">
        <v>109394652.46000001</v>
      </c>
      <c r="AF218" s="231">
        <v>-54523.21</v>
      </c>
      <c r="AG218" s="232"/>
      <c r="AH218" s="231">
        <v>169688.47</v>
      </c>
      <c r="AI218" s="231">
        <v>28940642.509999998</v>
      </c>
      <c r="AJ218" s="231">
        <v>1960184.29</v>
      </c>
      <c r="AK218" s="231">
        <v>156663132.48000002</v>
      </c>
      <c r="AL218" s="231">
        <v>11106996.029999999</v>
      </c>
      <c r="AM218" s="231">
        <v>167770128.51000002</v>
      </c>
      <c r="AN218" s="231">
        <v>21297799.43</v>
      </c>
      <c r="AO218" s="231">
        <v>189067927.94000003</v>
      </c>
      <c r="AP218" s="231">
        <v>-14746527.869999975</v>
      </c>
      <c r="AQ218" s="231">
        <v>6830295.7100000083</v>
      </c>
      <c r="AR218" s="231">
        <v>-7916232.1599999666</v>
      </c>
      <c r="AS218" s="231">
        <v>7222387.7400000393</v>
      </c>
      <c r="AT218" s="233"/>
      <c r="AV218" s="225"/>
      <c r="AW218" s="225"/>
      <c r="AX218" s="225"/>
    </row>
    <row r="219" spans="2:50" ht="14.25" customHeight="1">
      <c r="B219" s="263" t="s">
        <v>244</v>
      </c>
      <c r="C219" s="231">
        <v>739705.48</v>
      </c>
      <c r="D219" s="231">
        <v>438218.5</v>
      </c>
      <c r="E219" s="231">
        <v>301486.98</v>
      </c>
      <c r="F219" s="232"/>
      <c r="G219" s="231">
        <v>5327617.1800000006</v>
      </c>
      <c r="H219" s="231">
        <v>4903109.9700000007</v>
      </c>
      <c r="I219" s="231">
        <v>3768249.12</v>
      </c>
      <c r="J219" s="231">
        <v>1134860.8500000001</v>
      </c>
      <c r="K219" s="232"/>
      <c r="L219" s="231">
        <v>777515.85</v>
      </c>
      <c r="M219" s="231">
        <v>3667503.35</v>
      </c>
      <c r="N219" s="231">
        <v>13836.94</v>
      </c>
      <c r="O219" s="231">
        <v>113700.82</v>
      </c>
      <c r="P219" s="231">
        <v>15542989.59</v>
      </c>
      <c r="Q219" s="231">
        <v>10720.5</v>
      </c>
      <c r="R219" s="231">
        <v>15553710.09</v>
      </c>
      <c r="S219" s="231">
        <v>608452.95000000007</v>
      </c>
      <c r="T219" s="231">
        <v>16162163.039999999</v>
      </c>
      <c r="U219" s="231">
        <v>1438587.19</v>
      </c>
      <c r="V219" s="231">
        <v>2269843.2800000003</v>
      </c>
      <c r="W219" s="232"/>
      <c r="X219" s="231">
        <v>950224.02</v>
      </c>
      <c r="Y219" s="231">
        <v>35504.76</v>
      </c>
      <c r="Z219" s="232"/>
      <c r="AA219" s="232"/>
      <c r="AB219" s="232"/>
      <c r="AC219" s="231">
        <v>1284510.26</v>
      </c>
      <c r="AD219" s="231">
        <v>395.76</v>
      </c>
      <c r="AE219" s="231">
        <v>4442248.4799999995</v>
      </c>
      <c r="AF219" s="232"/>
      <c r="AG219" s="232"/>
      <c r="AH219" s="232"/>
      <c r="AI219" s="231">
        <v>8482038.1400000006</v>
      </c>
      <c r="AJ219" s="231">
        <v>1321851.5</v>
      </c>
      <c r="AK219" s="231">
        <v>16515981.4</v>
      </c>
      <c r="AL219" s="231">
        <v>178637.28999999998</v>
      </c>
      <c r="AM219" s="231">
        <v>16694618.689999999</v>
      </c>
      <c r="AN219" s="231">
        <v>906131.5399999998</v>
      </c>
      <c r="AO219" s="231">
        <v>17600750.23</v>
      </c>
      <c r="AP219" s="231">
        <v>972991.81000000052</v>
      </c>
      <c r="AQ219" s="231">
        <v>167916.78999999911</v>
      </c>
      <c r="AR219" s="231">
        <v>1140908.5999999996</v>
      </c>
      <c r="AS219" s="231">
        <v>1438587.1900000013</v>
      </c>
      <c r="AV219" s="225"/>
      <c r="AW219" s="225"/>
      <c r="AX219" s="225"/>
    </row>
    <row r="220" spans="2:50" ht="14.1" customHeight="1">
      <c r="B220" s="263" t="s">
        <v>245</v>
      </c>
      <c r="C220" s="231">
        <v>65853.900000000009</v>
      </c>
      <c r="D220" s="232"/>
      <c r="E220" s="231">
        <v>65853.900000000009</v>
      </c>
      <c r="F220" s="232"/>
      <c r="G220" s="231">
        <v>1857051.64</v>
      </c>
      <c r="H220" s="231">
        <v>1275756.06</v>
      </c>
      <c r="I220" s="231">
        <v>1026237.54</v>
      </c>
      <c r="J220" s="231">
        <v>249518.52</v>
      </c>
      <c r="K220" s="232"/>
      <c r="L220" s="231">
        <v>607300.41</v>
      </c>
      <c r="M220" s="231">
        <v>530460.17000000004</v>
      </c>
      <c r="N220" s="232"/>
      <c r="O220" s="231">
        <v>400</v>
      </c>
      <c r="P220" s="231">
        <v>4336822.1800000006</v>
      </c>
      <c r="Q220" s="231">
        <v>26470.959999999999</v>
      </c>
      <c r="R220" s="231">
        <v>4363293.1400000006</v>
      </c>
      <c r="S220" s="231">
        <v>75140.960000000006</v>
      </c>
      <c r="T220" s="231">
        <v>4438434.1000000006</v>
      </c>
      <c r="U220" s="231">
        <v>802162.21</v>
      </c>
      <c r="V220" s="231">
        <v>722884.49</v>
      </c>
      <c r="W220" s="231">
        <v>1034.47</v>
      </c>
      <c r="X220" s="231">
        <v>92529.4</v>
      </c>
      <c r="Y220" s="232"/>
      <c r="Z220" s="232"/>
      <c r="AA220" s="232"/>
      <c r="AB220" s="232"/>
      <c r="AC220" s="231">
        <v>629320.62</v>
      </c>
      <c r="AD220" s="232"/>
      <c r="AE220" s="231">
        <v>580273.18999999994</v>
      </c>
      <c r="AF220" s="232"/>
      <c r="AG220" s="232"/>
      <c r="AH220" s="232"/>
      <c r="AI220" s="231">
        <v>3694860.28</v>
      </c>
      <c r="AJ220" s="232"/>
      <c r="AK220" s="231">
        <v>4998017.96</v>
      </c>
      <c r="AL220" s="231">
        <v>31735.279999999999</v>
      </c>
      <c r="AM220" s="231">
        <v>5029753.24</v>
      </c>
      <c r="AN220" s="231">
        <v>210843.07000000004</v>
      </c>
      <c r="AO220" s="231">
        <v>5240596.3100000005</v>
      </c>
      <c r="AP220" s="231">
        <v>661195.77999999933</v>
      </c>
      <c r="AQ220" s="231">
        <v>5264.320000000298</v>
      </c>
      <c r="AR220" s="231">
        <v>666460.09999999963</v>
      </c>
      <c r="AS220" s="231">
        <v>802162.21</v>
      </c>
      <c r="AV220" s="225"/>
      <c r="AW220" s="225"/>
      <c r="AX220" s="225"/>
    </row>
    <row r="221" spans="2:50" ht="14.25" customHeight="1">
      <c r="B221" s="263" t="s">
        <v>246</v>
      </c>
      <c r="C221" s="231">
        <v>143008.24</v>
      </c>
      <c r="D221" s="232"/>
      <c r="E221" s="231">
        <v>143008.24</v>
      </c>
      <c r="F221" s="232"/>
      <c r="G221" s="231">
        <v>1505770.01</v>
      </c>
      <c r="H221" s="231">
        <v>2279377.5700000003</v>
      </c>
      <c r="I221" s="231">
        <v>1775732.29</v>
      </c>
      <c r="J221" s="231">
        <v>503645.28</v>
      </c>
      <c r="K221" s="232"/>
      <c r="L221" s="231">
        <v>184473.06</v>
      </c>
      <c r="M221" s="231">
        <v>2015846.17</v>
      </c>
      <c r="N221" s="231">
        <v>7447.43</v>
      </c>
      <c r="O221" s="231">
        <v>16557.989999999998</v>
      </c>
      <c r="P221" s="231">
        <v>6152480.4700000007</v>
      </c>
      <c r="Q221" s="231">
        <v>1846.6</v>
      </c>
      <c r="R221" s="231">
        <v>6154327.0700000003</v>
      </c>
      <c r="S221" s="231">
        <v>89139.200000000012</v>
      </c>
      <c r="T221" s="231">
        <v>6243466.2700000005</v>
      </c>
      <c r="U221" s="231">
        <v>-949549.35</v>
      </c>
      <c r="V221" s="231">
        <v>102081.69999999998</v>
      </c>
      <c r="W221" s="231">
        <v>289.8</v>
      </c>
      <c r="X221" s="232"/>
      <c r="Y221" s="232"/>
      <c r="Z221" s="232"/>
      <c r="AA221" s="232"/>
      <c r="AB221" s="232"/>
      <c r="AC221" s="231">
        <v>69212.849999999977</v>
      </c>
      <c r="AD221" s="231">
        <v>32579.05</v>
      </c>
      <c r="AE221" s="231">
        <v>2445608.89</v>
      </c>
      <c r="AF221" s="232"/>
      <c r="AG221" s="232"/>
      <c r="AH221" s="231">
        <v>79006.010000000009</v>
      </c>
      <c r="AI221" s="231">
        <v>1887997.16</v>
      </c>
      <c r="AJ221" s="232"/>
      <c r="AK221" s="231">
        <v>4514693.7600000007</v>
      </c>
      <c r="AL221" s="231">
        <v>6000</v>
      </c>
      <c r="AM221" s="231">
        <v>4520693.7600000007</v>
      </c>
      <c r="AN221" s="231">
        <v>773223.15999999992</v>
      </c>
      <c r="AO221" s="231">
        <v>5293916.9200000009</v>
      </c>
      <c r="AP221" s="231">
        <v>-1637786.71</v>
      </c>
      <c r="AQ221" s="231">
        <v>4153.4000000003725</v>
      </c>
      <c r="AR221" s="231">
        <v>-1633633.3099999996</v>
      </c>
      <c r="AS221" s="231">
        <v>-949549.34999999963</v>
      </c>
      <c r="AV221" s="225"/>
      <c r="AW221" s="225"/>
      <c r="AX221" s="225"/>
    </row>
    <row r="222" spans="2:50" ht="14.1" customHeight="1">
      <c r="B222" s="263" t="s">
        <v>247</v>
      </c>
      <c r="C222" s="231">
        <v>1108582.0900000001</v>
      </c>
      <c r="D222" s="231">
        <v>483819.28</v>
      </c>
      <c r="E222" s="231">
        <v>624762.81000000006</v>
      </c>
      <c r="F222" s="232"/>
      <c r="G222" s="231">
        <v>3968496.9799999995</v>
      </c>
      <c r="H222" s="231">
        <v>3660980.9200000009</v>
      </c>
      <c r="I222" s="231">
        <v>2817320.3900000006</v>
      </c>
      <c r="J222" s="231">
        <v>843660.53</v>
      </c>
      <c r="K222" s="232"/>
      <c r="L222" s="231">
        <v>1518152.9599999997</v>
      </c>
      <c r="M222" s="231">
        <v>2700082.06</v>
      </c>
      <c r="N222" s="231">
        <v>275647.64</v>
      </c>
      <c r="O222" s="231">
        <v>5158.3999999999996</v>
      </c>
      <c r="P222" s="231">
        <v>13237101.050000001</v>
      </c>
      <c r="Q222" s="231">
        <v>59124.91</v>
      </c>
      <c r="R222" s="231">
        <v>13296225.960000001</v>
      </c>
      <c r="S222" s="231">
        <v>709657.06</v>
      </c>
      <c r="T222" s="231">
        <v>14005883.020000001</v>
      </c>
      <c r="U222" s="231">
        <v>2082676</v>
      </c>
      <c r="V222" s="231">
        <v>1788375.73</v>
      </c>
      <c r="W222" s="232"/>
      <c r="X222" s="231">
        <v>749901.99</v>
      </c>
      <c r="Y222" s="232"/>
      <c r="Z222" s="232"/>
      <c r="AA222" s="232"/>
      <c r="AB222" s="232"/>
      <c r="AC222" s="231">
        <v>1038473.74</v>
      </c>
      <c r="AD222" s="232"/>
      <c r="AE222" s="231">
        <v>3704887.84</v>
      </c>
      <c r="AF222" s="231">
        <v>1.1368683772161603E-13</v>
      </c>
      <c r="AG222" s="231">
        <v>294499.57</v>
      </c>
      <c r="AH222" s="232"/>
      <c r="AI222" s="231">
        <v>7646877.29</v>
      </c>
      <c r="AJ222" s="232"/>
      <c r="AK222" s="231">
        <v>13434640.43</v>
      </c>
      <c r="AL222" s="231">
        <v>682806.49</v>
      </c>
      <c r="AM222" s="231">
        <v>14117446.92</v>
      </c>
      <c r="AN222" s="231">
        <v>1971112.0999999996</v>
      </c>
      <c r="AO222" s="231">
        <v>16088559.02</v>
      </c>
      <c r="AP222" s="231">
        <v>197539.37999999896</v>
      </c>
      <c r="AQ222" s="231">
        <v>623681.58000000007</v>
      </c>
      <c r="AR222" s="231">
        <v>821220.95999999903</v>
      </c>
      <c r="AS222" s="231">
        <v>2082675.9999999981</v>
      </c>
      <c r="AV222" s="225"/>
      <c r="AW222" s="225"/>
      <c r="AX222" s="225"/>
    </row>
    <row r="223" spans="2:50" ht="14.25" customHeight="1">
      <c r="B223" s="263" t="s">
        <v>248</v>
      </c>
      <c r="C223" s="231">
        <v>1888783.77</v>
      </c>
      <c r="D223" s="231">
        <v>1888783.77</v>
      </c>
      <c r="E223" s="232"/>
      <c r="F223" s="232"/>
      <c r="G223" s="231">
        <v>12347987.060000002</v>
      </c>
      <c r="H223" s="231">
        <v>11837303.169999998</v>
      </c>
      <c r="I223" s="231">
        <v>8955421.6199999992</v>
      </c>
      <c r="J223" s="231">
        <v>2881881.55</v>
      </c>
      <c r="K223" s="232"/>
      <c r="L223" s="231">
        <v>2811705.82</v>
      </c>
      <c r="M223" s="231">
        <v>7627749.5700000003</v>
      </c>
      <c r="N223" s="231">
        <v>101729.84</v>
      </c>
      <c r="O223" s="231">
        <v>103971.54</v>
      </c>
      <c r="P223" s="231">
        <v>36719230.770000003</v>
      </c>
      <c r="Q223" s="231">
        <v>183512.67</v>
      </c>
      <c r="R223" s="231">
        <v>36902743.440000005</v>
      </c>
      <c r="S223" s="231">
        <v>1408950.18</v>
      </c>
      <c r="T223" s="231">
        <v>38311693.620000005</v>
      </c>
      <c r="U223" s="231">
        <v>4193058.5</v>
      </c>
      <c r="V223" s="231">
        <v>12540686.290000001</v>
      </c>
      <c r="W223" s="232"/>
      <c r="X223" s="231">
        <v>3371774.76</v>
      </c>
      <c r="Y223" s="232"/>
      <c r="Z223" s="232"/>
      <c r="AA223" s="231">
        <v>310.43</v>
      </c>
      <c r="AB223" s="232"/>
      <c r="AC223" s="231">
        <v>9169221.9600000009</v>
      </c>
      <c r="AD223" s="232"/>
      <c r="AE223" s="231">
        <v>14609211.399999999</v>
      </c>
      <c r="AF223" s="231">
        <v>-67642.289999999994</v>
      </c>
      <c r="AG223" s="231">
        <v>159568.47</v>
      </c>
      <c r="AH223" s="231">
        <v>1220955.8800000001</v>
      </c>
      <c r="AI223" s="231">
        <v>9762750.3500000015</v>
      </c>
      <c r="AJ223" s="231">
        <v>469483.78999999992</v>
      </c>
      <c r="AK223" s="231">
        <v>38695013.889999993</v>
      </c>
      <c r="AL223" s="231">
        <v>306606.11</v>
      </c>
      <c r="AM223" s="231">
        <v>39001619.999999993</v>
      </c>
      <c r="AN223" s="231">
        <v>3503132.1199999992</v>
      </c>
      <c r="AO223" s="231">
        <v>42504752.11999999</v>
      </c>
      <c r="AP223" s="231">
        <v>1975783.1199999899</v>
      </c>
      <c r="AQ223" s="231">
        <v>123093.43999999762</v>
      </c>
      <c r="AR223" s="231">
        <v>2098876.5599999875</v>
      </c>
      <c r="AS223" s="231">
        <v>4193058.4999999851</v>
      </c>
      <c r="AT223" s="233"/>
      <c r="AV223" s="225"/>
      <c r="AW223" s="225"/>
      <c r="AX223" s="225"/>
    </row>
    <row r="224" spans="2:50" ht="14.1" customHeight="1">
      <c r="B224" s="263" t="s">
        <v>249</v>
      </c>
      <c r="C224" s="231">
        <v>62054.96</v>
      </c>
      <c r="D224" s="232"/>
      <c r="E224" s="231">
        <v>62054.96</v>
      </c>
      <c r="F224" s="232"/>
      <c r="G224" s="231">
        <v>926645.19999999984</v>
      </c>
      <c r="H224" s="231">
        <v>2305886.6800000002</v>
      </c>
      <c r="I224" s="231">
        <v>1679179.05</v>
      </c>
      <c r="J224" s="231">
        <v>626707.63</v>
      </c>
      <c r="K224" s="232"/>
      <c r="L224" s="231">
        <v>952871.09</v>
      </c>
      <c r="M224" s="231">
        <v>1542085.3299999998</v>
      </c>
      <c r="N224" s="232"/>
      <c r="O224" s="231">
        <v>28800</v>
      </c>
      <c r="P224" s="231">
        <v>5818343.2599999998</v>
      </c>
      <c r="Q224" s="231">
        <v>62060.01</v>
      </c>
      <c r="R224" s="231">
        <v>5880403.2699999996</v>
      </c>
      <c r="S224" s="231">
        <v>101787.77</v>
      </c>
      <c r="T224" s="231">
        <v>5982191.0399999991</v>
      </c>
      <c r="U224" s="231">
        <v>641788.71</v>
      </c>
      <c r="V224" s="231">
        <v>597306.66999999993</v>
      </c>
      <c r="W224" s="232"/>
      <c r="X224" s="231">
        <v>283983.71999999997</v>
      </c>
      <c r="Y224" s="232"/>
      <c r="Z224" s="232"/>
      <c r="AA224" s="232"/>
      <c r="AB224" s="232"/>
      <c r="AC224" s="231">
        <v>313322.94999999995</v>
      </c>
      <c r="AD224" s="232"/>
      <c r="AE224" s="231">
        <v>957260.73</v>
      </c>
      <c r="AF224" s="232"/>
      <c r="AG224" s="232"/>
      <c r="AH224" s="232"/>
      <c r="AI224" s="231">
        <v>4267976.42</v>
      </c>
      <c r="AJ224" s="232"/>
      <c r="AK224" s="231">
        <v>5822543.8200000003</v>
      </c>
      <c r="AL224" s="231">
        <v>13384.07</v>
      </c>
      <c r="AM224" s="231">
        <v>5835927.8900000006</v>
      </c>
      <c r="AN224" s="231">
        <v>788051.86</v>
      </c>
      <c r="AO224" s="231">
        <v>6623979.7500000009</v>
      </c>
      <c r="AP224" s="231">
        <v>4200.5600000005215</v>
      </c>
      <c r="AQ224" s="231">
        <v>-48675.939999999478</v>
      </c>
      <c r="AR224" s="231">
        <v>-44475.379999998957</v>
      </c>
      <c r="AS224" s="231">
        <v>641788.71000000183</v>
      </c>
      <c r="AV224" s="225"/>
      <c r="AW224" s="225"/>
      <c r="AX224" s="225"/>
    </row>
    <row r="225" spans="2:50" ht="14.25" customHeight="1">
      <c r="B225" s="263" t="s">
        <v>331</v>
      </c>
      <c r="C225" s="231">
        <v>125226.05</v>
      </c>
      <c r="D225" s="232"/>
      <c r="E225" s="231">
        <v>125226.05</v>
      </c>
      <c r="F225" s="232"/>
      <c r="G225" s="231">
        <v>1309232.3</v>
      </c>
      <c r="H225" s="231">
        <v>3574506.51</v>
      </c>
      <c r="I225" s="231">
        <v>2667303.38</v>
      </c>
      <c r="J225" s="231">
        <v>907203.13</v>
      </c>
      <c r="K225" s="232"/>
      <c r="L225" s="231">
        <v>1586459</v>
      </c>
      <c r="M225" s="231">
        <v>2788021.08</v>
      </c>
      <c r="N225" s="231">
        <v>4960.13</v>
      </c>
      <c r="O225" s="231">
        <v>19691.349999999999</v>
      </c>
      <c r="P225" s="231">
        <v>9408096.4199999999</v>
      </c>
      <c r="Q225" s="231">
        <v>108374.03</v>
      </c>
      <c r="R225" s="231">
        <v>9516470.4499999993</v>
      </c>
      <c r="S225" s="231">
        <v>3092621.45</v>
      </c>
      <c r="T225" s="231">
        <v>12609091.899999999</v>
      </c>
      <c r="U225" s="231">
        <v>-751511.29</v>
      </c>
      <c r="V225" s="231">
        <v>150399.24000000002</v>
      </c>
      <c r="W225" s="232"/>
      <c r="X225" s="232"/>
      <c r="Y225" s="232"/>
      <c r="Z225" s="232"/>
      <c r="AA225" s="232"/>
      <c r="AB225" s="232"/>
      <c r="AC225" s="231">
        <v>151842.64000000001</v>
      </c>
      <c r="AD225" s="231">
        <v>1443.4</v>
      </c>
      <c r="AE225" s="231">
        <v>2286863.3599999999</v>
      </c>
      <c r="AF225" s="232"/>
      <c r="AG225" s="231">
        <v>110111.44</v>
      </c>
      <c r="AH225" s="231">
        <v>421793.34</v>
      </c>
      <c r="AI225" s="231">
        <v>6999617.6199999992</v>
      </c>
      <c r="AJ225" s="232"/>
      <c r="AK225" s="231">
        <v>9968785</v>
      </c>
      <c r="AL225" s="231">
        <v>40028.379999999997</v>
      </c>
      <c r="AM225" s="231">
        <v>10008813.380000001</v>
      </c>
      <c r="AN225" s="231">
        <v>1848767.23</v>
      </c>
      <c r="AO225" s="231">
        <v>11857580.610000001</v>
      </c>
      <c r="AP225" s="231">
        <v>560688.58000000007</v>
      </c>
      <c r="AQ225" s="231">
        <v>-68345.64999999851</v>
      </c>
      <c r="AR225" s="231">
        <v>492342.93000000156</v>
      </c>
      <c r="AS225" s="231">
        <v>-751511.28999999724</v>
      </c>
      <c r="AV225" s="225"/>
      <c r="AW225" s="225"/>
      <c r="AX225" s="225"/>
    </row>
    <row r="226" spans="2:50" ht="14.1" customHeight="1">
      <c r="B226" s="263" t="s">
        <v>250</v>
      </c>
      <c r="C226" s="231">
        <v>518690.58</v>
      </c>
      <c r="D226" s="232"/>
      <c r="E226" s="231">
        <v>518690.58</v>
      </c>
      <c r="F226" s="232"/>
      <c r="G226" s="231">
        <v>3336651.26</v>
      </c>
      <c r="H226" s="231">
        <v>2675576.6699999995</v>
      </c>
      <c r="I226" s="231">
        <v>2024849.17</v>
      </c>
      <c r="J226" s="231">
        <v>632951.22</v>
      </c>
      <c r="K226" s="231">
        <v>17776.28</v>
      </c>
      <c r="L226" s="231">
        <v>959369.5</v>
      </c>
      <c r="M226" s="231">
        <v>5029958.05</v>
      </c>
      <c r="N226" s="231">
        <v>33375.589999999997</v>
      </c>
      <c r="O226" s="231">
        <v>10811.22</v>
      </c>
      <c r="P226" s="231">
        <v>12564432.869999999</v>
      </c>
      <c r="Q226" s="231">
        <v>139376.35999999999</v>
      </c>
      <c r="R226" s="231">
        <v>12703809.229999999</v>
      </c>
      <c r="S226" s="231">
        <v>83127.34</v>
      </c>
      <c r="T226" s="231">
        <v>12786936.569999998</v>
      </c>
      <c r="U226" s="231">
        <v>-2425235.58</v>
      </c>
      <c r="V226" s="231">
        <v>1086582.17</v>
      </c>
      <c r="W226" s="231">
        <v>10558.07</v>
      </c>
      <c r="X226" s="231">
        <v>609210.05999999994</v>
      </c>
      <c r="Y226" s="232"/>
      <c r="Z226" s="232"/>
      <c r="AA226" s="232"/>
      <c r="AB226" s="232"/>
      <c r="AC226" s="231">
        <v>467258.33</v>
      </c>
      <c r="AD226" s="231">
        <v>444.29</v>
      </c>
      <c r="AE226" s="231">
        <v>751463.40000000014</v>
      </c>
      <c r="AF226" s="231">
        <v>3.4106051316484809E-13</v>
      </c>
      <c r="AG226" s="231">
        <v>305947.18000000005</v>
      </c>
      <c r="AH226" s="231">
        <v>767872.65000000014</v>
      </c>
      <c r="AI226" s="231">
        <v>6361970.0500000007</v>
      </c>
      <c r="AJ226" s="232"/>
      <c r="AK226" s="231">
        <v>9273835.4500000011</v>
      </c>
      <c r="AL226" s="231">
        <v>124855.13</v>
      </c>
      <c r="AM226" s="231">
        <v>9398690.5800000019</v>
      </c>
      <c r="AN226" s="231">
        <v>963010.41</v>
      </c>
      <c r="AO226" s="231">
        <v>10361700.990000002</v>
      </c>
      <c r="AP226" s="231">
        <v>-3290597.4199999981</v>
      </c>
      <c r="AQ226" s="231">
        <v>-14521.229999998584</v>
      </c>
      <c r="AR226" s="231">
        <v>-3305118.6499999966</v>
      </c>
      <c r="AS226" s="231">
        <v>-2425235.5799999963</v>
      </c>
      <c r="AV226" s="225"/>
      <c r="AW226" s="225"/>
      <c r="AX226" s="225"/>
    </row>
    <row r="227" spans="2:50" ht="14.25" customHeight="1">
      <c r="B227" s="263" t="s">
        <v>251</v>
      </c>
      <c r="C227" s="231">
        <v>635919.27</v>
      </c>
      <c r="D227" s="231">
        <v>284783.18</v>
      </c>
      <c r="E227" s="231">
        <v>351136.09</v>
      </c>
      <c r="F227" s="232"/>
      <c r="G227" s="231">
        <v>1965992.71</v>
      </c>
      <c r="H227" s="231">
        <v>3721534.82</v>
      </c>
      <c r="I227" s="231">
        <v>2965696.66</v>
      </c>
      <c r="J227" s="231">
        <v>755838.15999999992</v>
      </c>
      <c r="K227" s="232"/>
      <c r="L227" s="231">
        <v>324104.90000000002</v>
      </c>
      <c r="M227" s="231">
        <v>2246206.39</v>
      </c>
      <c r="N227" s="231">
        <v>122481.22</v>
      </c>
      <c r="O227" s="231">
        <v>31872.65</v>
      </c>
      <c r="P227" s="231">
        <v>9048111.9600000028</v>
      </c>
      <c r="Q227" s="231">
        <v>50739.45</v>
      </c>
      <c r="R227" s="231">
        <v>9098851.410000002</v>
      </c>
      <c r="S227" s="231">
        <v>97400.23000000001</v>
      </c>
      <c r="T227" s="231">
        <v>9196251.6400000025</v>
      </c>
      <c r="U227" s="231">
        <v>-907495.32</v>
      </c>
      <c r="V227" s="231">
        <v>1072052.56</v>
      </c>
      <c r="W227" s="231">
        <v>331526.42</v>
      </c>
      <c r="X227" s="232"/>
      <c r="Y227" s="232"/>
      <c r="Z227" s="232"/>
      <c r="AA227" s="232"/>
      <c r="AB227" s="232"/>
      <c r="AC227" s="231">
        <v>740526.14000000013</v>
      </c>
      <c r="AD227" s="232"/>
      <c r="AE227" s="231">
        <v>909286.67</v>
      </c>
      <c r="AF227" s="232"/>
      <c r="AG227" s="231">
        <v>97287.54</v>
      </c>
      <c r="AH227" s="232"/>
      <c r="AI227" s="231">
        <v>4974863.16</v>
      </c>
      <c r="AJ227" s="232"/>
      <c r="AK227" s="231">
        <v>7053489.9299999997</v>
      </c>
      <c r="AL227" s="231">
        <v>379338.51</v>
      </c>
      <c r="AM227" s="231">
        <v>7432828.4399999995</v>
      </c>
      <c r="AN227" s="231">
        <v>855927.88</v>
      </c>
      <c r="AO227" s="231">
        <v>8288756.3199999994</v>
      </c>
      <c r="AP227" s="231">
        <v>-1994622.0300000031</v>
      </c>
      <c r="AQ227" s="231">
        <v>328599.06000000052</v>
      </c>
      <c r="AR227" s="231">
        <v>-1666022.9700000025</v>
      </c>
      <c r="AS227" s="231">
        <v>-907495.32000000309</v>
      </c>
      <c r="AV227" s="225"/>
      <c r="AW227" s="225"/>
      <c r="AX227" s="225"/>
    </row>
    <row r="228" spans="2:50" ht="14.1" customHeight="1">
      <c r="B228" s="263" t="s">
        <v>252</v>
      </c>
      <c r="C228" s="231">
        <v>1466648.75</v>
      </c>
      <c r="D228" s="231">
        <v>554184.24</v>
      </c>
      <c r="E228" s="231">
        <v>912464.50999999989</v>
      </c>
      <c r="F228" s="232"/>
      <c r="G228" s="231">
        <v>3024059.6100000003</v>
      </c>
      <c r="H228" s="231">
        <v>4111106.36</v>
      </c>
      <c r="I228" s="231">
        <v>3240216.23</v>
      </c>
      <c r="J228" s="231">
        <v>870890.13</v>
      </c>
      <c r="K228" s="232"/>
      <c r="L228" s="231">
        <v>937154.99999999988</v>
      </c>
      <c r="M228" s="231">
        <v>3351967.3599999994</v>
      </c>
      <c r="N228" s="231">
        <v>202994.88</v>
      </c>
      <c r="O228" s="231">
        <v>166498.35</v>
      </c>
      <c r="P228" s="231">
        <v>13260430.310000001</v>
      </c>
      <c r="Q228" s="231">
        <v>486346.15</v>
      </c>
      <c r="R228" s="231">
        <v>13746776.460000001</v>
      </c>
      <c r="S228" s="231">
        <v>979714.94</v>
      </c>
      <c r="T228" s="231">
        <v>14726491.4</v>
      </c>
      <c r="U228" s="231">
        <v>-2399859.5299999998</v>
      </c>
      <c r="V228" s="231">
        <v>1512577.2300000002</v>
      </c>
      <c r="W228" s="231">
        <v>489342.28</v>
      </c>
      <c r="X228" s="232"/>
      <c r="Y228" s="231">
        <v>2557.48</v>
      </c>
      <c r="Z228" s="232"/>
      <c r="AA228" s="232"/>
      <c r="AB228" s="232"/>
      <c r="AC228" s="231">
        <v>1021296.5600000003</v>
      </c>
      <c r="AD228" s="231">
        <v>619.08999999999992</v>
      </c>
      <c r="AE228" s="231">
        <v>2484390.7800000003</v>
      </c>
      <c r="AF228" s="232"/>
      <c r="AG228" s="231">
        <v>123421.88999999998</v>
      </c>
      <c r="AH228" s="232"/>
      <c r="AI228" s="231">
        <v>6333410.6199999992</v>
      </c>
      <c r="AJ228" s="231">
        <v>559852.43999999994</v>
      </c>
      <c r="AK228" s="231">
        <v>11013652.959999999</v>
      </c>
      <c r="AL228" s="231">
        <v>151384</v>
      </c>
      <c r="AM228" s="231">
        <v>11165036.959999999</v>
      </c>
      <c r="AN228" s="231">
        <v>1161594.9100000001</v>
      </c>
      <c r="AO228" s="231">
        <v>12326631.869999999</v>
      </c>
      <c r="AP228" s="231">
        <v>-2246777.3500000015</v>
      </c>
      <c r="AQ228" s="231">
        <v>-334962.15000000037</v>
      </c>
      <c r="AR228" s="231">
        <v>-2581739.5000000019</v>
      </c>
      <c r="AS228" s="231">
        <v>-2399859.5300000012</v>
      </c>
      <c r="AV228" s="225"/>
      <c r="AW228" s="225"/>
      <c r="AX228" s="225"/>
    </row>
    <row r="229" spans="2:50" ht="14.25" customHeight="1">
      <c r="B229" s="263" t="s">
        <v>253</v>
      </c>
      <c r="C229" s="231">
        <v>108271.02</v>
      </c>
      <c r="D229" s="231">
        <v>108271.02</v>
      </c>
      <c r="E229" s="232"/>
      <c r="F229" s="232"/>
      <c r="G229" s="231">
        <v>2583518.9300000002</v>
      </c>
      <c r="H229" s="231">
        <v>4416300.3099999996</v>
      </c>
      <c r="I229" s="231">
        <v>3461720.67</v>
      </c>
      <c r="J229" s="231">
        <v>954579.6399999999</v>
      </c>
      <c r="K229" s="232"/>
      <c r="L229" s="231">
        <v>650057.92000000004</v>
      </c>
      <c r="M229" s="231">
        <v>1970820.41</v>
      </c>
      <c r="N229" s="231">
        <v>55341.84</v>
      </c>
      <c r="O229" s="231">
        <v>68097.150000000009</v>
      </c>
      <c r="P229" s="231">
        <v>9852407.5800000001</v>
      </c>
      <c r="Q229" s="231">
        <v>62236.430000000008</v>
      </c>
      <c r="R229" s="231">
        <v>9914644.0099999998</v>
      </c>
      <c r="S229" s="231">
        <v>221566.58</v>
      </c>
      <c r="T229" s="231">
        <v>10136210.59</v>
      </c>
      <c r="U229" s="231">
        <v>379164.76</v>
      </c>
      <c r="V229" s="231">
        <v>623296.11</v>
      </c>
      <c r="W229" s="232"/>
      <c r="X229" s="231">
        <v>156147.59</v>
      </c>
      <c r="Y229" s="231">
        <v>767.6</v>
      </c>
      <c r="Z229" s="232"/>
      <c r="AA229" s="232"/>
      <c r="AB229" s="232"/>
      <c r="AC229" s="231">
        <v>466380.92</v>
      </c>
      <c r="AD229" s="232"/>
      <c r="AE229" s="231">
        <v>1630187.36</v>
      </c>
      <c r="AF229" s="232"/>
      <c r="AG229" s="232"/>
      <c r="AH229" s="232"/>
      <c r="AI229" s="231">
        <v>6822360.4699999997</v>
      </c>
      <c r="AJ229" s="231">
        <v>609902.18000000005</v>
      </c>
      <c r="AK229" s="231">
        <v>9685746.1199999992</v>
      </c>
      <c r="AL229" s="231">
        <v>48554.740000000005</v>
      </c>
      <c r="AM229" s="231">
        <v>9734300.8599999994</v>
      </c>
      <c r="AN229" s="231">
        <v>781074.49000000011</v>
      </c>
      <c r="AO229" s="231">
        <v>10515375.35</v>
      </c>
      <c r="AP229" s="231">
        <v>-166661.46000000089</v>
      </c>
      <c r="AQ229" s="231">
        <v>-13681.689999999478</v>
      </c>
      <c r="AR229" s="231">
        <v>-180343.15000000037</v>
      </c>
      <c r="AS229" s="231">
        <v>379164.75999999978</v>
      </c>
      <c r="AV229" s="225"/>
      <c r="AW229" s="225"/>
      <c r="AX229" s="225"/>
    </row>
    <row r="230" spans="2:50" ht="14.1" customHeight="1">
      <c r="B230" s="263" t="s">
        <v>254</v>
      </c>
      <c r="C230" s="231">
        <v>76515.53</v>
      </c>
      <c r="D230" s="232"/>
      <c r="E230" s="231">
        <v>76515.53</v>
      </c>
      <c r="F230" s="232"/>
      <c r="G230" s="231">
        <v>1770757.7600000002</v>
      </c>
      <c r="H230" s="231">
        <v>1614698.84</v>
      </c>
      <c r="I230" s="231">
        <v>1270303.1200000001</v>
      </c>
      <c r="J230" s="231">
        <v>344395.72</v>
      </c>
      <c r="K230" s="232"/>
      <c r="L230" s="231">
        <v>596515.09</v>
      </c>
      <c r="M230" s="231">
        <v>4757108.040000001</v>
      </c>
      <c r="N230" s="231">
        <v>15599.78</v>
      </c>
      <c r="O230" s="231">
        <v>14288.560000000001</v>
      </c>
      <c r="P230" s="231">
        <v>8845483.6000000015</v>
      </c>
      <c r="Q230" s="231">
        <v>90720.29</v>
      </c>
      <c r="R230" s="231">
        <v>8936203.8900000006</v>
      </c>
      <c r="S230" s="231">
        <v>172271.89</v>
      </c>
      <c r="T230" s="231">
        <v>9108475.7800000012</v>
      </c>
      <c r="U230" s="231">
        <v>219278.9</v>
      </c>
      <c r="V230" s="231">
        <v>370055.69</v>
      </c>
      <c r="W230" s="232"/>
      <c r="X230" s="232"/>
      <c r="Y230" s="232"/>
      <c r="Z230" s="232"/>
      <c r="AA230" s="232"/>
      <c r="AB230" s="232"/>
      <c r="AC230" s="231">
        <v>370055.69</v>
      </c>
      <c r="AD230" s="232"/>
      <c r="AE230" s="231">
        <v>1649667.8200000003</v>
      </c>
      <c r="AF230" s="232"/>
      <c r="AG230" s="231">
        <v>21981.52</v>
      </c>
      <c r="AH230" s="231">
        <v>7334.9500000000007</v>
      </c>
      <c r="AI230" s="231">
        <v>4691181.72</v>
      </c>
      <c r="AJ230" s="232"/>
      <c r="AK230" s="231">
        <v>6740221.7000000002</v>
      </c>
      <c r="AL230" s="231">
        <v>50721.79</v>
      </c>
      <c r="AM230" s="231">
        <v>6790943.4900000002</v>
      </c>
      <c r="AN230" s="231">
        <v>2536811.19</v>
      </c>
      <c r="AO230" s="231">
        <v>9327754.6799999997</v>
      </c>
      <c r="AP230" s="231">
        <v>-2105261.9000000013</v>
      </c>
      <c r="AQ230" s="231">
        <v>-39998.499999999069</v>
      </c>
      <c r="AR230" s="231">
        <v>-2145260.4000000004</v>
      </c>
      <c r="AS230" s="231">
        <v>219278.89999999851</v>
      </c>
      <c r="AV230" s="225"/>
      <c r="AW230" s="225"/>
      <c r="AX230" s="225"/>
    </row>
    <row r="231" spans="2:50" ht="14.25" customHeight="1">
      <c r="B231" s="263" t="s">
        <v>255</v>
      </c>
      <c r="C231" s="231">
        <v>557203.68999999994</v>
      </c>
      <c r="D231" s="232"/>
      <c r="E231" s="231">
        <v>557203.68999999994</v>
      </c>
      <c r="F231" s="232"/>
      <c r="G231" s="231">
        <v>2754440.25</v>
      </c>
      <c r="H231" s="231">
        <v>3131822.15</v>
      </c>
      <c r="I231" s="231">
        <v>2428886.4</v>
      </c>
      <c r="J231" s="231">
        <v>702935.75000000012</v>
      </c>
      <c r="K231" s="232"/>
      <c r="L231" s="231">
        <v>1529834.2899999998</v>
      </c>
      <c r="M231" s="231">
        <v>3663962.7300000004</v>
      </c>
      <c r="N231" s="231">
        <v>397294</v>
      </c>
      <c r="O231" s="231">
        <v>307815.64999999997</v>
      </c>
      <c r="P231" s="231">
        <v>12342372.76</v>
      </c>
      <c r="Q231" s="231">
        <v>55328.95</v>
      </c>
      <c r="R231" s="231">
        <v>12397701.709999999</v>
      </c>
      <c r="S231" s="231">
        <v>255688.43</v>
      </c>
      <c r="T231" s="231">
        <v>12653390.139999999</v>
      </c>
      <c r="U231" s="231">
        <v>117829.72</v>
      </c>
      <c r="V231" s="231">
        <v>3175292.16</v>
      </c>
      <c r="W231" s="231">
        <v>2685323.22</v>
      </c>
      <c r="X231" s="231">
        <v>141315.50999999998</v>
      </c>
      <c r="Y231" s="232"/>
      <c r="Z231" s="232"/>
      <c r="AA231" s="232"/>
      <c r="AB231" s="232"/>
      <c r="AC231" s="231">
        <v>348653.43</v>
      </c>
      <c r="AD231" s="232"/>
      <c r="AE231" s="231">
        <v>1564677.02</v>
      </c>
      <c r="AF231" s="232"/>
      <c r="AG231" s="231">
        <v>46807.29</v>
      </c>
      <c r="AH231" s="231">
        <v>1175</v>
      </c>
      <c r="AI231" s="231">
        <v>5489725.1699999999</v>
      </c>
      <c r="AJ231" s="231">
        <v>242139.64999999997</v>
      </c>
      <c r="AK231" s="231">
        <v>10519816.290000001</v>
      </c>
      <c r="AL231" s="231">
        <v>932369.07</v>
      </c>
      <c r="AM231" s="231">
        <v>11452185.360000001</v>
      </c>
      <c r="AN231" s="231">
        <v>1319034.5</v>
      </c>
      <c r="AO231" s="231">
        <v>12771219.860000001</v>
      </c>
      <c r="AP231" s="231">
        <v>-1822556.4699999988</v>
      </c>
      <c r="AQ231" s="231">
        <v>877040.12000000104</v>
      </c>
      <c r="AR231" s="231">
        <v>-945516.34999999776</v>
      </c>
      <c r="AS231" s="231">
        <v>117829.72000000253</v>
      </c>
      <c r="AV231" s="225"/>
      <c r="AW231" s="225"/>
      <c r="AX231" s="225"/>
    </row>
    <row r="232" spans="2:50" ht="14.1" customHeight="1">
      <c r="B232" s="263" t="s">
        <v>256</v>
      </c>
      <c r="C232" s="231">
        <v>642712.28</v>
      </c>
      <c r="D232" s="232"/>
      <c r="E232" s="231">
        <v>642712.28</v>
      </c>
      <c r="F232" s="232"/>
      <c r="G232" s="231">
        <v>6536771.7599999998</v>
      </c>
      <c r="H232" s="231">
        <v>4967871.67</v>
      </c>
      <c r="I232" s="231">
        <v>3799200.48</v>
      </c>
      <c r="J232" s="231">
        <v>1168671.19</v>
      </c>
      <c r="K232" s="232"/>
      <c r="L232" s="231">
        <v>217297.56</v>
      </c>
      <c r="M232" s="231">
        <v>2564383.2199999997</v>
      </c>
      <c r="N232" s="231">
        <v>91501.77</v>
      </c>
      <c r="O232" s="231">
        <v>374589.89</v>
      </c>
      <c r="P232" s="231">
        <v>15395128.150000002</v>
      </c>
      <c r="Q232" s="231">
        <v>125004.12</v>
      </c>
      <c r="R232" s="231">
        <v>15520132.270000001</v>
      </c>
      <c r="S232" s="231">
        <v>1671653.1</v>
      </c>
      <c r="T232" s="231">
        <v>17191785.370000001</v>
      </c>
      <c r="U232" s="231">
        <v>3293668.06</v>
      </c>
      <c r="V232" s="231">
        <v>3962090.9500000007</v>
      </c>
      <c r="W232" s="231">
        <v>6731.22</v>
      </c>
      <c r="X232" s="231">
        <v>2241828.7400000002</v>
      </c>
      <c r="Y232" s="232"/>
      <c r="Z232" s="232"/>
      <c r="AA232" s="232"/>
      <c r="AB232" s="232"/>
      <c r="AC232" s="231">
        <v>1713862.7600000002</v>
      </c>
      <c r="AD232" s="231">
        <v>331.77</v>
      </c>
      <c r="AE232" s="231">
        <v>3134204.63</v>
      </c>
      <c r="AF232" s="232"/>
      <c r="AG232" s="231">
        <v>224632.99</v>
      </c>
      <c r="AH232" s="232"/>
      <c r="AI232" s="231">
        <v>10584984.600000001</v>
      </c>
      <c r="AJ232" s="232"/>
      <c r="AK232" s="231">
        <v>17905913.170000002</v>
      </c>
      <c r="AL232" s="231">
        <v>253696.44999999995</v>
      </c>
      <c r="AM232" s="231">
        <v>18159609.620000001</v>
      </c>
      <c r="AN232" s="231">
        <v>2325843.8099999996</v>
      </c>
      <c r="AO232" s="231">
        <v>20485453.43</v>
      </c>
      <c r="AP232" s="231">
        <v>2510785.0199999996</v>
      </c>
      <c r="AQ232" s="231">
        <v>128692.33000000007</v>
      </c>
      <c r="AR232" s="231">
        <v>2639477.3499999996</v>
      </c>
      <c r="AS232" s="231">
        <v>3293668.0599999987</v>
      </c>
      <c r="AV232" s="225"/>
      <c r="AW232" s="225"/>
      <c r="AX232" s="225"/>
    </row>
    <row r="233" spans="2:50" ht="14.25" customHeight="1">
      <c r="B233" s="263" t="s">
        <v>257</v>
      </c>
      <c r="C233" s="231">
        <v>54269.55</v>
      </c>
      <c r="D233" s="232"/>
      <c r="E233" s="231">
        <v>54269.55</v>
      </c>
      <c r="F233" s="232"/>
      <c r="G233" s="231">
        <v>5721464.8900000006</v>
      </c>
      <c r="H233" s="231">
        <v>5106410.01</v>
      </c>
      <c r="I233" s="231">
        <v>3994769.64</v>
      </c>
      <c r="J233" s="231">
        <v>1111640.3700000001</v>
      </c>
      <c r="K233" s="232"/>
      <c r="L233" s="231">
        <v>1276488.17</v>
      </c>
      <c r="M233" s="231">
        <v>2631988.7400000002</v>
      </c>
      <c r="N233" s="231">
        <v>21783.71</v>
      </c>
      <c r="O233" s="231">
        <v>176086.89</v>
      </c>
      <c r="P233" s="231">
        <v>14988491.960000001</v>
      </c>
      <c r="Q233" s="231">
        <v>113997.72</v>
      </c>
      <c r="R233" s="231">
        <v>15102489.680000002</v>
      </c>
      <c r="S233" s="231">
        <v>824489.46000000008</v>
      </c>
      <c r="T233" s="231">
        <v>15926979.140000002</v>
      </c>
      <c r="U233" s="231">
        <v>3523377.79</v>
      </c>
      <c r="V233" s="231">
        <v>3063125.67</v>
      </c>
      <c r="W233" s="231">
        <v>1173282.53</v>
      </c>
      <c r="X233" s="231">
        <v>6.48</v>
      </c>
      <c r="Y233" s="231">
        <v>949.59</v>
      </c>
      <c r="Z233" s="232"/>
      <c r="AA233" s="232"/>
      <c r="AB233" s="232"/>
      <c r="AC233" s="231">
        <v>1894931.5</v>
      </c>
      <c r="AD233" s="231">
        <v>6044.43</v>
      </c>
      <c r="AE233" s="231">
        <v>5153219.76</v>
      </c>
      <c r="AF233" s="232"/>
      <c r="AG233" s="232"/>
      <c r="AH233" s="231">
        <v>18165.68</v>
      </c>
      <c r="AI233" s="231">
        <v>7527330.9900000002</v>
      </c>
      <c r="AJ233" s="232"/>
      <c r="AK233" s="231">
        <v>15761842.1</v>
      </c>
      <c r="AL233" s="231">
        <v>1603233.6900000002</v>
      </c>
      <c r="AM233" s="231">
        <v>17365075.789999999</v>
      </c>
      <c r="AN233" s="231">
        <v>2085281.14</v>
      </c>
      <c r="AO233" s="231">
        <v>19450356.93</v>
      </c>
      <c r="AP233" s="231">
        <v>773350.13999999873</v>
      </c>
      <c r="AQ233" s="231">
        <v>1489235.9699999988</v>
      </c>
      <c r="AR233" s="231">
        <v>2262586.1099999975</v>
      </c>
      <c r="AS233" s="231">
        <v>3523377.7899999972</v>
      </c>
      <c r="AV233" s="225"/>
      <c r="AW233" s="225"/>
      <c r="AX233" s="225"/>
    </row>
    <row r="234" spans="2:50" ht="14.1" customHeight="1">
      <c r="B234" s="263" t="s">
        <v>258</v>
      </c>
      <c r="C234" s="231">
        <v>320779.64</v>
      </c>
      <c r="D234" s="231">
        <v>248286.00999999998</v>
      </c>
      <c r="E234" s="231">
        <v>72493.63</v>
      </c>
      <c r="F234" s="232"/>
      <c r="G234" s="231">
        <v>1621077.58</v>
      </c>
      <c r="H234" s="231">
        <v>2551491.4800000004</v>
      </c>
      <c r="I234" s="231">
        <v>2014999.9</v>
      </c>
      <c r="J234" s="231">
        <v>536491.58000000007</v>
      </c>
      <c r="K234" s="232"/>
      <c r="L234" s="231">
        <v>513775.63</v>
      </c>
      <c r="M234" s="231">
        <v>2975554.65</v>
      </c>
      <c r="N234" s="232"/>
      <c r="O234" s="231">
        <v>8677.7200000000012</v>
      </c>
      <c r="P234" s="231">
        <v>7991356.7000000002</v>
      </c>
      <c r="Q234" s="231">
        <v>8798.57</v>
      </c>
      <c r="R234" s="231">
        <v>8000155.2700000005</v>
      </c>
      <c r="S234" s="231">
        <v>177612.87</v>
      </c>
      <c r="T234" s="231">
        <v>8177768.1400000006</v>
      </c>
      <c r="U234" s="231">
        <v>-1064556.6499999999</v>
      </c>
      <c r="V234" s="231">
        <v>658082.51</v>
      </c>
      <c r="W234" s="232"/>
      <c r="X234" s="231">
        <v>178036.26</v>
      </c>
      <c r="Y234" s="232"/>
      <c r="Z234" s="232"/>
      <c r="AA234" s="232"/>
      <c r="AB234" s="232"/>
      <c r="AC234" s="231">
        <v>480046.25</v>
      </c>
      <c r="AD234" s="232"/>
      <c r="AE234" s="231">
        <v>780569.41</v>
      </c>
      <c r="AF234" s="232"/>
      <c r="AG234" s="232"/>
      <c r="AH234" s="231">
        <v>10305</v>
      </c>
      <c r="AI234" s="231">
        <v>5122990.79</v>
      </c>
      <c r="AJ234" s="232"/>
      <c r="AK234" s="231">
        <v>6571947.71</v>
      </c>
      <c r="AL234" s="231">
        <v>6794.2599999999984</v>
      </c>
      <c r="AM234" s="231">
        <v>6578741.9699999997</v>
      </c>
      <c r="AN234" s="231">
        <v>534469.52</v>
      </c>
      <c r="AO234" s="231">
        <v>7113211.4900000002</v>
      </c>
      <c r="AP234" s="231">
        <v>-1419408.9900000002</v>
      </c>
      <c r="AQ234" s="231">
        <v>-2004.3100000005215</v>
      </c>
      <c r="AR234" s="231">
        <v>-1421413.3000000007</v>
      </c>
      <c r="AS234" s="231">
        <v>-1064556.6500000004</v>
      </c>
      <c r="AV234" s="225"/>
      <c r="AW234" s="225"/>
      <c r="AX234" s="225"/>
    </row>
    <row r="235" spans="2:50" ht="14.25" customHeight="1">
      <c r="B235" s="263" t="s">
        <v>259</v>
      </c>
      <c r="C235" s="231">
        <v>1010809.7899999999</v>
      </c>
      <c r="D235" s="231">
        <v>940510.14999999991</v>
      </c>
      <c r="E235" s="231">
        <v>70299.64</v>
      </c>
      <c r="F235" s="232"/>
      <c r="G235" s="231">
        <v>4477493.6199999992</v>
      </c>
      <c r="H235" s="231">
        <v>3969532.14</v>
      </c>
      <c r="I235" s="231">
        <v>3142649.68</v>
      </c>
      <c r="J235" s="231">
        <v>826882.46000000008</v>
      </c>
      <c r="K235" s="232"/>
      <c r="L235" s="231">
        <v>1909264.35</v>
      </c>
      <c r="M235" s="231">
        <v>4260345.4000000004</v>
      </c>
      <c r="N235" s="231">
        <v>156010.09</v>
      </c>
      <c r="O235" s="231">
        <v>83230.98</v>
      </c>
      <c r="P235" s="231">
        <v>15866686.369999999</v>
      </c>
      <c r="Q235" s="231">
        <v>8405.2199999999993</v>
      </c>
      <c r="R235" s="231">
        <v>15875091.59</v>
      </c>
      <c r="S235" s="231">
        <v>802781.98999999987</v>
      </c>
      <c r="T235" s="231">
        <v>16677873.58</v>
      </c>
      <c r="U235" s="231">
        <v>72930.259999999995</v>
      </c>
      <c r="V235" s="231">
        <v>1170824.95</v>
      </c>
      <c r="W235" s="231">
        <v>18582.810000000001</v>
      </c>
      <c r="X235" s="231">
        <v>446110.38</v>
      </c>
      <c r="Y235" s="232"/>
      <c r="Z235" s="232"/>
      <c r="AA235" s="232"/>
      <c r="AB235" s="232"/>
      <c r="AC235" s="231">
        <v>701326.09000000008</v>
      </c>
      <c r="AD235" s="231">
        <v>4805.67</v>
      </c>
      <c r="AE235" s="231">
        <v>1813002.25</v>
      </c>
      <c r="AF235" s="232"/>
      <c r="AG235" s="232"/>
      <c r="AH235" s="231">
        <v>973984.08999999985</v>
      </c>
      <c r="AI235" s="231">
        <v>10445776.49</v>
      </c>
      <c r="AJ235" s="232"/>
      <c r="AK235" s="231">
        <v>14403587.780000001</v>
      </c>
      <c r="AL235" s="231">
        <v>639126.41</v>
      </c>
      <c r="AM235" s="231">
        <v>15042714.190000001</v>
      </c>
      <c r="AN235" s="231">
        <v>1708089.65</v>
      </c>
      <c r="AO235" s="231">
        <v>16750803.840000002</v>
      </c>
      <c r="AP235" s="231">
        <v>-1463098.589999998</v>
      </c>
      <c r="AQ235" s="231">
        <v>630721.18999999948</v>
      </c>
      <c r="AR235" s="231">
        <v>-832377.39999999851</v>
      </c>
      <c r="AS235" s="231">
        <v>72930.260000001639</v>
      </c>
      <c r="AV235" s="225"/>
      <c r="AW235" s="225"/>
      <c r="AX235" s="225"/>
    </row>
    <row r="236" spans="2:50" ht="14.1" customHeight="1">
      <c r="B236" s="263" t="s">
        <v>260</v>
      </c>
      <c r="C236" s="231">
        <v>319217.80999999994</v>
      </c>
      <c r="D236" s="232"/>
      <c r="E236" s="231">
        <v>92684.76999999999</v>
      </c>
      <c r="F236" s="231">
        <v>226533.03999999998</v>
      </c>
      <c r="G236" s="231">
        <v>3409553.32</v>
      </c>
      <c r="H236" s="231">
        <v>4100795</v>
      </c>
      <c r="I236" s="231">
        <v>3172132.4099999997</v>
      </c>
      <c r="J236" s="231">
        <v>928662.59000000008</v>
      </c>
      <c r="K236" s="232"/>
      <c r="L236" s="231">
        <v>1087098.21</v>
      </c>
      <c r="M236" s="231">
        <v>1756909.94</v>
      </c>
      <c r="N236" s="231">
        <v>14065.21</v>
      </c>
      <c r="O236" s="231">
        <v>69042.33</v>
      </c>
      <c r="P236" s="231">
        <v>10756681.82</v>
      </c>
      <c r="Q236" s="231">
        <v>40950.19</v>
      </c>
      <c r="R236" s="231">
        <v>10797632.01</v>
      </c>
      <c r="S236" s="231">
        <v>382479.88</v>
      </c>
      <c r="T236" s="231">
        <v>11180111.890000001</v>
      </c>
      <c r="U236" s="231">
        <v>-452530.57</v>
      </c>
      <c r="V236" s="231">
        <v>725993.94</v>
      </c>
      <c r="W236" s="231">
        <v>8379.86</v>
      </c>
      <c r="X236" s="232"/>
      <c r="Y236" s="232"/>
      <c r="Z236" s="232"/>
      <c r="AA236" s="232"/>
      <c r="AB236" s="232"/>
      <c r="AC236" s="231">
        <v>711031.27</v>
      </c>
      <c r="AD236" s="231">
        <v>6582.81</v>
      </c>
      <c r="AE236" s="231">
        <v>2688594.43</v>
      </c>
      <c r="AF236" s="232"/>
      <c r="AG236" s="232"/>
      <c r="AH236" s="232"/>
      <c r="AI236" s="231">
        <v>5729777.8800000008</v>
      </c>
      <c r="AJ236" s="231">
        <v>20.45</v>
      </c>
      <c r="AK236" s="231">
        <v>9144386.6999999993</v>
      </c>
      <c r="AL236" s="231">
        <v>757273.87</v>
      </c>
      <c r="AM236" s="231">
        <v>9901660.5699999984</v>
      </c>
      <c r="AN236" s="231">
        <v>825920.75</v>
      </c>
      <c r="AO236" s="231">
        <v>10727581.319999998</v>
      </c>
      <c r="AP236" s="231">
        <v>-1612295.120000001</v>
      </c>
      <c r="AQ236" s="231">
        <v>716323.6799999997</v>
      </c>
      <c r="AR236" s="231">
        <v>-895971.44000000134</v>
      </c>
      <c r="AS236" s="231">
        <v>-452530.57000000216</v>
      </c>
      <c r="AV236" s="225"/>
      <c r="AW236" s="225"/>
      <c r="AX236" s="225"/>
    </row>
    <row r="237" spans="2:50" ht="14.1" customHeight="1">
      <c r="B237" s="263" t="s">
        <v>261</v>
      </c>
      <c r="C237" s="231">
        <v>115040.91</v>
      </c>
      <c r="D237" s="232"/>
      <c r="E237" s="231">
        <v>115040.91</v>
      </c>
      <c r="F237" s="232"/>
      <c r="G237" s="231">
        <v>2306179.81</v>
      </c>
      <c r="H237" s="231">
        <v>2401186.04</v>
      </c>
      <c r="I237" s="231">
        <v>1626958.0099999998</v>
      </c>
      <c r="J237" s="231">
        <v>774228.03</v>
      </c>
      <c r="K237" s="232"/>
      <c r="L237" s="231">
        <v>239288.8</v>
      </c>
      <c r="M237" s="231">
        <v>3490098.3899999997</v>
      </c>
      <c r="N237" s="232"/>
      <c r="O237" s="231">
        <v>156.63999999999999</v>
      </c>
      <c r="P237" s="231">
        <v>8551950.5899999999</v>
      </c>
      <c r="Q237" s="231">
        <v>252370.85000000003</v>
      </c>
      <c r="R237" s="231">
        <v>8804321.4399999995</v>
      </c>
      <c r="S237" s="231">
        <v>321165.57</v>
      </c>
      <c r="T237" s="231">
        <v>9125487.0099999998</v>
      </c>
      <c r="U237" s="231">
        <v>116082.28</v>
      </c>
      <c r="V237" s="231">
        <v>333774.36000000004</v>
      </c>
      <c r="W237" s="231">
        <v>255.43999999999997</v>
      </c>
      <c r="X237" s="232"/>
      <c r="Y237" s="232"/>
      <c r="Z237" s="232"/>
      <c r="AA237" s="232"/>
      <c r="AB237" s="232"/>
      <c r="AC237" s="231">
        <v>333518.92000000004</v>
      </c>
      <c r="AD237" s="232"/>
      <c r="AE237" s="231">
        <v>2210775.27</v>
      </c>
      <c r="AF237" s="232"/>
      <c r="AG237" s="232"/>
      <c r="AH237" s="232"/>
      <c r="AI237" s="231">
        <v>4601711.41</v>
      </c>
      <c r="AJ237" s="232"/>
      <c r="AK237" s="231">
        <v>7146261.04</v>
      </c>
      <c r="AL237" s="231">
        <v>531780.75</v>
      </c>
      <c r="AM237" s="231">
        <v>7678041.79</v>
      </c>
      <c r="AN237" s="231">
        <v>1563527.4999999998</v>
      </c>
      <c r="AO237" s="231">
        <v>9241569.2899999991</v>
      </c>
      <c r="AP237" s="231">
        <v>-1405689.5499999998</v>
      </c>
      <c r="AQ237" s="231">
        <v>279409.90000000037</v>
      </c>
      <c r="AR237" s="231">
        <v>-1126279.6499999994</v>
      </c>
      <c r="AS237" s="231">
        <v>116082.27999999933</v>
      </c>
      <c r="AV237" s="225"/>
      <c r="AW237" s="225"/>
      <c r="AX237" s="225"/>
    </row>
    <row r="238" spans="2:50" ht="14.25" customHeight="1">
      <c r="B238" s="263" t="s">
        <v>262</v>
      </c>
      <c r="C238" s="231">
        <v>2437397.41</v>
      </c>
      <c r="D238" s="231">
        <v>2169028.2400000002</v>
      </c>
      <c r="E238" s="231">
        <v>268369.17000000004</v>
      </c>
      <c r="F238" s="232"/>
      <c r="G238" s="231">
        <v>3982387.5800000005</v>
      </c>
      <c r="H238" s="231">
        <v>6640797.4800000004</v>
      </c>
      <c r="I238" s="231">
        <v>5119815.21</v>
      </c>
      <c r="J238" s="231">
        <v>1520982.27</v>
      </c>
      <c r="K238" s="232"/>
      <c r="L238" s="231">
        <v>329090.31</v>
      </c>
      <c r="M238" s="231">
        <v>3883885.56</v>
      </c>
      <c r="N238" s="231">
        <v>5841649.1699999999</v>
      </c>
      <c r="O238" s="231">
        <v>99939.1</v>
      </c>
      <c r="P238" s="231">
        <v>23215146.609999999</v>
      </c>
      <c r="Q238" s="231">
        <v>571986.02</v>
      </c>
      <c r="R238" s="231">
        <v>23787132.629999999</v>
      </c>
      <c r="S238" s="231">
        <v>1822249.7600000002</v>
      </c>
      <c r="T238" s="231">
        <v>25609382.390000001</v>
      </c>
      <c r="U238" s="231">
        <v>4285519.08</v>
      </c>
      <c r="V238" s="231">
        <v>4931691.7699999996</v>
      </c>
      <c r="W238" s="231">
        <v>2123641.7199999997</v>
      </c>
      <c r="X238" s="232"/>
      <c r="Y238" s="232"/>
      <c r="Z238" s="232"/>
      <c r="AA238" s="232"/>
      <c r="AB238" s="231">
        <v>84154.81</v>
      </c>
      <c r="AC238" s="231">
        <v>2892204.86</v>
      </c>
      <c r="AD238" s="232"/>
      <c r="AE238" s="231">
        <v>13771198.890000001</v>
      </c>
      <c r="AF238" s="232"/>
      <c r="AG238" s="232"/>
      <c r="AH238" s="231">
        <v>139436.32999999999</v>
      </c>
      <c r="AI238" s="231">
        <v>6274349.2400000002</v>
      </c>
      <c r="AJ238" s="232"/>
      <c r="AK238" s="231">
        <v>25116676.229999997</v>
      </c>
      <c r="AL238" s="231">
        <v>767332.35000000009</v>
      </c>
      <c r="AM238" s="231">
        <v>25884008.579999998</v>
      </c>
      <c r="AN238" s="231">
        <v>4010892.89</v>
      </c>
      <c r="AO238" s="231">
        <v>29894901.469999999</v>
      </c>
      <c r="AP238" s="231">
        <v>1901529.6199999973</v>
      </c>
      <c r="AQ238" s="231">
        <v>195346.33000000194</v>
      </c>
      <c r="AR238" s="231">
        <v>2096875.9499999993</v>
      </c>
      <c r="AS238" s="231">
        <v>4285519.0799999982</v>
      </c>
      <c r="AV238" s="225"/>
      <c r="AW238" s="225"/>
      <c r="AX238" s="225"/>
    </row>
    <row r="239" spans="2:50" ht="14.1" customHeight="1">
      <c r="B239" s="263" t="s">
        <v>263</v>
      </c>
      <c r="C239" s="231">
        <v>220.81</v>
      </c>
      <c r="D239" s="232"/>
      <c r="E239" s="231">
        <v>220.81</v>
      </c>
      <c r="F239" s="232"/>
      <c r="G239" s="231">
        <v>899973.91000000015</v>
      </c>
      <c r="H239" s="231">
        <v>1119092.5</v>
      </c>
      <c r="I239" s="231">
        <v>887859.55</v>
      </c>
      <c r="J239" s="231">
        <v>231232.95</v>
      </c>
      <c r="K239" s="232"/>
      <c r="L239" s="231">
        <v>618149.4</v>
      </c>
      <c r="M239" s="231">
        <v>934396.26</v>
      </c>
      <c r="N239" s="231">
        <v>111393.39</v>
      </c>
      <c r="O239" s="231">
        <v>15503.72</v>
      </c>
      <c r="P239" s="231">
        <v>3698729.99</v>
      </c>
      <c r="Q239" s="231">
        <v>24604.35</v>
      </c>
      <c r="R239" s="231">
        <v>3723334.3400000003</v>
      </c>
      <c r="S239" s="231">
        <v>69832.73000000001</v>
      </c>
      <c r="T239" s="231">
        <v>3793167.07</v>
      </c>
      <c r="U239" s="231">
        <v>620401.86</v>
      </c>
      <c r="V239" s="231">
        <v>282053.06000000006</v>
      </c>
      <c r="W239" s="232"/>
      <c r="X239" s="231">
        <v>210420.35000000003</v>
      </c>
      <c r="Y239" s="232"/>
      <c r="Z239" s="232"/>
      <c r="AA239" s="232"/>
      <c r="AB239" s="232"/>
      <c r="AC239" s="231">
        <v>71632.709999999992</v>
      </c>
      <c r="AD239" s="232"/>
      <c r="AE239" s="231">
        <v>563956.78</v>
      </c>
      <c r="AF239" s="232"/>
      <c r="AG239" s="232"/>
      <c r="AH239" s="232"/>
      <c r="AI239" s="231">
        <v>2856350.47</v>
      </c>
      <c r="AJ239" s="232"/>
      <c r="AK239" s="231">
        <v>3702360.3100000005</v>
      </c>
      <c r="AL239" s="231">
        <v>67778.62</v>
      </c>
      <c r="AM239" s="231">
        <v>3770138.9300000006</v>
      </c>
      <c r="AN239" s="231">
        <v>643430</v>
      </c>
      <c r="AO239" s="231">
        <v>4413568.9300000006</v>
      </c>
      <c r="AP239" s="231">
        <v>3630.320000000298</v>
      </c>
      <c r="AQ239" s="231">
        <v>43174.270000000019</v>
      </c>
      <c r="AR239" s="231">
        <v>46804.590000000317</v>
      </c>
      <c r="AS239" s="231">
        <v>620401.86000000034</v>
      </c>
      <c r="AV239" s="225"/>
      <c r="AW239" s="225"/>
      <c r="AX239" s="225"/>
    </row>
    <row r="240" spans="2:50" ht="14.25" customHeight="1">
      <c r="B240" s="263" t="s">
        <v>264</v>
      </c>
      <c r="C240" s="231">
        <v>197203.38</v>
      </c>
      <c r="D240" s="232"/>
      <c r="E240" s="231">
        <v>184703.68</v>
      </c>
      <c r="F240" s="231">
        <v>12499.7</v>
      </c>
      <c r="G240" s="231">
        <v>497066.51</v>
      </c>
      <c r="H240" s="231">
        <v>999936.14</v>
      </c>
      <c r="I240" s="231">
        <v>770925.91</v>
      </c>
      <c r="J240" s="231">
        <v>229010.23</v>
      </c>
      <c r="K240" s="232"/>
      <c r="L240" s="231">
        <v>162120.39000000001</v>
      </c>
      <c r="M240" s="231">
        <v>1050471.9500000002</v>
      </c>
      <c r="N240" s="232"/>
      <c r="O240" s="231">
        <v>7252.4</v>
      </c>
      <c r="P240" s="231">
        <v>2914050.77</v>
      </c>
      <c r="Q240" s="231">
        <v>2116.15</v>
      </c>
      <c r="R240" s="231">
        <v>2916166.92</v>
      </c>
      <c r="S240" s="231">
        <v>223645.51999999996</v>
      </c>
      <c r="T240" s="231">
        <v>3139812.44</v>
      </c>
      <c r="U240" s="231">
        <v>-281165.40000000002</v>
      </c>
      <c r="V240" s="231">
        <v>20230.36</v>
      </c>
      <c r="W240" s="232"/>
      <c r="X240" s="231">
        <v>16827.98</v>
      </c>
      <c r="Y240" s="231">
        <v>95.839999999999989</v>
      </c>
      <c r="Z240" s="232"/>
      <c r="AA240" s="232"/>
      <c r="AB240" s="232"/>
      <c r="AC240" s="231">
        <v>3306.54</v>
      </c>
      <c r="AD240" s="232"/>
      <c r="AE240" s="231">
        <v>200569.3</v>
      </c>
      <c r="AF240" s="232"/>
      <c r="AG240" s="231">
        <v>51087.98</v>
      </c>
      <c r="AH240" s="232"/>
      <c r="AI240" s="231">
        <v>2413155.3200000003</v>
      </c>
      <c r="AJ240" s="232"/>
      <c r="AK240" s="231">
        <v>2685042.9600000004</v>
      </c>
      <c r="AL240" s="231">
        <v>10975.8</v>
      </c>
      <c r="AM240" s="231">
        <v>2696018.76</v>
      </c>
      <c r="AN240" s="231">
        <v>162628.28</v>
      </c>
      <c r="AO240" s="231">
        <v>2858647.04</v>
      </c>
      <c r="AP240" s="231">
        <v>-229007.80999999959</v>
      </c>
      <c r="AQ240" s="231">
        <v>8859.6499999999069</v>
      </c>
      <c r="AR240" s="231">
        <v>-220148.15999999968</v>
      </c>
      <c r="AS240" s="231">
        <v>-281165.39999999991</v>
      </c>
      <c r="AV240" s="225"/>
      <c r="AW240" s="225"/>
      <c r="AX240" s="225"/>
    </row>
    <row r="241" spans="2:50" ht="14.1" customHeight="1">
      <c r="B241" s="263" t="s">
        <v>265</v>
      </c>
      <c r="C241" s="231">
        <v>2440106.85</v>
      </c>
      <c r="D241" s="231">
        <v>8613.64</v>
      </c>
      <c r="E241" s="231">
        <v>2431493.21</v>
      </c>
      <c r="F241" s="232"/>
      <c r="G241" s="231">
        <v>16670986.42</v>
      </c>
      <c r="H241" s="231">
        <v>13589288.129999999</v>
      </c>
      <c r="I241" s="231">
        <v>10483745.26</v>
      </c>
      <c r="J241" s="231">
        <v>3105542.87</v>
      </c>
      <c r="K241" s="232"/>
      <c r="L241" s="231">
        <v>4541295.74</v>
      </c>
      <c r="M241" s="231">
        <v>7533884.2400000002</v>
      </c>
      <c r="N241" s="231">
        <v>1199253.6200000001</v>
      </c>
      <c r="O241" s="231">
        <v>168156.5</v>
      </c>
      <c r="P241" s="231">
        <v>46142971.5</v>
      </c>
      <c r="Q241" s="231">
        <v>427335.85</v>
      </c>
      <c r="R241" s="231">
        <v>46570307.350000001</v>
      </c>
      <c r="S241" s="231">
        <v>3816984.9400000004</v>
      </c>
      <c r="T241" s="231">
        <v>50387292.289999999</v>
      </c>
      <c r="U241" s="231">
        <v>11981856.41</v>
      </c>
      <c r="V241" s="231">
        <v>7868367.3000000007</v>
      </c>
      <c r="W241" s="232"/>
      <c r="X241" s="232"/>
      <c r="Y241" s="232"/>
      <c r="Z241" s="232"/>
      <c r="AA241" s="232"/>
      <c r="AB241" s="232"/>
      <c r="AC241" s="231">
        <v>7868367.3000000007</v>
      </c>
      <c r="AD241" s="232"/>
      <c r="AE241" s="231">
        <v>26991024.149999999</v>
      </c>
      <c r="AF241" s="231">
        <v>4.5474735088646412E-13</v>
      </c>
      <c r="AG241" s="231">
        <v>1990689.79</v>
      </c>
      <c r="AH241" s="231">
        <v>1022.44</v>
      </c>
      <c r="AI241" s="231">
        <v>19971065.010000002</v>
      </c>
      <c r="AJ241" s="231">
        <v>36361.760000000002</v>
      </c>
      <c r="AK241" s="231">
        <v>56858530.449999996</v>
      </c>
      <c r="AL241" s="231">
        <v>345469.62</v>
      </c>
      <c r="AM241" s="231">
        <v>57204000.069999993</v>
      </c>
      <c r="AN241" s="231">
        <v>5165148.6300000008</v>
      </c>
      <c r="AO241" s="231">
        <v>62369148.699999996</v>
      </c>
      <c r="AP241" s="231">
        <v>10715558.949999996</v>
      </c>
      <c r="AQ241" s="231">
        <v>-81866.230000004172</v>
      </c>
      <c r="AR241" s="231">
        <v>10633692.719999991</v>
      </c>
      <c r="AS241" s="231">
        <v>11981856.409999996</v>
      </c>
      <c r="AV241" s="225"/>
      <c r="AW241" s="225"/>
      <c r="AX241" s="225"/>
    </row>
    <row r="242" spans="2:50" ht="14.25" customHeight="1">
      <c r="B242" s="263" t="s">
        <v>266</v>
      </c>
      <c r="C242" s="231">
        <v>428956.88</v>
      </c>
      <c r="D242" s="231">
        <v>248197.75</v>
      </c>
      <c r="E242" s="231">
        <v>180759.13</v>
      </c>
      <c r="F242" s="232"/>
      <c r="G242" s="231">
        <v>1977900.25</v>
      </c>
      <c r="H242" s="231">
        <v>2212232.96</v>
      </c>
      <c r="I242" s="231">
        <v>1743161.87</v>
      </c>
      <c r="J242" s="231">
        <v>469071.09</v>
      </c>
      <c r="K242" s="232"/>
      <c r="L242" s="231">
        <v>559520.96000000008</v>
      </c>
      <c r="M242" s="231">
        <v>2830738.65</v>
      </c>
      <c r="N242" s="232"/>
      <c r="O242" s="231">
        <v>37455.44999999999</v>
      </c>
      <c r="P242" s="231">
        <v>8046805.1499999994</v>
      </c>
      <c r="Q242" s="231">
        <v>23125.98</v>
      </c>
      <c r="R242" s="231">
        <v>8069931.1299999999</v>
      </c>
      <c r="S242" s="231">
        <v>282230.32</v>
      </c>
      <c r="T242" s="231">
        <v>8352161.4500000002</v>
      </c>
      <c r="U242" s="231">
        <v>-1546592.67</v>
      </c>
      <c r="V242" s="231">
        <v>734320.61</v>
      </c>
      <c r="W242" s="232"/>
      <c r="X242" s="231">
        <v>246431.16000000003</v>
      </c>
      <c r="Y242" s="231">
        <v>844.4</v>
      </c>
      <c r="Z242" s="232"/>
      <c r="AA242" s="232"/>
      <c r="AB242" s="231">
        <v>705.8</v>
      </c>
      <c r="AC242" s="231">
        <v>486339.25</v>
      </c>
      <c r="AD242" s="232"/>
      <c r="AE242" s="231">
        <v>538903.88</v>
      </c>
      <c r="AF242" s="232"/>
      <c r="AG242" s="232"/>
      <c r="AH242" s="232"/>
      <c r="AI242" s="231">
        <v>4693088.34</v>
      </c>
      <c r="AJ242" s="232"/>
      <c r="AK242" s="231">
        <v>5966312.8300000001</v>
      </c>
      <c r="AL242" s="231">
        <v>255444.34</v>
      </c>
      <c r="AM242" s="231">
        <v>6221757.1699999999</v>
      </c>
      <c r="AN242" s="231">
        <v>583811.61</v>
      </c>
      <c r="AO242" s="231">
        <v>6805568.7800000003</v>
      </c>
      <c r="AP242" s="231">
        <v>-2080492.3199999994</v>
      </c>
      <c r="AQ242" s="231">
        <v>232318.3599999994</v>
      </c>
      <c r="AR242" s="231">
        <v>-1848173.96</v>
      </c>
      <c r="AS242" s="231">
        <v>-1546592.67</v>
      </c>
      <c r="AV242" s="225"/>
      <c r="AW242" s="225"/>
      <c r="AX242" s="225"/>
    </row>
    <row r="243" spans="2:50" ht="14.1" customHeight="1">
      <c r="B243" s="263" t="s">
        <v>267</v>
      </c>
      <c r="C243" s="231">
        <v>109327.49</v>
      </c>
      <c r="D243" s="232"/>
      <c r="E243" s="231">
        <v>109327.49</v>
      </c>
      <c r="F243" s="232"/>
      <c r="G243" s="231">
        <v>1573675.18</v>
      </c>
      <c r="H243" s="231">
        <v>1831651.04</v>
      </c>
      <c r="I243" s="231">
        <v>1449242.4600000002</v>
      </c>
      <c r="J243" s="231">
        <v>382408.57999999996</v>
      </c>
      <c r="K243" s="232"/>
      <c r="L243" s="231">
        <v>570316.90999999992</v>
      </c>
      <c r="M243" s="231">
        <v>3790852.63</v>
      </c>
      <c r="N243" s="231">
        <v>567512.75</v>
      </c>
      <c r="O243" s="232"/>
      <c r="P243" s="231">
        <v>8443336</v>
      </c>
      <c r="Q243" s="231">
        <v>33221.21</v>
      </c>
      <c r="R243" s="231">
        <v>8476557.2100000009</v>
      </c>
      <c r="S243" s="231">
        <v>176967.46999999997</v>
      </c>
      <c r="T243" s="231">
        <v>8653524.6800000016</v>
      </c>
      <c r="U243" s="231">
        <v>-730811.14</v>
      </c>
      <c r="V243" s="231">
        <v>13726.65</v>
      </c>
      <c r="W243" s="232"/>
      <c r="X243" s="232"/>
      <c r="Y243" s="232"/>
      <c r="Z243" s="232"/>
      <c r="AA243" s="232"/>
      <c r="AB243" s="232"/>
      <c r="AC243" s="231">
        <v>13726.65</v>
      </c>
      <c r="AD243" s="232"/>
      <c r="AE243" s="231">
        <v>1002075.07</v>
      </c>
      <c r="AF243" s="232"/>
      <c r="AG243" s="232"/>
      <c r="AH243" s="232"/>
      <c r="AI243" s="231">
        <v>5364875.29</v>
      </c>
      <c r="AJ243" s="232"/>
      <c r="AK243" s="231">
        <v>6380677.0099999998</v>
      </c>
      <c r="AL243" s="231">
        <v>139180.44</v>
      </c>
      <c r="AM243" s="231">
        <v>6519857.4500000002</v>
      </c>
      <c r="AN243" s="231">
        <v>1402856.09</v>
      </c>
      <c r="AO243" s="231">
        <v>7922713.54</v>
      </c>
      <c r="AP243" s="231">
        <v>-2062658.9900000002</v>
      </c>
      <c r="AQ243" s="231">
        <v>105959.22999999952</v>
      </c>
      <c r="AR243" s="231">
        <v>-1956699.7600000007</v>
      </c>
      <c r="AS243" s="231">
        <v>-730811.14000000153</v>
      </c>
      <c r="AV243" s="225"/>
      <c r="AW243" s="225"/>
      <c r="AX243" s="225"/>
    </row>
    <row r="244" spans="2:50" ht="14.25" customHeight="1">
      <c r="B244" s="263" t="s">
        <v>268</v>
      </c>
      <c r="C244" s="231">
        <v>103292.8</v>
      </c>
      <c r="D244" s="232"/>
      <c r="E244" s="231">
        <v>103292.8</v>
      </c>
      <c r="F244" s="232"/>
      <c r="G244" s="231">
        <v>7765834.7000000011</v>
      </c>
      <c r="H244" s="231">
        <v>13399042.57</v>
      </c>
      <c r="I244" s="231">
        <v>10598072.85</v>
      </c>
      <c r="J244" s="231">
        <v>2800969.72</v>
      </c>
      <c r="K244" s="232"/>
      <c r="L244" s="231">
        <v>2313896.66</v>
      </c>
      <c r="M244" s="231">
        <v>5083118.0199999996</v>
      </c>
      <c r="N244" s="232"/>
      <c r="O244" s="231">
        <v>204597.27</v>
      </c>
      <c r="P244" s="231">
        <v>28869782.02</v>
      </c>
      <c r="Q244" s="231">
        <v>1693757.19</v>
      </c>
      <c r="R244" s="231">
        <v>30563539.210000001</v>
      </c>
      <c r="S244" s="231">
        <v>3994593.21</v>
      </c>
      <c r="T244" s="231">
        <v>34558132.420000002</v>
      </c>
      <c r="U244" s="231">
        <v>4824705.5</v>
      </c>
      <c r="V244" s="231">
        <v>1779019.94</v>
      </c>
      <c r="W244" s="231">
        <v>1897.5</v>
      </c>
      <c r="X244" s="231">
        <v>23225.34</v>
      </c>
      <c r="Y244" s="232"/>
      <c r="Z244" s="232"/>
      <c r="AA244" s="232"/>
      <c r="AB244" s="232"/>
      <c r="AC244" s="231">
        <v>1754317.4999999998</v>
      </c>
      <c r="AD244" s="231">
        <v>420.4</v>
      </c>
      <c r="AE244" s="231">
        <v>13354836.34</v>
      </c>
      <c r="AF244" s="232"/>
      <c r="AG244" s="232"/>
      <c r="AH244" s="231">
        <v>664.73</v>
      </c>
      <c r="AI244" s="231">
        <v>17262757.25</v>
      </c>
      <c r="AJ244" s="231">
        <v>77970.94</v>
      </c>
      <c r="AK244" s="231">
        <v>32475249.199999999</v>
      </c>
      <c r="AL244" s="231">
        <v>2841538.28</v>
      </c>
      <c r="AM244" s="231">
        <v>35316787.479999997</v>
      </c>
      <c r="AN244" s="231">
        <v>4066050.44</v>
      </c>
      <c r="AO244" s="231">
        <v>39382837.919999994</v>
      </c>
      <c r="AP244" s="231">
        <v>3605467.18</v>
      </c>
      <c r="AQ244" s="231">
        <v>1147781.0899999961</v>
      </c>
      <c r="AR244" s="231">
        <v>4753248.2699999958</v>
      </c>
      <c r="AS244" s="231">
        <v>4824705.4999999925</v>
      </c>
      <c r="AV244" s="225"/>
      <c r="AW244" s="225"/>
      <c r="AX244" s="225"/>
    </row>
    <row r="245" spans="2:50" ht="14.1" customHeight="1">
      <c r="B245" s="263" t="s">
        <v>269</v>
      </c>
      <c r="C245" s="231">
        <v>238179.27</v>
      </c>
      <c r="D245" s="232"/>
      <c r="E245" s="231">
        <v>238179.27</v>
      </c>
      <c r="F245" s="232"/>
      <c r="G245" s="231">
        <v>7063892.8100000005</v>
      </c>
      <c r="H245" s="231">
        <v>9939437.6400000006</v>
      </c>
      <c r="I245" s="231">
        <v>7803982.9199999999</v>
      </c>
      <c r="J245" s="231">
        <v>2135454.7199999997</v>
      </c>
      <c r="K245" s="232"/>
      <c r="L245" s="231">
        <v>1648390.41</v>
      </c>
      <c r="M245" s="231">
        <v>1924787.9499999997</v>
      </c>
      <c r="N245" s="231">
        <v>131918.87</v>
      </c>
      <c r="O245" s="231">
        <v>123404.93</v>
      </c>
      <c r="P245" s="231">
        <v>21070011.879999999</v>
      </c>
      <c r="Q245" s="231">
        <v>137865.68000000002</v>
      </c>
      <c r="R245" s="231">
        <v>21207877.559999999</v>
      </c>
      <c r="S245" s="231">
        <v>519216.39999999991</v>
      </c>
      <c r="T245" s="231">
        <v>21727093.959999997</v>
      </c>
      <c r="U245" s="231">
        <v>3035115.41</v>
      </c>
      <c r="V245" s="231">
        <v>3077934.7500000005</v>
      </c>
      <c r="W245" s="231">
        <v>9194.3599999999988</v>
      </c>
      <c r="X245" s="231">
        <v>1276963.04</v>
      </c>
      <c r="Y245" s="232"/>
      <c r="Z245" s="232"/>
      <c r="AA245" s="232"/>
      <c r="AB245" s="232"/>
      <c r="AC245" s="231">
        <v>1640664.12</v>
      </c>
      <c r="AD245" s="231">
        <v>151113.22999999998</v>
      </c>
      <c r="AE245" s="231">
        <v>6051462.3899999997</v>
      </c>
      <c r="AF245" s="232"/>
      <c r="AG245" s="232"/>
      <c r="AH245" s="232"/>
      <c r="AI245" s="231">
        <v>12326508.379999999</v>
      </c>
      <c r="AJ245" s="231">
        <v>141430.79999999999</v>
      </c>
      <c r="AK245" s="231">
        <v>21597336.32</v>
      </c>
      <c r="AL245" s="231">
        <v>1590505.38</v>
      </c>
      <c r="AM245" s="231">
        <v>23187841.699999999</v>
      </c>
      <c r="AN245" s="231">
        <v>1574367.67</v>
      </c>
      <c r="AO245" s="231">
        <v>24762209.369999997</v>
      </c>
      <c r="AP245" s="231">
        <v>527324.44000000134</v>
      </c>
      <c r="AQ245" s="231">
        <v>1452639.6999999993</v>
      </c>
      <c r="AR245" s="231">
        <v>1979964.1400000006</v>
      </c>
      <c r="AS245" s="231">
        <v>3035115.41</v>
      </c>
      <c r="AV245" s="225"/>
      <c r="AW245" s="225"/>
      <c r="AX245" s="225"/>
    </row>
    <row r="246" spans="2:50" ht="14.25" customHeight="1">
      <c r="B246" s="263" t="s">
        <v>270</v>
      </c>
      <c r="C246" s="231">
        <v>670484</v>
      </c>
      <c r="D246" s="231">
        <v>430.78</v>
      </c>
      <c r="E246" s="231">
        <v>670053.22</v>
      </c>
      <c r="F246" s="232"/>
      <c r="G246" s="231">
        <v>11817654.940000001</v>
      </c>
      <c r="H246" s="231">
        <v>8202048.290000001</v>
      </c>
      <c r="I246" s="231">
        <v>6339245.6500000004</v>
      </c>
      <c r="J246" s="231">
        <v>1862802.64</v>
      </c>
      <c r="K246" s="232"/>
      <c r="L246" s="231">
        <v>2115542.4200000004</v>
      </c>
      <c r="M246" s="231">
        <v>8422368</v>
      </c>
      <c r="N246" s="231">
        <v>1382647.46</v>
      </c>
      <c r="O246" s="231">
        <v>178865.87</v>
      </c>
      <c r="P246" s="231">
        <v>32789610.980000008</v>
      </c>
      <c r="Q246" s="231">
        <v>305802.96999999997</v>
      </c>
      <c r="R246" s="231">
        <v>33095413.950000007</v>
      </c>
      <c r="S246" s="231">
        <v>2355809.5400000005</v>
      </c>
      <c r="T246" s="231">
        <v>35451223.49000001</v>
      </c>
      <c r="U246" s="231">
        <v>1435053.12</v>
      </c>
      <c r="V246" s="231">
        <v>2867944.94</v>
      </c>
      <c r="W246" s="232"/>
      <c r="X246" s="231">
        <v>209.37</v>
      </c>
      <c r="Y246" s="231">
        <v>3795.26</v>
      </c>
      <c r="Z246" s="232"/>
      <c r="AA246" s="232"/>
      <c r="AB246" s="232"/>
      <c r="AC246" s="231">
        <v>2863940.31</v>
      </c>
      <c r="AD246" s="232"/>
      <c r="AE246" s="231">
        <v>13142230.960000001</v>
      </c>
      <c r="AF246" s="232"/>
      <c r="AG246" s="232"/>
      <c r="AH246" s="232"/>
      <c r="AI246" s="231">
        <v>14655224.379999999</v>
      </c>
      <c r="AJ246" s="231">
        <v>353112.41</v>
      </c>
      <c r="AK246" s="231">
        <v>31018512.690000001</v>
      </c>
      <c r="AL246" s="231">
        <v>1780741.7599999998</v>
      </c>
      <c r="AM246" s="231">
        <v>32799254.450000003</v>
      </c>
      <c r="AN246" s="231">
        <v>4087022.1599999992</v>
      </c>
      <c r="AO246" s="231">
        <v>36886276.609999999</v>
      </c>
      <c r="AP246" s="231">
        <v>-1771098.2900000066</v>
      </c>
      <c r="AQ246" s="231">
        <v>1474938.7900000028</v>
      </c>
      <c r="AR246" s="231">
        <v>-296159.50000000373</v>
      </c>
      <c r="AS246" s="231">
        <v>1435053.1199999899</v>
      </c>
      <c r="AV246" s="225"/>
      <c r="AW246" s="225"/>
      <c r="AX246" s="225"/>
    </row>
    <row r="247" spans="2:50" ht="14.1" customHeight="1">
      <c r="B247" s="263" t="s">
        <v>271</v>
      </c>
      <c r="C247" s="231">
        <v>824938.6</v>
      </c>
      <c r="D247" s="231">
        <v>708401.23</v>
      </c>
      <c r="E247" s="231">
        <v>116537.37</v>
      </c>
      <c r="F247" s="232"/>
      <c r="G247" s="231">
        <v>2859117.8200000008</v>
      </c>
      <c r="H247" s="231">
        <v>3872812.3699999996</v>
      </c>
      <c r="I247" s="231">
        <v>3050822.18</v>
      </c>
      <c r="J247" s="231">
        <v>821990.19</v>
      </c>
      <c r="K247" s="232"/>
      <c r="L247" s="231">
        <v>854911.78</v>
      </c>
      <c r="M247" s="231">
        <v>2930057.71</v>
      </c>
      <c r="N247" s="231">
        <v>76070.7</v>
      </c>
      <c r="O247" s="231">
        <v>31021.480000000003</v>
      </c>
      <c r="P247" s="231">
        <v>11448930.460000001</v>
      </c>
      <c r="Q247" s="231">
        <v>14274.11</v>
      </c>
      <c r="R247" s="231">
        <v>11463204.57</v>
      </c>
      <c r="S247" s="231">
        <v>96953.67</v>
      </c>
      <c r="T247" s="231">
        <v>11560158.24</v>
      </c>
      <c r="U247" s="231">
        <v>-621773.21</v>
      </c>
      <c r="V247" s="231">
        <v>1796054</v>
      </c>
      <c r="W247" s="231">
        <v>825003.23</v>
      </c>
      <c r="X247" s="231">
        <v>3431.96</v>
      </c>
      <c r="Y247" s="232"/>
      <c r="Z247" s="232"/>
      <c r="AA247" s="232"/>
      <c r="AB247" s="232"/>
      <c r="AC247" s="231">
        <v>968577.32</v>
      </c>
      <c r="AD247" s="231">
        <v>958.51</v>
      </c>
      <c r="AE247" s="231">
        <v>3470814.1399999997</v>
      </c>
      <c r="AF247" s="232"/>
      <c r="AG247" s="231">
        <v>10976.88</v>
      </c>
      <c r="AH247" s="231">
        <v>10540.91</v>
      </c>
      <c r="AI247" s="231">
        <v>4444271.32</v>
      </c>
      <c r="AJ247" s="231">
        <v>387334.76</v>
      </c>
      <c r="AK247" s="231">
        <v>10119992.01</v>
      </c>
      <c r="AL247" s="231">
        <v>153896.67000000001</v>
      </c>
      <c r="AM247" s="231">
        <v>10273888.68</v>
      </c>
      <c r="AN247" s="231">
        <v>664496.35</v>
      </c>
      <c r="AO247" s="231">
        <v>10938385.029999999</v>
      </c>
      <c r="AP247" s="231">
        <v>-1328938.4500000011</v>
      </c>
      <c r="AQ247" s="231">
        <v>139622.56000000052</v>
      </c>
      <c r="AR247" s="231">
        <v>-1189315.8900000006</v>
      </c>
      <c r="AS247" s="231">
        <v>-621773.21000000089</v>
      </c>
      <c r="AV247" s="225"/>
      <c r="AW247" s="225"/>
      <c r="AX247" s="225"/>
    </row>
    <row r="248" spans="2:50" ht="14.25" customHeight="1">
      <c r="B248" s="263" t="s">
        <v>272</v>
      </c>
      <c r="C248" s="231">
        <v>409309.4</v>
      </c>
      <c r="D248" s="232"/>
      <c r="E248" s="231">
        <v>409309.4</v>
      </c>
      <c r="F248" s="232"/>
      <c r="G248" s="231">
        <v>4917381.05</v>
      </c>
      <c r="H248" s="231">
        <v>4669910.6000000006</v>
      </c>
      <c r="I248" s="231">
        <v>3675667.78</v>
      </c>
      <c r="J248" s="231">
        <v>994242.82</v>
      </c>
      <c r="K248" s="232"/>
      <c r="L248" s="231">
        <v>1423280.87</v>
      </c>
      <c r="M248" s="231">
        <v>3358032.9800000004</v>
      </c>
      <c r="N248" s="232"/>
      <c r="O248" s="231">
        <v>54687.23</v>
      </c>
      <c r="P248" s="231">
        <v>14832602.130000003</v>
      </c>
      <c r="Q248" s="231">
        <v>92493.6</v>
      </c>
      <c r="R248" s="231">
        <v>14925095.730000002</v>
      </c>
      <c r="S248" s="231">
        <v>336930.92000000004</v>
      </c>
      <c r="T248" s="231">
        <v>15262026.650000002</v>
      </c>
      <c r="U248" s="231">
        <v>210210.14</v>
      </c>
      <c r="V248" s="231">
        <v>3240017.39</v>
      </c>
      <c r="W248" s="232"/>
      <c r="X248" s="232"/>
      <c r="Y248" s="231">
        <v>2014.9999999999998</v>
      </c>
      <c r="Z248" s="232"/>
      <c r="AA248" s="232"/>
      <c r="AB248" s="232"/>
      <c r="AC248" s="231">
        <v>2185210.06</v>
      </c>
      <c r="AD248" s="231">
        <v>1052792.33</v>
      </c>
      <c r="AE248" s="231">
        <v>5728801.3900000006</v>
      </c>
      <c r="AF248" s="232"/>
      <c r="AG248" s="232"/>
      <c r="AH248" s="231">
        <v>90</v>
      </c>
      <c r="AI248" s="231">
        <v>4707253.26</v>
      </c>
      <c r="AJ248" s="231">
        <v>5639.81</v>
      </c>
      <c r="AK248" s="231">
        <v>13681801.850000001</v>
      </c>
      <c r="AL248" s="231">
        <v>166894.01</v>
      </c>
      <c r="AM248" s="231">
        <v>13848695.860000001</v>
      </c>
      <c r="AN248" s="231">
        <v>1623540.93</v>
      </c>
      <c r="AO248" s="231">
        <v>15472236.790000001</v>
      </c>
      <c r="AP248" s="231">
        <v>-1150800.2800000012</v>
      </c>
      <c r="AQ248" s="231">
        <v>74400.410000000149</v>
      </c>
      <c r="AR248" s="231">
        <v>-1076399.870000001</v>
      </c>
      <c r="AS248" s="231">
        <v>210210.13999999873</v>
      </c>
      <c r="AV248" s="225"/>
      <c r="AW248" s="225"/>
      <c r="AX248" s="225"/>
    </row>
    <row r="249" spans="2:50" ht="14.1" customHeight="1">
      <c r="B249" s="263" t="s">
        <v>273</v>
      </c>
      <c r="C249" s="231">
        <v>569514.15</v>
      </c>
      <c r="D249" s="231">
        <v>487745.15</v>
      </c>
      <c r="E249" s="231">
        <v>16707.370000000003</v>
      </c>
      <c r="F249" s="231">
        <v>65061.63</v>
      </c>
      <c r="G249" s="231">
        <v>4212705.74</v>
      </c>
      <c r="H249" s="231">
        <v>1660294.64</v>
      </c>
      <c r="I249" s="231">
        <v>1283271.9700000002</v>
      </c>
      <c r="J249" s="231">
        <v>377022.67</v>
      </c>
      <c r="K249" s="232"/>
      <c r="L249" s="231">
        <v>1505396.7999999998</v>
      </c>
      <c r="M249" s="231">
        <v>2177530.13</v>
      </c>
      <c r="N249" s="231">
        <v>78515.03</v>
      </c>
      <c r="O249" s="231">
        <v>19901.25</v>
      </c>
      <c r="P249" s="231">
        <v>10223857.74</v>
      </c>
      <c r="Q249" s="231">
        <v>68665.430000000008</v>
      </c>
      <c r="R249" s="231">
        <v>10292523.17</v>
      </c>
      <c r="S249" s="231">
        <v>361527.91</v>
      </c>
      <c r="T249" s="231">
        <v>10654051.08</v>
      </c>
      <c r="U249" s="231">
        <v>-1363260.26</v>
      </c>
      <c r="V249" s="231">
        <v>456945.91</v>
      </c>
      <c r="W249" s="232"/>
      <c r="X249" s="231">
        <v>386551.46</v>
      </c>
      <c r="Y249" s="232"/>
      <c r="Z249" s="232"/>
      <c r="AA249" s="232"/>
      <c r="AB249" s="232"/>
      <c r="AC249" s="231">
        <v>70394.45</v>
      </c>
      <c r="AD249" s="232"/>
      <c r="AE249" s="231">
        <v>1486061.5099999998</v>
      </c>
      <c r="AF249" s="231">
        <v>5.6843418860808015E-14</v>
      </c>
      <c r="AG249" s="231">
        <v>61392.3</v>
      </c>
      <c r="AH249" s="232"/>
      <c r="AI249" s="231">
        <v>6701786.7999999998</v>
      </c>
      <c r="AJ249" s="232"/>
      <c r="AK249" s="231">
        <v>8706186.5199999996</v>
      </c>
      <c r="AL249" s="231">
        <v>10529.230000000001</v>
      </c>
      <c r="AM249" s="231">
        <v>8716715.75</v>
      </c>
      <c r="AN249" s="231">
        <v>574075.07000000007</v>
      </c>
      <c r="AO249" s="231">
        <v>9290790.8200000003</v>
      </c>
      <c r="AP249" s="231">
        <v>-1517671.2200000007</v>
      </c>
      <c r="AQ249" s="231">
        <v>-58136.199999999255</v>
      </c>
      <c r="AR249" s="231">
        <v>-1575807.42</v>
      </c>
      <c r="AS249" s="231">
        <v>-1363260.2599999998</v>
      </c>
      <c r="AV249" s="225"/>
      <c r="AW249" s="225"/>
      <c r="AX249" s="225"/>
    </row>
    <row r="250" spans="2:50" ht="14.25" customHeight="1">
      <c r="B250" s="263" t="s">
        <v>274</v>
      </c>
      <c r="C250" s="231">
        <v>110980.68999999999</v>
      </c>
      <c r="D250" s="232"/>
      <c r="E250" s="231">
        <v>110980.68999999999</v>
      </c>
      <c r="F250" s="232"/>
      <c r="G250" s="231">
        <v>3440649.61</v>
      </c>
      <c r="H250" s="231">
        <v>6217873.9499999993</v>
      </c>
      <c r="I250" s="231">
        <v>4893952.919999999</v>
      </c>
      <c r="J250" s="231">
        <v>1323921.03</v>
      </c>
      <c r="K250" s="232"/>
      <c r="L250" s="231">
        <v>1116692.6199999996</v>
      </c>
      <c r="M250" s="231">
        <v>3206335.24</v>
      </c>
      <c r="N250" s="231">
        <v>264434.67</v>
      </c>
      <c r="O250" s="231">
        <v>46420.09</v>
      </c>
      <c r="P250" s="231">
        <v>14403386.869999999</v>
      </c>
      <c r="Q250" s="231">
        <v>182450.23</v>
      </c>
      <c r="R250" s="231">
        <v>14585837.1</v>
      </c>
      <c r="S250" s="231">
        <v>406328.02</v>
      </c>
      <c r="T250" s="231">
        <v>14992165.119999999</v>
      </c>
      <c r="U250" s="231">
        <v>-281441.81</v>
      </c>
      <c r="V250" s="231">
        <v>1149059.6000000001</v>
      </c>
      <c r="W250" s="232"/>
      <c r="X250" s="231">
        <v>341887.44</v>
      </c>
      <c r="Y250" s="231">
        <v>964.87999999999988</v>
      </c>
      <c r="Z250" s="232"/>
      <c r="AA250" s="232"/>
      <c r="AB250" s="232"/>
      <c r="AC250" s="231">
        <v>806555.96000000008</v>
      </c>
      <c r="AD250" s="231">
        <v>348.67999999999995</v>
      </c>
      <c r="AE250" s="231">
        <v>2249567.5099999998</v>
      </c>
      <c r="AF250" s="232"/>
      <c r="AG250" s="232"/>
      <c r="AH250" s="232"/>
      <c r="AI250" s="231">
        <v>8271121.4399999995</v>
      </c>
      <c r="AJ250" s="231">
        <v>2066585.15</v>
      </c>
      <c r="AK250" s="231">
        <v>13736333.699999999</v>
      </c>
      <c r="AL250" s="231">
        <v>863.59</v>
      </c>
      <c r="AM250" s="231">
        <v>13737197.289999999</v>
      </c>
      <c r="AN250" s="231">
        <v>973526.02</v>
      </c>
      <c r="AO250" s="231">
        <v>14710723.309999999</v>
      </c>
      <c r="AP250" s="231">
        <v>-667053.16999999993</v>
      </c>
      <c r="AQ250" s="231">
        <v>-181586.6400000006</v>
      </c>
      <c r="AR250" s="231">
        <v>-848639.81000000052</v>
      </c>
      <c r="AS250" s="231">
        <v>-281441.81000000052</v>
      </c>
      <c r="AV250" s="225"/>
      <c r="AW250" s="225"/>
      <c r="AX250" s="225"/>
    </row>
    <row r="251" spans="2:50" ht="14.1" customHeight="1">
      <c r="B251" s="263" t="s">
        <v>275</v>
      </c>
      <c r="C251" s="231">
        <v>82359.06</v>
      </c>
      <c r="D251" s="232"/>
      <c r="E251" s="231">
        <v>82359.06</v>
      </c>
      <c r="F251" s="232"/>
      <c r="G251" s="231">
        <v>1039711.55</v>
      </c>
      <c r="H251" s="231">
        <v>1043863.0299999999</v>
      </c>
      <c r="I251" s="231">
        <v>848683.18</v>
      </c>
      <c r="J251" s="231">
        <v>195179.85</v>
      </c>
      <c r="K251" s="232"/>
      <c r="L251" s="231">
        <v>885730.32999999984</v>
      </c>
      <c r="M251" s="231">
        <v>1851233.54</v>
      </c>
      <c r="N251" s="231">
        <v>1346.88</v>
      </c>
      <c r="O251" s="231">
        <v>18698.16</v>
      </c>
      <c r="P251" s="231">
        <v>4922942.55</v>
      </c>
      <c r="Q251" s="231">
        <v>9162.36</v>
      </c>
      <c r="R251" s="231">
        <v>4932104.91</v>
      </c>
      <c r="S251" s="231">
        <v>468551.99</v>
      </c>
      <c r="T251" s="231">
        <v>5400656.9000000004</v>
      </c>
      <c r="U251" s="231">
        <v>-416887.61</v>
      </c>
      <c r="V251" s="231">
        <v>392361.86999999994</v>
      </c>
      <c r="W251" s="232"/>
      <c r="X251" s="231">
        <v>171598.83</v>
      </c>
      <c r="Y251" s="231">
        <v>3658.68</v>
      </c>
      <c r="Z251" s="232"/>
      <c r="AA251" s="232"/>
      <c r="AB251" s="232"/>
      <c r="AC251" s="231">
        <v>217110.2</v>
      </c>
      <c r="AD251" s="231">
        <v>5.84</v>
      </c>
      <c r="AE251" s="231">
        <v>568824.03</v>
      </c>
      <c r="AF251" s="232"/>
      <c r="AG251" s="231">
        <v>44519.59</v>
      </c>
      <c r="AH251" s="231">
        <v>451383.27</v>
      </c>
      <c r="AI251" s="231">
        <v>3119938.32</v>
      </c>
      <c r="AJ251" s="232"/>
      <c r="AK251" s="231">
        <v>4577027.08</v>
      </c>
      <c r="AL251" s="231">
        <v>986.65000000000009</v>
      </c>
      <c r="AM251" s="231">
        <v>4578013.7300000004</v>
      </c>
      <c r="AN251" s="231">
        <v>405755.56</v>
      </c>
      <c r="AO251" s="231">
        <v>4983769.29</v>
      </c>
      <c r="AP251" s="231">
        <v>-345915.46999999974</v>
      </c>
      <c r="AQ251" s="231">
        <v>-8175.7099999999627</v>
      </c>
      <c r="AR251" s="231">
        <v>-354091.1799999997</v>
      </c>
      <c r="AS251" s="231">
        <v>-416887.61000000034</v>
      </c>
      <c r="AV251" s="225"/>
      <c r="AW251" s="225"/>
      <c r="AX251" s="225"/>
    </row>
    <row r="252" spans="2:50" ht="14.25" customHeight="1">
      <c r="B252" s="263" t="s">
        <v>276</v>
      </c>
      <c r="C252" s="232"/>
      <c r="D252" s="232"/>
      <c r="E252" s="232"/>
      <c r="F252" s="232"/>
      <c r="G252" s="231">
        <v>1840278.76</v>
      </c>
      <c r="H252" s="231">
        <v>1319400.51</v>
      </c>
      <c r="I252" s="231">
        <v>1025419.66</v>
      </c>
      <c r="J252" s="231">
        <v>293980.84999999998</v>
      </c>
      <c r="K252" s="232"/>
      <c r="L252" s="231">
        <v>662455.99</v>
      </c>
      <c r="M252" s="231">
        <v>1332087.9999999998</v>
      </c>
      <c r="N252" s="232"/>
      <c r="O252" s="231">
        <v>5437.77</v>
      </c>
      <c r="P252" s="231">
        <v>5159661.0299999993</v>
      </c>
      <c r="Q252" s="231">
        <v>133523.37</v>
      </c>
      <c r="R252" s="231">
        <v>5293184.3999999994</v>
      </c>
      <c r="S252" s="231">
        <v>90819.050000000017</v>
      </c>
      <c r="T252" s="231">
        <v>5384003.4499999993</v>
      </c>
      <c r="U252" s="231">
        <v>67504.06</v>
      </c>
      <c r="V252" s="231">
        <v>324753.71000000002</v>
      </c>
      <c r="W252" s="231">
        <v>178982.24000000002</v>
      </c>
      <c r="X252" s="232"/>
      <c r="Y252" s="232"/>
      <c r="Z252" s="232"/>
      <c r="AA252" s="232"/>
      <c r="AB252" s="232"/>
      <c r="AC252" s="231">
        <v>145771.47</v>
      </c>
      <c r="AD252" s="232"/>
      <c r="AE252" s="231">
        <v>686380.7</v>
      </c>
      <c r="AF252" s="232"/>
      <c r="AG252" s="232"/>
      <c r="AH252" s="232"/>
      <c r="AI252" s="231">
        <v>4259320.37</v>
      </c>
      <c r="AJ252" s="232"/>
      <c r="AK252" s="231">
        <v>5270454.78</v>
      </c>
      <c r="AL252" s="232"/>
      <c r="AM252" s="231">
        <v>5270454.78</v>
      </c>
      <c r="AN252" s="231">
        <v>181052.73</v>
      </c>
      <c r="AO252" s="231">
        <v>5451507.5100000007</v>
      </c>
      <c r="AP252" s="231">
        <v>110793.75000000093</v>
      </c>
      <c r="AQ252" s="231">
        <v>-133523.37000000011</v>
      </c>
      <c r="AR252" s="231">
        <v>-22729.61999999918</v>
      </c>
      <c r="AS252" s="231">
        <v>67504.060000001453</v>
      </c>
      <c r="AV252" s="225"/>
      <c r="AW252" s="225"/>
      <c r="AX252" s="225"/>
    </row>
    <row r="253" spans="2:50" ht="14.1" customHeight="1">
      <c r="B253" s="263" t="s">
        <v>277</v>
      </c>
      <c r="C253" s="231">
        <v>102202.91</v>
      </c>
      <c r="D253" s="232"/>
      <c r="E253" s="231">
        <v>102202.91</v>
      </c>
      <c r="F253" s="232"/>
      <c r="G253" s="231">
        <v>1419721.27</v>
      </c>
      <c r="H253" s="231">
        <v>2674148.5600000005</v>
      </c>
      <c r="I253" s="231">
        <v>2034105.2700000003</v>
      </c>
      <c r="J253" s="231">
        <v>640043.29</v>
      </c>
      <c r="K253" s="232"/>
      <c r="L253" s="231">
        <v>461093.34</v>
      </c>
      <c r="M253" s="231">
        <v>914286.41000000015</v>
      </c>
      <c r="N253" s="231">
        <v>1451.74</v>
      </c>
      <c r="O253" s="231">
        <v>63836.890000000007</v>
      </c>
      <c r="P253" s="231">
        <v>5636741.1200000001</v>
      </c>
      <c r="Q253" s="231">
        <v>38584.400000000001</v>
      </c>
      <c r="R253" s="231">
        <v>5675325.5200000005</v>
      </c>
      <c r="S253" s="231">
        <v>185037.05</v>
      </c>
      <c r="T253" s="231">
        <v>5860362.5700000003</v>
      </c>
      <c r="U253" s="231">
        <v>142248.01999999999</v>
      </c>
      <c r="V253" s="231">
        <v>613414.63</v>
      </c>
      <c r="W253" s="231">
        <v>1458.88</v>
      </c>
      <c r="X253" s="231">
        <v>245168.94</v>
      </c>
      <c r="Y253" s="231">
        <v>299.78999999999996</v>
      </c>
      <c r="Z253" s="232"/>
      <c r="AA253" s="232"/>
      <c r="AB253" s="232"/>
      <c r="AC253" s="231">
        <v>366487.02</v>
      </c>
      <c r="AD253" s="232"/>
      <c r="AE253" s="231">
        <v>423084.06999999995</v>
      </c>
      <c r="AF253" s="232"/>
      <c r="AG253" s="231">
        <v>49837.53</v>
      </c>
      <c r="AH253" s="231">
        <v>240796.63</v>
      </c>
      <c r="AI253" s="231">
        <v>4263077.79</v>
      </c>
      <c r="AJ253" s="232"/>
      <c r="AK253" s="231">
        <v>5590210.6500000004</v>
      </c>
      <c r="AL253" s="231">
        <v>52265.41</v>
      </c>
      <c r="AM253" s="231">
        <v>5642476.0600000005</v>
      </c>
      <c r="AN253" s="231">
        <v>360134.53000000009</v>
      </c>
      <c r="AO253" s="231">
        <v>6002610.5900000008</v>
      </c>
      <c r="AP253" s="231">
        <v>-46530.469999999739</v>
      </c>
      <c r="AQ253" s="231">
        <v>13681.009999999776</v>
      </c>
      <c r="AR253" s="231">
        <v>-32849.459999999963</v>
      </c>
      <c r="AS253" s="231">
        <v>142248.02000000048</v>
      </c>
      <c r="AV253" s="225"/>
      <c r="AW253" s="225"/>
      <c r="AX253" s="225"/>
    </row>
    <row r="254" spans="2:50" ht="14.25" customHeight="1">
      <c r="B254" s="263" t="s">
        <v>278</v>
      </c>
      <c r="C254" s="231">
        <v>5962.2300000000141</v>
      </c>
      <c r="D254" s="231">
        <v>5962.23</v>
      </c>
      <c r="E254" s="231">
        <v>1.4551915228366852E-11</v>
      </c>
      <c r="F254" s="232"/>
      <c r="G254" s="231">
        <v>2262582.3899999997</v>
      </c>
      <c r="H254" s="231">
        <v>2770399.5599999996</v>
      </c>
      <c r="I254" s="231">
        <v>2169468.4699999997</v>
      </c>
      <c r="J254" s="231">
        <v>600931.09</v>
      </c>
      <c r="K254" s="232"/>
      <c r="L254" s="231">
        <v>674154.93</v>
      </c>
      <c r="M254" s="231">
        <v>2025433.33</v>
      </c>
      <c r="N254" s="231">
        <v>1510.86</v>
      </c>
      <c r="O254" s="231">
        <v>39722.979999999996</v>
      </c>
      <c r="P254" s="231">
        <v>7779766.2800000003</v>
      </c>
      <c r="Q254" s="231">
        <v>9065.7400000000016</v>
      </c>
      <c r="R254" s="231">
        <v>7788832.0200000005</v>
      </c>
      <c r="S254" s="231">
        <v>560117.43999999994</v>
      </c>
      <c r="T254" s="231">
        <v>8348949.4600000009</v>
      </c>
      <c r="U254" s="231">
        <v>1038696.72</v>
      </c>
      <c r="V254" s="231">
        <v>1221115.9300000002</v>
      </c>
      <c r="W254" s="232"/>
      <c r="X254" s="231">
        <v>214065.02</v>
      </c>
      <c r="Y254" s="232"/>
      <c r="Z254" s="232"/>
      <c r="AA254" s="232"/>
      <c r="AB254" s="232"/>
      <c r="AC254" s="231">
        <v>674339.54</v>
      </c>
      <c r="AD254" s="231">
        <v>332711.37</v>
      </c>
      <c r="AE254" s="231">
        <v>1333277.5</v>
      </c>
      <c r="AF254" s="232"/>
      <c r="AG254" s="232"/>
      <c r="AH254" s="232"/>
      <c r="AI254" s="231">
        <v>5922294.4800000004</v>
      </c>
      <c r="AJ254" s="232"/>
      <c r="AK254" s="231">
        <v>8476687.9100000001</v>
      </c>
      <c r="AL254" s="231">
        <v>12.76</v>
      </c>
      <c r="AM254" s="231">
        <v>8476700.6699999999</v>
      </c>
      <c r="AN254" s="231">
        <v>910945.51</v>
      </c>
      <c r="AO254" s="231">
        <v>9387646.1799999997</v>
      </c>
      <c r="AP254" s="231">
        <v>696921.62999999989</v>
      </c>
      <c r="AQ254" s="231">
        <v>-9052.980000000447</v>
      </c>
      <c r="AR254" s="231">
        <v>687868.64999999944</v>
      </c>
      <c r="AS254" s="231">
        <v>1038696.7199999988</v>
      </c>
      <c r="AV254" s="225"/>
      <c r="AW254" s="225"/>
      <c r="AX254" s="225"/>
    </row>
    <row r="255" spans="2:50" ht="14.25" customHeight="1">
      <c r="B255" s="263" t="s">
        <v>279</v>
      </c>
      <c r="C255" s="231">
        <v>908653.37000000011</v>
      </c>
      <c r="D255" s="231">
        <v>789522.18</v>
      </c>
      <c r="E255" s="231">
        <v>119131.19</v>
      </c>
      <c r="F255" s="232"/>
      <c r="G255" s="231">
        <v>5666056.7599999998</v>
      </c>
      <c r="H255" s="231">
        <v>4364634.3</v>
      </c>
      <c r="I255" s="231">
        <v>3432581.81</v>
      </c>
      <c r="J255" s="231">
        <v>932052.49</v>
      </c>
      <c r="K255" s="232"/>
      <c r="L255" s="231">
        <v>1622115.7400000002</v>
      </c>
      <c r="M255" s="231">
        <v>4781691.1400000006</v>
      </c>
      <c r="N255" s="231">
        <v>20609.39</v>
      </c>
      <c r="O255" s="231">
        <v>209254.71</v>
      </c>
      <c r="P255" s="231">
        <v>17573015.410000004</v>
      </c>
      <c r="Q255" s="231">
        <v>1824152.29</v>
      </c>
      <c r="R255" s="231">
        <v>19397167.700000003</v>
      </c>
      <c r="S255" s="231">
        <v>694015.3600000001</v>
      </c>
      <c r="T255" s="231">
        <v>20091183.060000002</v>
      </c>
      <c r="U255" s="231">
        <v>1389160.56</v>
      </c>
      <c r="V255" s="231">
        <v>2646789.8199999998</v>
      </c>
      <c r="W255" s="231">
        <v>880031.27</v>
      </c>
      <c r="X255" s="232"/>
      <c r="Y255" s="232"/>
      <c r="Z255" s="232"/>
      <c r="AA255" s="232"/>
      <c r="AB255" s="232"/>
      <c r="AC255" s="231">
        <v>1767482.5499999998</v>
      </c>
      <c r="AD255" s="231">
        <v>724</v>
      </c>
      <c r="AE255" s="231">
        <v>5499701.3900000006</v>
      </c>
      <c r="AF255" s="232"/>
      <c r="AG255" s="231">
        <v>2913.48</v>
      </c>
      <c r="AH255" s="231">
        <v>47751.42</v>
      </c>
      <c r="AI255" s="231">
        <v>11131438.379999999</v>
      </c>
      <c r="AJ255" s="232"/>
      <c r="AK255" s="231">
        <v>19328594.490000002</v>
      </c>
      <c r="AL255" s="231">
        <v>991137.98</v>
      </c>
      <c r="AM255" s="231">
        <v>20319732.470000003</v>
      </c>
      <c r="AN255" s="231">
        <v>1160611.1500000001</v>
      </c>
      <c r="AO255" s="231">
        <v>21480343.620000001</v>
      </c>
      <c r="AP255" s="231">
        <v>1755579.0799999982</v>
      </c>
      <c r="AQ255" s="231">
        <v>-833014.30999999866</v>
      </c>
      <c r="AR255" s="231">
        <v>922564.76999999955</v>
      </c>
      <c r="AS255" s="231">
        <v>1389160.5599999987</v>
      </c>
      <c r="AV255" s="225"/>
      <c r="AW255" s="225"/>
      <c r="AX255" s="225"/>
    </row>
    <row r="256" spans="2:50" ht="14.1" customHeight="1">
      <c r="B256" s="263" t="s">
        <v>280</v>
      </c>
      <c r="C256" s="231">
        <v>498218.77</v>
      </c>
      <c r="D256" s="232"/>
      <c r="E256" s="231">
        <v>498218.77</v>
      </c>
      <c r="F256" s="232"/>
      <c r="G256" s="231">
        <v>25149327.140000001</v>
      </c>
      <c r="H256" s="231">
        <v>31269227.199999996</v>
      </c>
      <c r="I256" s="231">
        <v>24322901.699999996</v>
      </c>
      <c r="J256" s="231">
        <v>6946325.5</v>
      </c>
      <c r="K256" s="232"/>
      <c r="L256" s="231">
        <v>1008129.88</v>
      </c>
      <c r="M256" s="231">
        <v>2601356.13</v>
      </c>
      <c r="N256" s="231">
        <v>7084656.1300000008</v>
      </c>
      <c r="O256" s="231">
        <v>655180.97</v>
      </c>
      <c r="P256" s="231">
        <v>68266096.219999999</v>
      </c>
      <c r="Q256" s="231">
        <v>1794484.5</v>
      </c>
      <c r="R256" s="231">
        <v>70060580.719999999</v>
      </c>
      <c r="S256" s="231">
        <v>4681241.4500000011</v>
      </c>
      <c r="T256" s="231">
        <v>74741822.170000002</v>
      </c>
      <c r="U256" s="231">
        <v>16449571.24</v>
      </c>
      <c r="V256" s="231">
        <v>20636131.649999999</v>
      </c>
      <c r="W256" s="231">
        <v>8254140.6099999994</v>
      </c>
      <c r="X256" s="231">
        <v>46713.9</v>
      </c>
      <c r="Y256" s="231">
        <v>14325.71</v>
      </c>
      <c r="Z256" s="232"/>
      <c r="AA256" s="232"/>
      <c r="AB256" s="231">
        <v>32</v>
      </c>
      <c r="AC256" s="231">
        <v>12339272.439999999</v>
      </c>
      <c r="AD256" s="231">
        <v>18289.010000000002</v>
      </c>
      <c r="AE256" s="231">
        <v>45901972.739999995</v>
      </c>
      <c r="AF256" s="232"/>
      <c r="AG256" s="232"/>
      <c r="AH256" s="232"/>
      <c r="AI256" s="231">
        <v>15949513.289999999</v>
      </c>
      <c r="AJ256" s="232"/>
      <c r="AK256" s="231">
        <v>82487617.679999992</v>
      </c>
      <c r="AL256" s="231">
        <v>2878104.69</v>
      </c>
      <c r="AM256" s="231">
        <v>85365722.36999999</v>
      </c>
      <c r="AN256" s="231">
        <v>5825671.0399999991</v>
      </c>
      <c r="AO256" s="231">
        <v>91191393.409999996</v>
      </c>
      <c r="AP256" s="231">
        <v>14221521.459999993</v>
      </c>
      <c r="AQ256" s="231">
        <v>1083620.1899999976</v>
      </c>
      <c r="AR256" s="231">
        <v>15305141.649999991</v>
      </c>
      <c r="AS256" s="231">
        <v>16449571.239999995</v>
      </c>
      <c r="AV256" s="225"/>
      <c r="AW256" s="225"/>
      <c r="AX256" s="225"/>
    </row>
    <row r="257" spans="2:50" ht="14.1" customHeight="1">
      <c r="B257" s="263" t="s">
        <v>281</v>
      </c>
      <c r="C257" s="231">
        <v>103486.85</v>
      </c>
      <c r="D257" s="231">
        <v>103486.85</v>
      </c>
      <c r="E257" s="232"/>
      <c r="F257" s="232"/>
      <c r="G257" s="231">
        <v>3118848.6700000004</v>
      </c>
      <c r="H257" s="231">
        <v>1844864.58</v>
      </c>
      <c r="I257" s="231">
        <v>1442813.9</v>
      </c>
      <c r="J257" s="231">
        <v>402050.68000000005</v>
      </c>
      <c r="K257" s="232"/>
      <c r="L257" s="231">
        <v>338961.95</v>
      </c>
      <c r="M257" s="231">
        <v>1802542.38</v>
      </c>
      <c r="N257" s="232"/>
      <c r="O257" s="231">
        <v>23039.800000000003</v>
      </c>
      <c r="P257" s="231">
        <v>7231744.2300000004</v>
      </c>
      <c r="Q257" s="231">
        <v>30744.46</v>
      </c>
      <c r="R257" s="231">
        <v>7262488.6900000004</v>
      </c>
      <c r="S257" s="231">
        <v>292811.78999999998</v>
      </c>
      <c r="T257" s="231">
        <v>7555300.4800000004</v>
      </c>
      <c r="U257" s="231">
        <v>710681.42</v>
      </c>
      <c r="V257" s="231">
        <v>813201.68</v>
      </c>
      <c r="W257" s="231">
        <v>90318.389999999985</v>
      </c>
      <c r="X257" s="231">
        <v>127802.68000000002</v>
      </c>
      <c r="Y257" s="232"/>
      <c r="Z257" s="232"/>
      <c r="AA257" s="232"/>
      <c r="AB257" s="232"/>
      <c r="AC257" s="231">
        <v>595080.61</v>
      </c>
      <c r="AD257" s="232"/>
      <c r="AE257" s="231">
        <v>655211.35</v>
      </c>
      <c r="AF257" s="232"/>
      <c r="AG257" s="232"/>
      <c r="AH257" s="232"/>
      <c r="AI257" s="231">
        <v>5255407.6100000003</v>
      </c>
      <c r="AJ257" s="232"/>
      <c r="AK257" s="231">
        <v>6723820.6400000006</v>
      </c>
      <c r="AL257" s="231">
        <v>589601.84000000008</v>
      </c>
      <c r="AM257" s="231">
        <v>7313422.4800000004</v>
      </c>
      <c r="AN257" s="231">
        <v>952559.42</v>
      </c>
      <c r="AO257" s="231">
        <v>8265981.9000000004</v>
      </c>
      <c r="AP257" s="231">
        <v>-507923.58999999985</v>
      </c>
      <c r="AQ257" s="231">
        <v>558857.37999999989</v>
      </c>
      <c r="AR257" s="231">
        <v>50933.790000000037</v>
      </c>
      <c r="AS257" s="231">
        <v>710681.42</v>
      </c>
      <c r="AV257" s="225"/>
      <c r="AW257" s="225"/>
      <c r="AX257" s="225"/>
    </row>
    <row r="258" spans="2:50" ht="14.25" customHeight="1">
      <c r="B258" s="263" t="s">
        <v>282</v>
      </c>
      <c r="C258" s="231">
        <v>676719.99</v>
      </c>
      <c r="D258" s="232"/>
      <c r="E258" s="231">
        <v>676719.99</v>
      </c>
      <c r="F258" s="232"/>
      <c r="G258" s="231">
        <v>3952380.1300000004</v>
      </c>
      <c r="H258" s="231">
        <v>5981655.2299999986</v>
      </c>
      <c r="I258" s="231">
        <v>4730828.1799999988</v>
      </c>
      <c r="J258" s="231">
        <v>1250827.05</v>
      </c>
      <c r="K258" s="232"/>
      <c r="L258" s="231">
        <v>1069780.96</v>
      </c>
      <c r="M258" s="231">
        <v>3776996.1500000004</v>
      </c>
      <c r="N258" s="231">
        <v>67806.53</v>
      </c>
      <c r="O258" s="231">
        <v>41677.42</v>
      </c>
      <c r="P258" s="231">
        <v>15567016.409999998</v>
      </c>
      <c r="Q258" s="231">
        <v>104023.76999999999</v>
      </c>
      <c r="R258" s="231">
        <v>15671040.179999998</v>
      </c>
      <c r="S258" s="231">
        <v>711282.51</v>
      </c>
      <c r="T258" s="231">
        <v>16382322.689999998</v>
      </c>
      <c r="U258" s="231">
        <v>-1615474.75</v>
      </c>
      <c r="V258" s="231">
        <v>1127056.54</v>
      </c>
      <c r="W258" s="232"/>
      <c r="X258" s="231">
        <v>31020.089999999997</v>
      </c>
      <c r="Y258" s="231">
        <v>559854.29999999993</v>
      </c>
      <c r="Z258" s="232"/>
      <c r="AA258" s="232"/>
      <c r="AB258" s="232"/>
      <c r="AC258" s="231">
        <v>537834.56000000006</v>
      </c>
      <c r="AD258" s="231">
        <v>1652.41</v>
      </c>
      <c r="AE258" s="231">
        <v>1915091.57</v>
      </c>
      <c r="AF258" s="232"/>
      <c r="AG258" s="232"/>
      <c r="AH258" s="231">
        <v>506610.12</v>
      </c>
      <c r="AI258" s="231">
        <v>10535887.4</v>
      </c>
      <c r="AJ258" s="232"/>
      <c r="AK258" s="231">
        <v>14084645.630000001</v>
      </c>
      <c r="AL258" s="231">
        <v>223632.82</v>
      </c>
      <c r="AM258" s="231">
        <v>14308278.450000001</v>
      </c>
      <c r="AN258" s="231">
        <v>458569.49</v>
      </c>
      <c r="AO258" s="231">
        <v>14766847.940000001</v>
      </c>
      <c r="AP258" s="231">
        <v>-1482370.7799999975</v>
      </c>
      <c r="AQ258" s="231">
        <v>119609.05000000075</v>
      </c>
      <c r="AR258" s="231">
        <v>-1362761.7299999967</v>
      </c>
      <c r="AS258" s="231">
        <v>-1615474.7499999963</v>
      </c>
      <c r="AV258" s="225"/>
      <c r="AW258" s="225"/>
      <c r="AX258" s="225"/>
    </row>
    <row r="259" spans="2:50" ht="14.1" customHeight="1">
      <c r="B259" s="263" t="s">
        <v>283</v>
      </c>
      <c r="C259" s="231">
        <v>784877.29</v>
      </c>
      <c r="D259" s="232"/>
      <c r="E259" s="231">
        <v>784877.29</v>
      </c>
      <c r="F259" s="232"/>
      <c r="G259" s="231">
        <v>4227124.3600000003</v>
      </c>
      <c r="H259" s="231">
        <v>3825866.58</v>
      </c>
      <c r="I259" s="231">
        <v>2616662.5500000003</v>
      </c>
      <c r="J259" s="231">
        <v>1209204.03</v>
      </c>
      <c r="K259" s="232"/>
      <c r="L259" s="231">
        <v>1057545.6599999999</v>
      </c>
      <c r="M259" s="231">
        <v>4053640.21</v>
      </c>
      <c r="N259" s="231">
        <v>16929.849999999999</v>
      </c>
      <c r="O259" s="231">
        <v>1465.02</v>
      </c>
      <c r="P259" s="231">
        <v>13967448.970000001</v>
      </c>
      <c r="Q259" s="231">
        <v>74946.83</v>
      </c>
      <c r="R259" s="231">
        <v>14042395.800000001</v>
      </c>
      <c r="S259" s="231">
        <v>152339.75</v>
      </c>
      <c r="T259" s="231">
        <v>14194735.550000001</v>
      </c>
      <c r="U259" s="231">
        <v>298134.03000000003</v>
      </c>
      <c r="V259" s="231">
        <v>1633525.61</v>
      </c>
      <c r="W259" s="232"/>
      <c r="X259" s="231">
        <v>519882.08</v>
      </c>
      <c r="Y259" s="231">
        <v>1262.3699999999999</v>
      </c>
      <c r="Z259" s="232"/>
      <c r="AA259" s="232"/>
      <c r="AB259" s="232"/>
      <c r="AC259" s="231">
        <v>1112735.54</v>
      </c>
      <c r="AD259" s="231">
        <v>354.38</v>
      </c>
      <c r="AE259" s="231">
        <v>1982938.1</v>
      </c>
      <c r="AF259" s="232"/>
      <c r="AG259" s="231">
        <v>360747.47</v>
      </c>
      <c r="AH259" s="232"/>
      <c r="AI259" s="231">
        <v>8627947.7700000014</v>
      </c>
      <c r="AJ259" s="232"/>
      <c r="AK259" s="231">
        <v>12605158.950000001</v>
      </c>
      <c r="AL259" s="231">
        <v>1107550.19</v>
      </c>
      <c r="AM259" s="231">
        <v>13712709.140000001</v>
      </c>
      <c r="AN259" s="231">
        <v>780160.44</v>
      </c>
      <c r="AO259" s="231">
        <v>14492869.58</v>
      </c>
      <c r="AP259" s="231">
        <v>-1362290.0199999996</v>
      </c>
      <c r="AQ259" s="231">
        <v>1032603.3599999994</v>
      </c>
      <c r="AR259" s="231">
        <v>-329686.66000000015</v>
      </c>
      <c r="AS259" s="231">
        <v>298134.02999999933</v>
      </c>
      <c r="AV259" s="225"/>
      <c r="AW259" s="225"/>
      <c r="AX259" s="225"/>
    </row>
    <row r="260" spans="2:50" ht="14.25" customHeight="1">
      <c r="B260" s="263" t="s">
        <v>284</v>
      </c>
      <c r="C260" s="231">
        <v>904788.08</v>
      </c>
      <c r="D260" s="231">
        <v>2661.24</v>
      </c>
      <c r="E260" s="231">
        <v>902126.84000000008</v>
      </c>
      <c r="F260" s="232"/>
      <c r="G260" s="231">
        <v>10918732.609999999</v>
      </c>
      <c r="H260" s="231">
        <v>17071626.09</v>
      </c>
      <c r="I260" s="231">
        <v>13197573.079999998</v>
      </c>
      <c r="J260" s="231">
        <v>3874053.01</v>
      </c>
      <c r="K260" s="232"/>
      <c r="L260" s="231">
        <v>2370165.42</v>
      </c>
      <c r="M260" s="231">
        <v>6215478.5600000005</v>
      </c>
      <c r="N260" s="231">
        <v>1006159.27</v>
      </c>
      <c r="O260" s="231">
        <v>21905.24</v>
      </c>
      <c r="P260" s="231">
        <v>38508855.270000011</v>
      </c>
      <c r="Q260" s="231">
        <v>542343.83000000007</v>
      </c>
      <c r="R260" s="231">
        <v>39051199.100000009</v>
      </c>
      <c r="S260" s="231">
        <v>1335157.55</v>
      </c>
      <c r="T260" s="231">
        <v>40386356.650000006</v>
      </c>
      <c r="U260" s="231">
        <v>1780411.56</v>
      </c>
      <c r="V260" s="231">
        <v>12234925.360000001</v>
      </c>
      <c r="W260" s="231">
        <v>13918.96</v>
      </c>
      <c r="X260" s="231">
        <v>2953254.57</v>
      </c>
      <c r="Y260" s="232"/>
      <c r="Z260" s="232"/>
      <c r="AA260" s="232"/>
      <c r="AB260" s="232"/>
      <c r="AC260" s="231">
        <v>9077097.9600000009</v>
      </c>
      <c r="AD260" s="231">
        <v>190653.87000000002</v>
      </c>
      <c r="AE260" s="231">
        <v>20773306.690000001</v>
      </c>
      <c r="AF260" s="232"/>
      <c r="AG260" s="232"/>
      <c r="AH260" s="231">
        <v>172185.77</v>
      </c>
      <c r="AI260" s="231">
        <v>6000059.8200000003</v>
      </c>
      <c r="AJ260" s="232"/>
      <c r="AK260" s="231">
        <v>39180477.640000001</v>
      </c>
      <c r="AL260" s="231">
        <v>1273248.52</v>
      </c>
      <c r="AM260" s="231">
        <v>40453726.160000004</v>
      </c>
      <c r="AN260" s="231">
        <v>1713042.0499999998</v>
      </c>
      <c r="AO260" s="231">
        <v>42166768.210000001</v>
      </c>
      <c r="AP260" s="231">
        <v>671622.36999998987</v>
      </c>
      <c r="AQ260" s="231">
        <v>730904.69000000507</v>
      </c>
      <c r="AR260" s="231">
        <v>1402527.0599999949</v>
      </c>
      <c r="AS260" s="231">
        <v>1780411.5599999949</v>
      </c>
      <c r="AV260" s="225"/>
      <c r="AW260" s="225"/>
      <c r="AX260" s="225"/>
    </row>
    <row r="261" spans="2:50" ht="14.1" customHeight="1">
      <c r="B261" s="263" t="s">
        <v>285</v>
      </c>
      <c r="C261" s="231">
        <v>880653.01</v>
      </c>
      <c r="D261" s="231">
        <v>268994.78000000003</v>
      </c>
      <c r="E261" s="231">
        <v>216.48</v>
      </c>
      <c r="F261" s="231">
        <v>611441.75</v>
      </c>
      <c r="G261" s="231">
        <v>22566890.909999996</v>
      </c>
      <c r="H261" s="231">
        <v>25273005.359999996</v>
      </c>
      <c r="I261" s="231">
        <v>19900537.659999996</v>
      </c>
      <c r="J261" s="231">
        <v>5372467.7000000002</v>
      </c>
      <c r="K261" s="232"/>
      <c r="L261" s="231">
        <v>4999062.83</v>
      </c>
      <c r="M261" s="231">
        <v>7057362.6699999999</v>
      </c>
      <c r="N261" s="231">
        <v>830844.92</v>
      </c>
      <c r="O261" s="231">
        <v>43393.91</v>
      </c>
      <c r="P261" s="231">
        <v>61651213.609999992</v>
      </c>
      <c r="Q261" s="231">
        <v>1046327.74</v>
      </c>
      <c r="R261" s="231">
        <v>62697541.349999994</v>
      </c>
      <c r="S261" s="231">
        <v>592460.49</v>
      </c>
      <c r="T261" s="231">
        <v>63290001.839999996</v>
      </c>
      <c r="U261" s="231">
        <v>4627040.34</v>
      </c>
      <c r="V261" s="231">
        <v>15378317</v>
      </c>
      <c r="W261" s="231">
        <v>95945.25</v>
      </c>
      <c r="X261" s="231">
        <v>41373.93</v>
      </c>
      <c r="Y261" s="232"/>
      <c r="Z261" s="232"/>
      <c r="AA261" s="232"/>
      <c r="AB261" s="232"/>
      <c r="AC261" s="231">
        <v>15240997.82</v>
      </c>
      <c r="AD261" s="232"/>
      <c r="AE261" s="231">
        <v>32687908.850000001</v>
      </c>
      <c r="AF261" s="232"/>
      <c r="AG261" s="232"/>
      <c r="AH261" s="232"/>
      <c r="AI261" s="231">
        <v>13375027.68</v>
      </c>
      <c r="AJ261" s="231">
        <v>4039488.5900000003</v>
      </c>
      <c r="AK261" s="231">
        <v>65480742.120000005</v>
      </c>
      <c r="AL261" s="231">
        <v>21517.8</v>
      </c>
      <c r="AM261" s="231">
        <v>65502259.920000002</v>
      </c>
      <c r="AN261" s="231">
        <v>2414782.2599999998</v>
      </c>
      <c r="AO261" s="231">
        <v>67917042.180000007</v>
      </c>
      <c r="AP261" s="231">
        <v>3829528.5100000128</v>
      </c>
      <c r="AQ261" s="231">
        <v>-1024809.9400000051</v>
      </c>
      <c r="AR261" s="231">
        <v>2804718.5700000077</v>
      </c>
      <c r="AS261" s="231">
        <v>4627040.340000011</v>
      </c>
      <c r="AV261" s="225"/>
      <c r="AW261" s="225"/>
      <c r="AX261" s="225"/>
    </row>
    <row r="262" spans="2:50" ht="14.25" customHeight="1">
      <c r="B262" s="263" t="s">
        <v>286</v>
      </c>
      <c r="C262" s="231">
        <v>75498.899999999994</v>
      </c>
      <c r="D262" s="231">
        <v>353.12</v>
      </c>
      <c r="E262" s="231">
        <v>75145.78</v>
      </c>
      <c r="F262" s="232"/>
      <c r="G262" s="231">
        <v>2896092.73</v>
      </c>
      <c r="H262" s="231">
        <v>2043151.22</v>
      </c>
      <c r="I262" s="231">
        <v>1585722.25</v>
      </c>
      <c r="J262" s="231">
        <v>457428.97</v>
      </c>
      <c r="K262" s="232"/>
      <c r="L262" s="231">
        <v>579858.08000000007</v>
      </c>
      <c r="M262" s="231">
        <v>2442559.8299999996</v>
      </c>
      <c r="N262" s="231">
        <v>168103.3</v>
      </c>
      <c r="O262" s="231">
        <v>157110.11000000002</v>
      </c>
      <c r="P262" s="231">
        <v>8362374.1699999999</v>
      </c>
      <c r="Q262" s="231">
        <v>49283.54</v>
      </c>
      <c r="R262" s="231">
        <v>8411657.709999999</v>
      </c>
      <c r="S262" s="231">
        <v>205912.78999999998</v>
      </c>
      <c r="T262" s="231">
        <v>8617570.4999999981</v>
      </c>
      <c r="U262" s="231">
        <v>692589.45</v>
      </c>
      <c r="V262" s="231">
        <v>289815.28999999998</v>
      </c>
      <c r="W262" s="232"/>
      <c r="X262" s="231">
        <v>33920.31</v>
      </c>
      <c r="Y262" s="231">
        <v>288.64999999999998</v>
      </c>
      <c r="Z262" s="232"/>
      <c r="AA262" s="232"/>
      <c r="AB262" s="232"/>
      <c r="AC262" s="231">
        <v>255606.33</v>
      </c>
      <c r="AD262" s="232"/>
      <c r="AE262" s="231">
        <v>1586573.08</v>
      </c>
      <c r="AF262" s="232"/>
      <c r="AG262" s="232"/>
      <c r="AH262" s="232"/>
      <c r="AI262" s="231">
        <v>5411120.7400000002</v>
      </c>
      <c r="AJ262" s="232"/>
      <c r="AK262" s="231">
        <v>7287509.1100000003</v>
      </c>
      <c r="AL262" s="231">
        <v>482826.45</v>
      </c>
      <c r="AM262" s="231">
        <v>7770335.5600000005</v>
      </c>
      <c r="AN262" s="231">
        <v>1539824.39</v>
      </c>
      <c r="AO262" s="231">
        <v>9310159.9500000011</v>
      </c>
      <c r="AP262" s="231">
        <v>-1074865.0599999996</v>
      </c>
      <c r="AQ262" s="231">
        <v>433542.91000000108</v>
      </c>
      <c r="AR262" s="231">
        <v>-641322.14999999851</v>
      </c>
      <c r="AS262" s="231">
        <v>692589.45000000298</v>
      </c>
      <c r="AV262" s="225"/>
      <c r="AW262" s="225"/>
      <c r="AX262" s="225"/>
    </row>
    <row r="263" spans="2:50" ht="14.1" customHeight="1">
      <c r="B263" s="263" t="s">
        <v>287</v>
      </c>
      <c r="C263" s="231">
        <v>2778299.35</v>
      </c>
      <c r="D263" s="232"/>
      <c r="E263" s="231">
        <v>2778299.35</v>
      </c>
      <c r="F263" s="232"/>
      <c r="G263" s="231">
        <v>7868087.9200000018</v>
      </c>
      <c r="H263" s="231">
        <v>11266890.029999999</v>
      </c>
      <c r="I263" s="231">
        <v>8823210.4299999997</v>
      </c>
      <c r="J263" s="231">
        <v>2443679.6</v>
      </c>
      <c r="K263" s="232"/>
      <c r="L263" s="231">
        <v>1724228.77</v>
      </c>
      <c r="M263" s="231">
        <v>4612690.8099999996</v>
      </c>
      <c r="N263" s="231">
        <v>31885.72</v>
      </c>
      <c r="O263" s="231">
        <v>697259.61</v>
      </c>
      <c r="P263" s="231">
        <v>28979342.209999997</v>
      </c>
      <c r="Q263" s="231">
        <v>213455.29</v>
      </c>
      <c r="R263" s="231">
        <v>29192797.499999996</v>
      </c>
      <c r="S263" s="231">
        <v>241193.32</v>
      </c>
      <c r="T263" s="231">
        <v>29433990.819999997</v>
      </c>
      <c r="U263" s="231">
        <v>5934705.9199999999</v>
      </c>
      <c r="V263" s="231">
        <v>4210520.1399999997</v>
      </c>
      <c r="W263" s="232"/>
      <c r="X263" s="231">
        <v>1947375.96</v>
      </c>
      <c r="Y263" s="232"/>
      <c r="Z263" s="232"/>
      <c r="AA263" s="232"/>
      <c r="AB263" s="232"/>
      <c r="AC263" s="231">
        <v>2342923</v>
      </c>
      <c r="AD263" s="231">
        <v>79778.820000000007</v>
      </c>
      <c r="AE263" s="231">
        <v>13812875.760000002</v>
      </c>
      <c r="AF263" s="232"/>
      <c r="AG263" s="231">
        <v>328455.73</v>
      </c>
      <c r="AH263" s="231">
        <v>1603880.08</v>
      </c>
      <c r="AI263" s="231">
        <v>10583833.23</v>
      </c>
      <c r="AJ263" s="232"/>
      <c r="AK263" s="231">
        <v>30539564.940000001</v>
      </c>
      <c r="AL263" s="231">
        <v>2695421.98</v>
      </c>
      <c r="AM263" s="231">
        <v>33234986.920000002</v>
      </c>
      <c r="AN263" s="231">
        <v>2133709.8199999984</v>
      </c>
      <c r="AO263" s="231">
        <v>35368696.740000002</v>
      </c>
      <c r="AP263" s="231">
        <v>1560222.7300000042</v>
      </c>
      <c r="AQ263" s="231">
        <v>2481966.6900000013</v>
      </c>
      <c r="AR263" s="231">
        <v>4042189.4200000055</v>
      </c>
      <c r="AS263" s="231">
        <v>5934705.9200000055</v>
      </c>
      <c r="AV263" s="225"/>
      <c r="AW263" s="225"/>
      <c r="AX263" s="225"/>
    </row>
    <row r="264" spans="2:50" ht="14.25" customHeight="1">
      <c r="B264" s="263" t="s">
        <v>288</v>
      </c>
      <c r="C264" s="231">
        <v>631103.65</v>
      </c>
      <c r="D264" s="232"/>
      <c r="E264" s="231">
        <v>631103.65</v>
      </c>
      <c r="F264" s="232"/>
      <c r="G264" s="231">
        <v>4179849</v>
      </c>
      <c r="H264" s="231">
        <v>8015112.4299999988</v>
      </c>
      <c r="I264" s="231">
        <v>6374792.5999999987</v>
      </c>
      <c r="J264" s="231">
        <v>1640319.83</v>
      </c>
      <c r="K264" s="232"/>
      <c r="L264" s="231">
        <v>1907355.0099999998</v>
      </c>
      <c r="M264" s="231">
        <v>3753718.5599999996</v>
      </c>
      <c r="N264" s="231">
        <v>1165748.5499999998</v>
      </c>
      <c r="O264" s="231">
        <v>6428.91</v>
      </c>
      <c r="P264" s="231">
        <v>19659316.109999999</v>
      </c>
      <c r="Q264" s="231">
        <v>253489.11</v>
      </c>
      <c r="R264" s="231">
        <v>19912805.219999999</v>
      </c>
      <c r="S264" s="231">
        <v>493473.78</v>
      </c>
      <c r="T264" s="231">
        <v>20406279</v>
      </c>
      <c r="U264" s="231">
        <v>204611.08</v>
      </c>
      <c r="V264" s="231">
        <v>3874565.28</v>
      </c>
      <c r="W264" s="232"/>
      <c r="X264" s="231">
        <v>1150957.74</v>
      </c>
      <c r="Y264" s="231">
        <v>16382.54</v>
      </c>
      <c r="Z264" s="232"/>
      <c r="AA264" s="232"/>
      <c r="AB264" s="232"/>
      <c r="AC264" s="231">
        <v>1841675.7</v>
      </c>
      <c r="AD264" s="231">
        <v>865549.3</v>
      </c>
      <c r="AE264" s="231">
        <v>6417913.9500000002</v>
      </c>
      <c r="AF264" s="231">
        <v>7.2759576141834259E-12</v>
      </c>
      <c r="AG264" s="232"/>
      <c r="AH264" s="232"/>
      <c r="AI264" s="231">
        <v>6468056.0499999998</v>
      </c>
      <c r="AJ264" s="232"/>
      <c r="AK264" s="231">
        <v>16760535.280000001</v>
      </c>
      <c r="AL264" s="231">
        <v>502354.1</v>
      </c>
      <c r="AM264" s="231">
        <v>17262889.380000003</v>
      </c>
      <c r="AN264" s="231">
        <v>3348000.7</v>
      </c>
      <c r="AO264" s="231">
        <v>20610890.080000002</v>
      </c>
      <c r="AP264" s="231">
        <v>-2898780.8299999982</v>
      </c>
      <c r="AQ264" s="231">
        <v>248864.99000000209</v>
      </c>
      <c r="AR264" s="231">
        <v>-2649915.8399999961</v>
      </c>
      <c r="AS264" s="231">
        <v>204611.08000000194</v>
      </c>
      <c r="AV264" s="225"/>
      <c r="AW264" s="225"/>
      <c r="AX264" s="225"/>
    </row>
    <row r="265" spans="2:50" ht="14.1" customHeight="1">
      <c r="B265" s="263" t="s">
        <v>289</v>
      </c>
      <c r="C265" s="231">
        <v>1073659.5099999998</v>
      </c>
      <c r="D265" s="231">
        <v>63351.63</v>
      </c>
      <c r="E265" s="231">
        <v>1010307.8799999999</v>
      </c>
      <c r="F265" s="232"/>
      <c r="G265" s="231">
        <v>39120701.079999998</v>
      </c>
      <c r="H265" s="231">
        <v>49092783.140000001</v>
      </c>
      <c r="I265" s="231">
        <v>38557550.170000002</v>
      </c>
      <c r="J265" s="231">
        <v>10535232.969999999</v>
      </c>
      <c r="K265" s="232"/>
      <c r="L265" s="231">
        <v>15220925.660000002</v>
      </c>
      <c r="M265" s="231">
        <v>18176572.189999998</v>
      </c>
      <c r="N265" s="231">
        <v>1596834.59</v>
      </c>
      <c r="O265" s="231">
        <v>493344.93000000005</v>
      </c>
      <c r="P265" s="231">
        <v>124774821.09999999</v>
      </c>
      <c r="Q265" s="231">
        <v>795874.16000000015</v>
      </c>
      <c r="R265" s="231">
        <v>125570695.25999999</v>
      </c>
      <c r="S265" s="231">
        <v>3809724.4600000009</v>
      </c>
      <c r="T265" s="231">
        <v>129380419.72</v>
      </c>
      <c r="U265" s="231">
        <v>26215936.629999999</v>
      </c>
      <c r="V265" s="231">
        <v>5396563.1200000001</v>
      </c>
      <c r="W265" s="231">
        <v>474331.62000000005</v>
      </c>
      <c r="X265" s="231">
        <v>785</v>
      </c>
      <c r="Y265" s="232"/>
      <c r="Z265" s="232"/>
      <c r="AA265" s="232"/>
      <c r="AB265" s="232"/>
      <c r="AC265" s="231">
        <v>4091248.68</v>
      </c>
      <c r="AD265" s="231">
        <v>830197.82</v>
      </c>
      <c r="AE265" s="231">
        <v>90431146.430000007</v>
      </c>
      <c r="AF265" s="232"/>
      <c r="AG265" s="231">
        <v>12799.16</v>
      </c>
      <c r="AH265" s="231">
        <v>2.9103830456733704E-11</v>
      </c>
      <c r="AI265" s="231">
        <v>47661279.469999999</v>
      </c>
      <c r="AJ265" s="231">
        <v>217371.54</v>
      </c>
      <c r="AK265" s="231">
        <v>143719159.72</v>
      </c>
      <c r="AL265" s="231">
        <v>6512570.96</v>
      </c>
      <c r="AM265" s="231">
        <v>150231730.68000001</v>
      </c>
      <c r="AN265" s="231">
        <v>5364625.67</v>
      </c>
      <c r="AO265" s="231">
        <v>155596356.34999999</v>
      </c>
      <c r="AP265" s="231">
        <v>18944338.620000005</v>
      </c>
      <c r="AQ265" s="231">
        <v>5716696.8000000119</v>
      </c>
      <c r="AR265" s="231">
        <v>24661035.420000017</v>
      </c>
      <c r="AS265" s="231">
        <v>26215936.629999995</v>
      </c>
      <c r="AV265" s="225"/>
      <c r="AW265" s="225"/>
      <c r="AX265" s="225"/>
    </row>
    <row r="266" spans="2:50" ht="14.25" customHeight="1">
      <c r="B266" s="263" t="s">
        <v>290</v>
      </c>
      <c r="C266" s="231">
        <v>674943.1</v>
      </c>
      <c r="D266" s="231">
        <v>552267.49</v>
      </c>
      <c r="E266" s="231">
        <v>122675.61000000002</v>
      </c>
      <c r="F266" s="232"/>
      <c r="G266" s="231">
        <v>2436619.5399999996</v>
      </c>
      <c r="H266" s="231">
        <v>2910518.48</v>
      </c>
      <c r="I266" s="231">
        <v>2267728.48</v>
      </c>
      <c r="J266" s="231">
        <v>642790</v>
      </c>
      <c r="K266" s="232"/>
      <c r="L266" s="231">
        <v>409014.09</v>
      </c>
      <c r="M266" s="231">
        <v>1850857.32</v>
      </c>
      <c r="N266" s="231">
        <v>17453.46</v>
      </c>
      <c r="O266" s="231">
        <v>71878.25</v>
      </c>
      <c r="P266" s="231">
        <v>8371284.2399999993</v>
      </c>
      <c r="Q266" s="231">
        <v>100884.88</v>
      </c>
      <c r="R266" s="231">
        <v>8472169.1199999992</v>
      </c>
      <c r="S266" s="231">
        <v>115144.54999999999</v>
      </c>
      <c r="T266" s="231">
        <v>8587313.6699999999</v>
      </c>
      <c r="U266" s="231">
        <v>-313660.53000000003</v>
      </c>
      <c r="V266" s="231">
        <v>1607387.52</v>
      </c>
      <c r="W266" s="231">
        <v>518250.42999999993</v>
      </c>
      <c r="X266" s="231">
        <v>7992.89</v>
      </c>
      <c r="Y266" s="232"/>
      <c r="Z266" s="232"/>
      <c r="AA266" s="232"/>
      <c r="AB266" s="232"/>
      <c r="AC266" s="231">
        <v>1081503.97</v>
      </c>
      <c r="AD266" s="231">
        <v>359.77</v>
      </c>
      <c r="AE266" s="231">
        <v>2158582.96</v>
      </c>
      <c r="AF266" s="232"/>
      <c r="AG266" s="231">
        <v>109953.26</v>
      </c>
      <c r="AH266" s="231">
        <v>349987.32999999996</v>
      </c>
      <c r="AI266" s="231">
        <v>3458694.24</v>
      </c>
      <c r="AJ266" s="232"/>
      <c r="AK266" s="231">
        <v>7684605.3100000005</v>
      </c>
      <c r="AL266" s="231">
        <v>23957.14</v>
      </c>
      <c r="AM266" s="231">
        <v>7708562.4500000002</v>
      </c>
      <c r="AN266" s="231">
        <v>565090.69000000006</v>
      </c>
      <c r="AO266" s="231">
        <v>8273653.1400000006</v>
      </c>
      <c r="AP266" s="231">
        <v>-686678.92999999877</v>
      </c>
      <c r="AQ266" s="231">
        <v>-76927.740000000224</v>
      </c>
      <c r="AR266" s="231">
        <v>-763606.66999999899</v>
      </c>
      <c r="AS266" s="231">
        <v>-313660.52999999933</v>
      </c>
      <c r="AV266" s="225"/>
      <c r="AW266" s="225"/>
      <c r="AX266" s="225"/>
    </row>
    <row r="267" spans="2:50" ht="14.1" customHeight="1">
      <c r="B267" s="263" t="s">
        <v>291</v>
      </c>
      <c r="C267" s="231">
        <v>18888.53</v>
      </c>
      <c r="D267" s="232"/>
      <c r="E267" s="231">
        <v>18888.53</v>
      </c>
      <c r="F267" s="232"/>
      <c r="G267" s="231">
        <v>4141255.34</v>
      </c>
      <c r="H267" s="231">
        <v>4082072.48</v>
      </c>
      <c r="I267" s="231">
        <v>3252028.91</v>
      </c>
      <c r="J267" s="231">
        <v>808608.60999999987</v>
      </c>
      <c r="K267" s="231">
        <v>21434.960000000003</v>
      </c>
      <c r="L267" s="231">
        <v>662648.02</v>
      </c>
      <c r="M267" s="231">
        <v>2264157.77</v>
      </c>
      <c r="N267" s="232"/>
      <c r="O267" s="231">
        <v>56867.81</v>
      </c>
      <c r="P267" s="231">
        <v>11225889.949999999</v>
      </c>
      <c r="Q267" s="231">
        <v>77666.659999999989</v>
      </c>
      <c r="R267" s="231">
        <v>11303556.609999999</v>
      </c>
      <c r="S267" s="231">
        <v>638861.08000000007</v>
      </c>
      <c r="T267" s="231">
        <v>11942417.689999999</v>
      </c>
      <c r="U267" s="231">
        <v>1640861.23</v>
      </c>
      <c r="V267" s="231">
        <v>1968762.59</v>
      </c>
      <c r="W267" s="232"/>
      <c r="X267" s="231">
        <v>579262.96</v>
      </c>
      <c r="Y267" s="232"/>
      <c r="Z267" s="232"/>
      <c r="AA267" s="232"/>
      <c r="AB267" s="232"/>
      <c r="AC267" s="231">
        <v>1403517.42</v>
      </c>
      <c r="AD267" s="231">
        <v>14017.79</v>
      </c>
      <c r="AE267" s="231">
        <v>2829400.92</v>
      </c>
      <c r="AF267" s="232"/>
      <c r="AG267" s="231">
        <v>87055.14</v>
      </c>
      <c r="AH267" s="232"/>
      <c r="AI267" s="231">
        <v>7604526.2199999997</v>
      </c>
      <c r="AJ267" s="231">
        <v>545080.5</v>
      </c>
      <c r="AK267" s="231">
        <v>13034825.369999999</v>
      </c>
      <c r="AL267" s="231">
        <v>59157.98</v>
      </c>
      <c r="AM267" s="231">
        <v>13093983.35</v>
      </c>
      <c r="AN267" s="231">
        <v>489295.56999999995</v>
      </c>
      <c r="AO267" s="231">
        <v>13583278.92</v>
      </c>
      <c r="AP267" s="231">
        <v>1808935.42</v>
      </c>
      <c r="AQ267" s="231">
        <v>-18508.679999999702</v>
      </c>
      <c r="AR267" s="231">
        <v>1790426.7400000002</v>
      </c>
      <c r="AS267" s="231">
        <v>1640861.2300000004</v>
      </c>
      <c r="AV267" s="225"/>
      <c r="AW267" s="225"/>
      <c r="AX267" s="225"/>
    </row>
    <row r="268" spans="2:50" ht="14.25" customHeight="1">
      <c r="B268" s="263" t="s">
        <v>292</v>
      </c>
      <c r="C268" s="231">
        <v>351583.67000000004</v>
      </c>
      <c r="D268" s="232"/>
      <c r="E268" s="231">
        <v>351583.67000000004</v>
      </c>
      <c r="F268" s="232"/>
      <c r="G268" s="231">
        <v>1140786.1299999999</v>
      </c>
      <c r="H268" s="231">
        <v>2720757.5999999996</v>
      </c>
      <c r="I268" s="231">
        <v>2191858.11</v>
      </c>
      <c r="J268" s="231">
        <v>528899.49</v>
      </c>
      <c r="K268" s="232"/>
      <c r="L268" s="231">
        <v>842886.15999999992</v>
      </c>
      <c r="M268" s="231">
        <v>1793634.08</v>
      </c>
      <c r="N268" s="232"/>
      <c r="O268" s="231">
        <v>19133.3</v>
      </c>
      <c r="P268" s="231">
        <v>6868780.9399999995</v>
      </c>
      <c r="Q268" s="231">
        <v>84266.53</v>
      </c>
      <c r="R268" s="231">
        <v>6953047.4699999997</v>
      </c>
      <c r="S268" s="231">
        <v>267924.01</v>
      </c>
      <c r="T268" s="231">
        <v>7220971.4799999995</v>
      </c>
      <c r="U268" s="231">
        <v>-8881.7999999999993</v>
      </c>
      <c r="V268" s="231">
        <v>664820.55999999994</v>
      </c>
      <c r="W268" s="232"/>
      <c r="X268" s="231">
        <v>211426.79</v>
      </c>
      <c r="Y268" s="231">
        <v>568.6</v>
      </c>
      <c r="Z268" s="232"/>
      <c r="AA268" s="232"/>
      <c r="AB268" s="232"/>
      <c r="AC268" s="231">
        <v>452946.05</v>
      </c>
      <c r="AD268" s="231">
        <v>120.88000000000001</v>
      </c>
      <c r="AE268" s="231">
        <v>741941.75</v>
      </c>
      <c r="AF268" s="231">
        <v>5.6843418860808015E-14</v>
      </c>
      <c r="AG268" s="231">
        <v>34705.199999999997</v>
      </c>
      <c r="AH268" s="231">
        <v>6830.51</v>
      </c>
      <c r="AI268" s="231">
        <v>4560581.49</v>
      </c>
      <c r="AJ268" s="231">
        <v>2187.0300000000002</v>
      </c>
      <c r="AK268" s="231">
        <v>6011066.54</v>
      </c>
      <c r="AL268" s="231">
        <v>342617.42999999993</v>
      </c>
      <c r="AM268" s="231">
        <v>6353683.9699999997</v>
      </c>
      <c r="AN268" s="231">
        <v>858405.7100000002</v>
      </c>
      <c r="AO268" s="231">
        <v>7212089.6799999997</v>
      </c>
      <c r="AP268" s="231">
        <v>-857714.39999999944</v>
      </c>
      <c r="AQ268" s="231">
        <v>258350.89999999944</v>
      </c>
      <c r="AR268" s="231">
        <v>-599363.5</v>
      </c>
      <c r="AS268" s="231">
        <v>-8881.7999999998137</v>
      </c>
      <c r="AV268" s="225"/>
      <c r="AW268" s="225"/>
      <c r="AX268" s="225"/>
    </row>
    <row r="269" spans="2:50" ht="14.1" customHeight="1">
      <c r="B269" s="263" t="s">
        <v>293</v>
      </c>
      <c r="C269" s="231">
        <v>269756.23</v>
      </c>
      <c r="D269" s="232"/>
      <c r="E269" s="231">
        <v>269756.23</v>
      </c>
      <c r="F269" s="232"/>
      <c r="G269" s="231">
        <v>2556473.11</v>
      </c>
      <c r="H269" s="231">
        <v>2993244.21</v>
      </c>
      <c r="I269" s="231">
        <v>2375200.52</v>
      </c>
      <c r="J269" s="231">
        <v>618043.68999999994</v>
      </c>
      <c r="K269" s="232"/>
      <c r="L269" s="231">
        <v>1310767.6499999999</v>
      </c>
      <c r="M269" s="231">
        <v>2480956.5399999996</v>
      </c>
      <c r="N269" s="231">
        <v>750</v>
      </c>
      <c r="O269" s="231">
        <v>5155.37</v>
      </c>
      <c r="P269" s="231">
        <v>9617103.1099999975</v>
      </c>
      <c r="Q269" s="231">
        <v>185430.50999999998</v>
      </c>
      <c r="R269" s="231">
        <v>9802533.6199999973</v>
      </c>
      <c r="S269" s="231">
        <v>376475.48</v>
      </c>
      <c r="T269" s="231">
        <v>10179009.099999998</v>
      </c>
      <c r="U269" s="231">
        <v>-767196.72</v>
      </c>
      <c r="V269" s="231">
        <v>253664.68</v>
      </c>
      <c r="W269" s="232"/>
      <c r="X269" s="232"/>
      <c r="Y269" s="231">
        <v>28445</v>
      </c>
      <c r="Z269" s="232"/>
      <c r="AA269" s="232"/>
      <c r="AB269" s="232"/>
      <c r="AC269" s="231">
        <v>159543.28</v>
      </c>
      <c r="AD269" s="231">
        <v>65676.400000000009</v>
      </c>
      <c r="AE269" s="231">
        <v>1986810.5299999998</v>
      </c>
      <c r="AF269" s="232"/>
      <c r="AG269" s="231">
        <v>180970.97</v>
      </c>
      <c r="AH269" s="232"/>
      <c r="AI269" s="231">
        <v>6106472.9000000004</v>
      </c>
      <c r="AJ269" s="232"/>
      <c r="AK269" s="231">
        <v>8527919.0800000001</v>
      </c>
      <c r="AL269" s="231">
        <v>344445.44</v>
      </c>
      <c r="AM269" s="231">
        <v>8872364.5199999996</v>
      </c>
      <c r="AN269" s="231">
        <v>539447.86</v>
      </c>
      <c r="AO269" s="231">
        <v>9411812.379999999</v>
      </c>
      <c r="AP269" s="231">
        <v>-1089184.0299999975</v>
      </c>
      <c r="AQ269" s="231">
        <v>159014.9299999997</v>
      </c>
      <c r="AR269" s="231">
        <v>-930169.09999999776</v>
      </c>
      <c r="AS269" s="231">
        <v>-767196.71999999881</v>
      </c>
      <c r="AV269" s="225"/>
      <c r="AW269" s="225"/>
      <c r="AX269" s="225"/>
    </row>
    <row r="270" spans="2:50" ht="14.25" customHeight="1">
      <c r="B270" s="263" t="s">
        <v>294</v>
      </c>
      <c r="C270" s="231">
        <v>435070.61000000004</v>
      </c>
      <c r="D270" s="232"/>
      <c r="E270" s="231">
        <v>435070.61000000004</v>
      </c>
      <c r="F270" s="232"/>
      <c r="G270" s="231">
        <v>2433034.83</v>
      </c>
      <c r="H270" s="231">
        <v>1971808.48</v>
      </c>
      <c r="I270" s="231">
        <v>1460731.09</v>
      </c>
      <c r="J270" s="231">
        <v>511077.38999999996</v>
      </c>
      <c r="K270" s="232"/>
      <c r="L270" s="231">
        <v>286380.67000000004</v>
      </c>
      <c r="M270" s="232"/>
      <c r="N270" s="231">
        <v>48000</v>
      </c>
      <c r="O270" s="231">
        <v>9752.0600000000013</v>
      </c>
      <c r="P270" s="231">
        <v>5184046.6499999994</v>
      </c>
      <c r="Q270" s="231">
        <v>126027.37</v>
      </c>
      <c r="R270" s="231">
        <v>5310074.0199999996</v>
      </c>
      <c r="S270" s="231">
        <v>289100.75</v>
      </c>
      <c r="T270" s="231">
        <v>5599174.7699999996</v>
      </c>
      <c r="U270" s="231">
        <v>1549022.87</v>
      </c>
      <c r="V270" s="231">
        <v>878376.05</v>
      </c>
      <c r="W270" s="232"/>
      <c r="X270" s="231">
        <v>133218.88999999998</v>
      </c>
      <c r="Y270" s="232"/>
      <c r="Z270" s="232"/>
      <c r="AA270" s="232"/>
      <c r="AB270" s="232"/>
      <c r="AC270" s="231">
        <v>745157.15999999992</v>
      </c>
      <c r="AD270" s="232"/>
      <c r="AE270" s="231">
        <v>747087.49000000011</v>
      </c>
      <c r="AF270" s="231">
        <v>3.0695446184836328E-12</v>
      </c>
      <c r="AG270" s="231">
        <v>54390.26</v>
      </c>
      <c r="AH270" s="232"/>
      <c r="AI270" s="231">
        <v>5321018.33</v>
      </c>
      <c r="AJ270" s="232"/>
      <c r="AK270" s="231">
        <v>7000872.1299999999</v>
      </c>
      <c r="AL270" s="231">
        <v>2338.13</v>
      </c>
      <c r="AM270" s="231">
        <v>7003210.2599999998</v>
      </c>
      <c r="AN270" s="231">
        <v>144987.38</v>
      </c>
      <c r="AO270" s="231">
        <v>7148197.6399999997</v>
      </c>
      <c r="AP270" s="231">
        <v>1816825.4800000004</v>
      </c>
      <c r="AQ270" s="231">
        <v>-123689.24000000022</v>
      </c>
      <c r="AR270" s="231">
        <v>1693136.2400000002</v>
      </c>
      <c r="AS270" s="231">
        <v>1549022.87</v>
      </c>
      <c r="AV270" s="225"/>
      <c r="AW270" s="225"/>
      <c r="AX270" s="225"/>
    </row>
    <row r="271" spans="2:50" ht="14.1" customHeight="1">
      <c r="B271" s="263" t="s">
        <v>295</v>
      </c>
      <c r="C271" s="231">
        <v>447418.04</v>
      </c>
      <c r="D271" s="231">
        <v>26370.949999999997</v>
      </c>
      <c r="E271" s="231">
        <v>421047.09</v>
      </c>
      <c r="F271" s="232"/>
      <c r="G271" s="231">
        <v>1793892.1600000004</v>
      </c>
      <c r="H271" s="231">
        <v>4013076.02</v>
      </c>
      <c r="I271" s="231">
        <v>3157275.24</v>
      </c>
      <c r="J271" s="231">
        <v>855800.77999999991</v>
      </c>
      <c r="K271" s="232"/>
      <c r="L271" s="231">
        <v>452641.03</v>
      </c>
      <c r="M271" s="231">
        <v>1944104.7599999998</v>
      </c>
      <c r="N271" s="232"/>
      <c r="O271" s="231">
        <v>3827.71</v>
      </c>
      <c r="P271" s="231">
        <v>8654959.7200000025</v>
      </c>
      <c r="Q271" s="231">
        <v>236480.38</v>
      </c>
      <c r="R271" s="231">
        <v>8891440.1000000034</v>
      </c>
      <c r="S271" s="231">
        <v>413066.51</v>
      </c>
      <c r="T271" s="231">
        <v>9304506.6100000031</v>
      </c>
      <c r="U271" s="231">
        <v>-192029.77</v>
      </c>
      <c r="V271" s="231">
        <v>1044408.77</v>
      </c>
      <c r="W271" s="232"/>
      <c r="X271" s="231">
        <v>316957.22000000003</v>
      </c>
      <c r="Y271" s="232"/>
      <c r="Z271" s="232"/>
      <c r="AA271" s="232"/>
      <c r="AB271" s="232"/>
      <c r="AC271" s="231">
        <v>727451.55</v>
      </c>
      <c r="AD271" s="232"/>
      <c r="AE271" s="231">
        <v>879370.65000000014</v>
      </c>
      <c r="AF271" s="232"/>
      <c r="AG271" s="231">
        <v>343695.25</v>
      </c>
      <c r="AH271" s="231">
        <v>37599.949999999997</v>
      </c>
      <c r="AI271" s="231">
        <v>6261309.8000000007</v>
      </c>
      <c r="AJ271" s="232"/>
      <c r="AK271" s="231">
        <v>8566384.4200000018</v>
      </c>
      <c r="AL271" s="231">
        <v>222315.17</v>
      </c>
      <c r="AM271" s="231">
        <v>8788699.5900000017</v>
      </c>
      <c r="AN271" s="231">
        <v>323777.25</v>
      </c>
      <c r="AO271" s="231">
        <v>9112476.8400000017</v>
      </c>
      <c r="AP271" s="231">
        <v>-88575.300000000745</v>
      </c>
      <c r="AQ271" s="231">
        <v>-14165.210000000894</v>
      </c>
      <c r="AR271" s="231">
        <v>-102740.51000000164</v>
      </c>
      <c r="AS271" s="231">
        <v>-192029.77000000142</v>
      </c>
      <c r="AV271" s="225"/>
      <c r="AW271" s="225"/>
      <c r="AX271" s="225"/>
    </row>
    <row r="272" spans="2:50" ht="14.1" customHeight="1">
      <c r="B272" s="263" t="s">
        <v>296</v>
      </c>
      <c r="C272" s="231">
        <v>426999.76</v>
      </c>
      <c r="D272" s="232"/>
      <c r="E272" s="231">
        <v>167463.16999999998</v>
      </c>
      <c r="F272" s="231">
        <v>259536.59</v>
      </c>
      <c r="G272" s="231">
        <v>5247151.33</v>
      </c>
      <c r="H272" s="231">
        <v>8225146.0499999989</v>
      </c>
      <c r="I272" s="231">
        <v>6494172.6099999994</v>
      </c>
      <c r="J272" s="231">
        <v>1730973.44</v>
      </c>
      <c r="K272" s="232"/>
      <c r="L272" s="231">
        <v>3691316.6899999995</v>
      </c>
      <c r="M272" s="231">
        <v>10599631.859999999</v>
      </c>
      <c r="N272" s="231">
        <v>1001106.89</v>
      </c>
      <c r="O272" s="231">
        <v>59181.97</v>
      </c>
      <c r="P272" s="231">
        <v>29250534.549999997</v>
      </c>
      <c r="Q272" s="231">
        <v>155631.55000000002</v>
      </c>
      <c r="R272" s="231">
        <v>29406166.099999998</v>
      </c>
      <c r="S272" s="231">
        <v>3018299.31</v>
      </c>
      <c r="T272" s="231">
        <v>32424465.409999996</v>
      </c>
      <c r="U272" s="231">
        <v>-5194103.24</v>
      </c>
      <c r="V272" s="231">
        <v>1326978.1400000001</v>
      </c>
      <c r="W272" s="232"/>
      <c r="X272" s="232"/>
      <c r="Y272" s="232"/>
      <c r="Z272" s="232"/>
      <c r="AA272" s="232"/>
      <c r="AB272" s="232"/>
      <c r="AC272" s="231">
        <v>1327081.32</v>
      </c>
      <c r="AD272" s="231">
        <v>103.18</v>
      </c>
      <c r="AE272" s="231">
        <v>15517492.710000001</v>
      </c>
      <c r="AF272" s="232"/>
      <c r="AG272" s="232"/>
      <c r="AH272" s="232"/>
      <c r="AI272" s="231">
        <v>7455491.5800000001</v>
      </c>
      <c r="AJ272" s="232"/>
      <c r="AK272" s="231">
        <v>24299962.43</v>
      </c>
      <c r="AL272" s="231">
        <v>2142727.39</v>
      </c>
      <c r="AM272" s="231">
        <v>26442689.82</v>
      </c>
      <c r="AN272" s="231">
        <v>787672.35000000009</v>
      </c>
      <c r="AO272" s="231">
        <v>27230362.170000002</v>
      </c>
      <c r="AP272" s="231">
        <v>-4950572.1199999973</v>
      </c>
      <c r="AQ272" s="231">
        <v>1987095.84</v>
      </c>
      <c r="AR272" s="231">
        <v>-2963476.2799999975</v>
      </c>
      <c r="AS272" s="231">
        <v>-5194103.2399999946</v>
      </c>
      <c r="AV272" s="225"/>
      <c r="AW272" s="225"/>
      <c r="AX272" s="225"/>
    </row>
    <row r="273" spans="2:50" ht="14.25" customHeight="1">
      <c r="B273" s="263" t="s">
        <v>297</v>
      </c>
      <c r="C273" s="231">
        <v>13382.820000000002</v>
      </c>
      <c r="D273" s="232"/>
      <c r="E273" s="231">
        <v>13382.820000000002</v>
      </c>
      <c r="F273" s="232"/>
      <c r="G273" s="231">
        <v>2301475.2599999998</v>
      </c>
      <c r="H273" s="231">
        <v>3811981.4599999995</v>
      </c>
      <c r="I273" s="231">
        <v>3003735.2699999996</v>
      </c>
      <c r="J273" s="231">
        <v>808246.19</v>
      </c>
      <c r="K273" s="232"/>
      <c r="L273" s="231">
        <v>664749.48</v>
      </c>
      <c r="M273" s="231">
        <v>1710293.19</v>
      </c>
      <c r="N273" s="232"/>
      <c r="O273" s="231">
        <v>34519.85</v>
      </c>
      <c r="P273" s="231">
        <v>8536402.0599999987</v>
      </c>
      <c r="Q273" s="231">
        <v>13979.780000000002</v>
      </c>
      <c r="R273" s="231">
        <v>8550381.839999998</v>
      </c>
      <c r="S273" s="231">
        <v>570543.35999999999</v>
      </c>
      <c r="T273" s="231">
        <v>9120925.1999999974</v>
      </c>
      <c r="U273" s="231">
        <v>-17540.46</v>
      </c>
      <c r="V273" s="231">
        <v>458824.99999999994</v>
      </c>
      <c r="W273" s="232"/>
      <c r="X273" s="231">
        <v>219783.8</v>
      </c>
      <c r="Y273" s="231">
        <v>2636.84</v>
      </c>
      <c r="Z273" s="232"/>
      <c r="AA273" s="231">
        <v>128053.80000000002</v>
      </c>
      <c r="AB273" s="232"/>
      <c r="AC273" s="231">
        <v>364458.16</v>
      </c>
      <c r="AD273" s="232"/>
      <c r="AE273" s="231">
        <v>642315.94000000006</v>
      </c>
      <c r="AF273" s="232"/>
      <c r="AG273" s="231">
        <v>13382.82</v>
      </c>
      <c r="AH273" s="232"/>
      <c r="AI273" s="231">
        <v>6697611.7699999996</v>
      </c>
      <c r="AJ273" s="232"/>
      <c r="AK273" s="231">
        <v>7812135.5299999993</v>
      </c>
      <c r="AL273" s="231">
        <v>565434.97</v>
      </c>
      <c r="AM273" s="231">
        <v>8377570.4999999991</v>
      </c>
      <c r="AN273" s="231">
        <v>725814.24</v>
      </c>
      <c r="AO273" s="231">
        <v>9103384.7399999984</v>
      </c>
      <c r="AP273" s="231">
        <v>-724266.52999999933</v>
      </c>
      <c r="AQ273" s="231">
        <v>551455.19000000041</v>
      </c>
      <c r="AR273" s="231">
        <v>-172811.33999999892</v>
      </c>
      <c r="AS273" s="231">
        <v>-17540.459999999031</v>
      </c>
      <c r="AV273" s="225"/>
      <c r="AW273" s="225"/>
      <c r="AX273" s="225"/>
    </row>
    <row r="274" spans="2:50" ht="14.1" customHeight="1">
      <c r="B274" s="263" t="s">
        <v>298</v>
      </c>
      <c r="C274" s="231">
        <v>959301.25</v>
      </c>
      <c r="D274" s="232"/>
      <c r="E274" s="231">
        <v>959301.25</v>
      </c>
      <c r="F274" s="232"/>
      <c r="G274" s="231">
        <v>4607590.28</v>
      </c>
      <c r="H274" s="231">
        <v>8839079.2800000012</v>
      </c>
      <c r="I274" s="231">
        <v>6979504.7800000003</v>
      </c>
      <c r="J274" s="231">
        <v>1859574.5</v>
      </c>
      <c r="K274" s="232"/>
      <c r="L274" s="231">
        <v>1223633.7000000002</v>
      </c>
      <c r="M274" s="231">
        <v>4596479.87</v>
      </c>
      <c r="N274" s="232"/>
      <c r="O274" s="231">
        <v>50691.91</v>
      </c>
      <c r="P274" s="231">
        <v>20276776.290000003</v>
      </c>
      <c r="Q274" s="231">
        <v>524029.16</v>
      </c>
      <c r="R274" s="231">
        <v>20800805.450000003</v>
      </c>
      <c r="S274" s="231">
        <v>1213757.29</v>
      </c>
      <c r="T274" s="231">
        <v>22014562.740000002</v>
      </c>
      <c r="U274" s="231">
        <v>1512670.82</v>
      </c>
      <c r="V274" s="231">
        <v>1351105.04</v>
      </c>
      <c r="W274" s="232"/>
      <c r="X274" s="231">
        <v>2354.92</v>
      </c>
      <c r="Y274" s="231">
        <v>147345.57999999999</v>
      </c>
      <c r="Z274" s="232"/>
      <c r="AA274" s="232"/>
      <c r="AB274" s="232"/>
      <c r="AC274" s="231">
        <v>1249277.47</v>
      </c>
      <c r="AD274" s="231">
        <v>47872.93</v>
      </c>
      <c r="AE274" s="231">
        <v>6157066.4299999997</v>
      </c>
      <c r="AF274" s="232"/>
      <c r="AG274" s="232"/>
      <c r="AH274" s="231">
        <v>165667.16</v>
      </c>
      <c r="AI274" s="231">
        <v>11683695.449999999</v>
      </c>
      <c r="AJ274" s="232"/>
      <c r="AK274" s="231">
        <v>19357534.079999998</v>
      </c>
      <c r="AL274" s="231">
        <v>1687314.58</v>
      </c>
      <c r="AM274" s="231">
        <v>21044848.659999996</v>
      </c>
      <c r="AN274" s="231">
        <v>2482384.9000000004</v>
      </c>
      <c r="AO274" s="231">
        <v>23527233.559999995</v>
      </c>
      <c r="AP274" s="231">
        <v>-919242.21000000462</v>
      </c>
      <c r="AQ274" s="231">
        <v>1163285.4199999981</v>
      </c>
      <c r="AR274" s="231">
        <v>244043.20999999344</v>
      </c>
      <c r="AS274" s="231">
        <v>1512670.8199999928</v>
      </c>
      <c r="AV274" s="225"/>
      <c r="AW274" s="225"/>
      <c r="AX274" s="225"/>
    </row>
    <row r="275" spans="2:50" ht="14.25" customHeight="1">
      <c r="B275" s="263" t="s">
        <v>299</v>
      </c>
      <c r="C275" s="231">
        <v>39477.769999999997</v>
      </c>
      <c r="D275" s="232"/>
      <c r="E275" s="231">
        <v>39477.769999999997</v>
      </c>
      <c r="F275" s="232"/>
      <c r="G275" s="231">
        <v>5859244.1699999999</v>
      </c>
      <c r="H275" s="231">
        <v>4650689.6100000003</v>
      </c>
      <c r="I275" s="231">
        <v>3617953.5000000005</v>
      </c>
      <c r="J275" s="231">
        <v>1032736.11</v>
      </c>
      <c r="K275" s="232"/>
      <c r="L275" s="231">
        <v>2704654.07</v>
      </c>
      <c r="M275" s="231">
        <v>4526485.88</v>
      </c>
      <c r="N275" s="231">
        <v>61062.35</v>
      </c>
      <c r="O275" s="232"/>
      <c r="P275" s="231">
        <v>17841613.850000001</v>
      </c>
      <c r="Q275" s="231">
        <v>12070.27</v>
      </c>
      <c r="R275" s="231">
        <v>17853684.120000001</v>
      </c>
      <c r="S275" s="231">
        <v>725947.2</v>
      </c>
      <c r="T275" s="231">
        <v>18579631.32</v>
      </c>
      <c r="U275" s="231">
        <v>2540674.54</v>
      </c>
      <c r="V275" s="231">
        <v>1271064.5599999998</v>
      </c>
      <c r="W275" s="232"/>
      <c r="X275" s="232"/>
      <c r="Y275" s="232"/>
      <c r="Z275" s="232"/>
      <c r="AA275" s="232"/>
      <c r="AB275" s="232"/>
      <c r="AC275" s="231">
        <v>1271322.8599999999</v>
      </c>
      <c r="AD275" s="231">
        <v>258.3</v>
      </c>
      <c r="AE275" s="231">
        <v>5086986</v>
      </c>
      <c r="AF275" s="232"/>
      <c r="AG275" s="232"/>
      <c r="AH275" s="231">
        <v>1729.57</v>
      </c>
      <c r="AI275" s="231">
        <v>11153836.550000001</v>
      </c>
      <c r="AJ275" s="231">
        <v>45311.33</v>
      </c>
      <c r="AK275" s="231">
        <v>17558928.009999998</v>
      </c>
      <c r="AL275" s="231">
        <v>831810.61</v>
      </c>
      <c r="AM275" s="231">
        <v>18390738.619999997</v>
      </c>
      <c r="AN275" s="231">
        <v>2729567.24</v>
      </c>
      <c r="AO275" s="231">
        <v>21120305.859999996</v>
      </c>
      <c r="AP275" s="231">
        <v>-282685.84000000358</v>
      </c>
      <c r="AQ275" s="231">
        <v>819740.33999999985</v>
      </c>
      <c r="AR275" s="231">
        <v>537054.49999999627</v>
      </c>
      <c r="AS275" s="231">
        <v>2540674.5399999954</v>
      </c>
      <c r="AV275" s="225"/>
      <c r="AW275" s="225"/>
      <c r="AX275" s="225"/>
    </row>
    <row r="276" spans="2:50" ht="14.1" customHeight="1">
      <c r="B276" s="263" t="s">
        <v>300</v>
      </c>
      <c r="C276" s="231">
        <v>280767.96000000002</v>
      </c>
      <c r="D276" s="232"/>
      <c r="E276" s="231">
        <v>280767.96000000002</v>
      </c>
      <c r="F276" s="232"/>
      <c r="G276" s="231">
        <v>2989349.8100000005</v>
      </c>
      <c r="H276" s="231">
        <v>2932485.24</v>
      </c>
      <c r="I276" s="231">
        <v>2298297.92</v>
      </c>
      <c r="J276" s="231">
        <v>634187.31999999995</v>
      </c>
      <c r="K276" s="232"/>
      <c r="L276" s="231">
        <v>709346.56</v>
      </c>
      <c r="M276" s="231">
        <v>4480478.169999999</v>
      </c>
      <c r="N276" s="231">
        <v>6266.73</v>
      </c>
      <c r="O276" s="231">
        <v>14539.91</v>
      </c>
      <c r="P276" s="231">
        <v>11413234.379999999</v>
      </c>
      <c r="Q276" s="231">
        <v>194464.14</v>
      </c>
      <c r="R276" s="231">
        <v>11607698.52</v>
      </c>
      <c r="S276" s="231">
        <v>1295502.94</v>
      </c>
      <c r="T276" s="231">
        <v>12903201.459999999</v>
      </c>
      <c r="U276" s="231">
        <v>-1379884.93</v>
      </c>
      <c r="V276" s="231">
        <v>1190054.6000000001</v>
      </c>
      <c r="W276" s="231">
        <v>41993.58</v>
      </c>
      <c r="X276" s="231">
        <v>257840.36</v>
      </c>
      <c r="Y276" s="232"/>
      <c r="Z276" s="232"/>
      <c r="AA276" s="231">
        <v>1115.05</v>
      </c>
      <c r="AB276" s="232"/>
      <c r="AC276" s="231">
        <v>891335.71</v>
      </c>
      <c r="AD276" s="232"/>
      <c r="AE276" s="231">
        <v>1828702.71</v>
      </c>
      <c r="AF276" s="231">
        <v>1.1368683772161603E-13</v>
      </c>
      <c r="AG276" s="232"/>
      <c r="AH276" s="231">
        <v>9510.7099999999991</v>
      </c>
      <c r="AI276" s="231">
        <v>7820186.4700000007</v>
      </c>
      <c r="AJ276" s="232"/>
      <c r="AK276" s="231">
        <v>10848454.49</v>
      </c>
      <c r="AL276" s="231">
        <v>8417.11</v>
      </c>
      <c r="AM276" s="231">
        <v>10856871.6</v>
      </c>
      <c r="AN276" s="231">
        <v>666444.92999999993</v>
      </c>
      <c r="AO276" s="231">
        <v>11523316.529999999</v>
      </c>
      <c r="AP276" s="231">
        <v>-564779.88999999873</v>
      </c>
      <c r="AQ276" s="231">
        <v>-186047.03000000119</v>
      </c>
      <c r="AR276" s="231">
        <v>-750826.92</v>
      </c>
      <c r="AS276" s="231">
        <v>-1379884.9299999997</v>
      </c>
      <c r="AV276" s="225"/>
      <c r="AW276" s="225"/>
      <c r="AX276" s="225"/>
    </row>
    <row r="277" spans="2:50" ht="14.25" customHeight="1">
      <c r="B277" s="263" t="s">
        <v>301</v>
      </c>
      <c r="C277" s="231">
        <v>327932.52</v>
      </c>
      <c r="D277" s="232"/>
      <c r="E277" s="231">
        <v>327932.52</v>
      </c>
      <c r="F277" s="232"/>
      <c r="G277" s="231">
        <v>6511716.6900000004</v>
      </c>
      <c r="H277" s="231">
        <v>7590467.129999999</v>
      </c>
      <c r="I277" s="231">
        <v>6004031.4399999995</v>
      </c>
      <c r="J277" s="231">
        <v>1586435.69</v>
      </c>
      <c r="K277" s="232"/>
      <c r="L277" s="231">
        <v>465200.14</v>
      </c>
      <c r="M277" s="231">
        <v>6039707.79</v>
      </c>
      <c r="N277" s="231">
        <v>745312.37</v>
      </c>
      <c r="O277" s="231">
        <v>108527.32</v>
      </c>
      <c r="P277" s="231">
        <v>21788863.960000001</v>
      </c>
      <c r="Q277" s="231">
        <v>545837.85</v>
      </c>
      <c r="R277" s="231">
        <v>22334701.810000002</v>
      </c>
      <c r="S277" s="231">
        <v>170169.65</v>
      </c>
      <c r="T277" s="231">
        <v>22504871.460000001</v>
      </c>
      <c r="U277" s="231">
        <v>2154456.46</v>
      </c>
      <c r="V277" s="231">
        <v>1866029.99</v>
      </c>
      <c r="W277" s="231">
        <v>1057.82</v>
      </c>
      <c r="X277" s="231">
        <v>13228.339999999998</v>
      </c>
      <c r="Y277" s="232"/>
      <c r="Z277" s="232"/>
      <c r="AA277" s="232"/>
      <c r="AB277" s="232"/>
      <c r="AC277" s="231">
        <v>1872090.12</v>
      </c>
      <c r="AD277" s="231">
        <v>20346.29</v>
      </c>
      <c r="AE277" s="231">
        <v>6924644.6400000006</v>
      </c>
      <c r="AF277" s="232"/>
      <c r="AG277" s="231">
        <v>359797.69999999995</v>
      </c>
      <c r="AH277" s="231">
        <v>131507.32</v>
      </c>
      <c r="AI277" s="231">
        <v>11022287.25</v>
      </c>
      <c r="AJ277" s="232"/>
      <c r="AK277" s="231">
        <v>20304266.899999999</v>
      </c>
      <c r="AL277" s="231">
        <v>1612814.78</v>
      </c>
      <c r="AM277" s="231">
        <v>21917081.68</v>
      </c>
      <c r="AN277" s="231">
        <v>2742246.24</v>
      </c>
      <c r="AO277" s="231">
        <v>24659327.920000002</v>
      </c>
      <c r="AP277" s="231">
        <v>-1484597.0600000024</v>
      </c>
      <c r="AQ277" s="231">
        <v>1066976.9299999997</v>
      </c>
      <c r="AR277" s="231">
        <v>-417620.13000000268</v>
      </c>
      <c r="AS277" s="231">
        <v>2154456.4600000009</v>
      </c>
      <c r="AV277" s="225"/>
      <c r="AW277" s="225"/>
      <c r="AX277" s="225"/>
    </row>
    <row r="278" spans="2:50" ht="14.1" customHeight="1">
      <c r="B278" s="263" t="s">
        <v>302</v>
      </c>
      <c r="C278" s="231">
        <v>1584347.7599999998</v>
      </c>
      <c r="D278" s="232"/>
      <c r="E278" s="231">
        <v>1584347.7599999998</v>
      </c>
      <c r="F278" s="232"/>
      <c r="G278" s="231">
        <v>11213103.260000002</v>
      </c>
      <c r="H278" s="231">
        <v>11716096.48</v>
      </c>
      <c r="I278" s="231">
        <v>9179203.3399999999</v>
      </c>
      <c r="J278" s="231">
        <v>2536893.1399999997</v>
      </c>
      <c r="K278" s="232"/>
      <c r="L278" s="231">
        <v>6999451.1100000003</v>
      </c>
      <c r="M278" s="231">
        <v>3811541.64</v>
      </c>
      <c r="N278" s="231">
        <v>23598.710000000003</v>
      </c>
      <c r="O278" s="231">
        <v>234086.52</v>
      </c>
      <c r="P278" s="231">
        <v>35582225.480000004</v>
      </c>
      <c r="Q278" s="231">
        <v>195660.05</v>
      </c>
      <c r="R278" s="231">
        <v>35777885.530000001</v>
      </c>
      <c r="S278" s="231">
        <v>2123433.4700000002</v>
      </c>
      <c r="T278" s="231">
        <v>37901319</v>
      </c>
      <c r="U278" s="231">
        <v>6384159.0099999998</v>
      </c>
      <c r="V278" s="231">
        <v>2995050.8900000006</v>
      </c>
      <c r="W278" s="232"/>
      <c r="X278" s="231">
        <v>22057.06</v>
      </c>
      <c r="Y278" s="232"/>
      <c r="Z278" s="232"/>
      <c r="AA278" s="232"/>
      <c r="AB278" s="232"/>
      <c r="AC278" s="231">
        <v>2976112.4300000006</v>
      </c>
      <c r="AD278" s="231">
        <v>3118.6000000000004</v>
      </c>
      <c r="AE278" s="231">
        <v>21133844.939999998</v>
      </c>
      <c r="AF278" s="231">
        <v>3.5527136788005009E-15</v>
      </c>
      <c r="AG278" s="231">
        <v>972362.89</v>
      </c>
      <c r="AH278" s="231">
        <v>3321.95</v>
      </c>
      <c r="AI278" s="231">
        <v>13518111.859999999</v>
      </c>
      <c r="AJ278" s="231">
        <v>3264936.51</v>
      </c>
      <c r="AK278" s="231">
        <v>41887629.039999999</v>
      </c>
      <c r="AL278" s="231">
        <v>126328.87</v>
      </c>
      <c r="AM278" s="231">
        <v>42013957.909999996</v>
      </c>
      <c r="AN278" s="231">
        <v>2271520.1</v>
      </c>
      <c r="AO278" s="231">
        <v>44285478.009999998</v>
      </c>
      <c r="AP278" s="231">
        <v>6305403.5599999949</v>
      </c>
      <c r="AQ278" s="231">
        <v>-69331.179999999702</v>
      </c>
      <c r="AR278" s="231">
        <v>6236072.3799999952</v>
      </c>
      <c r="AS278" s="231">
        <v>6384159.0099999979</v>
      </c>
      <c r="AV278" s="225"/>
      <c r="AW278" s="225"/>
      <c r="AX278" s="225"/>
    </row>
    <row r="279" spans="2:50" ht="14.25" customHeight="1">
      <c r="B279" s="263" t="s">
        <v>303</v>
      </c>
      <c r="C279" s="231">
        <v>105768.81</v>
      </c>
      <c r="D279" s="231">
        <v>11971.87</v>
      </c>
      <c r="E279" s="231">
        <v>93796.94</v>
      </c>
      <c r="F279" s="232"/>
      <c r="G279" s="231">
        <v>2419735.48</v>
      </c>
      <c r="H279" s="231">
        <v>3378289.49</v>
      </c>
      <c r="I279" s="231">
        <v>2729408.71</v>
      </c>
      <c r="J279" s="231">
        <v>648880.78</v>
      </c>
      <c r="K279" s="232"/>
      <c r="L279" s="231">
        <v>601075.99</v>
      </c>
      <c r="M279" s="231">
        <v>3455188.67</v>
      </c>
      <c r="N279" s="231">
        <v>248192.72</v>
      </c>
      <c r="O279" s="231">
        <v>71566.079999999987</v>
      </c>
      <c r="P279" s="231">
        <v>10279817.240000002</v>
      </c>
      <c r="Q279" s="231">
        <v>165274.82999999999</v>
      </c>
      <c r="R279" s="231">
        <v>10445092.070000002</v>
      </c>
      <c r="S279" s="231">
        <v>477194.71</v>
      </c>
      <c r="T279" s="231">
        <v>10922286.780000001</v>
      </c>
      <c r="U279" s="231">
        <v>-831808.1</v>
      </c>
      <c r="V279" s="231">
        <v>310974.40999999997</v>
      </c>
      <c r="W279" s="231">
        <v>4823.7999999999993</v>
      </c>
      <c r="X279" s="232"/>
      <c r="Y279" s="232"/>
      <c r="Z279" s="232"/>
      <c r="AA279" s="232"/>
      <c r="AB279" s="232"/>
      <c r="AC279" s="231">
        <v>306150.61</v>
      </c>
      <c r="AD279" s="232"/>
      <c r="AE279" s="231">
        <v>1342180.09</v>
      </c>
      <c r="AF279" s="232"/>
      <c r="AG279" s="231">
        <v>1601.26</v>
      </c>
      <c r="AH279" s="231">
        <v>3701.01</v>
      </c>
      <c r="AI279" s="231">
        <v>7277234.46</v>
      </c>
      <c r="AJ279" s="232"/>
      <c r="AK279" s="231">
        <v>8935691.2300000004</v>
      </c>
      <c r="AL279" s="231">
        <v>442608.18</v>
      </c>
      <c r="AM279" s="231">
        <v>9378299.4100000001</v>
      </c>
      <c r="AN279" s="231">
        <v>712179.27</v>
      </c>
      <c r="AO279" s="231">
        <v>10090478.68</v>
      </c>
      <c r="AP279" s="231">
        <v>-1344126.0100000016</v>
      </c>
      <c r="AQ279" s="231">
        <v>277333.34999999963</v>
      </c>
      <c r="AR279" s="231">
        <v>-1066792.660000002</v>
      </c>
      <c r="AS279" s="231">
        <v>-831808.10000000149</v>
      </c>
      <c r="AV279" s="225"/>
      <c r="AW279" s="225"/>
      <c r="AX279" s="225"/>
    </row>
    <row r="280" spans="2:50" ht="14.1" customHeight="1">
      <c r="B280" s="263" t="s">
        <v>304</v>
      </c>
      <c r="C280" s="231">
        <v>167611.02000000002</v>
      </c>
      <c r="D280" s="232"/>
      <c r="E280" s="231">
        <v>167611.02000000002</v>
      </c>
      <c r="F280" s="232"/>
      <c r="G280" s="231">
        <v>4224775.28</v>
      </c>
      <c r="H280" s="231">
        <v>5754736.8200000003</v>
      </c>
      <c r="I280" s="231">
        <v>4468512.8100000005</v>
      </c>
      <c r="J280" s="231">
        <v>1286224.01</v>
      </c>
      <c r="K280" s="232"/>
      <c r="L280" s="231">
        <v>1946834.35</v>
      </c>
      <c r="M280" s="231">
        <v>2841494.5900000003</v>
      </c>
      <c r="N280" s="231">
        <v>630610.6</v>
      </c>
      <c r="O280" s="231">
        <v>53656.85</v>
      </c>
      <c r="P280" s="231">
        <v>15619719.51</v>
      </c>
      <c r="Q280" s="231">
        <v>783358.6</v>
      </c>
      <c r="R280" s="231">
        <v>16403078.109999999</v>
      </c>
      <c r="S280" s="231">
        <v>465386.80999999994</v>
      </c>
      <c r="T280" s="231">
        <v>16868464.919999998</v>
      </c>
      <c r="U280" s="231">
        <v>5202018.9000000004</v>
      </c>
      <c r="V280" s="231">
        <v>212121.7</v>
      </c>
      <c r="W280" s="232"/>
      <c r="X280" s="232"/>
      <c r="Y280" s="232"/>
      <c r="Z280" s="232"/>
      <c r="AA280" s="232"/>
      <c r="AB280" s="232"/>
      <c r="AC280" s="231">
        <v>212121.7</v>
      </c>
      <c r="AD280" s="232"/>
      <c r="AE280" s="231">
        <v>10702960.170000002</v>
      </c>
      <c r="AF280" s="232"/>
      <c r="AG280" s="232"/>
      <c r="AH280" s="232"/>
      <c r="AI280" s="231">
        <v>8904286.959999999</v>
      </c>
      <c r="AJ280" s="232"/>
      <c r="AK280" s="231">
        <v>19819368.829999998</v>
      </c>
      <c r="AL280" s="231">
        <v>868464.33</v>
      </c>
      <c r="AM280" s="231">
        <v>20687833.159999996</v>
      </c>
      <c r="AN280" s="231">
        <v>1382650.66</v>
      </c>
      <c r="AO280" s="231">
        <v>22070483.819999997</v>
      </c>
      <c r="AP280" s="231">
        <v>4199649.3199999984</v>
      </c>
      <c r="AQ280" s="231">
        <v>85105.729999998584</v>
      </c>
      <c r="AR280" s="231">
        <v>4284755.049999997</v>
      </c>
      <c r="AS280" s="231">
        <v>5202018.8999999985</v>
      </c>
      <c r="AV280" s="225"/>
      <c r="AW280" s="225"/>
      <c r="AX280" s="225"/>
    </row>
    <row r="281" spans="2:50" ht="14.25" customHeight="1">
      <c r="B281" s="263" t="s">
        <v>305</v>
      </c>
      <c r="C281" s="231">
        <v>271661.72000000003</v>
      </c>
      <c r="D281" s="232"/>
      <c r="E281" s="231">
        <v>271661.72000000003</v>
      </c>
      <c r="F281" s="232"/>
      <c r="G281" s="231">
        <v>4246529.08</v>
      </c>
      <c r="H281" s="231">
        <v>3565994.95</v>
      </c>
      <c r="I281" s="231">
        <v>2710551.71</v>
      </c>
      <c r="J281" s="231">
        <v>855443.23999999987</v>
      </c>
      <c r="K281" s="232"/>
      <c r="L281" s="231">
        <v>1464745.56</v>
      </c>
      <c r="M281" s="231">
        <v>5185127.33</v>
      </c>
      <c r="N281" s="232"/>
      <c r="O281" s="231">
        <v>81447.839999999997</v>
      </c>
      <c r="P281" s="231">
        <v>14815506.48</v>
      </c>
      <c r="Q281" s="231">
        <v>239095.54000000004</v>
      </c>
      <c r="R281" s="231">
        <v>15054602.02</v>
      </c>
      <c r="S281" s="231">
        <v>1068125.95</v>
      </c>
      <c r="T281" s="231">
        <v>16122727.969999999</v>
      </c>
      <c r="U281" s="231">
        <v>-3264704.02</v>
      </c>
      <c r="V281" s="231">
        <v>1203406.5299999998</v>
      </c>
      <c r="W281" s="231">
        <v>2835</v>
      </c>
      <c r="X281" s="231">
        <v>147028.84999999998</v>
      </c>
      <c r="Y281" s="232"/>
      <c r="Z281" s="232"/>
      <c r="AA281" s="232"/>
      <c r="AB281" s="232"/>
      <c r="AC281" s="231">
        <v>1053542.68</v>
      </c>
      <c r="AD281" s="232"/>
      <c r="AE281" s="231">
        <v>3996035.46</v>
      </c>
      <c r="AF281" s="232"/>
      <c r="AG281" s="232"/>
      <c r="AH281" s="231">
        <v>3517.02</v>
      </c>
      <c r="AI281" s="231">
        <v>6547121.8399999999</v>
      </c>
      <c r="AJ281" s="231">
        <v>5172.1000000000004</v>
      </c>
      <c r="AK281" s="231">
        <v>11755252.949999999</v>
      </c>
      <c r="AL281" s="231">
        <v>29954</v>
      </c>
      <c r="AM281" s="231">
        <v>11785206.949999999</v>
      </c>
      <c r="AN281" s="231">
        <v>1072817</v>
      </c>
      <c r="AO281" s="231">
        <v>12858023.949999999</v>
      </c>
      <c r="AP281" s="231">
        <v>-3060253.5300000012</v>
      </c>
      <c r="AQ281" s="231">
        <v>-209141.53999999911</v>
      </c>
      <c r="AR281" s="231">
        <v>-3269395.07</v>
      </c>
      <c r="AS281" s="231">
        <v>-3264704.0199999996</v>
      </c>
      <c r="AV281" s="225"/>
      <c r="AW281" s="225"/>
      <c r="AX281" s="225"/>
    </row>
    <row r="282" spans="2:50" ht="14.1" customHeight="1">
      <c r="B282" s="263" t="s">
        <v>306</v>
      </c>
      <c r="C282" s="231">
        <v>282099.25999999995</v>
      </c>
      <c r="D282" s="231">
        <v>10105.43</v>
      </c>
      <c r="E282" s="231">
        <v>271993.82999999996</v>
      </c>
      <c r="F282" s="232"/>
      <c r="G282" s="231">
        <v>3396581.38</v>
      </c>
      <c r="H282" s="231">
        <v>3913310.29</v>
      </c>
      <c r="I282" s="231">
        <v>3064364.99</v>
      </c>
      <c r="J282" s="231">
        <v>848945.3</v>
      </c>
      <c r="K282" s="232"/>
      <c r="L282" s="231">
        <v>995017.97</v>
      </c>
      <c r="M282" s="231">
        <v>3276471.92</v>
      </c>
      <c r="N282" s="231">
        <v>334615.07999999996</v>
      </c>
      <c r="O282" s="231">
        <v>58731.06</v>
      </c>
      <c r="P282" s="231">
        <v>12256826.960000001</v>
      </c>
      <c r="Q282" s="231">
        <v>240847.13</v>
      </c>
      <c r="R282" s="231">
        <v>12497674.090000002</v>
      </c>
      <c r="S282" s="231">
        <v>191080.51</v>
      </c>
      <c r="T282" s="231">
        <v>12688754.600000001</v>
      </c>
      <c r="U282" s="231">
        <v>2318762.85</v>
      </c>
      <c r="V282" s="231">
        <v>1356375.65</v>
      </c>
      <c r="W282" s="231">
        <v>662347</v>
      </c>
      <c r="X282" s="232"/>
      <c r="Y282" s="232"/>
      <c r="Z282" s="232"/>
      <c r="AA282" s="232"/>
      <c r="AB282" s="232"/>
      <c r="AC282" s="231">
        <v>694028.65</v>
      </c>
      <c r="AD282" s="232"/>
      <c r="AE282" s="231">
        <v>4303974.9000000004</v>
      </c>
      <c r="AF282" s="232"/>
      <c r="AG282" s="231">
        <v>165121.22</v>
      </c>
      <c r="AH282" s="232"/>
      <c r="AI282" s="231">
        <v>7008113.2000000002</v>
      </c>
      <c r="AJ282" s="231">
        <v>815100.49</v>
      </c>
      <c r="AK282" s="231">
        <v>13648685.460000001</v>
      </c>
      <c r="AL282" s="231">
        <v>56801.41</v>
      </c>
      <c r="AM282" s="231">
        <v>13705486.870000001</v>
      </c>
      <c r="AN282" s="231">
        <v>1302030.58</v>
      </c>
      <c r="AO282" s="231">
        <v>15007517.450000001</v>
      </c>
      <c r="AP282" s="231">
        <v>1391858.5</v>
      </c>
      <c r="AQ282" s="231">
        <v>-184045.72000000067</v>
      </c>
      <c r="AR282" s="231">
        <v>1207812.7799999993</v>
      </c>
      <c r="AS282" s="231">
        <v>2318762.8499999996</v>
      </c>
      <c r="AV282" s="225"/>
      <c r="AW282" s="225"/>
      <c r="AX282" s="225"/>
    </row>
    <row r="283" spans="2:50" ht="14.25" customHeight="1">
      <c r="B283" s="263" t="s">
        <v>307</v>
      </c>
      <c r="C283" s="231">
        <v>171679.52999999997</v>
      </c>
      <c r="D283" s="232"/>
      <c r="E283" s="231">
        <v>134526.87999999998</v>
      </c>
      <c r="F283" s="231">
        <v>37152.65</v>
      </c>
      <c r="G283" s="231">
        <v>4702122.66</v>
      </c>
      <c r="H283" s="231">
        <v>5081293.12</v>
      </c>
      <c r="I283" s="231">
        <v>3957511.58</v>
      </c>
      <c r="J283" s="231">
        <v>1123781.54</v>
      </c>
      <c r="K283" s="232"/>
      <c r="L283" s="231">
        <v>1195026</v>
      </c>
      <c r="M283" s="231">
        <v>1968651.23</v>
      </c>
      <c r="N283" s="231">
        <v>32461.22</v>
      </c>
      <c r="O283" s="231">
        <v>22780.33</v>
      </c>
      <c r="P283" s="231">
        <v>13174014.090000002</v>
      </c>
      <c r="Q283" s="231">
        <v>76544.23</v>
      </c>
      <c r="R283" s="231">
        <v>13250558.320000002</v>
      </c>
      <c r="S283" s="231">
        <v>403836.93000000005</v>
      </c>
      <c r="T283" s="231">
        <v>13654395.250000002</v>
      </c>
      <c r="U283" s="231">
        <v>1946843.6</v>
      </c>
      <c r="V283" s="231">
        <v>1822768.97</v>
      </c>
      <c r="W283" s="231">
        <v>608.31999999999994</v>
      </c>
      <c r="X283" s="231">
        <v>800089.57</v>
      </c>
      <c r="Y283" s="232"/>
      <c r="Z283" s="232"/>
      <c r="AA283" s="232"/>
      <c r="AB283" s="232"/>
      <c r="AC283" s="231">
        <v>1051479.5899999999</v>
      </c>
      <c r="AD283" s="231">
        <v>29408.510000000009</v>
      </c>
      <c r="AE283" s="231">
        <v>3280957.39</v>
      </c>
      <c r="AF283" s="231">
        <v>1.1368683772161603E-13</v>
      </c>
      <c r="AG283" s="232"/>
      <c r="AH283" s="232"/>
      <c r="AI283" s="231">
        <v>6899935.3300000001</v>
      </c>
      <c r="AJ283" s="231">
        <v>12306.29</v>
      </c>
      <c r="AK283" s="231">
        <v>12015967.98</v>
      </c>
      <c r="AL283" s="231">
        <v>2455850.5499999998</v>
      </c>
      <c r="AM283" s="231">
        <v>14471818.530000001</v>
      </c>
      <c r="AN283" s="231">
        <v>1129420.32</v>
      </c>
      <c r="AO283" s="231">
        <v>15601238.850000001</v>
      </c>
      <c r="AP283" s="231">
        <v>-1158046.1100000013</v>
      </c>
      <c r="AQ283" s="231">
        <v>2379306.3200000003</v>
      </c>
      <c r="AR283" s="231">
        <v>1221260.209999999</v>
      </c>
      <c r="AS283" s="231">
        <v>1946843.5999999996</v>
      </c>
      <c r="AV283" s="225"/>
      <c r="AW283" s="225"/>
      <c r="AX283" s="225"/>
    </row>
    <row r="284" spans="2:50" ht="14.1" customHeight="1">
      <c r="B284" s="263" t="s">
        <v>308</v>
      </c>
      <c r="C284" s="231">
        <v>399484.43999999994</v>
      </c>
      <c r="D284" s="232"/>
      <c r="E284" s="231">
        <v>399484.43999999994</v>
      </c>
      <c r="F284" s="232"/>
      <c r="G284" s="231">
        <v>8884873.6700000018</v>
      </c>
      <c r="H284" s="231">
        <v>11172875.789999999</v>
      </c>
      <c r="I284" s="231">
        <v>7520047.0800000001</v>
      </c>
      <c r="J284" s="231">
        <v>3652828.71</v>
      </c>
      <c r="K284" s="232"/>
      <c r="L284" s="231">
        <v>2514522.5100000002</v>
      </c>
      <c r="M284" s="231">
        <v>11333267.490000002</v>
      </c>
      <c r="N284" s="231">
        <v>195916.23</v>
      </c>
      <c r="O284" s="231">
        <v>163112.35</v>
      </c>
      <c r="P284" s="231">
        <v>34664052.480000004</v>
      </c>
      <c r="Q284" s="231">
        <v>377784.21</v>
      </c>
      <c r="R284" s="231">
        <v>35041836.690000005</v>
      </c>
      <c r="S284" s="231">
        <v>685766.34000000008</v>
      </c>
      <c r="T284" s="231">
        <v>35727603.030000009</v>
      </c>
      <c r="U284" s="231">
        <v>-1789182.4</v>
      </c>
      <c r="V284" s="231">
        <v>3105900.0200000005</v>
      </c>
      <c r="W284" s="231">
        <v>817.27</v>
      </c>
      <c r="X284" s="232"/>
      <c r="Y284" s="232"/>
      <c r="Z284" s="232"/>
      <c r="AA284" s="232"/>
      <c r="AB284" s="232"/>
      <c r="AC284" s="231">
        <v>3107261.03</v>
      </c>
      <c r="AD284" s="231">
        <v>2178.2800000000002</v>
      </c>
      <c r="AE284" s="231">
        <v>15606002.279999997</v>
      </c>
      <c r="AF284" s="232"/>
      <c r="AG284" s="231">
        <v>18234.88</v>
      </c>
      <c r="AH284" s="232"/>
      <c r="AI284" s="231">
        <v>11025027.290000001</v>
      </c>
      <c r="AJ284" s="231">
        <v>30919.83</v>
      </c>
      <c r="AK284" s="231">
        <v>29786084.299999997</v>
      </c>
      <c r="AL284" s="231">
        <v>2192375.4699999997</v>
      </c>
      <c r="AM284" s="231">
        <v>31978459.769999996</v>
      </c>
      <c r="AN284" s="231">
        <v>1959960.86</v>
      </c>
      <c r="AO284" s="231">
        <v>33938420.629999995</v>
      </c>
      <c r="AP284" s="231">
        <v>-4877968.1800000072</v>
      </c>
      <c r="AQ284" s="231">
        <v>1814591.2599999979</v>
      </c>
      <c r="AR284" s="231">
        <v>-3063376.9200000092</v>
      </c>
      <c r="AS284" s="231">
        <v>-1789182.4000000134</v>
      </c>
      <c r="AV284" s="225"/>
      <c r="AW284" s="225"/>
      <c r="AX284" s="225"/>
    </row>
    <row r="285" spans="2:50" ht="14.1" customHeight="1">
      <c r="B285" s="263" t="s">
        <v>309</v>
      </c>
      <c r="C285" s="231">
        <v>754084.8</v>
      </c>
      <c r="D285" s="231">
        <v>105181.35</v>
      </c>
      <c r="E285" s="231">
        <v>648903.44999999995</v>
      </c>
      <c r="F285" s="232"/>
      <c r="G285" s="231">
        <v>3818350.9799999995</v>
      </c>
      <c r="H285" s="231">
        <v>3479696.51</v>
      </c>
      <c r="I285" s="231">
        <v>2647453.6999999997</v>
      </c>
      <c r="J285" s="231">
        <v>832242.81000000017</v>
      </c>
      <c r="K285" s="232"/>
      <c r="L285" s="231">
        <v>1705743.34</v>
      </c>
      <c r="M285" s="231">
        <v>6630603.4899999993</v>
      </c>
      <c r="N285" s="232"/>
      <c r="O285" s="231">
        <v>100811.44</v>
      </c>
      <c r="P285" s="231">
        <v>16489290.559999997</v>
      </c>
      <c r="Q285" s="231">
        <v>82118.450000000012</v>
      </c>
      <c r="R285" s="231">
        <v>16571409.009999996</v>
      </c>
      <c r="S285" s="231">
        <v>1104268.8400000001</v>
      </c>
      <c r="T285" s="231">
        <v>17675677.849999998</v>
      </c>
      <c r="U285" s="231">
        <v>230786.12</v>
      </c>
      <c r="V285" s="231">
        <v>1391684.5</v>
      </c>
      <c r="W285" s="231">
        <v>290.88</v>
      </c>
      <c r="X285" s="231">
        <v>502655.09</v>
      </c>
      <c r="Y285" s="231">
        <v>149</v>
      </c>
      <c r="Z285" s="232"/>
      <c r="AA285" s="232"/>
      <c r="AB285" s="232"/>
      <c r="AC285" s="231">
        <v>888589.53</v>
      </c>
      <c r="AD285" s="232"/>
      <c r="AE285" s="231">
        <v>3039916.83</v>
      </c>
      <c r="AF285" s="232"/>
      <c r="AG285" s="232"/>
      <c r="AH285" s="231">
        <v>43938.789999999994</v>
      </c>
      <c r="AI285" s="231">
        <v>10105233.25</v>
      </c>
      <c r="AJ285" s="232"/>
      <c r="AK285" s="231">
        <v>14580773.370000001</v>
      </c>
      <c r="AL285" s="231">
        <v>1880681.21</v>
      </c>
      <c r="AM285" s="231">
        <v>16461454.580000002</v>
      </c>
      <c r="AN285" s="231">
        <v>1445009.39</v>
      </c>
      <c r="AO285" s="231">
        <v>17906463.970000003</v>
      </c>
      <c r="AP285" s="231">
        <v>-1908517.1899999958</v>
      </c>
      <c r="AQ285" s="231">
        <v>1798562.7600000016</v>
      </c>
      <c r="AR285" s="231">
        <v>-109954.42999999411</v>
      </c>
      <c r="AS285" s="231">
        <v>230786.12000000477</v>
      </c>
      <c r="AV285" s="225"/>
      <c r="AW285" s="225"/>
      <c r="AX285" s="225"/>
    </row>
    <row r="286" spans="2:50" ht="14.25" customHeight="1">
      <c r="B286" s="263" t="s">
        <v>310</v>
      </c>
      <c r="C286" s="231">
        <v>290795.37</v>
      </c>
      <c r="D286" s="232"/>
      <c r="E286" s="231">
        <v>290795.37</v>
      </c>
      <c r="F286" s="232"/>
      <c r="G286" s="231">
        <v>1001473.8799999999</v>
      </c>
      <c r="H286" s="231">
        <v>1538962.0300000003</v>
      </c>
      <c r="I286" s="231">
        <v>1217549.6500000001</v>
      </c>
      <c r="J286" s="231">
        <v>321412.38</v>
      </c>
      <c r="K286" s="232"/>
      <c r="L286" s="231">
        <v>419661.97000000009</v>
      </c>
      <c r="M286" s="231">
        <v>1749863.86</v>
      </c>
      <c r="N286" s="231">
        <v>2174.5500000000002</v>
      </c>
      <c r="O286" s="231">
        <v>19699.170000000002</v>
      </c>
      <c r="P286" s="231">
        <v>5022630.83</v>
      </c>
      <c r="Q286" s="231">
        <v>97965.09</v>
      </c>
      <c r="R286" s="231">
        <v>5120595.92</v>
      </c>
      <c r="S286" s="231">
        <v>5346.12</v>
      </c>
      <c r="T286" s="231">
        <v>5125942.04</v>
      </c>
      <c r="U286" s="231">
        <v>1256464</v>
      </c>
      <c r="V286" s="231">
        <v>753862.89</v>
      </c>
      <c r="W286" s="231">
        <v>4212.24</v>
      </c>
      <c r="X286" s="231">
        <v>472009.63</v>
      </c>
      <c r="Y286" s="232"/>
      <c r="Z286" s="232"/>
      <c r="AA286" s="232"/>
      <c r="AB286" s="232"/>
      <c r="AC286" s="231">
        <v>277791.02</v>
      </c>
      <c r="AD286" s="231">
        <v>150</v>
      </c>
      <c r="AE286" s="231">
        <v>543506.57000000007</v>
      </c>
      <c r="AF286" s="232"/>
      <c r="AG286" s="232"/>
      <c r="AH286" s="232"/>
      <c r="AI286" s="231">
        <v>3951199</v>
      </c>
      <c r="AJ286" s="232"/>
      <c r="AK286" s="231">
        <v>5248568.46</v>
      </c>
      <c r="AL286" s="231">
        <v>189930.61</v>
      </c>
      <c r="AM286" s="231">
        <v>5438499.0700000003</v>
      </c>
      <c r="AN286" s="231">
        <v>943906.97</v>
      </c>
      <c r="AO286" s="231">
        <v>6382406.04</v>
      </c>
      <c r="AP286" s="231">
        <v>225937.62999999989</v>
      </c>
      <c r="AQ286" s="231">
        <v>91965.520000000484</v>
      </c>
      <c r="AR286" s="231">
        <v>317903.15000000037</v>
      </c>
      <c r="AS286" s="231">
        <v>1256464</v>
      </c>
      <c r="AV286" s="225"/>
      <c r="AW286" s="225"/>
      <c r="AX286" s="225"/>
    </row>
    <row r="287" spans="2:50" ht="14.1" customHeight="1">
      <c r="B287" s="263" t="s">
        <v>311</v>
      </c>
      <c r="C287" s="231">
        <v>667162.81000000006</v>
      </c>
      <c r="D287" s="232"/>
      <c r="E287" s="231">
        <v>667162.81000000006</v>
      </c>
      <c r="F287" s="232"/>
      <c r="G287" s="231">
        <v>1887576.77</v>
      </c>
      <c r="H287" s="231">
        <v>3690712.88</v>
      </c>
      <c r="I287" s="231">
        <v>2888995.54</v>
      </c>
      <c r="J287" s="231">
        <v>801717.34</v>
      </c>
      <c r="K287" s="232"/>
      <c r="L287" s="231">
        <v>224332.57</v>
      </c>
      <c r="M287" s="231">
        <v>2391154.21</v>
      </c>
      <c r="N287" s="231">
        <v>26458.87</v>
      </c>
      <c r="O287" s="231">
        <v>90953.66</v>
      </c>
      <c r="P287" s="231">
        <v>8978351.7699999996</v>
      </c>
      <c r="Q287" s="231">
        <v>210363.67</v>
      </c>
      <c r="R287" s="231">
        <v>9188715.4399999995</v>
      </c>
      <c r="S287" s="231">
        <v>1007919.6000000001</v>
      </c>
      <c r="T287" s="231">
        <v>10196635.039999999</v>
      </c>
      <c r="U287" s="231">
        <v>-1115837.1399999999</v>
      </c>
      <c r="V287" s="231">
        <v>2354473.13</v>
      </c>
      <c r="W287" s="232"/>
      <c r="X287" s="231">
        <v>714317.81</v>
      </c>
      <c r="Y287" s="231">
        <v>800.6400000000001</v>
      </c>
      <c r="Z287" s="232"/>
      <c r="AA287" s="232"/>
      <c r="AB287" s="232"/>
      <c r="AC287" s="231">
        <v>915262.86999999988</v>
      </c>
      <c r="AD287" s="231">
        <v>724091.81</v>
      </c>
      <c r="AE287" s="231">
        <v>1973911.9300000002</v>
      </c>
      <c r="AF287" s="232"/>
      <c r="AG287" s="231">
        <v>112948.12</v>
      </c>
      <c r="AH287" s="231">
        <v>25.55</v>
      </c>
      <c r="AI287" s="231">
        <v>3930021.68</v>
      </c>
      <c r="AJ287" s="231">
        <v>947.45999999999992</v>
      </c>
      <c r="AK287" s="231">
        <v>8372327.8700000001</v>
      </c>
      <c r="AL287" s="231">
        <v>1642.01</v>
      </c>
      <c r="AM287" s="231">
        <v>8373969.8799999999</v>
      </c>
      <c r="AN287" s="231">
        <v>706828.02000000014</v>
      </c>
      <c r="AO287" s="231">
        <v>9080797.9000000004</v>
      </c>
      <c r="AP287" s="231">
        <v>-606023.89999999944</v>
      </c>
      <c r="AQ287" s="231">
        <v>-208721.66000000015</v>
      </c>
      <c r="AR287" s="231">
        <v>-814745.55999999959</v>
      </c>
      <c r="AS287" s="231">
        <v>-1115837.1399999987</v>
      </c>
      <c r="AV287" s="225"/>
      <c r="AW287" s="225"/>
      <c r="AX287" s="225"/>
    </row>
    <row r="288" spans="2:50" ht="14.25" customHeight="1">
      <c r="B288" s="263" t="s">
        <v>312</v>
      </c>
      <c r="C288" s="231">
        <v>706605.92</v>
      </c>
      <c r="D288" s="231">
        <v>299378</v>
      </c>
      <c r="E288" s="231">
        <v>407227.92000000004</v>
      </c>
      <c r="F288" s="232"/>
      <c r="G288" s="231">
        <v>2044359.61</v>
      </c>
      <c r="H288" s="231">
        <v>2270561.5999999996</v>
      </c>
      <c r="I288" s="231">
        <v>1772784.6799999997</v>
      </c>
      <c r="J288" s="231">
        <v>497776.92</v>
      </c>
      <c r="K288" s="232"/>
      <c r="L288" s="231">
        <v>704035.47</v>
      </c>
      <c r="M288" s="231">
        <v>1460240.73</v>
      </c>
      <c r="N288" s="232"/>
      <c r="O288" s="231">
        <v>42016.41</v>
      </c>
      <c r="P288" s="231">
        <v>7227819.7399999984</v>
      </c>
      <c r="Q288" s="231">
        <v>18155.36</v>
      </c>
      <c r="R288" s="231">
        <v>7245975.0999999987</v>
      </c>
      <c r="S288" s="231">
        <v>108090.84000000001</v>
      </c>
      <c r="T288" s="231">
        <v>7354065.9399999985</v>
      </c>
      <c r="U288" s="231">
        <v>118319.99</v>
      </c>
      <c r="V288" s="231">
        <v>925608.04</v>
      </c>
      <c r="W288" s="231">
        <v>218855.97000000003</v>
      </c>
      <c r="X288" s="231">
        <v>3330.5000000000005</v>
      </c>
      <c r="Y288" s="231">
        <v>124.89000000000001</v>
      </c>
      <c r="Z288" s="232"/>
      <c r="AA288" s="232"/>
      <c r="AB288" s="232"/>
      <c r="AC288" s="231">
        <v>703296.68</v>
      </c>
      <c r="AD288" s="232"/>
      <c r="AE288" s="231">
        <v>1345110.26</v>
      </c>
      <c r="AF288" s="232"/>
      <c r="AG288" s="231">
        <v>162958.91999999998</v>
      </c>
      <c r="AH288" s="231">
        <v>30147.59</v>
      </c>
      <c r="AI288" s="231">
        <v>4442903.57</v>
      </c>
      <c r="AJ288" s="232"/>
      <c r="AK288" s="231">
        <v>6906728.3799999999</v>
      </c>
      <c r="AL288" s="232"/>
      <c r="AM288" s="231">
        <v>6906728.3799999999</v>
      </c>
      <c r="AN288" s="231">
        <v>565657.55000000005</v>
      </c>
      <c r="AO288" s="231">
        <v>7472385.9299999997</v>
      </c>
      <c r="AP288" s="231">
        <v>-321091.35999999847</v>
      </c>
      <c r="AQ288" s="231">
        <v>-18155.360000000335</v>
      </c>
      <c r="AR288" s="231">
        <v>-339246.71999999881</v>
      </c>
      <c r="AS288" s="231">
        <v>118319.99000000115</v>
      </c>
      <c r="AV288" s="225"/>
      <c r="AW288" s="225"/>
      <c r="AX288" s="225"/>
    </row>
    <row r="289" spans="2:50" ht="14.1" customHeight="1">
      <c r="B289" s="263" t="s">
        <v>313</v>
      </c>
      <c r="C289" s="231">
        <v>147624.44</v>
      </c>
      <c r="D289" s="232"/>
      <c r="E289" s="231">
        <v>147624.44</v>
      </c>
      <c r="F289" s="232"/>
      <c r="G289" s="231">
        <v>11783452.630000001</v>
      </c>
      <c r="H289" s="231">
        <v>16439800.399999999</v>
      </c>
      <c r="I289" s="231">
        <v>12484997.679999998</v>
      </c>
      <c r="J289" s="231">
        <v>3954802.72</v>
      </c>
      <c r="K289" s="232"/>
      <c r="L289" s="231">
        <v>3734175.79</v>
      </c>
      <c r="M289" s="231">
        <v>6395800.79</v>
      </c>
      <c r="N289" s="231">
        <v>495000.01</v>
      </c>
      <c r="O289" s="231">
        <v>1678.78</v>
      </c>
      <c r="P289" s="231">
        <v>38997532.839999996</v>
      </c>
      <c r="Q289" s="231">
        <v>591331.92000000004</v>
      </c>
      <c r="R289" s="231">
        <v>39588864.759999998</v>
      </c>
      <c r="S289" s="231">
        <v>6817562.8599999994</v>
      </c>
      <c r="T289" s="231">
        <v>46406427.619999997</v>
      </c>
      <c r="U289" s="231">
        <v>3400280.4</v>
      </c>
      <c r="V289" s="231">
        <v>992907.39999999991</v>
      </c>
      <c r="W289" s="231">
        <v>13096</v>
      </c>
      <c r="X289" s="232"/>
      <c r="Y289" s="231">
        <v>8571.48</v>
      </c>
      <c r="Z289" s="232"/>
      <c r="AA289" s="232"/>
      <c r="AB289" s="232"/>
      <c r="AC289" s="231">
        <v>971239.92</v>
      </c>
      <c r="AD289" s="232"/>
      <c r="AE289" s="231">
        <v>19635411.329999998</v>
      </c>
      <c r="AF289" s="231">
        <v>1.8189894035458565E-12</v>
      </c>
      <c r="AG289" s="232"/>
      <c r="AH289" s="231">
        <v>2151098.4</v>
      </c>
      <c r="AI289" s="231">
        <v>20128305.640000001</v>
      </c>
      <c r="AJ289" s="232"/>
      <c r="AK289" s="231">
        <v>42907722.769999996</v>
      </c>
      <c r="AL289" s="231">
        <v>1289130.3099999998</v>
      </c>
      <c r="AM289" s="231">
        <v>44196853.079999998</v>
      </c>
      <c r="AN289" s="231">
        <v>5609854.9400000004</v>
      </c>
      <c r="AO289" s="231">
        <v>49806708.019999996</v>
      </c>
      <c r="AP289" s="231">
        <v>3910189.93</v>
      </c>
      <c r="AQ289" s="231">
        <v>697798.3900000006</v>
      </c>
      <c r="AR289" s="231">
        <v>4607988.32</v>
      </c>
      <c r="AS289" s="231">
        <v>3400280.3999999985</v>
      </c>
      <c r="AV289" s="225"/>
      <c r="AW289" s="225"/>
      <c r="AX289" s="225"/>
    </row>
    <row r="290" spans="2:50" ht="14.25" customHeight="1">
      <c r="B290" s="263" t="s">
        <v>314</v>
      </c>
      <c r="C290" s="231">
        <v>46053.13</v>
      </c>
      <c r="D290" s="232"/>
      <c r="E290" s="231">
        <v>46053.13</v>
      </c>
      <c r="F290" s="232"/>
      <c r="G290" s="231">
        <v>1917228.38</v>
      </c>
      <c r="H290" s="231">
        <v>3285283.13</v>
      </c>
      <c r="I290" s="231">
        <v>2599767.1799999997</v>
      </c>
      <c r="J290" s="231">
        <v>685515.95</v>
      </c>
      <c r="K290" s="232"/>
      <c r="L290" s="231">
        <v>474911.09</v>
      </c>
      <c r="M290" s="231">
        <v>1964135.67</v>
      </c>
      <c r="N290" s="232"/>
      <c r="O290" s="231">
        <v>8063.880000000001</v>
      </c>
      <c r="P290" s="231">
        <v>7695675.2799999993</v>
      </c>
      <c r="Q290" s="231">
        <v>26075.85</v>
      </c>
      <c r="R290" s="231">
        <v>7721751.129999999</v>
      </c>
      <c r="S290" s="231">
        <v>1167989.0700000003</v>
      </c>
      <c r="T290" s="231">
        <v>8889740.1999999993</v>
      </c>
      <c r="U290" s="231">
        <v>-1208679.46</v>
      </c>
      <c r="V290" s="231">
        <v>837420.07</v>
      </c>
      <c r="W290" s="232"/>
      <c r="X290" s="231">
        <v>342032.15</v>
      </c>
      <c r="Y290" s="232"/>
      <c r="Z290" s="232"/>
      <c r="AA290" s="232"/>
      <c r="AB290" s="232"/>
      <c r="AC290" s="231">
        <v>495387.92000000004</v>
      </c>
      <c r="AD290" s="232"/>
      <c r="AE290" s="231">
        <v>805084.31</v>
      </c>
      <c r="AF290" s="231">
        <v>2.2737367544323206E-13</v>
      </c>
      <c r="AG290" s="232"/>
      <c r="AH290" s="232"/>
      <c r="AI290" s="231">
        <v>4639262.3000000007</v>
      </c>
      <c r="AJ290" s="232"/>
      <c r="AK290" s="231">
        <v>6281766.6800000006</v>
      </c>
      <c r="AL290" s="231">
        <v>452218.06000000006</v>
      </c>
      <c r="AM290" s="231">
        <v>6733984.7400000002</v>
      </c>
      <c r="AN290" s="231">
        <v>947076</v>
      </c>
      <c r="AO290" s="231">
        <v>7681060.7400000002</v>
      </c>
      <c r="AP290" s="231">
        <v>-1413908.5999999987</v>
      </c>
      <c r="AQ290" s="231">
        <v>426142.21</v>
      </c>
      <c r="AR290" s="231">
        <v>-987766.38999999873</v>
      </c>
      <c r="AS290" s="231">
        <v>-1208679.459999999</v>
      </c>
      <c r="AV290" s="225"/>
      <c r="AW290" s="225"/>
      <c r="AX290" s="225"/>
    </row>
    <row r="291" spans="2:50" ht="14.1" customHeight="1">
      <c r="B291" s="263" t="s">
        <v>315</v>
      </c>
      <c r="C291" s="232"/>
      <c r="D291" s="232"/>
      <c r="E291" s="232"/>
      <c r="F291" s="232"/>
      <c r="G291" s="231">
        <v>3441631.28</v>
      </c>
      <c r="H291" s="231">
        <v>2755622.17</v>
      </c>
      <c r="I291" s="231">
        <v>2150310.11</v>
      </c>
      <c r="J291" s="231">
        <v>605312.05999999994</v>
      </c>
      <c r="K291" s="232"/>
      <c r="L291" s="231">
        <v>1233644.51</v>
      </c>
      <c r="M291" s="231">
        <v>2857925.04</v>
      </c>
      <c r="N291" s="231">
        <v>15138</v>
      </c>
      <c r="O291" s="231">
        <v>7414.34</v>
      </c>
      <c r="P291" s="231">
        <v>10311375.34</v>
      </c>
      <c r="Q291" s="231">
        <v>379148.39</v>
      </c>
      <c r="R291" s="231">
        <v>10690523.73</v>
      </c>
      <c r="S291" s="231">
        <v>501483.18</v>
      </c>
      <c r="T291" s="231">
        <v>11192006.91</v>
      </c>
      <c r="U291" s="231">
        <v>136732.76</v>
      </c>
      <c r="V291" s="231">
        <v>907592.49</v>
      </c>
      <c r="W291" s="232"/>
      <c r="X291" s="231">
        <v>301396.86</v>
      </c>
      <c r="Y291" s="232"/>
      <c r="Z291" s="232"/>
      <c r="AA291" s="232"/>
      <c r="AB291" s="232"/>
      <c r="AC291" s="231">
        <v>606195.63</v>
      </c>
      <c r="AD291" s="232"/>
      <c r="AE291" s="231">
        <v>1273560.92</v>
      </c>
      <c r="AF291" s="232"/>
      <c r="AG291" s="232"/>
      <c r="AH291" s="232"/>
      <c r="AI291" s="231">
        <v>7060194.3600000003</v>
      </c>
      <c r="AJ291" s="231">
        <v>751695.03</v>
      </c>
      <c r="AK291" s="231">
        <v>9993042.7999999989</v>
      </c>
      <c r="AL291" s="231">
        <v>254029.37</v>
      </c>
      <c r="AM291" s="231">
        <v>10247072.169999998</v>
      </c>
      <c r="AN291" s="231">
        <v>1081667.5</v>
      </c>
      <c r="AO291" s="231">
        <v>11328739.669999998</v>
      </c>
      <c r="AP291" s="231">
        <v>-318332.54000000097</v>
      </c>
      <c r="AQ291" s="231">
        <v>-125119.02000000142</v>
      </c>
      <c r="AR291" s="231">
        <v>-443451.56000000238</v>
      </c>
      <c r="AS291" s="231">
        <v>136732.75999999791</v>
      </c>
      <c r="AV291" s="225"/>
      <c r="AW291" s="225"/>
      <c r="AX291" s="225"/>
    </row>
    <row r="292" spans="2:50" ht="14.25" customHeight="1">
      <c r="B292" s="263" t="s">
        <v>316</v>
      </c>
      <c r="C292" s="231">
        <v>130246.04</v>
      </c>
      <c r="D292" s="232"/>
      <c r="E292" s="231">
        <v>130246.04</v>
      </c>
      <c r="F292" s="232"/>
      <c r="G292" s="231">
        <v>1495491.9099999997</v>
      </c>
      <c r="H292" s="231">
        <v>1986149.9600000004</v>
      </c>
      <c r="I292" s="231">
        <v>1603596.3200000003</v>
      </c>
      <c r="J292" s="231">
        <v>382553.64</v>
      </c>
      <c r="K292" s="232"/>
      <c r="L292" s="231">
        <v>418840.21</v>
      </c>
      <c r="M292" s="231">
        <v>1294830.58</v>
      </c>
      <c r="N292" s="231">
        <v>24352.3</v>
      </c>
      <c r="O292" s="231">
        <v>10439.82</v>
      </c>
      <c r="P292" s="231">
        <v>5360350.82</v>
      </c>
      <c r="Q292" s="231">
        <v>41118.35</v>
      </c>
      <c r="R292" s="231">
        <v>5401469.1699999999</v>
      </c>
      <c r="S292" s="231">
        <v>251732.71000000002</v>
      </c>
      <c r="T292" s="231">
        <v>5653201.8799999999</v>
      </c>
      <c r="U292" s="231">
        <v>294349.59000000003</v>
      </c>
      <c r="V292" s="231">
        <v>273153.17</v>
      </c>
      <c r="W292" s="231">
        <v>12156.859999999999</v>
      </c>
      <c r="X292" s="231">
        <v>166158.29999999999</v>
      </c>
      <c r="Y292" s="232"/>
      <c r="Z292" s="232"/>
      <c r="AA292" s="232"/>
      <c r="AB292" s="232"/>
      <c r="AC292" s="231">
        <v>94865.99</v>
      </c>
      <c r="AD292" s="231">
        <v>27.98</v>
      </c>
      <c r="AE292" s="231">
        <v>460982.69</v>
      </c>
      <c r="AF292" s="232"/>
      <c r="AG292" s="231">
        <v>18889.78</v>
      </c>
      <c r="AH292" s="231">
        <v>24356.81</v>
      </c>
      <c r="AI292" s="231">
        <v>4474135.01</v>
      </c>
      <c r="AJ292" s="231">
        <v>8614.61</v>
      </c>
      <c r="AK292" s="231">
        <v>5260132.07</v>
      </c>
      <c r="AL292" s="231">
        <v>56041.259999999995</v>
      </c>
      <c r="AM292" s="231">
        <v>5316173.33</v>
      </c>
      <c r="AN292" s="231">
        <v>631378.14</v>
      </c>
      <c r="AO292" s="231">
        <v>5947551.4699999997</v>
      </c>
      <c r="AP292" s="231">
        <v>-100218.75</v>
      </c>
      <c r="AQ292" s="231">
        <v>14922.910000000149</v>
      </c>
      <c r="AR292" s="231">
        <v>-85295.839999999851</v>
      </c>
      <c r="AS292" s="231">
        <v>294349.58999999985</v>
      </c>
      <c r="AV292" s="225"/>
      <c r="AW292" s="225"/>
      <c r="AX292" s="225"/>
    </row>
    <row r="293" spans="2:50" ht="14.1" customHeight="1">
      <c r="B293" s="263" t="s">
        <v>317</v>
      </c>
      <c r="C293" s="231">
        <v>772081.35000000009</v>
      </c>
      <c r="D293" s="231">
        <v>626955.28</v>
      </c>
      <c r="E293" s="231">
        <v>145126.07</v>
      </c>
      <c r="F293" s="232"/>
      <c r="G293" s="231">
        <v>2837922.3700000006</v>
      </c>
      <c r="H293" s="231">
        <v>3772361.58</v>
      </c>
      <c r="I293" s="231">
        <v>2919457.91</v>
      </c>
      <c r="J293" s="231">
        <v>852903.67</v>
      </c>
      <c r="K293" s="232"/>
      <c r="L293" s="231">
        <v>943504.08</v>
      </c>
      <c r="M293" s="231">
        <v>3468240.1</v>
      </c>
      <c r="N293" s="231">
        <v>14808.48</v>
      </c>
      <c r="O293" s="231">
        <v>34342.300000000003</v>
      </c>
      <c r="P293" s="231">
        <v>11843260.260000002</v>
      </c>
      <c r="Q293" s="231">
        <v>97963.16</v>
      </c>
      <c r="R293" s="231">
        <v>11941223.420000002</v>
      </c>
      <c r="S293" s="231">
        <v>98671.360000000001</v>
      </c>
      <c r="T293" s="231">
        <v>12039894.780000001</v>
      </c>
      <c r="U293" s="231">
        <v>-1716252.62</v>
      </c>
      <c r="V293" s="231">
        <v>2432101.7200000002</v>
      </c>
      <c r="W293" s="231">
        <v>1118418.1000000001</v>
      </c>
      <c r="X293" s="231">
        <v>274506</v>
      </c>
      <c r="Y293" s="231">
        <v>1829.27</v>
      </c>
      <c r="Z293" s="232"/>
      <c r="AA293" s="232"/>
      <c r="AB293" s="232"/>
      <c r="AC293" s="231">
        <v>1042248.46</v>
      </c>
      <c r="AD293" s="231">
        <v>4900.1099999999997</v>
      </c>
      <c r="AE293" s="231">
        <v>2886763.3699999996</v>
      </c>
      <c r="AF293" s="231"/>
      <c r="AG293" s="232"/>
      <c r="AH293" s="231">
        <v>814145.92</v>
      </c>
      <c r="AI293" s="231">
        <v>3216590.99</v>
      </c>
      <c r="AJ293" s="232"/>
      <c r="AK293" s="231">
        <v>9349602</v>
      </c>
      <c r="AL293" s="231">
        <v>141386.20000000001</v>
      </c>
      <c r="AM293" s="231">
        <v>9490988.1999999993</v>
      </c>
      <c r="AN293" s="231">
        <v>832653.96</v>
      </c>
      <c r="AO293" s="231">
        <v>10323642.16</v>
      </c>
      <c r="AP293" s="231">
        <v>-2493658.2600000016</v>
      </c>
      <c r="AQ293" s="231">
        <v>43423.039999999106</v>
      </c>
      <c r="AR293" s="231">
        <v>-2450235.2200000025</v>
      </c>
      <c r="AS293" s="231">
        <v>-1716252.620000001</v>
      </c>
      <c r="AT293" s="234"/>
      <c r="AV293" s="225"/>
      <c r="AW293" s="225"/>
      <c r="AX293" s="225"/>
    </row>
    <row r="294" spans="2:50" ht="14.25" customHeight="1">
      <c r="B294" s="263" t="s">
        <v>318</v>
      </c>
      <c r="C294" s="231">
        <v>889232.04</v>
      </c>
      <c r="D294" s="232"/>
      <c r="E294" s="231">
        <v>889232.04</v>
      </c>
      <c r="F294" s="232"/>
      <c r="G294" s="231">
        <v>13425632.5</v>
      </c>
      <c r="H294" s="231">
        <v>16263954.420000002</v>
      </c>
      <c r="I294" s="231">
        <v>12529695.120000001</v>
      </c>
      <c r="J294" s="231">
        <v>3734259.3</v>
      </c>
      <c r="K294" s="232"/>
      <c r="L294" s="231">
        <v>3878862.03</v>
      </c>
      <c r="M294" s="231">
        <v>10000537.700000001</v>
      </c>
      <c r="N294" s="231">
        <v>162022.94</v>
      </c>
      <c r="O294" s="231">
        <v>83956.93</v>
      </c>
      <c r="P294" s="231">
        <v>44704198.560000002</v>
      </c>
      <c r="Q294" s="231">
        <v>686378.51</v>
      </c>
      <c r="R294" s="231">
        <v>45390577.07</v>
      </c>
      <c r="S294" s="231">
        <v>1673215.02</v>
      </c>
      <c r="T294" s="231">
        <v>47063792.090000004</v>
      </c>
      <c r="U294" s="231">
        <v>5854069.1500000004</v>
      </c>
      <c r="V294" s="231">
        <v>6720759.5499999998</v>
      </c>
      <c r="W294" s="231">
        <v>151.5</v>
      </c>
      <c r="X294" s="232"/>
      <c r="Y294" s="232"/>
      <c r="Z294" s="232"/>
      <c r="AA294" s="232"/>
      <c r="AB294" s="232"/>
      <c r="AC294" s="231">
        <v>6720608.0499999998</v>
      </c>
      <c r="AD294" s="232"/>
      <c r="AE294" s="231">
        <v>24317644.049999997</v>
      </c>
      <c r="AF294" s="231">
        <v>4.2632564145606011E-14</v>
      </c>
      <c r="AG294" s="232"/>
      <c r="AH294" s="231">
        <v>3547.96</v>
      </c>
      <c r="AI294" s="231">
        <v>14924870.329999998</v>
      </c>
      <c r="AJ294" s="232"/>
      <c r="AK294" s="231">
        <v>45966821.890000001</v>
      </c>
      <c r="AL294" s="231">
        <v>9794.0499999999993</v>
      </c>
      <c r="AM294" s="231">
        <v>45976615.939999998</v>
      </c>
      <c r="AN294" s="231">
        <v>6941245.2999999998</v>
      </c>
      <c r="AO294" s="231">
        <v>52917861.239999995</v>
      </c>
      <c r="AP294" s="231">
        <v>1262623.3299999982</v>
      </c>
      <c r="AQ294" s="231">
        <v>-676584.46000000089</v>
      </c>
      <c r="AR294" s="231">
        <v>586038.86999999732</v>
      </c>
      <c r="AS294" s="231">
        <v>5854069.1499999911</v>
      </c>
      <c r="AV294" s="225"/>
      <c r="AW294" s="225"/>
      <c r="AX294" s="225"/>
    </row>
    <row r="295" spans="2:50" ht="14.1" customHeight="1">
      <c r="B295" s="263" t="s">
        <v>319</v>
      </c>
      <c r="C295" s="231">
        <v>67841.77</v>
      </c>
      <c r="D295" s="232"/>
      <c r="E295" s="231">
        <v>67841.77</v>
      </c>
      <c r="F295" s="232"/>
      <c r="G295" s="231">
        <v>1675231.7700000003</v>
      </c>
      <c r="H295" s="231">
        <v>1822843.2899999998</v>
      </c>
      <c r="I295" s="231">
        <v>1389262.85</v>
      </c>
      <c r="J295" s="231">
        <v>433580.43999999994</v>
      </c>
      <c r="K295" s="232"/>
      <c r="L295" s="231">
        <v>611772.32999999996</v>
      </c>
      <c r="M295" s="231">
        <v>857487.28</v>
      </c>
      <c r="N295" s="232"/>
      <c r="O295" s="231">
        <v>10847.72</v>
      </c>
      <c r="P295" s="231">
        <v>5046024.16</v>
      </c>
      <c r="Q295" s="231">
        <v>656.23</v>
      </c>
      <c r="R295" s="231">
        <v>5046680.3900000006</v>
      </c>
      <c r="S295" s="231">
        <v>354178.14</v>
      </c>
      <c r="T295" s="231">
        <v>5400858.5300000003</v>
      </c>
      <c r="U295" s="231">
        <v>1969009.32</v>
      </c>
      <c r="V295" s="231">
        <v>437518.20000000007</v>
      </c>
      <c r="W295" s="232"/>
      <c r="X295" s="231">
        <v>274686.05000000005</v>
      </c>
      <c r="Y295" s="232"/>
      <c r="Z295" s="232"/>
      <c r="AA295" s="232"/>
      <c r="AB295" s="232"/>
      <c r="AC295" s="231">
        <v>162832.15000000002</v>
      </c>
      <c r="AD295" s="232"/>
      <c r="AE295" s="231">
        <v>693958.08</v>
      </c>
      <c r="AF295" s="232"/>
      <c r="AG295" s="232"/>
      <c r="AH295" s="232"/>
      <c r="AI295" s="231">
        <v>4206087.8499999996</v>
      </c>
      <c r="AJ295" s="232"/>
      <c r="AK295" s="231">
        <v>5337564.13</v>
      </c>
      <c r="AL295" s="231">
        <v>1709273.81</v>
      </c>
      <c r="AM295" s="231">
        <v>7046837.9399999995</v>
      </c>
      <c r="AN295" s="231">
        <v>323029.90999999997</v>
      </c>
      <c r="AO295" s="231">
        <v>7369867.8499999996</v>
      </c>
      <c r="AP295" s="231">
        <v>291539.96999999974</v>
      </c>
      <c r="AQ295" s="231">
        <v>1708617.5799999991</v>
      </c>
      <c r="AR295" s="231">
        <v>2000157.5499999989</v>
      </c>
      <c r="AS295" s="231">
        <v>1969009.3199999994</v>
      </c>
      <c r="AV295" s="225"/>
      <c r="AW295" s="225"/>
      <c r="AX295" s="225"/>
    </row>
    <row r="296" spans="2:50" ht="14.25" customHeight="1">
      <c r="B296" s="263" t="s">
        <v>320</v>
      </c>
      <c r="C296" s="231">
        <v>196581.21</v>
      </c>
      <c r="D296" s="232"/>
      <c r="E296" s="231">
        <v>196581.21</v>
      </c>
      <c r="F296" s="232"/>
      <c r="G296" s="231">
        <v>2406727.1300000004</v>
      </c>
      <c r="H296" s="231">
        <v>2714501.26</v>
      </c>
      <c r="I296" s="231">
        <v>2093297.3299999998</v>
      </c>
      <c r="J296" s="231">
        <v>621203.93000000005</v>
      </c>
      <c r="K296" s="232"/>
      <c r="L296" s="231">
        <v>947847.26</v>
      </c>
      <c r="M296" s="231">
        <v>1564204.96</v>
      </c>
      <c r="N296" s="232"/>
      <c r="O296" s="231">
        <v>6603.5300000000007</v>
      </c>
      <c r="P296" s="231">
        <v>7836465.3499999996</v>
      </c>
      <c r="Q296" s="231">
        <v>8380.14</v>
      </c>
      <c r="R296" s="231">
        <v>7844845.4899999993</v>
      </c>
      <c r="S296" s="231">
        <v>205555.13</v>
      </c>
      <c r="T296" s="231">
        <v>8050400.6199999992</v>
      </c>
      <c r="U296" s="231">
        <v>255336.48</v>
      </c>
      <c r="V296" s="231">
        <v>608997.12</v>
      </c>
      <c r="W296" s="232"/>
      <c r="X296" s="231">
        <v>215183.33</v>
      </c>
      <c r="Y296" s="232"/>
      <c r="Z296" s="232"/>
      <c r="AA296" s="232"/>
      <c r="AB296" s="232"/>
      <c r="AC296" s="231">
        <v>393813.79</v>
      </c>
      <c r="AD296" s="232"/>
      <c r="AE296" s="231">
        <v>681009.04</v>
      </c>
      <c r="AF296" s="232"/>
      <c r="AG296" s="232"/>
      <c r="AH296" s="231">
        <v>394639.06</v>
      </c>
      <c r="AI296" s="231">
        <v>6270325.7999999998</v>
      </c>
      <c r="AJ296" s="232"/>
      <c r="AK296" s="231">
        <v>7954971.0199999996</v>
      </c>
      <c r="AL296" s="232"/>
      <c r="AM296" s="231">
        <v>7954971.0199999996</v>
      </c>
      <c r="AN296" s="231">
        <v>350766.08000000002</v>
      </c>
      <c r="AO296" s="231">
        <v>8305737.0999999996</v>
      </c>
      <c r="AP296" s="231">
        <v>118505.66999999993</v>
      </c>
      <c r="AQ296" s="231">
        <v>-8380.1399999996647</v>
      </c>
      <c r="AR296" s="231">
        <v>110125.53000000026</v>
      </c>
      <c r="AS296" s="231">
        <v>255336.48000000045</v>
      </c>
      <c r="AV296" s="225"/>
      <c r="AW296" s="225"/>
      <c r="AX296" s="225"/>
    </row>
    <row r="297" spans="2:50" ht="14.1" customHeight="1">
      <c r="B297" s="263" t="s">
        <v>321</v>
      </c>
      <c r="C297" s="231">
        <v>1308846.3900000001</v>
      </c>
      <c r="D297" s="231">
        <v>46492.939999999995</v>
      </c>
      <c r="E297" s="231">
        <v>1262353.4500000002</v>
      </c>
      <c r="F297" s="232"/>
      <c r="G297" s="231">
        <v>16392730.390000001</v>
      </c>
      <c r="H297" s="231">
        <v>16797968.809999999</v>
      </c>
      <c r="I297" s="231">
        <v>13371125.34</v>
      </c>
      <c r="J297" s="231">
        <v>3426843.47</v>
      </c>
      <c r="K297" s="232"/>
      <c r="L297" s="231">
        <v>7356168.5599999996</v>
      </c>
      <c r="M297" s="231">
        <v>14042665.859999999</v>
      </c>
      <c r="N297" s="231">
        <v>84932.160000000003</v>
      </c>
      <c r="O297" s="231">
        <v>160138.03999999998</v>
      </c>
      <c r="P297" s="231">
        <v>56143450.210000001</v>
      </c>
      <c r="Q297" s="231">
        <v>180411.64</v>
      </c>
      <c r="R297" s="231">
        <v>56323861.850000001</v>
      </c>
      <c r="S297" s="231">
        <v>1542773.87</v>
      </c>
      <c r="T297" s="231">
        <v>57866635.719999999</v>
      </c>
      <c r="U297" s="231">
        <v>189702.84</v>
      </c>
      <c r="V297" s="231">
        <v>8893265.1999999993</v>
      </c>
      <c r="W297" s="232"/>
      <c r="X297" s="231">
        <v>265.5</v>
      </c>
      <c r="Y297" s="231">
        <v>551458.46</v>
      </c>
      <c r="Z297" s="232"/>
      <c r="AA297" s="232"/>
      <c r="AB297" s="232"/>
      <c r="AC297" s="231">
        <v>4932910.3600000003</v>
      </c>
      <c r="AD297" s="231">
        <v>3408630.88</v>
      </c>
      <c r="AE297" s="231">
        <v>25767605.660000004</v>
      </c>
      <c r="AF297" s="232"/>
      <c r="AG297" s="232"/>
      <c r="AH297" s="231">
        <v>243754.39</v>
      </c>
      <c r="AI297" s="231">
        <v>15866531.120000001</v>
      </c>
      <c r="AJ297" s="231">
        <v>2948.02</v>
      </c>
      <c r="AK297" s="231">
        <v>50774104.390000008</v>
      </c>
      <c r="AL297" s="231">
        <v>520796.91</v>
      </c>
      <c r="AM297" s="231">
        <v>51294901.300000004</v>
      </c>
      <c r="AN297" s="231">
        <v>6761437.2599999998</v>
      </c>
      <c r="AO297" s="231">
        <v>58056338.560000002</v>
      </c>
      <c r="AP297" s="231">
        <v>-5369345.8199999928</v>
      </c>
      <c r="AQ297" s="231">
        <v>340385.26999999583</v>
      </c>
      <c r="AR297" s="231">
        <v>-5028960.549999997</v>
      </c>
      <c r="AS297" s="231">
        <v>189702.84000000358</v>
      </c>
      <c r="AV297" s="225"/>
      <c r="AW297" s="225"/>
      <c r="AX297" s="225"/>
    </row>
    <row r="298" spans="2:50" ht="14.25" customHeight="1">
      <c r="B298" s="263" t="s">
        <v>322</v>
      </c>
      <c r="C298" s="231">
        <v>131415.39000000001</v>
      </c>
      <c r="D298" s="232"/>
      <c r="E298" s="231">
        <v>131415.39000000001</v>
      </c>
      <c r="F298" s="232"/>
      <c r="G298" s="231">
        <v>1881427.86</v>
      </c>
      <c r="H298" s="231">
        <v>2290412.14</v>
      </c>
      <c r="I298" s="231">
        <v>1810352.05</v>
      </c>
      <c r="J298" s="231">
        <v>480060.09</v>
      </c>
      <c r="K298" s="232"/>
      <c r="L298" s="231">
        <v>377509.68</v>
      </c>
      <c r="M298" s="231">
        <v>2779468.55</v>
      </c>
      <c r="N298" s="232"/>
      <c r="O298" s="232"/>
      <c r="P298" s="231">
        <v>7460233.6200000001</v>
      </c>
      <c r="Q298" s="231">
        <v>773206.48</v>
      </c>
      <c r="R298" s="231">
        <v>8233440.0999999996</v>
      </c>
      <c r="S298" s="231">
        <v>23704.94</v>
      </c>
      <c r="T298" s="231">
        <v>8257145.04</v>
      </c>
      <c r="U298" s="231">
        <v>364951.91</v>
      </c>
      <c r="V298" s="231">
        <v>1113794.78</v>
      </c>
      <c r="W298" s="232"/>
      <c r="X298" s="231">
        <v>687700.63</v>
      </c>
      <c r="Y298" s="232"/>
      <c r="Z298" s="232"/>
      <c r="AA298" s="232"/>
      <c r="AB298" s="232"/>
      <c r="AC298" s="231">
        <v>426094.15</v>
      </c>
      <c r="AD298" s="232"/>
      <c r="AE298" s="231">
        <v>2217852.89</v>
      </c>
      <c r="AF298" s="232"/>
      <c r="AG298" s="232"/>
      <c r="AH298" s="232"/>
      <c r="AI298" s="231">
        <v>4547595.38</v>
      </c>
      <c r="AJ298" s="232"/>
      <c r="AK298" s="231">
        <v>7879243.0499999998</v>
      </c>
      <c r="AL298" s="231">
        <v>68838.8</v>
      </c>
      <c r="AM298" s="231">
        <v>7948081.8499999996</v>
      </c>
      <c r="AN298" s="231">
        <v>674015.09999999986</v>
      </c>
      <c r="AO298" s="231">
        <v>8622096.9499999993</v>
      </c>
      <c r="AP298" s="231">
        <v>419009.4299999997</v>
      </c>
      <c r="AQ298" s="231">
        <v>-704367.6799999997</v>
      </c>
      <c r="AR298" s="231">
        <v>-285358.25</v>
      </c>
      <c r="AS298" s="231">
        <v>364951.90999999922</v>
      </c>
      <c r="AV298" s="225"/>
      <c r="AW298" s="225"/>
      <c r="AX298" s="225"/>
    </row>
    <row r="299" spans="2:50" ht="14.1" customHeight="1">
      <c r="B299" s="263" t="s">
        <v>323</v>
      </c>
      <c r="C299" s="231">
        <v>1369.96</v>
      </c>
      <c r="D299" s="232"/>
      <c r="E299" s="231">
        <v>1369.96</v>
      </c>
      <c r="F299" s="232"/>
      <c r="G299" s="231">
        <v>2258806.0700000003</v>
      </c>
      <c r="H299" s="231">
        <v>2739411.76</v>
      </c>
      <c r="I299" s="231">
        <v>2157948.69</v>
      </c>
      <c r="J299" s="231">
        <v>581463.06999999995</v>
      </c>
      <c r="K299" s="232"/>
      <c r="L299" s="231">
        <v>354343.47</v>
      </c>
      <c r="M299" s="231">
        <v>1085334.3500000001</v>
      </c>
      <c r="N299" s="231">
        <v>169225.42</v>
      </c>
      <c r="O299" s="231">
        <v>47599.25</v>
      </c>
      <c r="P299" s="231">
        <v>6656090.2799999993</v>
      </c>
      <c r="Q299" s="231">
        <v>74918.98</v>
      </c>
      <c r="R299" s="231">
        <v>6731009.2599999998</v>
      </c>
      <c r="S299" s="231">
        <v>153869.89000000001</v>
      </c>
      <c r="T299" s="231">
        <v>6884879.1499999994</v>
      </c>
      <c r="U299" s="231">
        <v>141882.85999999999</v>
      </c>
      <c r="V299" s="231">
        <v>769182.7</v>
      </c>
      <c r="W299" s="232"/>
      <c r="X299" s="232"/>
      <c r="Y299" s="231">
        <v>319988.31</v>
      </c>
      <c r="Z299" s="232"/>
      <c r="AA299" s="232"/>
      <c r="AB299" s="232"/>
      <c r="AC299" s="231">
        <v>239198.61999999997</v>
      </c>
      <c r="AD299" s="231">
        <v>209995.76999999996</v>
      </c>
      <c r="AE299" s="231">
        <v>1571146.29</v>
      </c>
      <c r="AF299" s="232"/>
      <c r="AG299" s="232"/>
      <c r="AH299" s="232"/>
      <c r="AI299" s="231">
        <v>4277202.7300000004</v>
      </c>
      <c r="AJ299" s="232"/>
      <c r="AK299" s="231">
        <v>6617531.7200000007</v>
      </c>
      <c r="AL299" s="231">
        <v>21794.980000000003</v>
      </c>
      <c r="AM299" s="231">
        <v>6639326.7000000011</v>
      </c>
      <c r="AN299" s="231">
        <v>387435.31000000006</v>
      </c>
      <c r="AO299" s="231">
        <v>7026762.0100000016</v>
      </c>
      <c r="AP299" s="231">
        <v>-38558.559999998659</v>
      </c>
      <c r="AQ299" s="231">
        <v>-53124</v>
      </c>
      <c r="AR299" s="231">
        <v>-91682.559999998659</v>
      </c>
      <c r="AS299" s="231">
        <v>141882.8600000022</v>
      </c>
      <c r="AV299" s="225"/>
      <c r="AW299" s="225"/>
      <c r="AX299" s="225"/>
    </row>
    <row r="300" spans="2:50" ht="14.1" customHeight="1">
      <c r="B300" s="263" t="s">
        <v>324</v>
      </c>
      <c r="C300" s="231">
        <v>178483.57</v>
      </c>
      <c r="D300" s="232"/>
      <c r="E300" s="231">
        <v>178483.57</v>
      </c>
      <c r="F300" s="232"/>
      <c r="G300" s="231">
        <v>3572741.1499999994</v>
      </c>
      <c r="H300" s="231">
        <v>3689871.6199999992</v>
      </c>
      <c r="I300" s="231">
        <v>2851459.8799999994</v>
      </c>
      <c r="J300" s="231">
        <v>838411.74</v>
      </c>
      <c r="K300" s="232"/>
      <c r="L300" s="231">
        <v>636675.88</v>
      </c>
      <c r="M300" s="231">
        <v>2597478.4900000002</v>
      </c>
      <c r="N300" s="231">
        <v>3563.01</v>
      </c>
      <c r="O300" s="231">
        <v>4536.9800000000005</v>
      </c>
      <c r="P300" s="231">
        <v>10683350.699999997</v>
      </c>
      <c r="Q300" s="231">
        <v>84238.63</v>
      </c>
      <c r="R300" s="231">
        <v>10767589.329999998</v>
      </c>
      <c r="S300" s="231">
        <v>1154231</v>
      </c>
      <c r="T300" s="231">
        <v>11921820.329999998</v>
      </c>
      <c r="U300" s="231">
        <v>441489.38</v>
      </c>
      <c r="V300" s="231">
        <v>1338918.5099999998</v>
      </c>
      <c r="W300" s="232"/>
      <c r="X300" s="231">
        <v>285018.67</v>
      </c>
      <c r="Y300" s="232"/>
      <c r="Z300" s="232"/>
      <c r="AA300" s="232"/>
      <c r="AB300" s="232"/>
      <c r="AC300" s="231">
        <v>1053899.8399999999</v>
      </c>
      <c r="AD300" s="232"/>
      <c r="AE300" s="231">
        <v>2475566.4500000002</v>
      </c>
      <c r="AF300" s="232"/>
      <c r="AG300" s="232"/>
      <c r="AH300" s="231">
        <v>99153.390000000014</v>
      </c>
      <c r="AI300" s="231">
        <v>6775433.1600000001</v>
      </c>
      <c r="AJ300" s="232"/>
      <c r="AK300" s="231">
        <v>10689071.51</v>
      </c>
      <c r="AL300" s="231">
        <v>457330.25000000006</v>
      </c>
      <c r="AM300" s="231">
        <v>11146401.76</v>
      </c>
      <c r="AN300" s="231">
        <v>1216907.95</v>
      </c>
      <c r="AO300" s="231">
        <v>12363309.709999999</v>
      </c>
      <c r="AP300" s="231">
        <v>5720.8100000023842</v>
      </c>
      <c r="AQ300" s="231">
        <v>373091.61999999918</v>
      </c>
      <c r="AR300" s="231">
        <v>378812.43000000156</v>
      </c>
      <c r="AS300" s="231">
        <v>441489.38000000082</v>
      </c>
      <c r="AV300" s="225"/>
      <c r="AW300" s="225"/>
      <c r="AX300" s="225"/>
    </row>
    <row r="301" spans="2:50" ht="14.25" customHeight="1">
      <c r="B301" s="263" t="s">
        <v>325</v>
      </c>
      <c r="C301" s="231">
        <v>5562018.8599999994</v>
      </c>
      <c r="D301" s="231">
        <v>3880252.79</v>
      </c>
      <c r="E301" s="231">
        <v>1681766.0699999998</v>
      </c>
      <c r="F301" s="232"/>
      <c r="G301" s="231">
        <v>22348728.399999999</v>
      </c>
      <c r="H301" s="231">
        <v>22359892.159999996</v>
      </c>
      <c r="I301" s="231">
        <v>14981458.609999999</v>
      </c>
      <c r="J301" s="231">
        <v>4568573.72</v>
      </c>
      <c r="K301" s="231">
        <v>2809859.83</v>
      </c>
      <c r="L301" s="231">
        <v>4592611.5999999996</v>
      </c>
      <c r="M301" s="231">
        <v>7465891.6999999993</v>
      </c>
      <c r="N301" s="231">
        <v>939109.86</v>
      </c>
      <c r="O301" s="231">
        <v>53181.01</v>
      </c>
      <c r="P301" s="231">
        <v>63321433.589999996</v>
      </c>
      <c r="Q301" s="231">
        <v>193996.96000000002</v>
      </c>
      <c r="R301" s="231">
        <v>63515430.549999997</v>
      </c>
      <c r="S301" s="231">
        <v>9092418.8200000003</v>
      </c>
      <c r="T301" s="231">
        <v>72607849.370000005</v>
      </c>
      <c r="U301" s="231">
        <v>10642354.41</v>
      </c>
      <c r="V301" s="231">
        <v>15617073.050000001</v>
      </c>
      <c r="W301" s="231">
        <v>5638355.5999999996</v>
      </c>
      <c r="X301" s="232"/>
      <c r="Y301" s="231">
        <v>6999.9500000000007</v>
      </c>
      <c r="Z301" s="232"/>
      <c r="AA301" s="232"/>
      <c r="AB301" s="232"/>
      <c r="AC301" s="231">
        <v>9971717.5</v>
      </c>
      <c r="AD301" s="232"/>
      <c r="AE301" s="231">
        <v>28953248.290000003</v>
      </c>
      <c r="AF301" s="231">
        <v>1.1368683772161603E-13</v>
      </c>
      <c r="AG301" s="232"/>
      <c r="AH301" s="231">
        <v>2644231.4500000002</v>
      </c>
      <c r="AI301" s="231">
        <v>28530349.310000002</v>
      </c>
      <c r="AJ301" s="232"/>
      <c r="AK301" s="231">
        <v>75744902.100000009</v>
      </c>
      <c r="AL301" s="231">
        <v>3668347.7700000005</v>
      </c>
      <c r="AM301" s="231">
        <v>79413249.870000005</v>
      </c>
      <c r="AN301" s="231">
        <v>3836953.91</v>
      </c>
      <c r="AO301" s="231">
        <v>83250203.780000001</v>
      </c>
      <c r="AP301" s="231">
        <v>12423468.510000013</v>
      </c>
      <c r="AQ301" s="231">
        <v>3474350.8099999949</v>
      </c>
      <c r="AR301" s="231">
        <v>15897819.320000008</v>
      </c>
      <c r="AS301" s="231">
        <v>10642354.409999996</v>
      </c>
      <c r="AV301" s="225"/>
      <c r="AW301" s="225"/>
      <c r="AX301" s="225"/>
    </row>
    <row r="302" spans="2:50" ht="14.1" customHeight="1">
      <c r="B302" s="263" t="s">
        <v>326</v>
      </c>
      <c r="C302" s="231">
        <v>470842.00000000006</v>
      </c>
      <c r="D302" s="231">
        <v>470842.00000000006</v>
      </c>
      <c r="E302" s="232"/>
      <c r="F302" s="232"/>
      <c r="G302" s="231">
        <v>2943938.08</v>
      </c>
      <c r="H302" s="231">
        <v>2888215.38</v>
      </c>
      <c r="I302" s="231">
        <v>2221018.83</v>
      </c>
      <c r="J302" s="231">
        <v>666536.21</v>
      </c>
      <c r="K302" s="231">
        <v>660.33999999999992</v>
      </c>
      <c r="L302" s="231">
        <v>709571</v>
      </c>
      <c r="M302" s="231">
        <v>1401275.77</v>
      </c>
      <c r="N302" s="231">
        <v>5701.01</v>
      </c>
      <c r="O302" s="231">
        <v>1710.15</v>
      </c>
      <c r="P302" s="231">
        <v>8421253.3900000006</v>
      </c>
      <c r="Q302" s="231">
        <v>12438.27</v>
      </c>
      <c r="R302" s="231">
        <v>8433691.6600000001</v>
      </c>
      <c r="S302" s="231">
        <v>398748.75</v>
      </c>
      <c r="T302" s="231">
        <v>8832440.4100000001</v>
      </c>
      <c r="U302" s="231">
        <v>877004.43</v>
      </c>
      <c r="V302" s="231">
        <v>1274894.6700000002</v>
      </c>
      <c r="W302" s="232"/>
      <c r="X302" s="231">
        <v>274832.93000000005</v>
      </c>
      <c r="Y302" s="231">
        <v>110.84</v>
      </c>
      <c r="Z302" s="232"/>
      <c r="AA302" s="232"/>
      <c r="AB302" s="232"/>
      <c r="AC302" s="231">
        <v>999219.06</v>
      </c>
      <c r="AD302" s="231">
        <v>731.83999999999992</v>
      </c>
      <c r="AE302" s="231">
        <v>846157.88</v>
      </c>
      <c r="AF302" s="232"/>
      <c r="AG302" s="232"/>
      <c r="AH302" s="232"/>
      <c r="AI302" s="231">
        <v>6632339.3899999997</v>
      </c>
      <c r="AJ302" s="232"/>
      <c r="AK302" s="231">
        <v>8753391.9399999995</v>
      </c>
      <c r="AL302" s="232"/>
      <c r="AM302" s="231">
        <v>8753391.9399999995</v>
      </c>
      <c r="AN302" s="231">
        <v>956052.9</v>
      </c>
      <c r="AO302" s="231">
        <v>9709444.8399999999</v>
      </c>
      <c r="AP302" s="231">
        <v>332138.54999999888</v>
      </c>
      <c r="AQ302" s="231">
        <v>-12438.269999999553</v>
      </c>
      <c r="AR302" s="231">
        <v>319700.27999999933</v>
      </c>
      <c r="AS302" s="231">
        <v>877004.4299999997</v>
      </c>
      <c r="AV302" s="225"/>
      <c r="AW302" s="225"/>
      <c r="AX302" s="225"/>
    </row>
    <row r="303" spans="2:50" ht="14.25" customHeight="1">
      <c r="B303" s="263" t="s">
        <v>327</v>
      </c>
      <c r="C303" s="231">
        <v>1245548.4099999999</v>
      </c>
      <c r="D303" s="232"/>
      <c r="E303" s="231">
        <v>1245548.4099999999</v>
      </c>
      <c r="F303" s="232"/>
      <c r="G303" s="231">
        <v>29116048.850000001</v>
      </c>
      <c r="H303" s="231">
        <v>35553700.380000003</v>
      </c>
      <c r="I303" s="231">
        <v>28161101.450000003</v>
      </c>
      <c r="J303" s="231">
        <v>7392598.9299999997</v>
      </c>
      <c r="K303" s="232"/>
      <c r="L303" s="231">
        <v>5753864.7799999993</v>
      </c>
      <c r="M303" s="231">
        <v>15416154.800000001</v>
      </c>
      <c r="N303" s="232"/>
      <c r="O303" s="231">
        <v>704578.53</v>
      </c>
      <c r="P303" s="231">
        <v>87789895.75</v>
      </c>
      <c r="Q303" s="231">
        <v>2351965.88</v>
      </c>
      <c r="R303" s="231">
        <v>90141861.629999995</v>
      </c>
      <c r="S303" s="231">
        <v>13356409.24</v>
      </c>
      <c r="T303" s="231">
        <v>103498270.86999999</v>
      </c>
      <c r="U303" s="231">
        <v>22247966.100000001</v>
      </c>
      <c r="V303" s="231">
        <v>2876344.83</v>
      </c>
      <c r="W303" s="231">
        <v>18350</v>
      </c>
      <c r="X303" s="232"/>
      <c r="Y303" s="232"/>
      <c r="Z303" s="232"/>
      <c r="AA303" s="232"/>
      <c r="AB303" s="232"/>
      <c r="AC303" s="231">
        <v>2805955.21</v>
      </c>
      <c r="AD303" s="231">
        <v>52039.62</v>
      </c>
      <c r="AE303" s="231">
        <v>70899772.120000005</v>
      </c>
      <c r="AF303" s="232"/>
      <c r="AG303" s="232"/>
      <c r="AH303" s="231">
        <v>1488944.8400000003</v>
      </c>
      <c r="AI303" s="231">
        <v>31373324.229999997</v>
      </c>
      <c r="AJ303" s="232"/>
      <c r="AK303" s="231">
        <v>106638386.02000001</v>
      </c>
      <c r="AL303" s="231">
        <v>5372575.6099999994</v>
      </c>
      <c r="AM303" s="231">
        <v>112010961.63000001</v>
      </c>
      <c r="AN303" s="231">
        <v>13735275.340000002</v>
      </c>
      <c r="AO303" s="231">
        <v>125746236.97000001</v>
      </c>
      <c r="AP303" s="231">
        <v>18848490.270000011</v>
      </c>
      <c r="AQ303" s="231">
        <v>3020609.7300000042</v>
      </c>
      <c r="AR303" s="231">
        <v>21869100.000000015</v>
      </c>
      <c r="AS303" s="231">
        <v>22247966.100000024</v>
      </c>
      <c r="AV303" s="225"/>
      <c r="AW303" s="225"/>
      <c r="AX303" s="225"/>
    </row>
    <row r="304" spans="2:50" ht="14.1" customHeight="1">
      <c r="B304" s="263" t="s">
        <v>328</v>
      </c>
      <c r="C304" s="231">
        <v>153366.46000000002</v>
      </c>
      <c r="D304" s="232"/>
      <c r="E304" s="231">
        <v>153366.46000000002</v>
      </c>
      <c r="F304" s="232"/>
      <c r="G304" s="231">
        <v>1765867.1999999997</v>
      </c>
      <c r="H304" s="231">
        <v>2251518.96</v>
      </c>
      <c r="I304" s="231">
        <v>1766498.65</v>
      </c>
      <c r="J304" s="231">
        <v>485020.30999999994</v>
      </c>
      <c r="K304" s="232"/>
      <c r="L304" s="231">
        <v>354362.81</v>
      </c>
      <c r="M304" s="231">
        <v>1236126.22</v>
      </c>
      <c r="N304" s="231">
        <v>84771.3</v>
      </c>
      <c r="O304" s="231">
        <v>8554.27</v>
      </c>
      <c r="P304" s="231">
        <v>5854567.2199999988</v>
      </c>
      <c r="Q304" s="231">
        <v>32321.399999999994</v>
      </c>
      <c r="R304" s="231">
        <v>5886888.6199999992</v>
      </c>
      <c r="S304" s="231">
        <v>116428.85</v>
      </c>
      <c r="T304" s="231">
        <v>6003317.4699999988</v>
      </c>
      <c r="U304" s="231">
        <v>653324.73</v>
      </c>
      <c r="V304" s="231">
        <v>256352.51999999996</v>
      </c>
      <c r="W304" s="231">
        <v>121008.23</v>
      </c>
      <c r="X304" s="232"/>
      <c r="Y304" s="231">
        <v>55373.87</v>
      </c>
      <c r="Z304" s="232"/>
      <c r="AA304" s="231">
        <v>193.02</v>
      </c>
      <c r="AB304" s="232"/>
      <c r="AC304" s="231">
        <v>80574.080000000002</v>
      </c>
      <c r="AD304" s="231">
        <v>410.64</v>
      </c>
      <c r="AE304" s="231">
        <v>854906.17</v>
      </c>
      <c r="AF304" s="232"/>
      <c r="AG304" s="232"/>
      <c r="AH304" s="231">
        <v>229792.69</v>
      </c>
      <c r="AI304" s="231">
        <v>4476549.8899999997</v>
      </c>
      <c r="AJ304" s="232"/>
      <c r="AK304" s="231">
        <v>5817601.2699999996</v>
      </c>
      <c r="AL304" s="231">
        <v>1481.66</v>
      </c>
      <c r="AM304" s="231">
        <v>5819082.9299999997</v>
      </c>
      <c r="AN304" s="231">
        <v>837559.27</v>
      </c>
      <c r="AO304" s="231">
        <v>6656642.1999999993</v>
      </c>
      <c r="AP304" s="231">
        <v>-36965.949999999255</v>
      </c>
      <c r="AQ304" s="231">
        <v>-30839.740000000224</v>
      </c>
      <c r="AR304" s="231">
        <v>-67805.689999999478</v>
      </c>
      <c r="AS304" s="231">
        <v>653324.73000000045</v>
      </c>
      <c r="AV304" s="225"/>
      <c r="AW304" s="225"/>
      <c r="AX304" s="225"/>
    </row>
    <row r="305" spans="1:80" ht="14.1" customHeight="1">
      <c r="B305" s="263" t="s">
        <v>329</v>
      </c>
      <c r="C305" s="232"/>
      <c r="D305" s="232"/>
      <c r="E305" s="232"/>
      <c r="F305" s="232"/>
      <c r="G305" s="231">
        <v>2261659.46</v>
      </c>
      <c r="H305" s="231">
        <v>2107955.4299999997</v>
      </c>
      <c r="I305" s="231">
        <v>1680590.6099999996</v>
      </c>
      <c r="J305" s="231">
        <v>427364.82</v>
      </c>
      <c r="K305" s="232"/>
      <c r="L305" s="231">
        <v>183233.17</v>
      </c>
      <c r="M305" s="231">
        <v>1867957.18</v>
      </c>
      <c r="N305" s="231">
        <v>2551.1799999999998</v>
      </c>
      <c r="O305" s="231">
        <v>28440.47</v>
      </c>
      <c r="P305" s="231">
        <v>6451796.8899999987</v>
      </c>
      <c r="Q305" s="231">
        <v>574083.28999999992</v>
      </c>
      <c r="R305" s="231">
        <v>7025880.1799999988</v>
      </c>
      <c r="S305" s="231">
        <v>17863.169999999998</v>
      </c>
      <c r="T305" s="231">
        <v>7043743.3499999987</v>
      </c>
      <c r="U305" s="231">
        <v>415440.28</v>
      </c>
      <c r="V305" s="231">
        <v>619910.0199999999</v>
      </c>
      <c r="W305" s="232"/>
      <c r="X305" s="231">
        <v>290928</v>
      </c>
      <c r="Y305" s="232"/>
      <c r="Z305" s="232"/>
      <c r="AA305" s="232"/>
      <c r="AB305" s="232"/>
      <c r="AC305" s="231">
        <v>328985.90999999997</v>
      </c>
      <c r="AD305" s="231">
        <v>3.8899999999999997</v>
      </c>
      <c r="AE305" s="231">
        <v>1941624.9</v>
      </c>
      <c r="AF305" s="232"/>
      <c r="AG305" s="232"/>
      <c r="AH305" s="231">
        <v>235777.8</v>
      </c>
      <c r="AI305" s="231">
        <v>3997333.87</v>
      </c>
      <c r="AJ305" s="231">
        <v>72822.78</v>
      </c>
      <c r="AK305" s="231">
        <v>6867469.3700000001</v>
      </c>
      <c r="AL305" s="231">
        <v>14659.54</v>
      </c>
      <c r="AM305" s="231">
        <v>6882128.9100000001</v>
      </c>
      <c r="AN305" s="231">
        <v>577054.71999999997</v>
      </c>
      <c r="AO305" s="231">
        <v>7459183.6299999999</v>
      </c>
      <c r="AP305" s="231">
        <v>415672.48000000138</v>
      </c>
      <c r="AQ305" s="231">
        <v>-559423.75</v>
      </c>
      <c r="AR305" s="231">
        <v>-143751.26999999862</v>
      </c>
      <c r="AS305" s="231">
        <v>415440.28000000119</v>
      </c>
      <c r="AV305" s="225"/>
      <c r="AW305" s="225"/>
      <c r="AX305" s="225"/>
    </row>
    <row r="306" spans="1:80" ht="15">
      <c r="A306" s="235"/>
      <c r="B306" s="263" t="s">
        <v>330</v>
      </c>
      <c r="C306" s="231">
        <v>566776.31000000006</v>
      </c>
      <c r="D306" s="232"/>
      <c r="E306" s="231">
        <v>566776.31000000006</v>
      </c>
      <c r="F306" s="232"/>
      <c r="G306" s="231">
        <v>4226546.9600000009</v>
      </c>
      <c r="H306" s="231">
        <v>4557924.3499999996</v>
      </c>
      <c r="I306" s="231">
        <v>3522131.09</v>
      </c>
      <c r="J306" s="231">
        <v>1035793.26</v>
      </c>
      <c r="K306" s="232"/>
      <c r="L306" s="231">
        <v>1627461.11</v>
      </c>
      <c r="M306" s="231">
        <v>3482854.93</v>
      </c>
      <c r="N306" s="232"/>
      <c r="O306" s="231">
        <v>219115.96</v>
      </c>
      <c r="P306" s="231">
        <v>14680679.620000001</v>
      </c>
      <c r="Q306" s="231">
        <v>57074.16</v>
      </c>
      <c r="R306" s="231">
        <v>14737753.780000001</v>
      </c>
      <c r="S306" s="231">
        <v>1027324.3</v>
      </c>
      <c r="T306" s="231">
        <v>15765078.080000002</v>
      </c>
      <c r="U306" s="231">
        <v>452202.69</v>
      </c>
      <c r="V306" s="231">
        <v>1421809.8099999998</v>
      </c>
      <c r="W306" s="231">
        <v>69.06</v>
      </c>
      <c r="X306" s="231">
        <v>242411.68</v>
      </c>
      <c r="Y306" s="232"/>
      <c r="Z306" s="232"/>
      <c r="AA306" s="232"/>
      <c r="AB306" s="232"/>
      <c r="AC306" s="231">
        <v>1179329.0699999998</v>
      </c>
      <c r="AD306" s="232"/>
      <c r="AE306" s="231">
        <v>2792269.32</v>
      </c>
      <c r="AF306" s="232"/>
      <c r="AG306" s="232"/>
      <c r="AH306" s="232"/>
      <c r="AI306" s="231">
        <v>8226467.9299999997</v>
      </c>
      <c r="AJ306" s="231">
        <v>535070.64</v>
      </c>
      <c r="AK306" s="231">
        <v>12975617.699999999</v>
      </c>
      <c r="AL306" s="231">
        <v>1127392.67</v>
      </c>
      <c r="AM306" s="231">
        <v>14103010.369999999</v>
      </c>
      <c r="AN306" s="231">
        <v>2114270.4</v>
      </c>
      <c r="AO306" s="231">
        <v>16217280.77</v>
      </c>
      <c r="AP306" s="231">
        <v>-1705061.9200000018</v>
      </c>
      <c r="AQ306" s="231">
        <v>1070318.5099999998</v>
      </c>
      <c r="AR306" s="231">
        <v>-634743.41000000201</v>
      </c>
      <c r="AS306" s="231">
        <v>452202.68999999762</v>
      </c>
      <c r="AV306" s="225"/>
      <c r="AW306" s="225"/>
      <c r="AX306" s="225"/>
    </row>
    <row r="307" spans="1:80" ht="15">
      <c r="A307" s="235"/>
      <c r="B307" s="263" t="s">
        <v>332</v>
      </c>
      <c r="C307" s="231">
        <v>774328.33</v>
      </c>
      <c r="D307" s="231">
        <v>4930.83</v>
      </c>
      <c r="E307" s="231">
        <v>769397.5</v>
      </c>
      <c r="F307" s="232"/>
      <c r="G307" s="231">
        <v>6708583.5999999996</v>
      </c>
      <c r="H307" s="231">
        <v>7033649.8099999996</v>
      </c>
      <c r="I307" s="231">
        <v>5496715.6699999999</v>
      </c>
      <c r="J307" s="231">
        <v>1536934.14</v>
      </c>
      <c r="K307" s="232"/>
      <c r="L307" s="231">
        <v>3622891.5200000005</v>
      </c>
      <c r="M307" s="231">
        <v>4833277.12</v>
      </c>
      <c r="N307" s="231">
        <v>94898.34</v>
      </c>
      <c r="O307" s="231">
        <v>16200.349999999999</v>
      </c>
      <c r="P307" s="231">
        <v>23083829.07</v>
      </c>
      <c r="Q307" s="231">
        <v>38921.96</v>
      </c>
      <c r="R307" s="231">
        <v>23122751.030000001</v>
      </c>
      <c r="S307" s="231">
        <v>1123032.73</v>
      </c>
      <c r="T307" s="231">
        <v>24245783.760000002</v>
      </c>
      <c r="U307" s="231">
        <v>3750181.55</v>
      </c>
      <c r="V307" s="231">
        <v>2980726.1100000008</v>
      </c>
      <c r="W307" s="232"/>
      <c r="X307" s="231">
        <v>2528.39</v>
      </c>
      <c r="Y307" s="231">
        <v>1940.6899999999998</v>
      </c>
      <c r="Z307" s="232"/>
      <c r="AA307" s="232"/>
      <c r="AB307" s="232"/>
      <c r="AC307" s="231">
        <v>2976257.0300000007</v>
      </c>
      <c r="AD307" s="232"/>
      <c r="AE307" s="231">
        <v>9893935.9200000018</v>
      </c>
      <c r="AF307" s="232"/>
      <c r="AG307" s="231">
        <v>443848.19</v>
      </c>
      <c r="AH307" s="232"/>
      <c r="AI307" s="231">
        <v>12093717.570000002</v>
      </c>
      <c r="AJ307" s="232"/>
      <c r="AK307" s="231">
        <v>25412227.790000007</v>
      </c>
      <c r="AL307" s="231">
        <v>320118.37</v>
      </c>
      <c r="AM307" s="231">
        <v>25732346.160000008</v>
      </c>
      <c r="AN307" s="231">
        <v>2263619.15</v>
      </c>
      <c r="AO307" s="231">
        <v>27995965.310000006</v>
      </c>
      <c r="AP307" s="231">
        <v>2328398.7200000063</v>
      </c>
      <c r="AQ307" s="231">
        <v>281196.41000000015</v>
      </c>
      <c r="AR307" s="231">
        <v>2609595.1300000064</v>
      </c>
      <c r="AS307" s="231">
        <v>3750181.5500000045</v>
      </c>
      <c r="AV307" s="225"/>
      <c r="AW307" s="225"/>
      <c r="AX307" s="225"/>
    </row>
    <row r="308" spans="1:80" ht="15">
      <c r="B308" s="263" t="s">
        <v>333</v>
      </c>
      <c r="C308" s="231">
        <v>150028.51999999999</v>
      </c>
      <c r="D308" s="232"/>
      <c r="E308" s="231">
        <v>150028.51999999999</v>
      </c>
      <c r="F308" s="232"/>
      <c r="G308" s="231">
        <v>6694774.620000001</v>
      </c>
      <c r="H308" s="231">
        <v>7340746.040000001</v>
      </c>
      <c r="I308" s="231">
        <v>5987521.6900000004</v>
      </c>
      <c r="J308" s="231">
        <v>1353224.35</v>
      </c>
      <c r="K308" s="232"/>
      <c r="L308" s="231">
        <v>2320511.38</v>
      </c>
      <c r="M308" s="231">
        <v>2860256.26</v>
      </c>
      <c r="N308" s="232"/>
      <c r="O308" s="231">
        <v>180837.5</v>
      </c>
      <c r="P308" s="231">
        <v>19547154.32</v>
      </c>
      <c r="Q308" s="231">
        <v>2856532.95</v>
      </c>
      <c r="R308" s="231">
        <v>22403687.27</v>
      </c>
      <c r="S308" s="231">
        <v>1873056.78</v>
      </c>
      <c r="T308" s="231">
        <v>24276744.050000001</v>
      </c>
      <c r="U308" s="231">
        <v>-2274876.89</v>
      </c>
      <c r="V308" s="231">
        <v>3445872.96</v>
      </c>
      <c r="W308" s="232"/>
      <c r="X308" s="231">
        <v>6923.2800000000007</v>
      </c>
      <c r="Y308" s="232"/>
      <c r="Z308" s="232"/>
      <c r="AA308" s="232"/>
      <c r="AB308" s="232"/>
      <c r="AC308" s="231">
        <v>3439342.66</v>
      </c>
      <c r="AD308" s="231">
        <v>392.98</v>
      </c>
      <c r="AE308" s="231">
        <v>12185211.4</v>
      </c>
      <c r="AF308" s="231">
        <v>1.8189894035458565E-12</v>
      </c>
      <c r="AG308" s="232"/>
      <c r="AH308" s="231">
        <v>895412.6</v>
      </c>
      <c r="AI308" s="231">
        <v>3473218.14</v>
      </c>
      <c r="AJ308" s="231">
        <v>307192.78999999998</v>
      </c>
      <c r="AK308" s="231">
        <v>20306907.889999997</v>
      </c>
      <c r="AL308" s="231">
        <v>776870.2</v>
      </c>
      <c r="AM308" s="231">
        <v>21083778.089999996</v>
      </c>
      <c r="AN308" s="231">
        <v>918089.07</v>
      </c>
      <c r="AO308" s="231">
        <v>22001867.159999996</v>
      </c>
      <c r="AP308" s="231">
        <v>759753.56999999657</v>
      </c>
      <c r="AQ308" s="231">
        <v>-2079662.75</v>
      </c>
      <c r="AR308" s="231">
        <v>-1319909.1800000034</v>
      </c>
      <c r="AS308" s="231">
        <v>-2274876.8900000043</v>
      </c>
      <c r="AV308" s="225"/>
      <c r="AW308" s="225"/>
      <c r="AX308" s="225"/>
    </row>
    <row r="309" spans="1:80" ht="15">
      <c r="B309" s="263" t="s">
        <v>334</v>
      </c>
      <c r="C309" s="231">
        <v>240487.03</v>
      </c>
      <c r="D309" s="232"/>
      <c r="E309" s="231">
        <v>240487.03</v>
      </c>
      <c r="F309" s="232"/>
      <c r="G309" s="231">
        <v>1687533.13</v>
      </c>
      <c r="H309" s="231">
        <v>2322729.5499999998</v>
      </c>
      <c r="I309" s="231">
        <v>1828027.6</v>
      </c>
      <c r="J309" s="231">
        <v>494701.94999999995</v>
      </c>
      <c r="K309" s="232"/>
      <c r="L309" s="231">
        <v>687019.91000000015</v>
      </c>
      <c r="M309" s="231">
        <v>1766346.34</v>
      </c>
      <c r="N309" s="231">
        <v>12000</v>
      </c>
      <c r="O309" s="231">
        <v>42012.73</v>
      </c>
      <c r="P309" s="231">
        <v>6758128.6900000004</v>
      </c>
      <c r="Q309" s="231">
        <v>8922.43</v>
      </c>
      <c r="R309" s="231">
        <v>6767051.1200000001</v>
      </c>
      <c r="S309" s="231">
        <v>233319.18</v>
      </c>
      <c r="T309" s="231">
        <v>7000370.2999999998</v>
      </c>
      <c r="U309" s="231">
        <v>1429540.26</v>
      </c>
      <c r="V309" s="231">
        <v>553847.42999999993</v>
      </c>
      <c r="W309" s="232"/>
      <c r="X309" s="231">
        <v>267734.94</v>
      </c>
      <c r="Y309" s="231">
        <v>150</v>
      </c>
      <c r="Z309" s="232"/>
      <c r="AA309" s="232"/>
      <c r="AB309" s="232"/>
      <c r="AC309" s="231">
        <v>285962.49</v>
      </c>
      <c r="AD309" s="232"/>
      <c r="AE309" s="231">
        <v>1632837.39</v>
      </c>
      <c r="AF309" s="231">
        <v>1.1368683772161603E-13</v>
      </c>
      <c r="AG309" s="231">
        <v>107848.21</v>
      </c>
      <c r="AH309" s="231">
        <v>38239.230000000003</v>
      </c>
      <c r="AI309" s="231">
        <v>5005539.46</v>
      </c>
      <c r="AJ309" s="231">
        <v>1508.95</v>
      </c>
      <c r="AK309" s="231">
        <v>7339820.6700000009</v>
      </c>
      <c r="AL309" s="231">
        <v>273431.54000000004</v>
      </c>
      <c r="AM309" s="231">
        <v>7613252.2100000009</v>
      </c>
      <c r="AN309" s="231">
        <v>816658.35</v>
      </c>
      <c r="AO309" s="231">
        <v>8429910.5600000005</v>
      </c>
      <c r="AP309" s="231">
        <v>581691.98000000045</v>
      </c>
      <c r="AQ309" s="231">
        <v>264509.11000000034</v>
      </c>
      <c r="AR309" s="231">
        <v>846201.09000000078</v>
      </c>
      <c r="AS309" s="231">
        <v>1429540.2600000007</v>
      </c>
      <c r="AV309" s="225"/>
      <c r="AW309" s="225"/>
      <c r="AX309" s="225"/>
    </row>
    <row r="310" spans="1:80" ht="15">
      <c r="B310" s="263" t="s">
        <v>335</v>
      </c>
      <c r="C310" s="231">
        <v>629356.78</v>
      </c>
      <c r="D310" s="232"/>
      <c r="E310" s="231">
        <v>629356.78</v>
      </c>
      <c r="F310" s="232"/>
      <c r="G310" s="231">
        <v>8402883.1600000001</v>
      </c>
      <c r="H310" s="231">
        <v>7228337.2400000002</v>
      </c>
      <c r="I310" s="231">
        <v>5532841.9500000002</v>
      </c>
      <c r="J310" s="231">
        <v>1695495.2899999998</v>
      </c>
      <c r="K310" s="232"/>
      <c r="L310" s="231">
        <v>2393639.8200000003</v>
      </c>
      <c r="M310" s="231">
        <v>9805817.6799999997</v>
      </c>
      <c r="N310" s="231">
        <v>183089.58</v>
      </c>
      <c r="O310" s="231">
        <v>75459.58</v>
      </c>
      <c r="P310" s="231">
        <v>28718583.839999996</v>
      </c>
      <c r="Q310" s="231">
        <v>410982.52</v>
      </c>
      <c r="R310" s="231">
        <v>29129566.359999996</v>
      </c>
      <c r="S310" s="231">
        <v>724175.17</v>
      </c>
      <c r="T310" s="231">
        <v>29853741.529999994</v>
      </c>
      <c r="U310" s="231">
        <v>-2321085.3199999998</v>
      </c>
      <c r="V310" s="231">
        <v>3143893.28</v>
      </c>
      <c r="W310" s="232"/>
      <c r="X310" s="231">
        <v>1137689.21</v>
      </c>
      <c r="Y310" s="232"/>
      <c r="Z310" s="232"/>
      <c r="AA310" s="232"/>
      <c r="AB310" s="232"/>
      <c r="AC310" s="231">
        <v>2016318.7200000002</v>
      </c>
      <c r="AD310" s="231">
        <v>10114.650000000001</v>
      </c>
      <c r="AE310" s="231">
        <v>5496913.2499999991</v>
      </c>
      <c r="AF310" s="232"/>
      <c r="AG310" s="231">
        <v>1457686.74</v>
      </c>
      <c r="AH310" s="231">
        <v>19622.82</v>
      </c>
      <c r="AI310" s="231">
        <v>13593792.51</v>
      </c>
      <c r="AJ310" s="232"/>
      <c r="AK310" s="231">
        <v>23711908.600000001</v>
      </c>
      <c r="AL310" s="231">
        <v>1146789.8300000003</v>
      </c>
      <c r="AM310" s="231">
        <v>24858698.430000003</v>
      </c>
      <c r="AN310" s="231">
        <v>2673957.7799999998</v>
      </c>
      <c r="AO310" s="231">
        <v>27532656.210000005</v>
      </c>
      <c r="AP310" s="231">
        <v>-5006675.2399999946</v>
      </c>
      <c r="AQ310" s="231">
        <v>735807.31000000238</v>
      </c>
      <c r="AR310" s="231">
        <v>-4270867.9299999923</v>
      </c>
      <c r="AS310" s="231">
        <v>-2321085.3199999891</v>
      </c>
      <c r="AV310" s="225"/>
      <c r="AW310" s="225"/>
      <c r="AX310" s="225"/>
    </row>
    <row r="311" spans="1:80" ht="15">
      <c r="A311" s="235"/>
      <c r="B311" s="263" t="s">
        <v>336</v>
      </c>
      <c r="C311" s="231">
        <v>457257.32999999996</v>
      </c>
      <c r="D311" s="232"/>
      <c r="E311" s="231">
        <v>457257.32999999996</v>
      </c>
      <c r="F311" s="232"/>
      <c r="G311" s="231">
        <v>2080238.9500000002</v>
      </c>
      <c r="H311" s="231">
        <v>2429585.0499999998</v>
      </c>
      <c r="I311" s="231">
        <v>1883205.9599999997</v>
      </c>
      <c r="J311" s="231">
        <v>546379.09</v>
      </c>
      <c r="K311" s="232"/>
      <c r="L311" s="231">
        <v>257755.41</v>
      </c>
      <c r="M311" s="231">
        <v>2215288.56</v>
      </c>
      <c r="N311" s="231">
        <v>211490.25</v>
      </c>
      <c r="O311" s="231">
        <v>20277.86</v>
      </c>
      <c r="P311" s="231">
        <v>7671893.4100000011</v>
      </c>
      <c r="Q311" s="231">
        <v>55139.360000000001</v>
      </c>
      <c r="R311" s="231">
        <v>7727032.7700000014</v>
      </c>
      <c r="S311" s="231">
        <v>38519.899999999994</v>
      </c>
      <c r="T311" s="231">
        <v>7765552.6700000018</v>
      </c>
      <c r="U311" s="231">
        <v>-1059877.19</v>
      </c>
      <c r="V311" s="231">
        <v>1049612.81</v>
      </c>
      <c r="W311" s="232"/>
      <c r="X311" s="231">
        <v>376745.71</v>
      </c>
      <c r="Y311" s="231">
        <v>1543.96</v>
      </c>
      <c r="Z311" s="232"/>
      <c r="AA311" s="232"/>
      <c r="AB311" s="232"/>
      <c r="AC311" s="231">
        <v>671187.54</v>
      </c>
      <c r="AD311" s="231">
        <v>135.60000000000002</v>
      </c>
      <c r="AE311" s="231">
        <v>1210385.51</v>
      </c>
      <c r="AF311" s="232"/>
      <c r="AG311" s="231">
        <v>139468.56</v>
      </c>
      <c r="AH311" s="231">
        <v>2659.0700000000006</v>
      </c>
      <c r="AI311" s="231">
        <v>4115844.63</v>
      </c>
      <c r="AJ311" s="232"/>
      <c r="AK311" s="231">
        <v>6517970.5800000001</v>
      </c>
      <c r="AL311" s="231">
        <v>2552.2799999999997</v>
      </c>
      <c r="AM311" s="231">
        <v>6520522.8600000003</v>
      </c>
      <c r="AN311" s="231">
        <v>185152.62</v>
      </c>
      <c r="AO311" s="231">
        <v>6705675.4800000004</v>
      </c>
      <c r="AP311" s="231">
        <v>-1153922.830000001</v>
      </c>
      <c r="AQ311" s="231">
        <v>-52587.080000000075</v>
      </c>
      <c r="AR311" s="231">
        <v>-1206509.9100000011</v>
      </c>
      <c r="AS311" s="231">
        <v>-1059877.1900000013</v>
      </c>
      <c r="AV311" s="225"/>
      <c r="AW311" s="225"/>
      <c r="AX311" s="225"/>
    </row>
    <row r="312" spans="1:80" ht="15">
      <c r="B312" s="263" t="s">
        <v>337</v>
      </c>
      <c r="C312" s="231">
        <v>267392.43</v>
      </c>
      <c r="D312" s="232"/>
      <c r="E312" s="231">
        <v>267392.43</v>
      </c>
      <c r="F312" s="232"/>
      <c r="G312" s="231">
        <v>2778014.19</v>
      </c>
      <c r="H312" s="231">
        <v>2496895.59</v>
      </c>
      <c r="I312" s="231">
        <v>1949855.4699999997</v>
      </c>
      <c r="J312" s="231">
        <v>547040.12</v>
      </c>
      <c r="K312" s="232"/>
      <c r="L312" s="231">
        <v>565369.48</v>
      </c>
      <c r="M312" s="231">
        <v>1353618.93</v>
      </c>
      <c r="N312" s="232"/>
      <c r="O312" s="231">
        <v>4904.34</v>
      </c>
      <c r="P312" s="231">
        <v>7466194.959999999</v>
      </c>
      <c r="Q312" s="231">
        <v>41799.369999999995</v>
      </c>
      <c r="R312" s="231">
        <v>7507994.3299999991</v>
      </c>
      <c r="S312" s="231">
        <v>21397.200000000001</v>
      </c>
      <c r="T312" s="231">
        <v>7529391.5299999993</v>
      </c>
      <c r="U312" s="231">
        <v>882513.8</v>
      </c>
      <c r="V312" s="231">
        <v>542740.06000000006</v>
      </c>
      <c r="W312" s="231">
        <v>98.01</v>
      </c>
      <c r="X312" s="231">
        <v>146232.20000000001</v>
      </c>
      <c r="Y312" s="232"/>
      <c r="Z312" s="232"/>
      <c r="AA312" s="232"/>
      <c r="AB312" s="232"/>
      <c r="AC312" s="231">
        <v>396409.85</v>
      </c>
      <c r="AD312" s="232"/>
      <c r="AE312" s="231">
        <v>454884.51</v>
      </c>
      <c r="AF312" s="232"/>
      <c r="AG312" s="232"/>
      <c r="AH312" s="232"/>
      <c r="AI312" s="231">
        <v>6364775.6300000008</v>
      </c>
      <c r="AJ312" s="232"/>
      <c r="AK312" s="231">
        <v>7362400.2000000011</v>
      </c>
      <c r="AL312" s="231">
        <v>248332.52</v>
      </c>
      <c r="AM312" s="231">
        <v>7610732.7200000007</v>
      </c>
      <c r="AN312" s="231">
        <v>801172.6100000001</v>
      </c>
      <c r="AO312" s="231">
        <v>8411905.3300000001</v>
      </c>
      <c r="AP312" s="231">
        <v>-103794.75999999791</v>
      </c>
      <c r="AQ312" s="231">
        <v>206533.14999999944</v>
      </c>
      <c r="AR312" s="231">
        <v>102738.39000000153</v>
      </c>
      <c r="AS312" s="231">
        <v>882513.80000000075</v>
      </c>
      <c r="AV312" s="225"/>
      <c r="AW312" s="225"/>
      <c r="AX312" s="225"/>
    </row>
    <row r="313" spans="1:80" ht="15">
      <c r="A313" s="235"/>
      <c r="B313" s="263" t="s">
        <v>338</v>
      </c>
      <c r="C313" s="231">
        <v>248744.55</v>
      </c>
      <c r="D313" s="232"/>
      <c r="E313" s="231">
        <v>248744.55</v>
      </c>
      <c r="F313" s="232"/>
      <c r="G313" s="231">
        <v>3307717.93</v>
      </c>
      <c r="H313" s="231">
        <v>3203924.5200000005</v>
      </c>
      <c r="I313" s="231">
        <v>2490315.1500000004</v>
      </c>
      <c r="J313" s="231">
        <v>713609.37000000011</v>
      </c>
      <c r="K313" s="232"/>
      <c r="L313" s="231">
        <v>1618297.7999999998</v>
      </c>
      <c r="M313" s="231">
        <v>1990122.65</v>
      </c>
      <c r="N313" s="231">
        <v>58784.1</v>
      </c>
      <c r="O313" s="231">
        <v>90438.82</v>
      </c>
      <c r="P313" s="231">
        <v>10518030.369999999</v>
      </c>
      <c r="Q313" s="231">
        <v>18581.120000000003</v>
      </c>
      <c r="R313" s="231">
        <v>10536611.489999998</v>
      </c>
      <c r="S313" s="231">
        <v>588244.83000000007</v>
      </c>
      <c r="T313" s="231">
        <v>11124856.319999998</v>
      </c>
      <c r="U313" s="231">
        <v>212017.03</v>
      </c>
      <c r="V313" s="231">
        <v>357529.73000000004</v>
      </c>
      <c r="W313" s="231">
        <v>29401.629999999997</v>
      </c>
      <c r="X313" s="231">
        <v>156141.27000000002</v>
      </c>
      <c r="Y313" s="232"/>
      <c r="Z313" s="232"/>
      <c r="AA313" s="232"/>
      <c r="AB313" s="232"/>
      <c r="AC313" s="231">
        <v>171986.83</v>
      </c>
      <c r="AD313" s="232"/>
      <c r="AE313" s="231">
        <v>694959.45</v>
      </c>
      <c r="AF313" s="232"/>
      <c r="AG313" s="232"/>
      <c r="AH313" s="231">
        <v>13647.38</v>
      </c>
      <c r="AI313" s="231">
        <v>9161039.3500000015</v>
      </c>
      <c r="AJ313" s="232"/>
      <c r="AK313" s="231">
        <v>10227175.910000002</v>
      </c>
      <c r="AL313" s="231">
        <v>628948.23999999987</v>
      </c>
      <c r="AM313" s="231">
        <v>10856124.150000002</v>
      </c>
      <c r="AN313" s="231">
        <v>480749.2</v>
      </c>
      <c r="AO313" s="231">
        <v>11336873.350000001</v>
      </c>
      <c r="AP313" s="231">
        <v>-290854.45999999717</v>
      </c>
      <c r="AQ313" s="231">
        <v>610367.12000000104</v>
      </c>
      <c r="AR313" s="231">
        <v>319512.66000000387</v>
      </c>
      <c r="AS313" s="231">
        <v>212017.03000000305</v>
      </c>
      <c r="AV313" s="225"/>
      <c r="AW313" s="225"/>
      <c r="AX313" s="225"/>
    </row>
    <row r="314" spans="1:80" ht="15">
      <c r="A314" s="235"/>
      <c r="B314" s="263" t="s">
        <v>339</v>
      </c>
      <c r="C314" s="231">
        <v>636173.07000000007</v>
      </c>
      <c r="D314" s="231">
        <v>142912.89000000001</v>
      </c>
      <c r="E314" s="231">
        <v>493260.18000000005</v>
      </c>
      <c r="F314" s="232"/>
      <c r="G314" s="231">
        <v>17647039.369999997</v>
      </c>
      <c r="H314" s="231">
        <v>12007975.239999998</v>
      </c>
      <c r="I314" s="231">
        <v>9374527.1199999992</v>
      </c>
      <c r="J314" s="231">
        <v>2633448.12</v>
      </c>
      <c r="K314" s="232"/>
      <c r="L314" s="231">
        <v>4924046.59</v>
      </c>
      <c r="M314" s="231">
        <v>8458107.7699999996</v>
      </c>
      <c r="N314" s="231">
        <v>604964.6</v>
      </c>
      <c r="O314" s="231">
        <v>107867.2</v>
      </c>
      <c r="P314" s="231">
        <v>44386173.839999996</v>
      </c>
      <c r="Q314" s="231">
        <v>276563.91000000003</v>
      </c>
      <c r="R314" s="231">
        <v>44662737.749999993</v>
      </c>
      <c r="S314" s="231">
        <v>1475776.86</v>
      </c>
      <c r="T314" s="231">
        <v>46138514.609999992</v>
      </c>
      <c r="U314" s="231">
        <v>5092056.5599999996</v>
      </c>
      <c r="V314" s="231">
        <v>3941984.4000000004</v>
      </c>
      <c r="W314" s="231">
        <v>126841.62000000001</v>
      </c>
      <c r="X314" s="231">
        <v>110.07</v>
      </c>
      <c r="Y314" s="231">
        <v>2838.41</v>
      </c>
      <c r="Z314" s="232"/>
      <c r="AA314" s="232"/>
      <c r="AB314" s="232"/>
      <c r="AC314" s="231">
        <v>3813597.7</v>
      </c>
      <c r="AD314" s="231">
        <v>1403.4</v>
      </c>
      <c r="AE314" s="231">
        <v>21186327.199999999</v>
      </c>
      <c r="AF314" s="231">
        <v>1.8189894035458565E-12</v>
      </c>
      <c r="AG314" s="232"/>
      <c r="AH314" s="232"/>
      <c r="AI314" s="231">
        <v>17361011.649999999</v>
      </c>
      <c r="AJ314" s="232"/>
      <c r="AK314" s="231">
        <v>42489323.25</v>
      </c>
      <c r="AL314" s="231">
        <v>3684950.76</v>
      </c>
      <c r="AM314" s="231">
        <v>46174274.009999998</v>
      </c>
      <c r="AN314" s="231">
        <v>5056297.16</v>
      </c>
      <c r="AO314" s="231">
        <v>51230571.170000002</v>
      </c>
      <c r="AP314" s="231">
        <v>-1896850.5899999961</v>
      </c>
      <c r="AQ314" s="231">
        <v>3408386.8500000015</v>
      </c>
      <c r="AR314" s="231">
        <v>1511536.2600000054</v>
      </c>
      <c r="AS314" s="231">
        <v>5092056.5600000098</v>
      </c>
      <c r="AV314" s="225"/>
      <c r="AW314" s="225"/>
      <c r="AX314" s="225"/>
    </row>
    <row r="315" spans="1:80" ht="15">
      <c r="B315" s="263" t="s">
        <v>340</v>
      </c>
      <c r="C315" s="231">
        <v>273770.03999999998</v>
      </c>
      <c r="D315" s="232"/>
      <c r="E315" s="231">
        <v>273770.03999999998</v>
      </c>
      <c r="F315" s="232"/>
      <c r="G315" s="231">
        <v>2704859.6399999997</v>
      </c>
      <c r="H315" s="231">
        <v>3920947.5799999996</v>
      </c>
      <c r="I315" s="231">
        <v>3066822.2</v>
      </c>
      <c r="J315" s="231">
        <v>854125.38</v>
      </c>
      <c r="K315" s="232"/>
      <c r="L315" s="231">
        <v>1408209.9500000002</v>
      </c>
      <c r="M315" s="231">
        <v>2151100.17</v>
      </c>
      <c r="N315" s="231">
        <v>278888.74</v>
      </c>
      <c r="O315" s="231">
        <v>21690.39</v>
      </c>
      <c r="P315" s="231">
        <v>10759466.51</v>
      </c>
      <c r="Q315" s="231">
        <v>482437.01</v>
      </c>
      <c r="R315" s="231">
        <v>11241903.52</v>
      </c>
      <c r="S315" s="231">
        <v>641462.92000000004</v>
      </c>
      <c r="T315" s="231">
        <v>11883366.439999999</v>
      </c>
      <c r="U315" s="231">
        <v>1551607.09</v>
      </c>
      <c r="V315" s="231">
        <v>1129148.56</v>
      </c>
      <c r="W315" s="232"/>
      <c r="X315" s="231">
        <v>1019.04</v>
      </c>
      <c r="Y315" s="232"/>
      <c r="Z315" s="232"/>
      <c r="AA315" s="232"/>
      <c r="AB315" s="232"/>
      <c r="AC315" s="231">
        <v>1128603.95</v>
      </c>
      <c r="AD315" s="231">
        <v>474.43</v>
      </c>
      <c r="AE315" s="231">
        <v>4622942.25</v>
      </c>
      <c r="AF315" s="232"/>
      <c r="AG315" s="232"/>
      <c r="AH315" s="231">
        <v>181300.15999999997</v>
      </c>
      <c r="AI315" s="231">
        <v>6427238.6199999992</v>
      </c>
      <c r="AJ315" s="231">
        <v>114113.46</v>
      </c>
      <c r="AK315" s="231">
        <v>12474743.050000001</v>
      </c>
      <c r="AL315" s="231">
        <v>66144.58</v>
      </c>
      <c r="AM315" s="231">
        <v>12540887.630000001</v>
      </c>
      <c r="AN315" s="231">
        <v>894085.90000000014</v>
      </c>
      <c r="AO315" s="231">
        <v>13434973.530000001</v>
      </c>
      <c r="AP315" s="231">
        <v>1715276.540000001</v>
      </c>
      <c r="AQ315" s="231">
        <v>-416292.4299999997</v>
      </c>
      <c r="AR315" s="231">
        <v>1298984.1100000013</v>
      </c>
      <c r="AS315" s="231">
        <v>1551607.0900000017</v>
      </c>
      <c r="AV315" s="225"/>
      <c r="AW315" s="225"/>
      <c r="AX315" s="225"/>
    </row>
    <row r="316" spans="1:80" ht="15">
      <c r="B316" s="263" t="s">
        <v>341</v>
      </c>
      <c r="C316" s="231">
        <v>171324.4</v>
      </c>
      <c r="D316" s="231">
        <v>1095.3699999999999</v>
      </c>
      <c r="E316" s="231">
        <v>170229.03</v>
      </c>
      <c r="F316" s="232"/>
      <c r="G316" s="231">
        <v>1945904.8199999998</v>
      </c>
      <c r="H316" s="231">
        <v>2669883.2599999998</v>
      </c>
      <c r="I316" s="231">
        <v>1819145.06</v>
      </c>
      <c r="J316" s="231">
        <v>850738.2</v>
      </c>
      <c r="K316" s="232"/>
      <c r="L316" s="231">
        <v>795622.24</v>
      </c>
      <c r="M316" s="231">
        <v>4398956.5999999996</v>
      </c>
      <c r="N316" s="231">
        <v>8584.81</v>
      </c>
      <c r="O316" s="231">
        <v>39138.139999999992</v>
      </c>
      <c r="P316" s="231">
        <v>10029414.270000001</v>
      </c>
      <c r="Q316" s="231">
        <v>44709.87</v>
      </c>
      <c r="R316" s="231">
        <v>10074124.140000001</v>
      </c>
      <c r="S316" s="231">
        <v>165437.46</v>
      </c>
      <c r="T316" s="231">
        <v>10239561.600000001</v>
      </c>
      <c r="U316" s="231">
        <v>-1512173.76</v>
      </c>
      <c r="V316" s="231">
        <v>845534.44</v>
      </c>
      <c r="W316" s="231">
        <v>8272.77</v>
      </c>
      <c r="X316" s="231">
        <v>332656.73</v>
      </c>
      <c r="Y316" s="232"/>
      <c r="Z316" s="232"/>
      <c r="AA316" s="232"/>
      <c r="AB316" s="232"/>
      <c r="AC316" s="231">
        <v>504604.94000000006</v>
      </c>
      <c r="AD316" s="232"/>
      <c r="AE316" s="231">
        <v>1025036.6100000001</v>
      </c>
      <c r="AF316" s="232"/>
      <c r="AG316" s="232"/>
      <c r="AH316" s="231">
        <v>175482.86</v>
      </c>
      <c r="AI316" s="231">
        <v>5557705.2599999998</v>
      </c>
      <c r="AJ316" s="232"/>
      <c r="AK316" s="231">
        <v>7603759.1699999999</v>
      </c>
      <c r="AL316" s="231">
        <v>438323.78</v>
      </c>
      <c r="AM316" s="231">
        <v>8042082.9500000002</v>
      </c>
      <c r="AN316" s="231">
        <v>685304.89</v>
      </c>
      <c r="AO316" s="231">
        <v>8727387.8399999999</v>
      </c>
      <c r="AP316" s="231">
        <v>-2425655.1000000015</v>
      </c>
      <c r="AQ316" s="231">
        <v>393613.91000000108</v>
      </c>
      <c r="AR316" s="231">
        <v>-2032041.1900000004</v>
      </c>
      <c r="AS316" s="231">
        <v>-1512173.7600000016</v>
      </c>
      <c r="AV316" s="225"/>
      <c r="AW316" s="225"/>
      <c r="AX316" s="225"/>
    </row>
    <row r="317" spans="1:80" s="235" customFormat="1">
      <c r="B317" s="224" t="s">
        <v>760</v>
      </c>
      <c r="AG317" s="236"/>
      <c r="AT317" s="224"/>
      <c r="BZ317" s="237"/>
    </row>
    <row r="318" spans="1:80" s="235" customFormat="1">
      <c r="AT318" s="224"/>
      <c r="BZ318" s="237"/>
    </row>
    <row r="319" spans="1:80" s="235" customFormat="1" ht="15">
      <c r="B319" s="238" t="s">
        <v>761</v>
      </c>
      <c r="AW319" s="239"/>
      <c r="AX319" s="240"/>
      <c r="BB319" s="236"/>
      <c r="CB319" s="237"/>
    </row>
  </sheetData>
  <mergeCells count="12">
    <mergeCell ref="A2:B2"/>
    <mergeCell ref="M4:N4"/>
    <mergeCell ref="B6:B8"/>
    <mergeCell ref="C6:U6"/>
    <mergeCell ref="V6:AO6"/>
    <mergeCell ref="AQ6:AQ8"/>
    <mergeCell ref="AR6:AR8"/>
    <mergeCell ref="AS6:AS8"/>
    <mergeCell ref="C7:F7"/>
    <mergeCell ref="H7:K7"/>
    <mergeCell ref="V7:AD7"/>
    <mergeCell ref="AP6:AP8"/>
  </mergeCells>
  <printOptions horizontalCentered="1"/>
  <pageMargins left="0.15748031496062992" right="0.15748031496062992" top="0.15748031496062992" bottom="0.74803149606299213" header="0.15748031496062992" footer="0.15748031496062992"/>
  <pageSetup paperSize="8" scale="23" orientation="portrait" r:id="rId1"/>
  <headerFooter alignWithMargins="0"/>
  <colBreaks count="1" manualBreakCount="1">
    <brk id="21" min="1" max="1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7B2"/>
    <pageSetUpPr fitToPage="1"/>
  </sheetPr>
  <dimension ref="B4:K324"/>
  <sheetViews>
    <sheetView showGridLines="0" view="pageBreakPreview" zoomScaleNormal="100" zoomScaleSheetLayoutView="100" workbookViewId="0">
      <selection activeCell="C316" sqref="C9:C316"/>
    </sheetView>
  </sheetViews>
  <sheetFormatPr defaultRowHeight="15"/>
  <cols>
    <col min="1" max="1" width="9.140625" style="37"/>
    <col min="2" max="2" width="10.42578125" style="37" bestFit="1" customWidth="1"/>
    <col min="3" max="3" width="36.42578125" style="37" customWidth="1"/>
    <col min="4" max="4" width="1.7109375" style="199" customWidth="1"/>
    <col min="5" max="9" width="14.7109375" style="37" customWidth="1"/>
    <col min="10" max="10" width="14.7109375" style="199" bestFit="1" customWidth="1"/>
    <col min="11" max="11" width="12.42578125" style="199" bestFit="1" customWidth="1"/>
    <col min="12" max="16384" width="9.140625" style="37"/>
  </cols>
  <sheetData>
    <row r="4" spans="2:10" ht="18.75">
      <c r="B4" s="35" t="s">
        <v>748</v>
      </c>
      <c r="C4" s="35"/>
      <c r="D4" s="35"/>
      <c r="E4" s="35"/>
      <c r="F4" s="35"/>
      <c r="G4" s="35"/>
      <c r="H4" s="35"/>
      <c r="I4" s="35"/>
    </row>
    <row r="5" spans="2:10">
      <c r="B5" s="345" t="s">
        <v>749</v>
      </c>
      <c r="C5" s="345"/>
      <c r="D5" s="345"/>
      <c r="E5" s="345"/>
      <c r="F5" s="345"/>
      <c r="G5" s="345"/>
      <c r="H5" s="345"/>
      <c r="I5" s="345"/>
      <c r="J5" s="200"/>
    </row>
    <row r="6" spans="2:10">
      <c r="C6" s="201"/>
      <c r="D6" s="202"/>
      <c r="E6" s="201"/>
      <c r="F6" s="201"/>
      <c r="G6" s="201"/>
      <c r="H6" s="201"/>
      <c r="I6" s="201"/>
      <c r="J6" s="200"/>
    </row>
    <row r="7" spans="2:10" ht="18.75" customHeight="1">
      <c r="B7" s="346" t="s">
        <v>750</v>
      </c>
      <c r="C7" s="346" t="s">
        <v>751</v>
      </c>
      <c r="D7" s="203"/>
      <c r="E7" s="347" t="s">
        <v>752</v>
      </c>
      <c r="F7" s="347"/>
      <c r="G7" s="347"/>
      <c r="H7" s="347"/>
      <c r="I7" s="347"/>
      <c r="J7" s="204"/>
    </row>
    <row r="8" spans="2:10" ht="19.5" customHeight="1">
      <c r="B8" s="346"/>
      <c r="C8" s="346"/>
      <c r="D8" s="203"/>
      <c r="E8" s="205">
        <v>42369</v>
      </c>
      <c r="F8" s="205">
        <v>42460</v>
      </c>
      <c r="G8" s="205">
        <v>42551</v>
      </c>
      <c r="H8" s="205">
        <v>42643</v>
      </c>
      <c r="I8" s="205">
        <v>42735</v>
      </c>
      <c r="J8" s="206"/>
    </row>
    <row r="9" spans="2:10" ht="15" customHeight="1">
      <c r="B9" s="207" t="s">
        <v>361</v>
      </c>
      <c r="C9" s="208" t="s">
        <v>242</v>
      </c>
      <c r="D9" s="209"/>
      <c r="E9" s="210">
        <v>1437.2201984052674</v>
      </c>
      <c r="F9" s="211">
        <v>1394.8953240019869</v>
      </c>
      <c r="G9" s="211">
        <v>2116.1424613493168</v>
      </c>
      <c r="H9" s="211">
        <v>1689.6320108891086</v>
      </c>
      <c r="I9" s="211">
        <v>1289.6832255319885</v>
      </c>
      <c r="J9" s="212"/>
    </row>
    <row r="10" spans="2:10" ht="15" customHeight="1">
      <c r="B10" s="207" t="s">
        <v>362</v>
      </c>
      <c r="C10" s="208" t="s">
        <v>202</v>
      </c>
      <c r="D10" s="209"/>
      <c r="E10" s="210">
        <v>1201.4051133186017</v>
      </c>
      <c r="F10" s="211">
        <v>1187.0750235987866</v>
      </c>
      <c r="G10" s="211">
        <v>1325.1399906767363</v>
      </c>
      <c r="H10" s="211">
        <v>1294.1856058604828</v>
      </c>
      <c r="I10" s="211">
        <v>1232.8675932040965</v>
      </c>
      <c r="J10" s="212"/>
    </row>
    <row r="11" spans="2:10" ht="15" customHeight="1">
      <c r="B11" s="207" t="s">
        <v>362</v>
      </c>
      <c r="C11" s="208" t="s">
        <v>108</v>
      </c>
      <c r="D11" s="209"/>
      <c r="E11" s="210">
        <v>1254.714293985905</v>
      </c>
      <c r="F11" s="211">
        <v>1179.7516810362806</v>
      </c>
      <c r="G11" s="211">
        <v>1064.4176191216766</v>
      </c>
      <c r="H11" s="211">
        <v>1012.4116925332895</v>
      </c>
      <c r="I11" s="211">
        <v>1078.5744109184093</v>
      </c>
      <c r="J11" s="212"/>
    </row>
    <row r="12" spans="2:10" ht="15" customHeight="1">
      <c r="B12" s="207" t="s">
        <v>361</v>
      </c>
      <c r="C12" s="208" t="s">
        <v>219</v>
      </c>
      <c r="D12" s="209"/>
      <c r="E12" s="210">
        <v>957.02898735998087</v>
      </c>
      <c r="F12" s="211">
        <v>985.74510056472161</v>
      </c>
      <c r="G12" s="211">
        <v>1155.6366350650003</v>
      </c>
      <c r="H12" s="211">
        <v>1209.7075099046588</v>
      </c>
      <c r="I12" s="211">
        <v>1051.6455206379492</v>
      </c>
      <c r="J12" s="212"/>
    </row>
    <row r="13" spans="2:10" ht="15" customHeight="1">
      <c r="B13" s="207" t="s">
        <v>362</v>
      </c>
      <c r="C13" s="208" t="s">
        <v>252</v>
      </c>
      <c r="D13" s="209"/>
      <c r="E13" s="210">
        <v>131.84691479394255</v>
      </c>
      <c r="F13" s="211">
        <v>134.41730552160249</v>
      </c>
      <c r="G13" s="211">
        <v>136.27475918703729</v>
      </c>
      <c r="H13" s="211">
        <v>136.64689189667072</v>
      </c>
      <c r="I13" s="211">
        <v>515.17590757155745</v>
      </c>
      <c r="J13" s="212"/>
    </row>
    <row r="14" spans="2:10" ht="15" customHeight="1">
      <c r="B14" s="207" t="s">
        <v>361</v>
      </c>
      <c r="C14" s="208" t="s">
        <v>127</v>
      </c>
      <c r="D14" s="209"/>
      <c r="E14" s="210">
        <v>499.77621868540905</v>
      </c>
      <c r="F14" s="211">
        <v>546.83763587316514</v>
      </c>
      <c r="G14" s="211">
        <v>535.2639308087779</v>
      </c>
      <c r="H14" s="211">
        <v>473.4109049226106</v>
      </c>
      <c r="I14" s="211">
        <v>477.76809768442058</v>
      </c>
      <c r="J14" s="212"/>
    </row>
    <row r="15" spans="2:10" ht="15" customHeight="1">
      <c r="B15" s="207" t="s">
        <v>361</v>
      </c>
      <c r="C15" s="208" t="s">
        <v>298</v>
      </c>
      <c r="D15" s="209"/>
      <c r="E15" s="210">
        <v>306.80413953827872</v>
      </c>
      <c r="F15" s="211">
        <v>331.0474161360176</v>
      </c>
      <c r="G15" s="211">
        <v>349.903388664999</v>
      </c>
      <c r="H15" s="211">
        <v>362.27240387482806</v>
      </c>
      <c r="I15" s="211">
        <v>465.69687672971139</v>
      </c>
      <c r="J15" s="212"/>
    </row>
    <row r="16" spans="2:10" ht="15" customHeight="1">
      <c r="B16" s="207" t="s">
        <v>362</v>
      </c>
      <c r="C16" s="208" t="s">
        <v>38</v>
      </c>
      <c r="D16" s="209"/>
      <c r="E16" s="210">
        <v>361.95516826474335</v>
      </c>
      <c r="F16" s="211">
        <v>388.23994051954037</v>
      </c>
      <c r="G16" s="211">
        <v>382.25180174011405</v>
      </c>
      <c r="H16" s="211">
        <v>318.98267075328374</v>
      </c>
      <c r="I16" s="211">
        <v>451.17399365692751</v>
      </c>
      <c r="J16" s="212"/>
    </row>
    <row r="17" spans="2:10" ht="15" customHeight="1">
      <c r="B17" s="207" t="s">
        <v>362</v>
      </c>
      <c r="C17" s="208" t="s">
        <v>294</v>
      </c>
      <c r="D17" s="209"/>
      <c r="E17" s="210">
        <v>91.451487422770981</v>
      </c>
      <c r="F17" s="211">
        <v>103.40411781562398</v>
      </c>
      <c r="G17" s="211">
        <v>303.87759270364535</v>
      </c>
      <c r="H17" s="211">
        <v>338.49429861679084</v>
      </c>
      <c r="I17" s="211">
        <v>449.00185635647074</v>
      </c>
      <c r="J17" s="212"/>
    </row>
    <row r="18" spans="2:10" ht="15" customHeight="1">
      <c r="B18" s="207" t="s">
        <v>362</v>
      </c>
      <c r="C18" s="208" t="s">
        <v>276</v>
      </c>
      <c r="D18" s="209"/>
      <c r="E18" s="210">
        <v>350.65249440897355</v>
      </c>
      <c r="F18" s="211">
        <v>361.37554864764678</v>
      </c>
      <c r="G18" s="211">
        <v>346.15617533303026</v>
      </c>
      <c r="H18" s="211">
        <v>328.83193286839975</v>
      </c>
      <c r="I18" s="211">
        <v>436.45010844428748</v>
      </c>
      <c r="J18" s="212"/>
    </row>
    <row r="19" spans="2:10" ht="15" customHeight="1">
      <c r="B19" s="207" t="s">
        <v>362</v>
      </c>
      <c r="C19" s="208" t="s">
        <v>329</v>
      </c>
      <c r="D19" s="209"/>
      <c r="E19" s="210">
        <v>254.38170941580591</v>
      </c>
      <c r="F19" s="211">
        <v>242.68238933920944</v>
      </c>
      <c r="G19" s="211">
        <v>243.74484603635904</v>
      </c>
      <c r="H19" s="211">
        <v>217.91573915434881</v>
      </c>
      <c r="I19" s="211">
        <v>349.46658573399031</v>
      </c>
      <c r="J19" s="212"/>
    </row>
    <row r="20" spans="2:10" ht="15" customHeight="1">
      <c r="B20" s="207" t="s">
        <v>363</v>
      </c>
      <c r="C20" s="208" t="s">
        <v>285</v>
      </c>
      <c r="D20" s="209"/>
      <c r="E20" s="210">
        <v>180.12070679738133</v>
      </c>
      <c r="F20" s="211">
        <v>177.53905660180476</v>
      </c>
      <c r="G20" s="211">
        <v>166.94776078208747</v>
      </c>
      <c r="H20" s="211">
        <v>160.07244166306825</v>
      </c>
      <c r="I20" s="211">
        <v>337.7257503419163</v>
      </c>
      <c r="J20" s="212"/>
    </row>
    <row r="21" spans="2:10" ht="15" customHeight="1">
      <c r="B21" s="207" t="s">
        <v>362</v>
      </c>
      <c r="C21" s="208" t="s">
        <v>166</v>
      </c>
      <c r="D21" s="209"/>
      <c r="E21" s="210">
        <v>381.53498204838985</v>
      </c>
      <c r="F21" s="211">
        <v>353.38212886557511</v>
      </c>
      <c r="G21" s="211">
        <v>350.23525787360421</v>
      </c>
      <c r="H21" s="211">
        <v>318.54426693371892</v>
      </c>
      <c r="I21" s="211">
        <v>319.97446917459155</v>
      </c>
      <c r="J21" s="212"/>
    </row>
    <row r="22" spans="2:10" ht="15" customHeight="1">
      <c r="B22" s="207" t="s">
        <v>362</v>
      </c>
      <c r="C22" s="208" t="s">
        <v>199</v>
      </c>
      <c r="D22" s="209"/>
      <c r="E22" s="210">
        <v>362.50461017944161</v>
      </c>
      <c r="F22" s="211">
        <v>387.35484026251629</v>
      </c>
      <c r="G22" s="211">
        <v>322.34896362161112</v>
      </c>
      <c r="H22" s="211">
        <v>326.15421070440669</v>
      </c>
      <c r="I22" s="211">
        <v>316.17627624422835</v>
      </c>
      <c r="J22" s="212"/>
    </row>
    <row r="23" spans="2:10" ht="15" customHeight="1">
      <c r="B23" s="207" t="s">
        <v>362</v>
      </c>
      <c r="C23" s="208" t="s">
        <v>295</v>
      </c>
      <c r="D23" s="209"/>
      <c r="E23" s="210">
        <v>193.28952321383261</v>
      </c>
      <c r="F23" s="211">
        <v>197.80687979402668</v>
      </c>
      <c r="G23" s="211">
        <v>200.57079698529384</v>
      </c>
      <c r="H23" s="211">
        <v>230.50340299146825</v>
      </c>
      <c r="I23" s="211">
        <v>306.51192446544064</v>
      </c>
      <c r="J23" s="212"/>
    </row>
    <row r="24" spans="2:10" ht="15" customHeight="1">
      <c r="B24" s="207" t="s">
        <v>361</v>
      </c>
      <c r="C24" s="208" t="s">
        <v>226</v>
      </c>
      <c r="D24" s="209"/>
      <c r="E24" s="210">
        <v>183.97556247693802</v>
      </c>
      <c r="F24" s="211">
        <v>187.91243348465767</v>
      </c>
      <c r="G24" s="211">
        <v>205.36019040272876</v>
      </c>
      <c r="H24" s="211">
        <v>208.45091582001822</v>
      </c>
      <c r="I24" s="211">
        <v>291.06940542192967</v>
      </c>
      <c r="J24" s="212"/>
    </row>
    <row r="25" spans="2:10" ht="15" customHeight="1">
      <c r="B25" s="207" t="s">
        <v>362</v>
      </c>
      <c r="C25" s="208" t="s">
        <v>232</v>
      </c>
      <c r="D25" s="209"/>
      <c r="E25" s="210">
        <v>104.03924904844624</v>
      </c>
      <c r="F25" s="211">
        <v>113.60740721399809</v>
      </c>
      <c r="G25" s="211">
        <v>121.99330234535556</v>
      </c>
      <c r="H25" s="211">
        <v>136.73480175269458</v>
      </c>
      <c r="I25" s="211">
        <v>265.9824418806673</v>
      </c>
      <c r="J25" s="212"/>
    </row>
    <row r="26" spans="2:10" ht="15" customHeight="1">
      <c r="B26" s="207" t="s">
        <v>362</v>
      </c>
      <c r="C26" s="208" t="s">
        <v>186</v>
      </c>
      <c r="D26" s="209"/>
      <c r="E26" s="210">
        <v>146.87539369928115</v>
      </c>
      <c r="F26" s="211">
        <v>148.0353905686772</v>
      </c>
      <c r="G26" s="211">
        <v>166.89276660861091</v>
      </c>
      <c r="H26" s="211">
        <v>210.72379949832569</v>
      </c>
      <c r="I26" s="211">
        <v>264.65224222676869</v>
      </c>
      <c r="J26" s="212"/>
    </row>
    <row r="27" spans="2:10" ht="15" customHeight="1">
      <c r="B27" s="207" t="s">
        <v>361</v>
      </c>
      <c r="C27" s="208" t="s">
        <v>72</v>
      </c>
      <c r="D27" s="209"/>
      <c r="E27" s="210">
        <v>300.22778216880317</v>
      </c>
      <c r="F27" s="211">
        <v>291.73998063931919</v>
      </c>
      <c r="G27" s="211">
        <v>292.01406533269011</v>
      </c>
      <c r="H27" s="211">
        <v>251.49366502307601</v>
      </c>
      <c r="I27" s="211">
        <v>263.06835638784656</v>
      </c>
      <c r="J27" s="212"/>
    </row>
    <row r="28" spans="2:10" ht="15" customHeight="1">
      <c r="B28" s="207" t="s">
        <v>362</v>
      </c>
      <c r="C28" s="208" t="s">
        <v>44</v>
      </c>
      <c r="D28" s="209"/>
      <c r="E28" s="210">
        <v>527.78615498074055</v>
      </c>
      <c r="F28" s="211">
        <v>526.88908469006014</v>
      </c>
      <c r="G28" s="211">
        <v>467.40139786828422</v>
      </c>
      <c r="H28" s="211">
        <v>415.59303272244938</v>
      </c>
      <c r="I28" s="211">
        <v>256.34066349387564</v>
      </c>
      <c r="J28" s="212"/>
    </row>
    <row r="29" spans="2:10" ht="15" customHeight="1">
      <c r="B29" s="207" t="s">
        <v>362</v>
      </c>
      <c r="C29" s="208" t="s">
        <v>81</v>
      </c>
      <c r="D29" s="209"/>
      <c r="E29" s="210">
        <v>254.36564954856919</v>
      </c>
      <c r="F29" s="211">
        <v>261.43534203526542</v>
      </c>
      <c r="G29" s="211">
        <v>252.46290871290202</v>
      </c>
      <c r="H29" s="211">
        <v>273.20631528050626</v>
      </c>
      <c r="I29" s="211">
        <v>232.62885138472913</v>
      </c>
      <c r="J29" s="212"/>
    </row>
    <row r="30" spans="2:10" ht="15" customHeight="1">
      <c r="B30" s="207" t="s">
        <v>361</v>
      </c>
      <c r="C30" s="208" t="s">
        <v>184</v>
      </c>
      <c r="D30" s="209"/>
      <c r="E30" s="210">
        <v>116.79471790381909</v>
      </c>
      <c r="F30" s="211">
        <v>120.01227086130011</v>
      </c>
      <c r="G30" s="211">
        <v>124.54208366105966</v>
      </c>
      <c r="H30" s="211">
        <v>122.23594060361036</v>
      </c>
      <c r="I30" s="211">
        <v>229.603395527771</v>
      </c>
      <c r="J30" s="212"/>
    </row>
    <row r="31" spans="2:10" ht="15" customHeight="1">
      <c r="B31" s="207" t="s">
        <v>362</v>
      </c>
      <c r="C31" s="208" t="s">
        <v>317</v>
      </c>
      <c r="D31" s="209"/>
      <c r="E31" s="210">
        <v>149.36586394802211</v>
      </c>
      <c r="F31" s="211">
        <v>164.23839487680112</v>
      </c>
      <c r="G31" s="211">
        <v>166.66675663206513</v>
      </c>
      <c r="H31" s="211">
        <v>192.3366410070127</v>
      </c>
      <c r="I31" s="211">
        <v>208.29876582298266</v>
      </c>
      <c r="J31" s="212"/>
    </row>
    <row r="32" spans="2:10" ht="15" customHeight="1">
      <c r="B32" s="207" t="s">
        <v>362</v>
      </c>
      <c r="C32" s="208" t="s">
        <v>273</v>
      </c>
      <c r="D32" s="209"/>
      <c r="E32" s="210">
        <v>131.22728448470863</v>
      </c>
      <c r="F32" s="211">
        <v>146.25935762242011</v>
      </c>
      <c r="G32" s="211">
        <v>162.31286102066352</v>
      </c>
      <c r="H32" s="211">
        <v>169.61028372268891</v>
      </c>
      <c r="I32" s="211">
        <v>206.79852466384773</v>
      </c>
      <c r="J32" s="212"/>
    </row>
    <row r="33" spans="2:10" ht="15" customHeight="1">
      <c r="B33" s="207" t="s">
        <v>362</v>
      </c>
      <c r="C33" s="208" t="s">
        <v>249</v>
      </c>
      <c r="D33" s="209"/>
      <c r="E33" s="210">
        <v>130.03827798673078</v>
      </c>
      <c r="F33" s="211">
        <v>129.92295221769277</v>
      </c>
      <c r="G33" s="211">
        <v>129.83375937325218</v>
      </c>
      <c r="H33" s="211">
        <v>125.81677072064765</v>
      </c>
      <c r="I33" s="211">
        <v>206.00623821769815</v>
      </c>
      <c r="J33" s="212"/>
    </row>
    <row r="34" spans="2:10" ht="15" customHeight="1">
      <c r="B34" s="207" t="s">
        <v>362</v>
      </c>
      <c r="C34" s="208" t="s">
        <v>261</v>
      </c>
      <c r="D34" s="209"/>
      <c r="E34" s="210">
        <v>348.35895890021771</v>
      </c>
      <c r="F34" s="211">
        <v>309.96377569412948</v>
      </c>
      <c r="G34" s="211">
        <v>261.54915369077338</v>
      </c>
      <c r="H34" s="211">
        <v>210.56882342351702</v>
      </c>
      <c r="I34" s="211">
        <v>188.60765949695727</v>
      </c>
      <c r="J34" s="212"/>
    </row>
    <row r="35" spans="2:10" ht="15" customHeight="1">
      <c r="B35" s="207" t="s">
        <v>362</v>
      </c>
      <c r="C35" s="208" t="s">
        <v>217</v>
      </c>
      <c r="D35" s="209"/>
      <c r="E35" s="210">
        <v>285.60903397220852</v>
      </c>
      <c r="F35" s="211">
        <v>301.72191306419387</v>
      </c>
      <c r="G35" s="211">
        <v>249.83229010190499</v>
      </c>
      <c r="H35" s="211">
        <v>237.1270302991098</v>
      </c>
      <c r="I35" s="211">
        <v>160.32159045359208</v>
      </c>
      <c r="J35" s="212"/>
    </row>
    <row r="36" spans="2:10" ht="15" customHeight="1">
      <c r="B36" s="207" t="s">
        <v>363</v>
      </c>
      <c r="C36" s="208" t="s">
        <v>139</v>
      </c>
      <c r="D36" s="209"/>
      <c r="E36" s="210">
        <v>52.599654604674875</v>
      </c>
      <c r="F36" s="211">
        <v>61.652086053968119</v>
      </c>
      <c r="G36" s="211">
        <v>55.177793535331297</v>
      </c>
      <c r="H36" s="211">
        <v>140.14844239731957</v>
      </c>
      <c r="I36" s="211">
        <v>156.3144945072344</v>
      </c>
      <c r="J36" s="212"/>
    </row>
    <row r="37" spans="2:10" ht="15" customHeight="1">
      <c r="B37" s="207" t="s">
        <v>362</v>
      </c>
      <c r="C37" s="208" t="s">
        <v>293</v>
      </c>
      <c r="D37" s="209"/>
      <c r="E37" s="210">
        <v>76.989098427990612</v>
      </c>
      <c r="F37" s="211">
        <v>87.822325490624976</v>
      </c>
      <c r="G37" s="211">
        <v>96.133754386828159</v>
      </c>
      <c r="H37" s="211">
        <v>103.33739826206701</v>
      </c>
      <c r="I37" s="211">
        <v>155.93869558534078</v>
      </c>
      <c r="J37" s="212"/>
    </row>
    <row r="38" spans="2:10" ht="15" customHeight="1">
      <c r="B38" s="207" t="s">
        <v>362</v>
      </c>
      <c r="C38" s="208" t="s">
        <v>314</v>
      </c>
      <c r="D38" s="209"/>
      <c r="E38" s="210">
        <v>31.793206094610667</v>
      </c>
      <c r="F38" s="211">
        <v>35.864255814573873</v>
      </c>
      <c r="G38" s="211">
        <v>38.252664470740456</v>
      </c>
      <c r="H38" s="211">
        <v>57.754824383124763</v>
      </c>
      <c r="I38" s="211">
        <v>149.716168847174</v>
      </c>
      <c r="J38" s="212"/>
    </row>
    <row r="39" spans="2:10" ht="15" customHeight="1">
      <c r="B39" s="207" t="s">
        <v>362</v>
      </c>
      <c r="C39" s="208" t="s">
        <v>178</v>
      </c>
      <c r="D39" s="209"/>
      <c r="E39" s="210">
        <v>116.85342403830032</v>
      </c>
      <c r="F39" s="211">
        <v>105.60733446761284</v>
      </c>
      <c r="G39" s="211">
        <v>94.723509244216217</v>
      </c>
      <c r="H39" s="211">
        <v>92.509516653768813</v>
      </c>
      <c r="I39" s="211">
        <v>147.90431791972074</v>
      </c>
      <c r="J39" s="212"/>
    </row>
    <row r="40" spans="2:10" ht="15" customHeight="1">
      <c r="B40" s="207" t="s">
        <v>362</v>
      </c>
      <c r="C40" s="208" t="s">
        <v>55</v>
      </c>
      <c r="D40" s="209"/>
      <c r="E40" s="210">
        <v>182.36554220507543</v>
      </c>
      <c r="F40" s="211">
        <v>182.97897696425204</v>
      </c>
      <c r="G40" s="211">
        <v>189.57354516481439</v>
      </c>
      <c r="H40" s="211">
        <v>189.57497426586349</v>
      </c>
      <c r="I40" s="211">
        <v>147.33076157985786</v>
      </c>
      <c r="J40" s="212"/>
    </row>
    <row r="41" spans="2:10" ht="15" customHeight="1">
      <c r="B41" s="207" t="s">
        <v>362</v>
      </c>
      <c r="C41" s="208" t="s">
        <v>145</v>
      </c>
      <c r="D41" s="209"/>
      <c r="E41" s="210">
        <v>79.14688230976806</v>
      </c>
      <c r="F41" s="211">
        <v>86.561619409116418</v>
      </c>
      <c r="G41" s="211">
        <v>84.747689723761056</v>
      </c>
      <c r="H41" s="211">
        <v>72.707951519198431</v>
      </c>
      <c r="I41" s="211">
        <v>146.91642866496434</v>
      </c>
      <c r="J41" s="212"/>
    </row>
    <row r="42" spans="2:10" ht="15" customHeight="1">
      <c r="B42" s="207" t="s">
        <v>361</v>
      </c>
      <c r="C42" s="208" t="s">
        <v>240</v>
      </c>
      <c r="D42" s="209"/>
      <c r="E42" s="210">
        <v>117.1209683817607</v>
      </c>
      <c r="F42" s="211">
        <v>125.92047411093066</v>
      </c>
      <c r="G42" s="211">
        <v>131.46216908749841</v>
      </c>
      <c r="H42" s="211">
        <v>118.31424740252424</v>
      </c>
      <c r="I42" s="211">
        <v>138.76893511954154</v>
      </c>
      <c r="J42" s="212"/>
    </row>
    <row r="43" spans="2:10" ht="15" customHeight="1">
      <c r="B43" s="207" t="s">
        <v>362</v>
      </c>
      <c r="C43" s="208" t="s">
        <v>135</v>
      </c>
      <c r="D43" s="209"/>
      <c r="E43" s="210">
        <v>117.18180237415199</v>
      </c>
      <c r="F43" s="211">
        <v>130.24439349802847</v>
      </c>
      <c r="G43" s="211">
        <v>144.63163175191221</v>
      </c>
      <c r="H43" s="211">
        <v>147.55036267848706</v>
      </c>
      <c r="I43" s="211">
        <v>137.96536343372102</v>
      </c>
      <c r="J43" s="212"/>
    </row>
    <row r="44" spans="2:10" ht="15" customHeight="1">
      <c r="B44" s="207" t="s">
        <v>362</v>
      </c>
      <c r="C44" s="208" t="s">
        <v>143</v>
      </c>
      <c r="D44" s="209"/>
      <c r="E44" s="210">
        <v>186.52090145655549</v>
      </c>
      <c r="F44" s="211">
        <v>178.98610976213064</v>
      </c>
      <c r="G44" s="211">
        <v>171.85908186930158</v>
      </c>
      <c r="H44" s="211">
        <v>158.38702185944604</v>
      </c>
      <c r="I44" s="211">
        <v>136.14263165653881</v>
      </c>
      <c r="J44" s="212"/>
    </row>
    <row r="45" spans="2:10" ht="15" customHeight="1">
      <c r="B45" s="207" t="s">
        <v>362</v>
      </c>
      <c r="C45" s="208" t="s">
        <v>94</v>
      </c>
      <c r="D45" s="209"/>
      <c r="E45" s="210">
        <v>110.19315654096579</v>
      </c>
      <c r="F45" s="211">
        <v>110.20817639509781</v>
      </c>
      <c r="G45" s="211">
        <v>118.31568524515684</v>
      </c>
      <c r="H45" s="211">
        <v>118.4236930871372</v>
      </c>
      <c r="I45" s="211">
        <v>133.63253434914134</v>
      </c>
      <c r="J45" s="212"/>
    </row>
    <row r="46" spans="2:10" ht="15" customHeight="1">
      <c r="B46" s="207" t="s">
        <v>361</v>
      </c>
      <c r="C46" s="208" t="s">
        <v>222</v>
      </c>
      <c r="D46" s="209"/>
      <c r="E46" s="210">
        <v>172.4833053272267</v>
      </c>
      <c r="F46" s="211">
        <v>137.26912450724356</v>
      </c>
      <c r="G46" s="211">
        <v>156.07251882582673</v>
      </c>
      <c r="H46" s="211">
        <v>152.24836934275064</v>
      </c>
      <c r="I46" s="211">
        <v>128.28220171140978</v>
      </c>
      <c r="J46" s="212"/>
    </row>
    <row r="47" spans="2:10" ht="15" customHeight="1">
      <c r="B47" s="207" t="s">
        <v>362</v>
      </c>
      <c r="C47" s="208" t="s">
        <v>333</v>
      </c>
      <c r="D47" s="209"/>
      <c r="E47" s="210">
        <v>637.92378878808768</v>
      </c>
      <c r="F47" s="211">
        <v>722.05113082189871</v>
      </c>
      <c r="G47" s="211">
        <v>742.21222806936225</v>
      </c>
      <c r="H47" s="211">
        <v>770.30584383627456</v>
      </c>
      <c r="I47" s="211">
        <v>119.70157243869579</v>
      </c>
      <c r="J47" s="212"/>
    </row>
    <row r="48" spans="2:10" ht="15" customHeight="1">
      <c r="B48" s="207" t="s">
        <v>362</v>
      </c>
      <c r="C48" s="208" t="s">
        <v>228</v>
      </c>
      <c r="D48" s="209"/>
      <c r="E48" s="210">
        <v>198.0151389932696</v>
      </c>
      <c r="F48" s="211">
        <v>182.03578042262112</v>
      </c>
      <c r="G48" s="211">
        <v>147.73436667628292</v>
      </c>
      <c r="H48" s="211">
        <v>117.45320602600687</v>
      </c>
      <c r="I48" s="211">
        <v>117.36616957520603</v>
      </c>
      <c r="J48" s="212"/>
    </row>
    <row r="49" spans="2:10" ht="15" customHeight="1">
      <c r="B49" s="207" t="s">
        <v>362</v>
      </c>
      <c r="C49" s="208" t="s">
        <v>277</v>
      </c>
      <c r="D49" s="209"/>
      <c r="E49" s="210">
        <v>104.53502706382473</v>
      </c>
      <c r="F49" s="211">
        <v>117.7178700380522</v>
      </c>
      <c r="G49" s="211">
        <v>109.04709685382954</v>
      </c>
      <c r="H49" s="211">
        <v>111.52497077573452</v>
      </c>
      <c r="I49" s="211">
        <v>115.48529818848192</v>
      </c>
      <c r="J49" s="212"/>
    </row>
    <row r="50" spans="2:10" ht="15" customHeight="1">
      <c r="B50" s="207" t="s">
        <v>362</v>
      </c>
      <c r="C50" s="208" t="s">
        <v>246</v>
      </c>
      <c r="D50" s="209"/>
      <c r="E50" s="210">
        <v>243.71831166787504</v>
      </c>
      <c r="F50" s="211">
        <v>198.25699956669769</v>
      </c>
      <c r="G50" s="211">
        <v>124.31572979566803</v>
      </c>
      <c r="H50" s="211">
        <v>85.304784928798696</v>
      </c>
      <c r="I50" s="211">
        <v>114.86402994814907</v>
      </c>
      <c r="J50" s="212"/>
    </row>
    <row r="51" spans="2:10" ht="15" customHeight="1">
      <c r="B51" s="207" t="s">
        <v>361</v>
      </c>
      <c r="C51" s="208" t="s">
        <v>99</v>
      </c>
      <c r="D51" s="209"/>
      <c r="E51" s="210">
        <v>224.80610082913228</v>
      </c>
      <c r="F51" s="211">
        <v>194.20308865350106</v>
      </c>
      <c r="G51" s="211">
        <v>128.72566751313741</v>
      </c>
      <c r="H51" s="211">
        <v>118.67762877062108</v>
      </c>
      <c r="I51" s="211">
        <v>113.2278876702768</v>
      </c>
      <c r="J51" s="212"/>
    </row>
    <row r="52" spans="2:10" ht="15" customHeight="1">
      <c r="B52" s="207" t="s">
        <v>362</v>
      </c>
      <c r="C52" s="208" t="s">
        <v>253</v>
      </c>
      <c r="D52" s="209"/>
      <c r="E52" s="210">
        <v>21.777677197470169</v>
      </c>
      <c r="F52" s="211">
        <v>52.085947120257977</v>
      </c>
      <c r="G52" s="211">
        <v>110.91603008015467</v>
      </c>
      <c r="H52" s="211">
        <v>105.94295016912606</v>
      </c>
      <c r="I52" s="211">
        <v>113.18763508554763</v>
      </c>
      <c r="J52" s="212"/>
    </row>
    <row r="53" spans="2:10" ht="15" customHeight="1">
      <c r="B53" s="207" t="s">
        <v>362</v>
      </c>
      <c r="C53" s="208" t="s">
        <v>67</v>
      </c>
      <c r="D53" s="209"/>
      <c r="E53" s="210">
        <v>113.50425497242102</v>
      </c>
      <c r="F53" s="211">
        <v>94.244786921089172</v>
      </c>
      <c r="G53" s="211">
        <v>79.96357866093372</v>
      </c>
      <c r="H53" s="211">
        <v>65.388551227374137</v>
      </c>
      <c r="I53" s="211">
        <v>105.34860532505661</v>
      </c>
      <c r="J53" s="212"/>
    </row>
    <row r="54" spans="2:10" ht="15" customHeight="1">
      <c r="B54" s="207" t="s">
        <v>362</v>
      </c>
      <c r="C54" s="208" t="s">
        <v>274</v>
      </c>
      <c r="D54" s="209"/>
      <c r="E54" s="210">
        <v>138.87425372536273</v>
      </c>
      <c r="F54" s="211">
        <v>147.64956484578823</v>
      </c>
      <c r="G54" s="211">
        <v>138.08197368314259</v>
      </c>
      <c r="H54" s="211">
        <v>111.71745758061481</v>
      </c>
      <c r="I54" s="211">
        <v>104.2915102051455</v>
      </c>
      <c r="J54" s="212"/>
    </row>
    <row r="55" spans="2:10" ht="15" customHeight="1">
      <c r="B55" s="207" t="s">
        <v>362</v>
      </c>
      <c r="C55" s="208" t="s">
        <v>282</v>
      </c>
      <c r="D55" s="209"/>
      <c r="E55" s="210">
        <v>20.02840509072103</v>
      </c>
      <c r="F55" s="211">
        <v>16.351290755769774</v>
      </c>
      <c r="G55" s="211">
        <v>14.080047255313996</v>
      </c>
      <c r="H55" s="211">
        <v>14.518365238317509</v>
      </c>
      <c r="I55" s="211">
        <v>103.3444905083262</v>
      </c>
      <c r="J55" s="212"/>
    </row>
    <row r="56" spans="2:10" ht="15" customHeight="1">
      <c r="B56" s="207" t="s">
        <v>363</v>
      </c>
      <c r="C56" s="208" t="s">
        <v>280</v>
      </c>
      <c r="D56" s="209"/>
      <c r="E56" s="210">
        <v>192.19773857428581</v>
      </c>
      <c r="F56" s="211">
        <v>183.11643943236655</v>
      </c>
      <c r="G56" s="211">
        <v>172.78955723526542</v>
      </c>
      <c r="H56" s="211">
        <v>173.56664086294438</v>
      </c>
      <c r="I56" s="211">
        <v>102.35610660048096</v>
      </c>
      <c r="J56" s="212"/>
    </row>
    <row r="57" spans="2:10" ht="15" customHeight="1">
      <c r="B57" s="207" t="s">
        <v>362</v>
      </c>
      <c r="C57" s="208" t="s">
        <v>181</v>
      </c>
      <c r="D57" s="209"/>
      <c r="E57" s="210">
        <v>63.126887817761308</v>
      </c>
      <c r="F57" s="211">
        <v>67.298575992221146</v>
      </c>
      <c r="G57" s="211">
        <v>69.479366542351571</v>
      </c>
      <c r="H57" s="211">
        <v>64.657495503255177</v>
      </c>
      <c r="I57" s="211">
        <v>97.619066455343457</v>
      </c>
      <c r="J57" s="212"/>
    </row>
    <row r="58" spans="2:10" ht="15" customHeight="1">
      <c r="B58" s="207" t="s">
        <v>362</v>
      </c>
      <c r="C58" s="208" t="s">
        <v>288</v>
      </c>
      <c r="D58" s="209"/>
      <c r="E58" s="210">
        <v>86.308599951018863</v>
      </c>
      <c r="F58" s="211">
        <v>83.485872623719445</v>
      </c>
      <c r="G58" s="211">
        <v>62.411274514472204</v>
      </c>
      <c r="H58" s="211">
        <v>88.04482289010862</v>
      </c>
      <c r="I58" s="211">
        <v>96.531703475051245</v>
      </c>
      <c r="J58" s="212"/>
    </row>
    <row r="59" spans="2:10" ht="15" customHeight="1">
      <c r="B59" s="207" t="s">
        <v>362</v>
      </c>
      <c r="C59" s="208" t="s">
        <v>61</v>
      </c>
      <c r="D59" s="209"/>
      <c r="E59" s="210">
        <v>93.974758373864546</v>
      </c>
      <c r="F59" s="211">
        <v>84.740559524399373</v>
      </c>
      <c r="G59" s="211">
        <v>75.446137388427772</v>
      </c>
      <c r="H59" s="211">
        <v>73.83938613282146</v>
      </c>
      <c r="I59" s="211">
        <v>91.297212705080085</v>
      </c>
      <c r="J59" s="212"/>
    </row>
    <row r="60" spans="2:10" ht="15" customHeight="1">
      <c r="B60" s="207" t="s">
        <v>362</v>
      </c>
      <c r="C60" s="208" t="s">
        <v>50</v>
      </c>
      <c r="D60" s="209"/>
      <c r="E60" s="210">
        <v>91.567134002112326</v>
      </c>
      <c r="F60" s="211">
        <v>89.251604133640157</v>
      </c>
      <c r="G60" s="211">
        <v>79.211640202906239</v>
      </c>
      <c r="H60" s="211">
        <v>74.467333762287282</v>
      </c>
      <c r="I60" s="211">
        <v>88.363142708659183</v>
      </c>
      <c r="J60" s="212"/>
    </row>
    <row r="61" spans="2:10" ht="15" customHeight="1">
      <c r="B61" s="207" t="s">
        <v>362</v>
      </c>
      <c r="C61" s="208" t="s">
        <v>56</v>
      </c>
      <c r="D61" s="209"/>
      <c r="E61" s="210">
        <v>144.95635896196629</v>
      </c>
      <c r="F61" s="211">
        <v>161.75592767471147</v>
      </c>
      <c r="G61" s="211">
        <v>170.72049880060467</v>
      </c>
      <c r="H61" s="211">
        <v>129.64410091695419</v>
      </c>
      <c r="I61" s="211">
        <v>87.626370750833303</v>
      </c>
      <c r="J61" s="212"/>
    </row>
    <row r="62" spans="2:10" ht="15" customHeight="1">
      <c r="B62" s="207" t="s">
        <v>362</v>
      </c>
      <c r="C62" s="208" t="s">
        <v>137</v>
      </c>
      <c r="D62" s="209"/>
      <c r="E62" s="210">
        <v>132.52895480516824</v>
      </c>
      <c r="F62" s="211">
        <v>111.6175132302258</v>
      </c>
      <c r="G62" s="211">
        <v>109.34209618757428</v>
      </c>
      <c r="H62" s="211">
        <v>114.11702066509146</v>
      </c>
      <c r="I62" s="211">
        <v>86.157020147939321</v>
      </c>
      <c r="J62" s="212"/>
    </row>
    <row r="63" spans="2:10" ht="15" customHeight="1">
      <c r="B63" s="207" t="s">
        <v>362</v>
      </c>
      <c r="C63" s="208" t="s">
        <v>307</v>
      </c>
      <c r="D63" s="209"/>
      <c r="E63" s="210">
        <v>43.728373353446685</v>
      </c>
      <c r="F63" s="211">
        <v>38.448461619524394</v>
      </c>
      <c r="G63" s="211">
        <v>50.145758663473615</v>
      </c>
      <c r="H63" s="211">
        <v>47.586276581437829</v>
      </c>
      <c r="I63" s="211">
        <v>84.428462616836427</v>
      </c>
      <c r="J63" s="212"/>
    </row>
    <row r="64" spans="2:10" ht="15" customHeight="1">
      <c r="B64" s="207" t="s">
        <v>362</v>
      </c>
      <c r="C64" s="208" t="s">
        <v>206</v>
      </c>
      <c r="D64" s="209"/>
      <c r="E64" s="210">
        <v>18.404949478043125</v>
      </c>
      <c r="F64" s="211">
        <v>27.830936426498013</v>
      </c>
      <c r="G64" s="211">
        <v>46.124586646074178</v>
      </c>
      <c r="H64" s="211">
        <v>53.873368799834054</v>
      </c>
      <c r="I64" s="211">
        <v>77.990237181235784</v>
      </c>
      <c r="J64" s="212"/>
    </row>
    <row r="65" spans="2:10" ht="15" customHeight="1">
      <c r="B65" s="207" t="s">
        <v>361</v>
      </c>
      <c r="C65" s="208" t="s">
        <v>220</v>
      </c>
      <c r="D65" s="209"/>
      <c r="E65" s="210">
        <v>103.46073381877727</v>
      </c>
      <c r="F65" s="211">
        <v>93.029772677634654</v>
      </c>
      <c r="G65" s="211">
        <v>91.430433309523139</v>
      </c>
      <c r="H65" s="211">
        <v>93.109279073422428</v>
      </c>
      <c r="I65" s="211">
        <v>75.907447962354681</v>
      </c>
      <c r="J65" s="212"/>
    </row>
    <row r="66" spans="2:10" ht="15" customHeight="1">
      <c r="B66" s="207" t="s">
        <v>361</v>
      </c>
      <c r="C66" s="208" t="s">
        <v>46</v>
      </c>
      <c r="D66" s="209"/>
      <c r="E66" s="210">
        <v>56.176085997459012</v>
      </c>
      <c r="F66" s="211">
        <v>54.162986244003214</v>
      </c>
      <c r="G66" s="211">
        <v>53.045935999353496</v>
      </c>
      <c r="H66" s="211">
        <v>43.708627226398171</v>
      </c>
      <c r="I66" s="211">
        <v>74.821861002087985</v>
      </c>
      <c r="J66" s="212"/>
    </row>
    <row r="67" spans="2:10" ht="15" customHeight="1">
      <c r="B67" s="207" t="s">
        <v>361</v>
      </c>
      <c r="C67" s="208" t="s">
        <v>167</v>
      </c>
      <c r="D67" s="209"/>
      <c r="E67" s="210">
        <v>153.20368037346435</v>
      </c>
      <c r="F67" s="211">
        <v>118.111914306693</v>
      </c>
      <c r="G67" s="211">
        <v>93.407347885240341</v>
      </c>
      <c r="H67" s="211">
        <v>78.997847360812187</v>
      </c>
      <c r="I67" s="211">
        <v>74.120408971263871</v>
      </c>
      <c r="J67" s="212"/>
    </row>
    <row r="68" spans="2:10" ht="15" customHeight="1">
      <c r="B68" s="207" t="s">
        <v>361</v>
      </c>
      <c r="C68" s="208" t="s">
        <v>262</v>
      </c>
      <c r="D68" s="209"/>
      <c r="E68" s="210">
        <v>180.35709140249307</v>
      </c>
      <c r="F68" s="211">
        <v>183.10215445352836</v>
      </c>
      <c r="G68" s="211">
        <v>183.2153111393977</v>
      </c>
      <c r="H68" s="211">
        <v>155.12353691040127</v>
      </c>
      <c r="I68" s="211">
        <v>72.591557530933272</v>
      </c>
      <c r="J68" s="212"/>
    </row>
    <row r="69" spans="2:10" ht="15" customHeight="1">
      <c r="B69" s="207" t="s">
        <v>362</v>
      </c>
      <c r="C69" s="208" t="s">
        <v>95</v>
      </c>
      <c r="D69" s="209"/>
      <c r="E69" s="210">
        <v>29.656764886760094</v>
      </c>
      <c r="F69" s="211">
        <v>25.413052731420947</v>
      </c>
      <c r="G69" s="211">
        <v>24.7067305740166</v>
      </c>
      <c r="H69" s="211">
        <v>22.848812107574606</v>
      </c>
      <c r="I69" s="211">
        <v>71.074230497323597</v>
      </c>
      <c r="J69" s="212"/>
    </row>
    <row r="70" spans="2:10" ht="15" customHeight="1">
      <c r="B70" s="207" t="s">
        <v>361</v>
      </c>
      <c r="C70" s="208" t="s">
        <v>302</v>
      </c>
      <c r="D70" s="209"/>
      <c r="E70" s="210">
        <v>58.887867368480535</v>
      </c>
      <c r="F70" s="211">
        <v>53.824586881581077</v>
      </c>
      <c r="G70" s="211">
        <v>50.243303200261458</v>
      </c>
      <c r="H70" s="211">
        <v>46.011531338362424</v>
      </c>
      <c r="I70" s="211">
        <v>70.275454067888433</v>
      </c>
      <c r="J70" s="212"/>
    </row>
    <row r="71" spans="2:10" ht="15" customHeight="1">
      <c r="B71" s="207" t="s">
        <v>362</v>
      </c>
      <c r="C71" s="208" t="s">
        <v>290</v>
      </c>
      <c r="D71" s="209"/>
      <c r="E71" s="210">
        <v>121.40260083688004</v>
      </c>
      <c r="F71" s="211">
        <v>94.592784697944978</v>
      </c>
      <c r="G71" s="211">
        <v>100.3424077553759</v>
      </c>
      <c r="H71" s="211">
        <v>94.158307053240605</v>
      </c>
      <c r="I71" s="211">
        <v>70.129347015065221</v>
      </c>
      <c r="J71" s="212"/>
    </row>
    <row r="72" spans="2:10" ht="15" customHeight="1">
      <c r="B72" s="207" t="s">
        <v>361</v>
      </c>
      <c r="C72" s="208" t="s">
        <v>268</v>
      </c>
      <c r="D72" s="209"/>
      <c r="E72" s="210">
        <v>97.334551242236515</v>
      </c>
      <c r="F72" s="211">
        <v>92.285930615422117</v>
      </c>
      <c r="G72" s="211">
        <v>68.713156808963987</v>
      </c>
      <c r="H72" s="211">
        <v>63.1600391361874</v>
      </c>
      <c r="I72" s="211">
        <v>68.070691799066765</v>
      </c>
      <c r="J72" s="212"/>
    </row>
    <row r="73" spans="2:10" ht="15" customHeight="1">
      <c r="B73" s="207" t="s">
        <v>362</v>
      </c>
      <c r="C73" s="208" t="s">
        <v>188</v>
      </c>
      <c r="D73" s="209"/>
      <c r="E73" s="210">
        <v>49.648315333314464</v>
      </c>
      <c r="F73" s="211">
        <v>48.372549941416175</v>
      </c>
      <c r="G73" s="211">
        <v>50.988127600361977</v>
      </c>
      <c r="H73" s="211">
        <v>48.784468373343501</v>
      </c>
      <c r="I73" s="211">
        <v>66.619826042409414</v>
      </c>
      <c r="J73" s="212"/>
    </row>
    <row r="74" spans="2:10" ht="15" customHeight="1">
      <c r="B74" s="207" t="s">
        <v>362</v>
      </c>
      <c r="C74" s="208" t="s">
        <v>103</v>
      </c>
      <c r="D74" s="209"/>
      <c r="E74" s="210">
        <v>44.187394802102268</v>
      </c>
      <c r="F74" s="211">
        <v>38.213624133202167</v>
      </c>
      <c r="G74" s="211">
        <v>38.3813235294175</v>
      </c>
      <c r="H74" s="211">
        <v>41.764344463130051</v>
      </c>
      <c r="I74" s="211">
        <v>66.000177939964303</v>
      </c>
      <c r="J74" s="212"/>
    </row>
    <row r="75" spans="2:10" ht="15" customHeight="1">
      <c r="B75" s="207" t="s">
        <v>361</v>
      </c>
      <c r="C75" s="208" t="s">
        <v>151</v>
      </c>
      <c r="D75" s="209"/>
      <c r="E75" s="210">
        <v>12.896761585318226</v>
      </c>
      <c r="F75" s="211">
        <v>15.5946280512496</v>
      </c>
      <c r="G75" s="211">
        <v>16.575952347713148</v>
      </c>
      <c r="H75" s="211">
        <v>17.317551512236196</v>
      </c>
      <c r="I75" s="211">
        <v>64.655246674551876</v>
      </c>
      <c r="J75" s="212"/>
    </row>
    <row r="76" spans="2:10" ht="15" customHeight="1">
      <c r="B76" s="207" t="s">
        <v>361</v>
      </c>
      <c r="C76" s="208" t="s">
        <v>313</v>
      </c>
      <c r="D76" s="209"/>
      <c r="E76" s="210">
        <v>50.627882382477281</v>
      </c>
      <c r="F76" s="211">
        <v>49.706574404229016</v>
      </c>
      <c r="G76" s="211">
        <v>47.271828639185415</v>
      </c>
      <c r="H76" s="211">
        <v>47.43280761913686</v>
      </c>
      <c r="I76" s="211">
        <v>64.317202029717109</v>
      </c>
      <c r="J76" s="212"/>
    </row>
    <row r="77" spans="2:10" ht="15" customHeight="1">
      <c r="B77" s="207" t="s">
        <v>361</v>
      </c>
      <c r="C77" s="208" t="s">
        <v>140</v>
      </c>
      <c r="D77" s="209"/>
      <c r="E77" s="210">
        <v>51.587610740832375</v>
      </c>
      <c r="F77" s="211">
        <v>52.243282145455964</v>
      </c>
      <c r="G77" s="211">
        <v>49.298475116471984</v>
      </c>
      <c r="H77" s="211">
        <v>47.614350284990124</v>
      </c>
      <c r="I77" s="211">
        <v>64.056713268169872</v>
      </c>
      <c r="J77" s="212"/>
    </row>
    <row r="78" spans="2:10" ht="15" customHeight="1">
      <c r="B78" s="207" t="s">
        <v>361</v>
      </c>
      <c r="C78" s="208" t="s">
        <v>129</v>
      </c>
      <c r="D78" s="209"/>
      <c r="E78" s="210">
        <v>131.34148700238464</v>
      </c>
      <c r="F78" s="211">
        <v>105.59214802511164</v>
      </c>
      <c r="G78" s="211">
        <v>70.344279980441655</v>
      </c>
      <c r="H78" s="211">
        <v>61.881766241677738</v>
      </c>
      <c r="I78" s="211">
        <v>63.80467086397671</v>
      </c>
      <c r="J78" s="212"/>
    </row>
    <row r="79" spans="2:10" ht="15" customHeight="1">
      <c r="B79" s="207" t="s">
        <v>361</v>
      </c>
      <c r="C79" s="208" t="s">
        <v>121</v>
      </c>
      <c r="D79" s="209"/>
      <c r="E79" s="210">
        <v>18.324509822581629</v>
      </c>
      <c r="F79" s="211">
        <v>22.495933380671179</v>
      </c>
      <c r="G79" s="211">
        <v>25.256987388304527</v>
      </c>
      <c r="H79" s="211">
        <v>32.337491955969547</v>
      </c>
      <c r="I79" s="211">
        <v>62.845263878639365</v>
      </c>
      <c r="J79" s="212"/>
    </row>
    <row r="80" spans="2:10" ht="15" customHeight="1">
      <c r="B80" s="207" t="s">
        <v>362</v>
      </c>
      <c r="C80" s="208" t="s">
        <v>146</v>
      </c>
      <c r="D80" s="209"/>
      <c r="E80" s="210">
        <v>22.161478305926913</v>
      </c>
      <c r="F80" s="211">
        <v>19.132560469779239</v>
      </c>
      <c r="G80" s="211">
        <v>16.062103828946423</v>
      </c>
      <c r="H80" s="211">
        <v>18.104535791348187</v>
      </c>
      <c r="I80" s="211">
        <v>62.357741409233874</v>
      </c>
      <c r="J80" s="212"/>
    </row>
    <row r="81" spans="2:10" ht="15" customHeight="1">
      <c r="B81" s="207" t="s">
        <v>361</v>
      </c>
      <c r="C81" s="208" t="s">
        <v>187</v>
      </c>
      <c r="D81" s="209"/>
      <c r="E81" s="210">
        <v>53.101645833596962</v>
      </c>
      <c r="F81" s="211">
        <v>48.572916932786157</v>
      </c>
      <c r="G81" s="211">
        <v>43.902024307225972</v>
      </c>
      <c r="H81" s="211">
        <v>40.365525098412817</v>
      </c>
      <c r="I81" s="211">
        <v>62.335944372864034</v>
      </c>
      <c r="J81" s="212"/>
    </row>
    <row r="82" spans="2:10" ht="15" customHeight="1">
      <c r="B82" s="207" t="s">
        <v>361</v>
      </c>
      <c r="C82" s="208" t="s">
        <v>284</v>
      </c>
      <c r="D82" s="209"/>
      <c r="E82" s="210">
        <v>88.51880810306838</v>
      </c>
      <c r="F82" s="211">
        <v>80.445851706444429</v>
      </c>
      <c r="G82" s="211">
        <v>75.775996217395345</v>
      </c>
      <c r="H82" s="211">
        <v>73.515456246199477</v>
      </c>
      <c r="I82" s="211">
        <v>61.922021355985635</v>
      </c>
      <c r="J82" s="212"/>
    </row>
    <row r="83" spans="2:10" ht="15" customHeight="1">
      <c r="B83" s="207" t="s">
        <v>361</v>
      </c>
      <c r="C83" s="208" t="s">
        <v>340</v>
      </c>
      <c r="D83" s="209"/>
      <c r="E83" s="210">
        <v>88.741042753305891</v>
      </c>
      <c r="F83" s="211">
        <v>63.343965982183768</v>
      </c>
      <c r="G83" s="211">
        <v>36.601980091656145</v>
      </c>
      <c r="H83" s="211">
        <v>28.800497395117961</v>
      </c>
      <c r="I83" s="211">
        <v>60.41128286919772</v>
      </c>
      <c r="J83" s="212"/>
    </row>
    <row r="84" spans="2:10" ht="15" customHeight="1">
      <c r="B84" s="207" t="s">
        <v>362</v>
      </c>
      <c r="C84" s="208" t="s">
        <v>198</v>
      </c>
      <c r="D84" s="209"/>
      <c r="E84" s="210">
        <v>76.478716226884586</v>
      </c>
      <c r="F84" s="211">
        <v>66.234330507882007</v>
      </c>
      <c r="G84" s="211">
        <v>63.5442289846251</v>
      </c>
      <c r="H84" s="211">
        <v>58.415092621875061</v>
      </c>
      <c r="I84" s="211">
        <v>59.999511835487446</v>
      </c>
      <c r="J84" s="212"/>
    </row>
    <row r="85" spans="2:10" ht="15" customHeight="1">
      <c r="B85" s="207" t="s">
        <v>361</v>
      </c>
      <c r="C85" s="208" t="s">
        <v>122</v>
      </c>
      <c r="D85" s="209"/>
      <c r="E85" s="210">
        <v>83.302063928436993</v>
      </c>
      <c r="F85" s="211">
        <v>79.238541234008508</v>
      </c>
      <c r="G85" s="211">
        <v>73.457065592025018</v>
      </c>
      <c r="H85" s="211">
        <v>72.087083101983922</v>
      </c>
      <c r="I85" s="211">
        <v>59.833232712613537</v>
      </c>
      <c r="J85" s="212"/>
    </row>
    <row r="86" spans="2:10" ht="15" customHeight="1">
      <c r="B86" s="207" t="s">
        <v>362</v>
      </c>
      <c r="C86" s="208" t="s">
        <v>73</v>
      </c>
      <c r="D86" s="209"/>
      <c r="E86" s="210">
        <v>100.91742045408851</v>
      </c>
      <c r="F86" s="211">
        <v>94.894134781709496</v>
      </c>
      <c r="G86" s="211">
        <v>84.079262100426646</v>
      </c>
      <c r="H86" s="211">
        <v>63.378728229081503</v>
      </c>
      <c r="I86" s="211">
        <v>59.396749365961249</v>
      </c>
      <c r="J86" s="212"/>
    </row>
    <row r="87" spans="2:10" ht="15" customHeight="1">
      <c r="B87" s="207" t="s">
        <v>361</v>
      </c>
      <c r="C87" s="208" t="s">
        <v>157</v>
      </c>
      <c r="D87" s="209"/>
      <c r="E87" s="210">
        <v>65.679753395086237</v>
      </c>
      <c r="F87" s="211">
        <v>70.35836671800746</v>
      </c>
      <c r="G87" s="211">
        <v>81.328692760246994</v>
      </c>
      <c r="H87" s="211">
        <v>75.212590636888748</v>
      </c>
      <c r="I87" s="211">
        <v>56.350603064842055</v>
      </c>
      <c r="J87" s="212"/>
    </row>
    <row r="88" spans="2:10" ht="15" customHeight="1">
      <c r="B88" s="207" t="s">
        <v>362</v>
      </c>
      <c r="C88" s="208" t="s">
        <v>193</v>
      </c>
      <c r="D88" s="209"/>
      <c r="E88" s="210">
        <v>5.1152243367836805</v>
      </c>
      <c r="F88" s="211">
        <v>4.8106996927524026</v>
      </c>
      <c r="G88" s="211">
        <v>4.5913785493506243</v>
      </c>
      <c r="H88" s="211">
        <v>4.1165119247312827</v>
      </c>
      <c r="I88" s="211">
        <v>55.346477139986433</v>
      </c>
      <c r="J88" s="212"/>
    </row>
    <row r="89" spans="2:10" ht="15" customHeight="1">
      <c r="B89" s="207" t="s">
        <v>363</v>
      </c>
      <c r="C89" s="208" t="s">
        <v>100</v>
      </c>
      <c r="D89" s="209"/>
      <c r="E89" s="210">
        <v>103.53581204941182</v>
      </c>
      <c r="F89" s="211">
        <v>92.858460789406237</v>
      </c>
      <c r="G89" s="211">
        <v>93.028203145223657</v>
      </c>
      <c r="H89" s="211">
        <v>86.901614443832003</v>
      </c>
      <c r="I89" s="211">
        <v>54.918803544257024</v>
      </c>
      <c r="J89" s="212"/>
    </row>
    <row r="90" spans="2:10" ht="15" customHeight="1">
      <c r="B90" s="207" t="s">
        <v>362</v>
      </c>
      <c r="C90" s="208" t="s">
        <v>303</v>
      </c>
      <c r="D90" s="209"/>
      <c r="E90" s="210">
        <v>83.517570047574964</v>
      </c>
      <c r="F90" s="211">
        <v>77.942690685414789</v>
      </c>
      <c r="G90" s="211">
        <v>71.07186168170584</v>
      </c>
      <c r="H90" s="211">
        <v>62.869070434608332</v>
      </c>
      <c r="I90" s="211">
        <v>52.583089891266845</v>
      </c>
      <c r="J90" s="212"/>
    </row>
    <row r="91" spans="2:10" ht="15" customHeight="1">
      <c r="B91" s="207" t="s">
        <v>363</v>
      </c>
      <c r="C91" s="208" t="s">
        <v>327</v>
      </c>
      <c r="D91" s="209"/>
      <c r="E91" s="210">
        <v>96.940054254867263</v>
      </c>
      <c r="F91" s="211">
        <v>87.83505106126205</v>
      </c>
      <c r="G91" s="211">
        <v>79.790032684565531</v>
      </c>
      <c r="H91" s="211">
        <v>76.114711800271934</v>
      </c>
      <c r="I91" s="211">
        <v>50.812524175468354</v>
      </c>
      <c r="J91" s="212"/>
    </row>
    <row r="92" spans="2:10" ht="15" customHeight="1">
      <c r="B92" s="207" t="s">
        <v>362</v>
      </c>
      <c r="C92" s="208" t="s">
        <v>311</v>
      </c>
      <c r="D92" s="209"/>
      <c r="E92" s="210">
        <v>55.397318546965394</v>
      </c>
      <c r="F92" s="211">
        <v>47.759385645158758</v>
      </c>
      <c r="G92" s="211">
        <v>42.764289518736753</v>
      </c>
      <c r="H92" s="211">
        <v>38.8067396470014</v>
      </c>
      <c r="I92" s="211">
        <v>50.150540445381907</v>
      </c>
      <c r="J92" s="212"/>
    </row>
    <row r="93" spans="2:10" ht="15" customHeight="1">
      <c r="B93" s="207" t="s">
        <v>362</v>
      </c>
      <c r="C93" s="208" t="s">
        <v>134</v>
      </c>
      <c r="D93" s="209"/>
      <c r="E93" s="210">
        <v>93.797628073447228</v>
      </c>
      <c r="F93" s="211">
        <v>81.791714199072175</v>
      </c>
      <c r="G93" s="211">
        <v>67.935060692167511</v>
      </c>
      <c r="H93" s="211">
        <v>65.21180097783656</v>
      </c>
      <c r="I93" s="211">
        <v>50.048496369533019</v>
      </c>
      <c r="J93" s="212"/>
    </row>
    <row r="94" spans="2:10" ht="15" customHeight="1">
      <c r="B94" s="207" t="s">
        <v>362</v>
      </c>
      <c r="C94" s="208" t="s">
        <v>180</v>
      </c>
      <c r="D94" s="209"/>
      <c r="E94" s="210">
        <v>46.616398589408689</v>
      </c>
      <c r="F94" s="211">
        <v>42.10396559498686</v>
      </c>
      <c r="G94" s="211">
        <v>38.87776087124567</v>
      </c>
      <c r="H94" s="211">
        <v>39.225434255336395</v>
      </c>
      <c r="I94" s="211">
        <v>49.969117365184324</v>
      </c>
      <c r="J94" s="212"/>
    </row>
    <row r="95" spans="2:10" ht="15" customHeight="1">
      <c r="B95" s="207" t="s">
        <v>362</v>
      </c>
      <c r="C95" s="208" t="s">
        <v>57</v>
      </c>
      <c r="D95" s="209"/>
      <c r="E95" s="210">
        <v>30.903585903816598</v>
      </c>
      <c r="F95" s="211">
        <v>28.876802250121688</v>
      </c>
      <c r="G95" s="211">
        <v>21.301713126757818</v>
      </c>
      <c r="H95" s="211">
        <v>14.298500867024222</v>
      </c>
      <c r="I95" s="211">
        <v>49.117069288177404</v>
      </c>
      <c r="J95" s="212"/>
    </row>
    <row r="96" spans="2:10" ht="15" customHeight="1">
      <c r="B96" s="207" t="s">
        <v>362</v>
      </c>
      <c r="C96" s="208" t="s">
        <v>230</v>
      </c>
      <c r="D96" s="209"/>
      <c r="E96" s="210">
        <v>49.409887577203925</v>
      </c>
      <c r="F96" s="211">
        <v>47.678990075633273</v>
      </c>
      <c r="G96" s="211">
        <v>47.057656598187933</v>
      </c>
      <c r="H96" s="211">
        <v>45.809033377314876</v>
      </c>
      <c r="I96" s="211">
        <v>48.347784188846077</v>
      </c>
      <c r="J96" s="212"/>
    </row>
    <row r="97" spans="2:10" ht="15" customHeight="1">
      <c r="B97" s="207" t="s">
        <v>361</v>
      </c>
      <c r="C97" s="208" t="s">
        <v>194</v>
      </c>
      <c r="D97" s="209"/>
      <c r="E97" s="210">
        <v>60.879343006341017</v>
      </c>
      <c r="F97" s="211">
        <v>53.049879924122351</v>
      </c>
      <c r="G97" s="211">
        <v>42.653122988038461</v>
      </c>
      <c r="H97" s="211">
        <v>34.533631448102362</v>
      </c>
      <c r="I97" s="211">
        <v>47.338589230668923</v>
      </c>
      <c r="J97" s="212"/>
    </row>
    <row r="98" spans="2:10" ht="15" customHeight="1">
      <c r="B98" s="207" t="s">
        <v>363</v>
      </c>
      <c r="C98" s="208" t="s">
        <v>208</v>
      </c>
      <c r="D98" s="209"/>
      <c r="E98" s="210">
        <v>85.118966421661767</v>
      </c>
      <c r="F98" s="211">
        <v>75.449835766737252</v>
      </c>
      <c r="G98" s="211">
        <v>64.801785344618509</v>
      </c>
      <c r="H98" s="211">
        <v>54.087284584332906</v>
      </c>
      <c r="I98" s="211">
        <v>46.111841139723118</v>
      </c>
      <c r="J98" s="212"/>
    </row>
    <row r="99" spans="2:10" ht="15" customHeight="1">
      <c r="B99" s="207" t="s">
        <v>361</v>
      </c>
      <c r="C99" s="208" t="s">
        <v>78</v>
      </c>
      <c r="D99" s="209"/>
      <c r="E99" s="210">
        <v>51.180766365483933</v>
      </c>
      <c r="F99" s="211">
        <v>51.910899130047625</v>
      </c>
      <c r="G99" s="211">
        <v>51.990041704157022</v>
      </c>
      <c r="H99" s="211">
        <v>48.690134412243872</v>
      </c>
      <c r="I99" s="211">
        <v>45.885764310648256</v>
      </c>
      <c r="J99" s="212"/>
    </row>
    <row r="100" spans="2:10" ht="15" customHeight="1">
      <c r="B100" s="207" t="s">
        <v>362</v>
      </c>
      <c r="C100" s="208" t="s">
        <v>210</v>
      </c>
      <c r="D100" s="209"/>
      <c r="E100" s="210">
        <v>43.15029113080098</v>
      </c>
      <c r="F100" s="211">
        <v>38.832232234451439</v>
      </c>
      <c r="G100" s="211">
        <v>39.431148179364314</v>
      </c>
      <c r="H100" s="211">
        <v>45.976086839382447</v>
      </c>
      <c r="I100" s="211">
        <v>45.836150212533383</v>
      </c>
      <c r="J100" s="212"/>
    </row>
    <row r="101" spans="2:10" ht="15" customHeight="1">
      <c r="B101" s="207" t="s">
        <v>361</v>
      </c>
      <c r="C101" s="208" t="s">
        <v>257</v>
      </c>
      <c r="D101" s="209"/>
      <c r="E101" s="210">
        <v>101.15027245093162</v>
      </c>
      <c r="F101" s="211">
        <v>92.678005035961803</v>
      </c>
      <c r="G101" s="211">
        <v>77.888053872111726</v>
      </c>
      <c r="H101" s="211">
        <v>63.570124879967452</v>
      </c>
      <c r="I101" s="211">
        <v>45.081327721258958</v>
      </c>
      <c r="J101" s="212"/>
    </row>
    <row r="102" spans="2:10" ht="15" customHeight="1">
      <c r="B102" s="207" t="s">
        <v>362</v>
      </c>
      <c r="C102" s="208" t="s">
        <v>200</v>
      </c>
      <c r="D102" s="209"/>
      <c r="E102" s="210">
        <v>68.875615059495289</v>
      </c>
      <c r="F102" s="211">
        <v>68.587010027921593</v>
      </c>
      <c r="G102" s="211">
        <v>71.495804167271956</v>
      </c>
      <c r="H102" s="211">
        <v>71.086621623962529</v>
      </c>
      <c r="I102" s="211">
        <v>44.579219572341707</v>
      </c>
      <c r="J102" s="212"/>
    </row>
    <row r="103" spans="2:10" ht="15" customHeight="1">
      <c r="B103" s="207" t="s">
        <v>361</v>
      </c>
      <c r="C103" s="208" t="s">
        <v>111</v>
      </c>
      <c r="D103" s="209"/>
      <c r="E103" s="210">
        <v>64.871676576688159</v>
      </c>
      <c r="F103" s="211">
        <v>54.158745407636339</v>
      </c>
      <c r="G103" s="211">
        <v>48.357130439612511</v>
      </c>
      <c r="H103" s="211">
        <v>60.659295457634308</v>
      </c>
      <c r="I103" s="211">
        <v>44.230230468813467</v>
      </c>
      <c r="J103" s="212"/>
    </row>
    <row r="104" spans="2:10" ht="15" customHeight="1">
      <c r="B104" s="207" t="s">
        <v>361</v>
      </c>
      <c r="C104" s="208" t="s">
        <v>304</v>
      </c>
      <c r="D104" s="209"/>
      <c r="E104" s="210">
        <v>62.887606625534929</v>
      </c>
      <c r="F104" s="211">
        <v>66.628668258533793</v>
      </c>
      <c r="G104" s="211">
        <v>69.721201632711256</v>
      </c>
      <c r="H104" s="211">
        <v>79.696311242785313</v>
      </c>
      <c r="I104" s="211">
        <v>44.211617292923044</v>
      </c>
      <c r="J104" s="212"/>
    </row>
    <row r="105" spans="2:10" ht="15" customHeight="1">
      <c r="B105" s="207" t="s">
        <v>362</v>
      </c>
      <c r="C105" s="208" t="s">
        <v>297</v>
      </c>
      <c r="D105" s="209"/>
      <c r="E105" s="210">
        <v>21.741294201685719</v>
      </c>
      <c r="F105" s="211">
        <v>38.427832143158248</v>
      </c>
      <c r="G105" s="211">
        <v>39.819806141231979</v>
      </c>
      <c r="H105" s="211">
        <v>40.781676507610968</v>
      </c>
      <c r="I105" s="211">
        <v>43.36707263272276</v>
      </c>
      <c r="J105" s="212"/>
    </row>
    <row r="106" spans="2:10" ht="15" customHeight="1">
      <c r="B106" s="207" t="s">
        <v>362</v>
      </c>
      <c r="C106" s="208" t="s">
        <v>150</v>
      </c>
      <c r="D106" s="209"/>
      <c r="E106" s="210">
        <v>29.373192836315074</v>
      </c>
      <c r="F106" s="211">
        <v>33.595477356812644</v>
      </c>
      <c r="G106" s="211">
        <v>35.967930021152888</v>
      </c>
      <c r="H106" s="211">
        <v>41.225883351624191</v>
      </c>
      <c r="I106" s="211">
        <v>42.891328898762289</v>
      </c>
      <c r="J106" s="212"/>
    </row>
    <row r="107" spans="2:10" ht="15" customHeight="1">
      <c r="B107" s="207" t="s">
        <v>362</v>
      </c>
      <c r="C107" s="208" t="s">
        <v>328</v>
      </c>
      <c r="D107" s="209"/>
      <c r="E107" s="210">
        <v>12.404844223868059</v>
      </c>
      <c r="F107" s="211">
        <v>11.641305795601884</v>
      </c>
      <c r="G107" s="211">
        <v>11.448449640054188</v>
      </c>
      <c r="H107" s="211">
        <v>14.655858923042661</v>
      </c>
      <c r="I107" s="211">
        <v>42.278999538499569</v>
      </c>
      <c r="J107" s="212"/>
    </row>
    <row r="108" spans="2:10" ht="15" customHeight="1">
      <c r="B108" s="207" t="s">
        <v>362</v>
      </c>
      <c r="C108" s="208" t="s">
        <v>283</v>
      </c>
      <c r="D108" s="209"/>
      <c r="E108" s="210">
        <v>29.981018057194213</v>
      </c>
      <c r="F108" s="211">
        <v>31.347382348888985</v>
      </c>
      <c r="G108" s="211">
        <v>33.777160125581638</v>
      </c>
      <c r="H108" s="211">
        <v>29.521547867102889</v>
      </c>
      <c r="I108" s="211">
        <v>42.030210537124368</v>
      </c>
      <c r="J108" s="212"/>
    </row>
    <row r="109" spans="2:10" ht="15" customHeight="1">
      <c r="B109" s="207" t="s">
        <v>361</v>
      </c>
      <c r="C109" s="208" t="s">
        <v>331</v>
      </c>
      <c r="D109" s="209"/>
      <c r="E109" s="210">
        <v>13.476908930192611</v>
      </c>
      <c r="F109" s="211">
        <v>13.078745003369349</v>
      </c>
      <c r="G109" s="211">
        <v>28.982510815499801</v>
      </c>
      <c r="H109" s="211">
        <v>31.008034162944906</v>
      </c>
      <c r="I109" s="211">
        <v>41.912292127221626</v>
      </c>
      <c r="J109" s="212"/>
    </row>
    <row r="110" spans="2:10" ht="15" customHeight="1">
      <c r="B110" s="207" t="s">
        <v>362</v>
      </c>
      <c r="C110" s="208" t="s">
        <v>114</v>
      </c>
      <c r="D110" s="209"/>
      <c r="E110" s="210">
        <v>27.227391583237623</v>
      </c>
      <c r="F110" s="211">
        <v>24.810937523071512</v>
      </c>
      <c r="G110" s="211">
        <v>22.828492115709963</v>
      </c>
      <c r="H110" s="211">
        <v>24.560610684394685</v>
      </c>
      <c r="I110" s="211">
        <v>41.6957193933914</v>
      </c>
      <c r="J110" s="212"/>
    </row>
    <row r="111" spans="2:10" ht="15" customHeight="1">
      <c r="B111" s="207" t="s">
        <v>361</v>
      </c>
      <c r="C111" s="208" t="s">
        <v>269</v>
      </c>
      <c r="D111" s="209"/>
      <c r="E111" s="210">
        <v>65.159753453645223</v>
      </c>
      <c r="F111" s="211">
        <v>57.821012819934758</v>
      </c>
      <c r="G111" s="211">
        <v>48.272247258120736</v>
      </c>
      <c r="H111" s="211">
        <v>40.841550513928411</v>
      </c>
      <c r="I111" s="211">
        <v>41.286935929757291</v>
      </c>
      <c r="J111" s="212"/>
    </row>
    <row r="112" spans="2:10" ht="15" customHeight="1">
      <c r="B112" s="207" t="s">
        <v>362</v>
      </c>
      <c r="C112" s="208" t="s">
        <v>71</v>
      </c>
      <c r="D112" s="209"/>
      <c r="E112" s="210">
        <v>44.4259281686344</v>
      </c>
      <c r="F112" s="211">
        <v>37.765120024657172</v>
      </c>
      <c r="G112" s="211">
        <v>38.785494770317932</v>
      </c>
      <c r="H112" s="211">
        <v>39.328825701399317</v>
      </c>
      <c r="I112" s="211">
        <v>39.715438799286467</v>
      </c>
      <c r="J112" s="212"/>
    </row>
    <row r="113" spans="2:10" ht="15" customHeight="1">
      <c r="B113" s="207" t="s">
        <v>362</v>
      </c>
      <c r="C113" s="208" t="s">
        <v>115</v>
      </c>
      <c r="D113" s="209"/>
      <c r="E113" s="210">
        <v>21.068201541301079</v>
      </c>
      <c r="F113" s="211">
        <v>17.825138996919666</v>
      </c>
      <c r="G113" s="211">
        <v>16.382693489045202</v>
      </c>
      <c r="H113" s="211">
        <v>18.548047296516962</v>
      </c>
      <c r="I113" s="211">
        <v>39.495064808624903</v>
      </c>
      <c r="J113" s="212"/>
    </row>
    <row r="114" spans="2:10" ht="15" customHeight="1">
      <c r="B114" s="207" t="s">
        <v>361</v>
      </c>
      <c r="C114" s="208" t="s">
        <v>123</v>
      </c>
      <c r="D114" s="209"/>
      <c r="E114" s="210">
        <v>41.362752585933876</v>
      </c>
      <c r="F114" s="211">
        <v>38.901383759164524</v>
      </c>
      <c r="G114" s="211">
        <v>34.188540748611359</v>
      </c>
      <c r="H114" s="211">
        <v>30.439580121275316</v>
      </c>
      <c r="I114" s="211">
        <v>39.089903999048637</v>
      </c>
      <c r="J114" s="212"/>
    </row>
    <row r="115" spans="2:10" ht="15" customHeight="1">
      <c r="B115" s="207" t="s">
        <v>362</v>
      </c>
      <c r="C115" s="208" t="s">
        <v>292</v>
      </c>
      <c r="D115" s="209"/>
      <c r="E115" s="210">
        <v>33.397693926850415</v>
      </c>
      <c r="F115" s="211">
        <v>28.880271539852089</v>
      </c>
      <c r="G115" s="211">
        <v>24.864722946173963</v>
      </c>
      <c r="H115" s="211">
        <v>16.048379383594309</v>
      </c>
      <c r="I115" s="211">
        <v>38.784966542020619</v>
      </c>
      <c r="J115" s="212"/>
    </row>
    <row r="116" spans="2:10" ht="15" customHeight="1">
      <c r="B116" s="207" t="s">
        <v>362</v>
      </c>
      <c r="C116" s="208" t="s">
        <v>336</v>
      </c>
      <c r="D116" s="209"/>
      <c r="E116" s="210">
        <v>123.81691799218281</v>
      </c>
      <c r="F116" s="211">
        <v>105.20173975234714</v>
      </c>
      <c r="G116" s="211">
        <v>82.6176050707423</v>
      </c>
      <c r="H116" s="211">
        <v>59.35762638748983</v>
      </c>
      <c r="I116" s="211">
        <v>38.681442203545757</v>
      </c>
      <c r="J116" s="212"/>
    </row>
    <row r="117" spans="2:10" ht="15" customHeight="1">
      <c r="B117" s="207" t="s">
        <v>361</v>
      </c>
      <c r="C117" s="208" t="s">
        <v>272</v>
      </c>
      <c r="D117" s="209"/>
      <c r="E117" s="210">
        <v>68.722859256747384</v>
      </c>
      <c r="F117" s="211">
        <v>62.807332354620172</v>
      </c>
      <c r="G117" s="211">
        <v>57.573234510111384</v>
      </c>
      <c r="H117" s="211">
        <v>43.130422918114242</v>
      </c>
      <c r="I117" s="211">
        <v>38.008111298513143</v>
      </c>
      <c r="J117" s="212"/>
    </row>
    <row r="118" spans="2:10" ht="15" customHeight="1">
      <c r="B118" s="207" t="s">
        <v>363</v>
      </c>
      <c r="C118" s="208" t="s">
        <v>161</v>
      </c>
      <c r="D118" s="209"/>
      <c r="E118" s="210">
        <v>105.95103343479889</v>
      </c>
      <c r="F118" s="211">
        <v>88.504554343860448</v>
      </c>
      <c r="G118" s="211">
        <v>67.355555848467276</v>
      </c>
      <c r="H118" s="211">
        <v>47.941883262563323</v>
      </c>
      <c r="I118" s="211">
        <v>36.86361664609624</v>
      </c>
      <c r="J118" s="212"/>
    </row>
    <row r="119" spans="2:10" ht="15" customHeight="1">
      <c r="B119" s="207" t="s">
        <v>363</v>
      </c>
      <c r="C119" s="208" t="s">
        <v>144</v>
      </c>
      <c r="D119" s="209"/>
      <c r="E119" s="210">
        <v>18.962181613996602</v>
      </c>
      <c r="F119" s="211">
        <v>19.704597230853032</v>
      </c>
      <c r="G119" s="211">
        <v>19.863431620133809</v>
      </c>
      <c r="H119" s="211">
        <v>22.816973664336718</v>
      </c>
      <c r="I119" s="211">
        <v>36.112175855829328</v>
      </c>
      <c r="J119" s="212"/>
    </row>
    <row r="120" spans="2:10" ht="15" customHeight="1">
      <c r="B120" s="207" t="s">
        <v>362</v>
      </c>
      <c r="C120" s="208" t="s">
        <v>233</v>
      </c>
      <c r="D120" s="209"/>
      <c r="E120" s="210">
        <v>25.611258615063434</v>
      </c>
      <c r="F120" s="211">
        <v>27.2023113340889</v>
      </c>
      <c r="G120" s="211">
        <v>28.503432980278468</v>
      </c>
      <c r="H120" s="211">
        <v>24.536223232743623</v>
      </c>
      <c r="I120" s="211">
        <v>35.582347334852379</v>
      </c>
      <c r="J120" s="212"/>
    </row>
    <row r="121" spans="2:10" ht="15" customHeight="1">
      <c r="B121" s="207" t="s">
        <v>362</v>
      </c>
      <c r="C121" s="208" t="s">
        <v>182</v>
      </c>
      <c r="D121" s="209"/>
      <c r="E121" s="210">
        <v>26.454675902406304</v>
      </c>
      <c r="F121" s="211">
        <v>24.052257710464239</v>
      </c>
      <c r="G121" s="211">
        <v>21.337370748254152</v>
      </c>
      <c r="H121" s="211">
        <v>19.364794698998232</v>
      </c>
      <c r="I121" s="211">
        <v>35.552242702930023</v>
      </c>
      <c r="J121" s="212"/>
    </row>
    <row r="122" spans="2:10" ht="15" customHeight="1">
      <c r="B122" s="207" t="s">
        <v>361</v>
      </c>
      <c r="C122" s="208" t="s">
        <v>90</v>
      </c>
      <c r="D122" s="209"/>
      <c r="E122" s="210">
        <v>17.350248442316698</v>
      </c>
      <c r="F122" s="211">
        <v>18.235893436645672</v>
      </c>
      <c r="G122" s="211">
        <v>18.553681706821671</v>
      </c>
      <c r="H122" s="211">
        <v>19.201185301362784</v>
      </c>
      <c r="I122" s="211">
        <v>34.710474095766912</v>
      </c>
      <c r="J122" s="212"/>
    </row>
    <row r="123" spans="2:10" ht="15" customHeight="1">
      <c r="B123" s="207" t="s">
        <v>361</v>
      </c>
      <c r="C123" s="208" t="s">
        <v>305</v>
      </c>
      <c r="D123" s="209"/>
      <c r="E123" s="210">
        <v>67.15714565443723</v>
      </c>
      <c r="F123" s="211">
        <v>61.269002146739432</v>
      </c>
      <c r="G123" s="211">
        <v>59.541097818250996</v>
      </c>
      <c r="H123" s="211">
        <v>59.622107083269533</v>
      </c>
      <c r="I123" s="211">
        <v>34.025707432215441</v>
      </c>
      <c r="J123" s="212"/>
    </row>
    <row r="124" spans="2:10" ht="15" customHeight="1">
      <c r="B124" s="207" t="s">
        <v>361</v>
      </c>
      <c r="C124" s="208" t="s">
        <v>211</v>
      </c>
      <c r="D124" s="209"/>
      <c r="E124" s="210">
        <v>128.07890087177091</v>
      </c>
      <c r="F124" s="211">
        <v>106.56773467417761</v>
      </c>
      <c r="G124" s="211">
        <v>83.513473353128134</v>
      </c>
      <c r="H124" s="211">
        <v>57.122321234262827</v>
      </c>
      <c r="I124" s="211">
        <v>34.006823867142025</v>
      </c>
      <c r="J124" s="212"/>
    </row>
    <row r="125" spans="2:10" ht="15" customHeight="1">
      <c r="B125" s="207" t="s">
        <v>361</v>
      </c>
      <c r="C125" s="208" t="s">
        <v>133</v>
      </c>
      <c r="D125" s="209"/>
      <c r="E125" s="210">
        <v>24.730076526514221</v>
      </c>
      <c r="F125" s="211">
        <v>29.860252243205966</v>
      </c>
      <c r="G125" s="211">
        <v>28.610331445462293</v>
      </c>
      <c r="H125" s="211">
        <v>32.704529000552697</v>
      </c>
      <c r="I125" s="211">
        <v>32.858696873829253</v>
      </c>
      <c r="J125" s="212"/>
    </row>
    <row r="126" spans="2:10" ht="15" customHeight="1">
      <c r="B126" s="207" t="s">
        <v>362</v>
      </c>
      <c r="C126" s="208" t="s">
        <v>251</v>
      </c>
      <c r="D126" s="209"/>
      <c r="E126" s="210">
        <v>19.799666070312977</v>
      </c>
      <c r="F126" s="211">
        <v>21.710300398585307</v>
      </c>
      <c r="G126" s="211">
        <v>27.435889119393686</v>
      </c>
      <c r="H126" s="211">
        <v>29.051699578187637</v>
      </c>
      <c r="I126" s="211">
        <v>32.836366494522359</v>
      </c>
      <c r="J126" s="212"/>
    </row>
    <row r="127" spans="2:10" ht="15" customHeight="1">
      <c r="B127" s="207" t="s">
        <v>362</v>
      </c>
      <c r="C127" s="208" t="s">
        <v>323</v>
      </c>
      <c r="D127" s="209"/>
      <c r="E127" s="210">
        <v>41.144816494371135</v>
      </c>
      <c r="F127" s="211">
        <v>43.282851293114</v>
      </c>
      <c r="G127" s="211">
        <v>33.723425897388296</v>
      </c>
      <c r="H127" s="211">
        <v>27.449519451422152</v>
      </c>
      <c r="I127" s="211">
        <v>32.453421448343761</v>
      </c>
      <c r="J127" s="212"/>
    </row>
    <row r="128" spans="2:10" ht="15" customHeight="1">
      <c r="B128" s="207" t="s">
        <v>363</v>
      </c>
      <c r="C128" s="208" t="s">
        <v>113</v>
      </c>
      <c r="D128" s="209"/>
      <c r="E128" s="210">
        <v>65.446148510781825</v>
      </c>
      <c r="F128" s="211">
        <v>60.754924953917474</v>
      </c>
      <c r="G128" s="211">
        <v>50.240256557037803</v>
      </c>
      <c r="H128" s="211">
        <v>49.498341812892107</v>
      </c>
      <c r="I128" s="211">
        <v>32.284265321369283</v>
      </c>
      <c r="J128" s="212"/>
    </row>
    <row r="129" spans="2:10" ht="15" customHeight="1">
      <c r="B129" s="207" t="s">
        <v>362</v>
      </c>
      <c r="C129" s="208" t="s">
        <v>315</v>
      </c>
      <c r="D129" s="209"/>
      <c r="E129" s="210">
        <v>73.494840982386066</v>
      </c>
      <c r="F129" s="211">
        <v>49.32296937007758</v>
      </c>
      <c r="G129" s="211">
        <v>37.231420029219983</v>
      </c>
      <c r="H129" s="211">
        <v>28.061670577968545</v>
      </c>
      <c r="I129" s="211">
        <v>32.120066525794293</v>
      </c>
      <c r="J129" s="212"/>
    </row>
    <row r="130" spans="2:10" ht="15" customHeight="1">
      <c r="B130" s="207" t="s">
        <v>362</v>
      </c>
      <c r="C130" s="208" t="s">
        <v>88</v>
      </c>
      <c r="D130" s="209"/>
      <c r="E130" s="210">
        <v>20.762387123454211</v>
      </c>
      <c r="F130" s="211">
        <v>20.631635159099236</v>
      </c>
      <c r="G130" s="211">
        <v>21.077811883023902</v>
      </c>
      <c r="H130" s="211">
        <v>18.892136847020044</v>
      </c>
      <c r="I130" s="211">
        <v>31.755333425223952</v>
      </c>
      <c r="J130" s="212"/>
    </row>
    <row r="131" spans="2:10" ht="15" customHeight="1">
      <c r="B131" s="207" t="s">
        <v>363</v>
      </c>
      <c r="C131" s="208" t="s">
        <v>209</v>
      </c>
      <c r="D131" s="209"/>
      <c r="E131" s="210">
        <v>55.409606078260047</v>
      </c>
      <c r="F131" s="211">
        <v>49.81311644068581</v>
      </c>
      <c r="G131" s="211">
        <v>50.466657140151845</v>
      </c>
      <c r="H131" s="211">
        <v>32.418226574210181</v>
      </c>
      <c r="I131" s="211">
        <v>31.489183177091579</v>
      </c>
      <c r="J131" s="212"/>
    </row>
    <row r="132" spans="2:10" ht="15" customHeight="1">
      <c r="B132" s="207" t="s">
        <v>361</v>
      </c>
      <c r="C132" s="208" t="s">
        <v>118</v>
      </c>
      <c r="D132" s="209"/>
      <c r="E132" s="210">
        <v>16.330117781140963</v>
      </c>
      <c r="F132" s="211">
        <v>14.848929765763824</v>
      </c>
      <c r="G132" s="211">
        <v>14.28552293757769</v>
      </c>
      <c r="H132" s="211">
        <v>13.42866697690128</v>
      </c>
      <c r="I132" s="211">
        <v>31.353278190962911</v>
      </c>
      <c r="J132" s="212"/>
    </row>
    <row r="133" spans="2:10" ht="15" customHeight="1">
      <c r="B133" s="207" t="s">
        <v>362</v>
      </c>
      <c r="C133" s="208" t="s">
        <v>237</v>
      </c>
      <c r="D133" s="209"/>
      <c r="E133" s="210">
        <v>27.910529635672365</v>
      </c>
      <c r="F133" s="211">
        <v>28.131023786700162</v>
      </c>
      <c r="G133" s="211">
        <v>26.631852384706534</v>
      </c>
      <c r="H133" s="211">
        <v>26.801351648161866</v>
      </c>
      <c r="I133" s="211">
        <v>31.104096495879929</v>
      </c>
      <c r="J133" s="212"/>
    </row>
    <row r="134" spans="2:10" ht="15" customHeight="1">
      <c r="B134" s="207" t="s">
        <v>361</v>
      </c>
      <c r="C134" s="208" t="s">
        <v>270</v>
      </c>
      <c r="D134" s="209"/>
      <c r="E134" s="210">
        <v>28.1486419515922</v>
      </c>
      <c r="F134" s="211">
        <v>26.713924550453349</v>
      </c>
      <c r="G134" s="211">
        <v>24.757890329653318</v>
      </c>
      <c r="H134" s="211">
        <v>32.334012770738362</v>
      </c>
      <c r="I134" s="211">
        <v>30.296041717875358</v>
      </c>
      <c r="J134" s="212"/>
    </row>
    <row r="135" spans="2:10" ht="15" customHeight="1">
      <c r="B135" s="207" t="s">
        <v>362</v>
      </c>
      <c r="C135" s="208" t="s">
        <v>69</v>
      </c>
      <c r="D135" s="209"/>
      <c r="E135" s="210">
        <v>35.234512115694884</v>
      </c>
      <c r="F135" s="211">
        <v>34.961102424494356</v>
      </c>
      <c r="G135" s="211">
        <v>35.292495248859112</v>
      </c>
      <c r="H135" s="211">
        <v>36.469046339790914</v>
      </c>
      <c r="I135" s="211">
        <v>29.795485323090379</v>
      </c>
      <c r="J135" s="212"/>
    </row>
    <row r="136" spans="2:10" ht="15" customHeight="1">
      <c r="B136" s="207" t="s">
        <v>361</v>
      </c>
      <c r="C136" s="208" t="s">
        <v>212</v>
      </c>
      <c r="D136" s="209"/>
      <c r="E136" s="210">
        <v>32.242254727953764</v>
      </c>
      <c r="F136" s="211">
        <v>25.474628939471902</v>
      </c>
      <c r="G136" s="211">
        <v>26.595880701554464</v>
      </c>
      <c r="H136" s="211">
        <v>30.875341065586628</v>
      </c>
      <c r="I136" s="211">
        <v>29.52725435123082</v>
      </c>
      <c r="J136" s="212"/>
    </row>
    <row r="137" spans="2:10" ht="15" customHeight="1">
      <c r="B137" s="207" t="s">
        <v>363</v>
      </c>
      <c r="C137" s="208" t="s">
        <v>76</v>
      </c>
      <c r="D137" s="209"/>
      <c r="E137" s="210">
        <v>16.330713572285664</v>
      </c>
      <c r="F137" s="211">
        <v>16.280874780905823</v>
      </c>
      <c r="G137" s="211">
        <v>16.840418072387084</v>
      </c>
      <c r="H137" s="211">
        <v>16.241159064244432</v>
      </c>
      <c r="I137" s="211">
        <v>29.453400358173113</v>
      </c>
      <c r="J137" s="212"/>
    </row>
    <row r="138" spans="2:10" ht="15" customHeight="1">
      <c r="B138" s="207" t="s">
        <v>362</v>
      </c>
      <c r="C138" s="208" t="s">
        <v>83</v>
      </c>
      <c r="D138" s="209"/>
      <c r="E138" s="210">
        <v>76.343143121909279</v>
      </c>
      <c r="F138" s="211">
        <v>62.048481572728875</v>
      </c>
      <c r="G138" s="211">
        <v>46.800732611821807</v>
      </c>
      <c r="H138" s="211">
        <v>33.640708159126852</v>
      </c>
      <c r="I138" s="211">
        <v>29.422042362880251</v>
      </c>
      <c r="J138" s="212"/>
    </row>
    <row r="139" spans="2:10" ht="15" customHeight="1">
      <c r="B139" s="207" t="s">
        <v>362</v>
      </c>
      <c r="C139" s="208" t="s">
        <v>330</v>
      </c>
      <c r="D139" s="209"/>
      <c r="E139" s="210">
        <v>23.436213309085492</v>
      </c>
      <c r="F139" s="211">
        <v>19.417386270425606</v>
      </c>
      <c r="G139" s="211">
        <v>25.529498620700473</v>
      </c>
      <c r="H139" s="211">
        <v>23.297891757013804</v>
      </c>
      <c r="I139" s="211">
        <v>29.338350854932415</v>
      </c>
      <c r="J139" s="212"/>
    </row>
    <row r="140" spans="2:10" ht="15" customHeight="1">
      <c r="B140" s="207" t="s">
        <v>363</v>
      </c>
      <c r="C140" s="208" t="s">
        <v>59</v>
      </c>
      <c r="D140" s="209"/>
      <c r="E140" s="210">
        <v>11.727773382044202</v>
      </c>
      <c r="F140" s="211">
        <v>14.79757192155909</v>
      </c>
      <c r="G140" s="211">
        <v>18.370780864684715</v>
      </c>
      <c r="H140" s="211">
        <v>22.541834628886367</v>
      </c>
      <c r="I140" s="211">
        <v>28.429340232887043</v>
      </c>
      <c r="J140" s="212"/>
    </row>
    <row r="141" spans="2:10" ht="15" customHeight="1">
      <c r="B141" s="207" t="s">
        <v>362</v>
      </c>
      <c r="C141" s="208" t="s">
        <v>224</v>
      </c>
      <c r="D141" s="209"/>
      <c r="E141" s="210">
        <v>29.551560156166786</v>
      </c>
      <c r="F141" s="211">
        <v>27.86504583611276</v>
      </c>
      <c r="G141" s="211">
        <v>28.487918999228686</v>
      </c>
      <c r="H141" s="211">
        <v>27.051123052665062</v>
      </c>
      <c r="I141" s="211">
        <v>28.282605759232336</v>
      </c>
      <c r="J141" s="212"/>
    </row>
    <row r="142" spans="2:10" ht="15" customHeight="1">
      <c r="B142" s="207" t="s">
        <v>362</v>
      </c>
      <c r="C142" s="208" t="s">
        <v>168</v>
      </c>
      <c r="D142" s="209"/>
      <c r="E142" s="210">
        <v>47.182716563461071</v>
      </c>
      <c r="F142" s="211">
        <v>39.978326020595567</v>
      </c>
      <c r="G142" s="211">
        <v>39.404939927314203</v>
      </c>
      <c r="H142" s="211">
        <v>36.665286465828515</v>
      </c>
      <c r="I142" s="211">
        <v>27.855622218273837</v>
      </c>
      <c r="J142" s="212"/>
    </row>
    <row r="143" spans="2:10" ht="15" customHeight="1">
      <c r="B143" s="207" t="s">
        <v>361</v>
      </c>
      <c r="C143" s="208" t="s">
        <v>96</v>
      </c>
      <c r="D143" s="209"/>
      <c r="E143" s="210">
        <v>19.14749882648977</v>
      </c>
      <c r="F143" s="211">
        <v>17.198898553405346</v>
      </c>
      <c r="G143" s="211">
        <v>17.444883735436381</v>
      </c>
      <c r="H143" s="211">
        <v>18.116814328809689</v>
      </c>
      <c r="I143" s="211">
        <v>27.645337484907476</v>
      </c>
      <c r="J143" s="212"/>
    </row>
    <row r="144" spans="2:10" ht="15" customHeight="1">
      <c r="B144" s="207" t="s">
        <v>361</v>
      </c>
      <c r="C144" s="208" t="s">
        <v>231</v>
      </c>
      <c r="D144" s="209"/>
      <c r="E144" s="210">
        <v>50.479145067085561</v>
      </c>
      <c r="F144" s="211">
        <v>43.366710244158526</v>
      </c>
      <c r="G144" s="211">
        <v>39.122166555819675</v>
      </c>
      <c r="H144" s="211">
        <v>30.836329165790826</v>
      </c>
      <c r="I144" s="211">
        <v>27.504030125422439</v>
      </c>
      <c r="J144" s="212"/>
    </row>
    <row r="145" spans="2:10" ht="15" customHeight="1">
      <c r="B145" s="207" t="s">
        <v>362</v>
      </c>
      <c r="C145" s="208" t="s">
        <v>213</v>
      </c>
      <c r="D145" s="209"/>
      <c r="E145" s="210">
        <v>35.116373036890039</v>
      </c>
      <c r="F145" s="211">
        <v>33.451171681459073</v>
      </c>
      <c r="G145" s="211">
        <v>30.927637622521317</v>
      </c>
      <c r="H145" s="211">
        <v>28.537209660616988</v>
      </c>
      <c r="I145" s="211">
        <v>27.106388790799286</v>
      </c>
      <c r="J145" s="212"/>
    </row>
    <row r="146" spans="2:10" ht="15" customHeight="1">
      <c r="B146" s="207" t="s">
        <v>361</v>
      </c>
      <c r="C146" s="208" t="s">
        <v>65</v>
      </c>
      <c r="D146" s="209"/>
      <c r="E146" s="210">
        <v>26.313667710662553</v>
      </c>
      <c r="F146" s="211">
        <v>26.277094695054398</v>
      </c>
      <c r="G146" s="211">
        <v>29.189498207859184</v>
      </c>
      <c r="H146" s="211">
        <v>30.170520873488908</v>
      </c>
      <c r="I146" s="211">
        <v>25.151590369336311</v>
      </c>
      <c r="J146" s="212"/>
    </row>
    <row r="147" spans="2:10" ht="15" customHeight="1">
      <c r="B147" s="207" t="s">
        <v>362</v>
      </c>
      <c r="C147" s="208" t="s">
        <v>109</v>
      </c>
      <c r="D147" s="209"/>
      <c r="E147" s="210">
        <v>19.442376643622616</v>
      </c>
      <c r="F147" s="211">
        <v>19.765717595323967</v>
      </c>
      <c r="G147" s="211">
        <v>23.311009430901738</v>
      </c>
      <c r="H147" s="211">
        <v>20.650846300442495</v>
      </c>
      <c r="I147" s="211">
        <v>25.02135502423749</v>
      </c>
      <c r="J147" s="212"/>
    </row>
    <row r="148" spans="2:10" ht="15" customHeight="1">
      <c r="B148" s="207" t="s">
        <v>362</v>
      </c>
      <c r="C148" s="208" t="s">
        <v>156</v>
      </c>
      <c r="D148" s="209"/>
      <c r="E148" s="210">
        <v>12.251581658958607</v>
      </c>
      <c r="F148" s="211">
        <v>11.051804974813855</v>
      </c>
      <c r="G148" s="211">
        <v>22.354803521055302</v>
      </c>
      <c r="H148" s="211">
        <v>25.081618153150458</v>
      </c>
      <c r="I148" s="211">
        <v>24.806909158928971</v>
      </c>
      <c r="J148" s="212"/>
    </row>
    <row r="149" spans="2:10" ht="15" customHeight="1">
      <c r="B149" s="207" t="s">
        <v>361</v>
      </c>
      <c r="C149" s="208" t="s">
        <v>36</v>
      </c>
      <c r="D149" s="209"/>
      <c r="E149" s="210">
        <v>15.03294750079505</v>
      </c>
      <c r="F149" s="211">
        <v>14.508385838762083</v>
      </c>
      <c r="G149" s="211">
        <v>15.224960445159134</v>
      </c>
      <c r="H149" s="211">
        <v>15.718500104219636</v>
      </c>
      <c r="I149" s="211">
        <v>24.388317088330336</v>
      </c>
      <c r="J149" s="212"/>
    </row>
    <row r="150" spans="2:10" ht="15" customHeight="1">
      <c r="B150" s="207" t="s">
        <v>361</v>
      </c>
      <c r="C150" s="208" t="s">
        <v>279</v>
      </c>
      <c r="D150" s="209"/>
      <c r="E150" s="210">
        <v>59.602578052469333</v>
      </c>
      <c r="F150" s="211">
        <v>50.594180060337976</v>
      </c>
      <c r="G150" s="211">
        <v>41.567916659473013</v>
      </c>
      <c r="H150" s="211">
        <v>29.149932749174788</v>
      </c>
      <c r="I150" s="211">
        <v>24.014927840752097</v>
      </c>
      <c r="J150" s="212"/>
    </row>
    <row r="151" spans="2:10" ht="15" customHeight="1">
      <c r="B151" s="207" t="s">
        <v>362</v>
      </c>
      <c r="C151" s="208" t="s">
        <v>191</v>
      </c>
      <c r="D151" s="209"/>
      <c r="E151" s="210">
        <v>63.625369373401256</v>
      </c>
      <c r="F151" s="211">
        <v>57.223238068623893</v>
      </c>
      <c r="G151" s="211">
        <v>50.031904410567009</v>
      </c>
      <c r="H151" s="211">
        <v>45.457326070894993</v>
      </c>
      <c r="I151" s="211">
        <v>23.684060982820522</v>
      </c>
      <c r="J151" s="212"/>
    </row>
    <row r="152" spans="2:10" ht="15" customHeight="1">
      <c r="B152" s="207" t="s">
        <v>361</v>
      </c>
      <c r="C152" s="208" t="s">
        <v>335</v>
      </c>
      <c r="D152" s="209"/>
      <c r="E152" s="210">
        <v>11.885181929993053</v>
      </c>
      <c r="F152" s="211">
        <v>12.156966371840753</v>
      </c>
      <c r="G152" s="211">
        <v>12.703644870136197</v>
      </c>
      <c r="H152" s="211">
        <v>12.876374152404784</v>
      </c>
      <c r="I152" s="211">
        <v>23.356194984007949</v>
      </c>
      <c r="J152" s="212"/>
    </row>
    <row r="153" spans="2:10" ht="15" customHeight="1">
      <c r="B153" s="207" t="s">
        <v>361</v>
      </c>
      <c r="C153" s="208" t="s">
        <v>162</v>
      </c>
      <c r="D153" s="209"/>
      <c r="E153" s="210">
        <v>18.441866849921887</v>
      </c>
      <c r="F153" s="211">
        <v>16.474574611806265</v>
      </c>
      <c r="G153" s="211">
        <v>13.088541206966262</v>
      </c>
      <c r="H153" s="211">
        <v>14.568988625985105</v>
      </c>
      <c r="I153" s="211">
        <v>23.131876335041287</v>
      </c>
      <c r="J153" s="212"/>
    </row>
    <row r="154" spans="2:10" ht="15" customHeight="1">
      <c r="B154" s="207" t="s">
        <v>362</v>
      </c>
      <c r="C154" s="208" t="s">
        <v>163</v>
      </c>
      <c r="D154" s="209"/>
      <c r="E154" s="210">
        <v>26.083308532222507</v>
      </c>
      <c r="F154" s="211">
        <v>20.189518137467587</v>
      </c>
      <c r="G154" s="211">
        <v>19.554123657924293</v>
      </c>
      <c r="H154" s="211">
        <v>18.687199373321139</v>
      </c>
      <c r="I154" s="211">
        <v>23.086972186051053</v>
      </c>
      <c r="J154" s="212"/>
    </row>
    <row r="155" spans="2:10" ht="15" customHeight="1">
      <c r="B155" s="207" t="s">
        <v>362</v>
      </c>
      <c r="C155" s="208" t="s">
        <v>326</v>
      </c>
      <c r="D155" s="209"/>
      <c r="E155" s="210">
        <v>14.047009832023816</v>
      </c>
      <c r="F155" s="211">
        <v>11.211950966138694</v>
      </c>
      <c r="G155" s="211">
        <v>9.0078764577624053</v>
      </c>
      <c r="H155" s="211">
        <v>16.082155424744613</v>
      </c>
      <c r="I155" s="211">
        <v>22.869892338327013</v>
      </c>
      <c r="J155" s="212"/>
    </row>
    <row r="156" spans="2:10" ht="15" customHeight="1">
      <c r="B156" s="207" t="s">
        <v>361</v>
      </c>
      <c r="C156" s="208" t="s">
        <v>164</v>
      </c>
      <c r="D156" s="209"/>
      <c r="E156" s="210">
        <v>37.10831622755817</v>
      </c>
      <c r="F156" s="211">
        <v>39.995325166302173</v>
      </c>
      <c r="G156" s="211">
        <v>53.85592983463988</v>
      </c>
      <c r="H156" s="211">
        <v>57.67743763134019</v>
      </c>
      <c r="I156" s="211">
        <v>22.615035050658907</v>
      </c>
      <c r="J156" s="212"/>
    </row>
    <row r="157" spans="2:10" ht="15" customHeight="1">
      <c r="B157" s="207" t="s">
        <v>362</v>
      </c>
      <c r="C157" s="208" t="s">
        <v>255</v>
      </c>
      <c r="D157" s="209"/>
      <c r="E157" s="210">
        <v>26.779622617755916</v>
      </c>
      <c r="F157" s="211">
        <v>25.42995292230507</v>
      </c>
      <c r="G157" s="211">
        <v>22.877891119565675</v>
      </c>
      <c r="H157" s="211">
        <v>21.218054680674747</v>
      </c>
      <c r="I157" s="211">
        <v>21.982425241828096</v>
      </c>
      <c r="J157" s="212"/>
    </row>
    <row r="158" spans="2:10" ht="15" customHeight="1">
      <c r="B158" s="207" t="s">
        <v>362</v>
      </c>
      <c r="C158" s="208" t="s">
        <v>171</v>
      </c>
      <c r="D158" s="209"/>
      <c r="E158" s="210">
        <v>15.470328765491406</v>
      </c>
      <c r="F158" s="211">
        <v>14.703506824633001</v>
      </c>
      <c r="G158" s="211">
        <v>13.810905091073936</v>
      </c>
      <c r="H158" s="211">
        <v>13.096298238415907</v>
      </c>
      <c r="I158" s="211">
        <v>21.732705853343393</v>
      </c>
      <c r="J158" s="212"/>
    </row>
    <row r="159" spans="2:10" ht="15" customHeight="1">
      <c r="B159" s="207" t="s">
        <v>362</v>
      </c>
      <c r="C159" s="208" t="s">
        <v>258</v>
      </c>
      <c r="D159" s="209"/>
      <c r="E159" s="210">
        <v>47.69251083414683</v>
      </c>
      <c r="F159" s="211">
        <v>42.26566729768706</v>
      </c>
      <c r="G159" s="211">
        <v>29.322044735148697</v>
      </c>
      <c r="H159" s="211">
        <v>25.339945499754833</v>
      </c>
      <c r="I159" s="211">
        <v>21.729352551190601</v>
      </c>
      <c r="J159" s="212"/>
    </row>
    <row r="160" spans="2:10" ht="15" customHeight="1">
      <c r="B160" s="207" t="s">
        <v>362</v>
      </c>
      <c r="C160" s="208" t="s">
        <v>203</v>
      </c>
      <c r="D160" s="209"/>
      <c r="E160" s="210">
        <v>24.365405832243535</v>
      </c>
      <c r="F160" s="211">
        <v>21.190230656910352</v>
      </c>
      <c r="G160" s="211">
        <v>16.671376532246654</v>
      </c>
      <c r="H160" s="211">
        <v>15.636653761650397</v>
      </c>
      <c r="I160" s="211">
        <v>21.243398524685141</v>
      </c>
      <c r="J160" s="212"/>
    </row>
    <row r="161" spans="2:10" ht="15" customHeight="1">
      <c r="B161" s="207" t="s">
        <v>361</v>
      </c>
      <c r="C161" s="208" t="s">
        <v>216</v>
      </c>
      <c r="D161" s="209"/>
      <c r="E161" s="210">
        <v>14.795026682612313</v>
      </c>
      <c r="F161" s="211">
        <v>22.496683869432154</v>
      </c>
      <c r="G161" s="211">
        <v>19.709736431902662</v>
      </c>
      <c r="H161" s="211">
        <v>17.78757054322163</v>
      </c>
      <c r="I161" s="211">
        <v>21.025654635734586</v>
      </c>
      <c r="J161" s="212"/>
    </row>
    <row r="162" spans="2:10" ht="15" customHeight="1">
      <c r="B162" s="207" t="s">
        <v>362</v>
      </c>
      <c r="C162" s="208" t="s">
        <v>77</v>
      </c>
      <c r="D162" s="209"/>
      <c r="E162" s="210">
        <v>14.323073768548477</v>
      </c>
      <c r="F162" s="211">
        <v>13.637339318298569</v>
      </c>
      <c r="G162" s="211">
        <v>13.892338923305362</v>
      </c>
      <c r="H162" s="211">
        <v>9.3665240431800871</v>
      </c>
      <c r="I162" s="211">
        <v>20.853960532560464</v>
      </c>
      <c r="J162" s="212"/>
    </row>
    <row r="163" spans="2:10" ht="15" customHeight="1">
      <c r="B163" s="207" t="s">
        <v>361</v>
      </c>
      <c r="C163" s="208" t="s">
        <v>287</v>
      </c>
      <c r="D163" s="209"/>
      <c r="E163" s="210">
        <v>22.056900218397356</v>
      </c>
      <c r="F163" s="211">
        <v>21.477736917326514</v>
      </c>
      <c r="G163" s="211">
        <v>17.695137687425792</v>
      </c>
      <c r="H163" s="211">
        <v>18.650883801896732</v>
      </c>
      <c r="I163" s="211">
        <v>20.381900124902586</v>
      </c>
      <c r="J163" s="212"/>
    </row>
    <row r="164" spans="2:10" ht="15" customHeight="1">
      <c r="B164" s="207" t="s">
        <v>362</v>
      </c>
      <c r="C164" s="208" t="s">
        <v>250</v>
      </c>
      <c r="D164" s="209"/>
      <c r="E164" s="210">
        <v>18.886983645676711</v>
      </c>
      <c r="F164" s="211">
        <v>21.86877216380433</v>
      </c>
      <c r="G164" s="211">
        <v>20.584112054836098</v>
      </c>
      <c r="H164" s="211">
        <v>19.718081510324435</v>
      </c>
      <c r="I164" s="211">
        <v>20.332351479281389</v>
      </c>
      <c r="J164" s="212"/>
    </row>
    <row r="165" spans="2:10" ht="15" customHeight="1">
      <c r="B165" s="207" t="s">
        <v>362</v>
      </c>
      <c r="C165" s="208" t="s">
        <v>131</v>
      </c>
      <c r="D165" s="209"/>
      <c r="E165" s="210">
        <v>32.297206444957595</v>
      </c>
      <c r="F165" s="211">
        <v>24.299956802542095</v>
      </c>
      <c r="G165" s="211">
        <v>17.147011617768502</v>
      </c>
      <c r="H165" s="211">
        <v>14.12801391099701</v>
      </c>
      <c r="I165" s="211">
        <v>19.129835211171699</v>
      </c>
      <c r="J165" s="212"/>
    </row>
    <row r="166" spans="2:10" ht="15" customHeight="1">
      <c r="B166" s="207" t="s">
        <v>362</v>
      </c>
      <c r="C166" s="208" t="s">
        <v>64</v>
      </c>
      <c r="D166" s="209"/>
      <c r="E166" s="210">
        <v>18.572526113119185</v>
      </c>
      <c r="F166" s="211">
        <v>16.792270868544701</v>
      </c>
      <c r="G166" s="211">
        <v>14.495461547787487</v>
      </c>
      <c r="H166" s="211">
        <v>18.322320517781932</v>
      </c>
      <c r="I166" s="211">
        <v>19.09492588250005</v>
      </c>
      <c r="J166" s="212"/>
    </row>
    <row r="167" spans="2:10" ht="15" customHeight="1">
      <c r="B167" s="207" t="s">
        <v>362</v>
      </c>
      <c r="C167" s="208" t="s">
        <v>116</v>
      </c>
      <c r="D167" s="209"/>
      <c r="E167" s="210">
        <v>14.049560014521813</v>
      </c>
      <c r="F167" s="211">
        <v>13.910816071915109</v>
      </c>
      <c r="G167" s="211">
        <v>14.152234076761887</v>
      </c>
      <c r="H167" s="211">
        <v>12.95593526293727</v>
      </c>
      <c r="I167" s="211">
        <v>18.955273519705177</v>
      </c>
      <c r="J167" s="212"/>
    </row>
    <row r="168" spans="2:10" ht="15" customHeight="1">
      <c r="B168" s="207" t="s">
        <v>363</v>
      </c>
      <c r="C168" s="208" t="s">
        <v>148</v>
      </c>
      <c r="D168" s="209"/>
      <c r="E168" s="210">
        <v>24.424692912459417</v>
      </c>
      <c r="F168" s="211">
        <v>21.227386388311526</v>
      </c>
      <c r="G168" s="211">
        <v>19.599850625011715</v>
      </c>
      <c r="H168" s="211">
        <v>19.953321896766354</v>
      </c>
      <c r="I168" s="211">
        <v>18.840996816538254</v>
      </c>
      <c r="J168" s="212"/>
    </row>
    <row r="169" spans="2:10" ht="15" customHeight="1">
      <c r="B169" s="207" t="s">
        <v>362</v>
      </c>
      <c r="C169" s="208" t="s">
        <v>138</v>
      </c>
      <c r="D169" s="209"/>
      <c r="E169" s="210">
        <v>27.67540731017619</v>
      </c>
      <c r="F169" s="211">
        <v>27.254765183867999</v>
      </c>
      <c r="G169" s="211">
        <v>21.797525585057667</v>
      </c>
      <c r="H169" s="211">
        <v>20.391966773483912</v>
      </c>
      <c r="I169" s="211">
        <v>18.520849590964502</v>
      </c>
      <c r="J169" s="212"/>
    </row>
    <row r="170" spans="2:10" ht="15" customHeight="1">
      <c r="B170" s="207" t="s">
        <v>362</v>
      </c>
      <c r="C170" s="208" t="s">
        <v>343</v>
      </c>
      <c r="D170" s="209"/>
      <c r="E170" s="210">
        <v>23.519781125803735</v>
      </c>
      <c r="F170" s="211">
        <v>20.499192301178677</v>
      </c>
      <c r="G170" s="211">
        <v>19.708131125606045</v>
      </c>
      <c r="H170" s="211">
        <v>19.521564467230792</v>
      </c>
      <c r="I170" s="211">
        <v>18.335520001246206</v>
      </c>
      <c r="J170" s="212"/>
    </row>
    <row r="171" spans="2:10" ht="15" customHeight="1">
      <c r="B171" s="207" t="s">
        <v>361</v>
      </c>
      <c r="C171" s="208" t="s">
        <v>299</v>
      </c>
      <c r="D171" s="209"/>
      <c r="E171" s="210">
        <v>8.9794644507670487</v>
      </c>
      <c r="F171" s="211">
        <v>8.5642745204231705</v>
      </c>
      <c r="G171" s="211">
        <v>9.1505560995221575</v>
      </c>
      <c r="H171" s="211">
        <v>7.2947665687812577</v>
      </c>
      <c r="I171" s="211">
        <v>18.325838711320198</v>
      </c>
      <c r="J171" s="212"/>
    </row>
    <row r="172" spans="2:10" ht="15" customHeight="1">
      <c r="B172" s="207" t="s">
        <v>362</v>
      </c>
      <c r="C172" s="208" t="s">
        <v>196</v>
      </c>
      <c r="D172" s="209"/>
      <c r="E172" s="210">
        <v>13.379607422871056</v>
      </c>
      <c r="F172" s="211">
        <v>14.423796659839509</v>
      </c>
      <c r="G172" s="211">
        <v>11.975227638795841</v>
      </c>
      <c r="H172" s="211">
        <v>12.691439422476705</v>
      </c>
      <c r="I172" s="211">
        <v>18.017430655252646</v>
      </c>
      <c r="J172" s="212"/>
    </row>
    <row r="173" spans="2:10" ht="15" customHeight="1">
      <c r="B173" s="207" t="s">
        <v>362</v>
      </c>
      <c r="C173" s="208" t="s">
        <v>334</v>
      </c>
      <c r="D173" s="209"/>
      <c r="E173" s="210">
        <v>19.361999073368064</v>
      </c>
      <c r="F173" s="211">
        <v>18.786395259098111</v>
      </c>
      <c r="G173" s="211">
        <v>18.011666714821462</v>
      </c>
      <c r="H173" s="211">
        <v>18.858192519345419</v>
      </c>
      <c r="I173" s="211">
        <v>17.917667116872611</v>
      </c>
      <c r="J173" s="212"/>
    </row>
    <row r="174" spans="2:10" ht="15" customHeight="1">
      <c r="B174" s="207" t="s">
        <v>363</v>
      </c>
      <c r="C174" s="208" t="s">
        <v>176</v>
      </c>
      <c r="D174" s="209"/>
      <c r="E174" s="210">
        <v>15.720946555966115</v>
      </c>
      <c r="F174" s="211">
        <v>13.032728584197976</v>
      </c>
      <c r="G174" s="211">
        <v>12.22295633209337</v>
      </c>
      <c r="H174" s="211">
        <v>13.617219425367649</v>
      </c>
      <c r="I174" s="211">
        <v>17.896180070473665</v>
      </c>
      <c r="J174" s="212"/>
    </row>
    <row r="175" spans="2:10" ht="15" customHeight="1">
      <c r="B175" s="207" t="s">
        <v>362</v>
      </c>
      <c r="C175" s="208" t="s">
        <v>75</v>
      </c>
      <c r="D175" s="209"/>
      <c r="E175" s="210">
        <v>18.485254633053277</v>
      </c>
      <c r="F175" s="211">
        <v>18.212897522797537</v>
      </c>
      <c r="G175" s="211">
        <v>20.034766702019649</v>
      </c>
      <c r="H175" s="211">
        <v>21.645554190322457</v>
      </c>
      <c r="I175" s="211">
        <v>17.425503896720294</v>
      </c>
      <c r="J175" s="212"/>
    </row>
    <row r="176" spans="2:10" ht="15" customHeight="1">
      <c r="B176" s="207" t="s">
        <v>362</v>
      </c>
      <c r="C176" s="208" t="s">
        <v>149</v>
      </c>
      <c r="D176" s="209"/>
      <c r="E176" s="210">
        <v>15.133624468865492</v>
      </c>
      <c r="F176" s="211">
        <v>11.521394568318623</v>
      </c>
      <c r="G176" s="211">
        <v>10.63666925598087</v>
      </c>
      <c r="H176" s="211">
        <v>22.74427655586895</v>
      </c>
      <c r="I176" s="211">
        <v>17.267588662970486</v>
      </c>
      <c r="J176" s="212"/>
    </row>
    <row r="177" spans="2:10" ht="15" customHeight="1">
      <c r="B177" s="207" t="s">
        <v>362</v>
      </c>
      <c r="C177" s="208" t="s">
        <v>84</v>
      </c>
      <c r="D177" s="209"/>
      <c r="E177" s="210">
        <v>26.146826324324035</v>
      </c>
      <c r="F177" s="211">
        <v>18.560032345065622</v>
      </c>
      <c r="G177" s="211">
        <v>11.80780130053706</v>
      </c>
      <c r="H177" s="211">
        <v>5.0199508288789723</v>
      </c>
      <c r="I177" s="211">
        <v>16.614380808508542</v>
      </c>
      <c r="J177" s="212"/>
    </row>
    <row r="178" spans="2:10" ht="15" customHeight="1">
      <c r="B178" s="207" t="s">
        <v>362</v>
      </c>
      <c r="C178" s="208" t="s">
        <v>320</v>
      </c>
      <c r="D178" s="209"/>
      <c r="E178" s="210">
        <v>23.34963413287867</v>
      </c>
      <c r="F178" s="211">
        <v>22.226317473288614</v>
      </c>
      <c r="G178" s="211">
        <v>20.382397551255391</v>
      </c>
      <c r="H178" s="211">
        <v>18.459060352030914</v>
      </c>
      <c r="I178" s="211">
        <v>16.607474747303456</v>
      </c>
      <c r="J178" s="212"/>
    </row>
    <row r="179" spans="2:10" ht="15" customHeight="1">
      <c r="B179" s="207" t="s">
        <v>362</v>
      </c>
      <c r="C179" s="208" t="s">
        <v>192</v>
      </c>
      <c r="D179" s="209"/>
      <c r="E179" s="210">
        <v>9.2010851115914178</v>
      </c>
      <c r="F179" s="211">
        <v>6.6912111377055732</v>
      </c>
      <c r="G179" s="211">
        <v>5.1043096964472605</v>
      </c>
      <c r="H179" s="211">
        <v>8.6764303771073585</v>
      </c>
      <c r="I179" s="211">
        <v>15.898859741225005</v>
      </c>
      <c r="J179" s="212"/>
    </row>
    <row r="180" spans="2:10" ht="15" customHeight="1">
      <c r="B180" s="207" t="s">
        <v>361</v>
      </c>
      <c r="C180" s="208" t="s">
        <v>306</v>
      </c>
      <c r="D180" s="209"/>
      <c r="E180" s="210">
        <v>21.666746739481333</v>
      </c>
      <c r="F180" s="211">
        <v>18.512824835476959</v>
      </c>
      <c r="G180" s="211">
        <v>16.781224961829977</v>
      </c>
      <c r="H180" s="211">
        <v>14.304786688217824</v>
      </c>
      <c r="I180" s="211">
        <v>15.882585217791073</v>
      </c>
      <c r="J180" s="212"/>
    </row>
    <row r="181" spans="2:10" ht="15" customHeight="1">
      <c r="B181" s="207" t="s">
        <v>362</v>
      </c>
      <c r="C181" s="208" t="s">
        <v>106</v>
      </c>
      <c r="D181" s="209"/>
      <c r="E181" s="210">
        <v>14.217290630436654</v>
      </c>
      <c r="F181" s="211">
        <v>12.016601351166218</v>
      </c>
      <c r="G181" s="211">
        <v>8.6011046792547354</v>
      </c>
      <c r="H181" s="211">
        <v>9.2864803556710136</v>
      </c>
      <c r="I181" s="211">
        <v>15.828373234630098</v>
      </c>
      <c r="J181" s="212"/>
    </row>
    <row r="182" spans="2:10" ht="15" customHeight="1">
      <c r="B182" s="207" t="s">
        <v>361</v>
      </c>
      <c r="C182" s="208" t="s">
        <v>248</v>
      </c>
      <c r="D182" s="209"/>
      <c r="E182" s="210">
        <v>11.900144843296083</v>
      </c>
      <c r="F182" s="211">
        <v>12.544662969296176</v>
      </c>
      <c r="G182" s="211">
        <v>9.0383276293296841</v>
      </c>
      <c r="H182" s="211">
        <v>11.107359040838615</v>
      </c>
      <c r="I182" s="211">
        <v>15.765139575176322</v>
      </c>
      <c r="J182" s="212"/>
    </row>
    <row r="183" spans="2:10" ht="15" customHeight="1">
      <c r="B183" s="207" t="s">
        <v>361</v>
      </c>
      <c r="C183" s="208" t="s">
        <v>124</v>
      </c>
      <c r="D183" s="209"/>
      <c r="E183" s="210">
        <v>17.108941286342329</v>
      </c>
      <c r="F183" s="211">
        <v>16.205687984366676</v>
      </c>
      <c r="G183" s="211">
        <v>16.391870685581111</v>
      </c>
      <c r="H183" s="211">
        <v>12.533351754578502</v>
      </c>
      <c r="I183" s="211">
        <v>15.532192149904633</v>
      </c>
      <c r="J183" s="212"/>
    </row>
    <row r="184" spans="2:10" ht="15" customHeight="1">
      <c r="B184" s="207" t="s">
        <v>361</v>
      </c>
      <c r="C184" s="208" t="s">
        <v>40</v>
      </c>
      <c r="D184" s="209"/>
      <c r="E184" s="210">
        <v>10.203844073385829</v>
      </c>
      <c r="F184" s="211">
        <v>10.766560562895481</v>
      </c>
      <c r="G184" s="211">
        <v>11.45283447185853</v>
      </c>
      <c r="H184" s="211">
        <v>12.683226646677261</v>
      </c>
      <c r="I184" s="211">
        <v>15.425656006563242</v>
      </c>
      <c r="J184" s="212"/>
    </row>
    <row r="185" spans="2:10" ht="15" customHeight="1">
      <c r="B185" s="207" t="s">
        <v>362</v>
      </c>
      <c r="C185" s="208" t="s">
        <v>309</v>
      </c>
      <c r="D185" s="209"/>
      <c r="E185" s="210">
        <v>28.105291858319752</v>
      </c>
      <c r="F185" s="211">
        <v>24.215902897612406</v>
      </c>
      <c r="G185" s="211">
        <v>23.42457678946008</v>
      </c>
      <c r="H185" s="211">
        <v>17.414558258236344</v>
      </c>
      <c r="I185" s="211">
        <v>15.403874895230333</v>
      </c>
      <c r="J185" s="212"/>
    </row>
    <row r="186" spans="2:10" ht="15" customHeight="1">
      <c r="B186" s="207" t="s">
        <v>361</v>
      </c>
      <c r="C186" s="208" t="s">
        <v>169</v>
      </c>
      <c r="D186" s="209"/>
      <c r="E186" s="210">
        <v>28.167750831575322</v>
      </c>
      <c r="F186" s="211">
        <v>23.752792494023723</v>
      </c>
      <c r="G186" s="211">
        <v>18.269782545969157</v>
      </c>
      <c r="H186" s="211">
        <v>18.029548161796338</v>
      </c>
      <c r="I186" s="211">
        <v>15.354296474893815</v>
      </c>
      <c r="J186" s="212"/>
    </row>
    <row r="187" spans="2:10" ht="15" customHeight="1">
      <c r="B187" s="207" t="s">
        <v>362</v>
      </c>
      <c r="C187" s="208" t="s">
        <v>91</v>
      </c>
      <c r="D187" s="209"/>
      <c r="E187" s="210">
        <v>6.1382465095428911</v>
      </c>
      <c r="F187" s="211">
        <v>14.301716661526713</v>
      </c>
      <c r="G187" s="211">
        <v>16.181421244995409</v>
      </c>
      <c r="H187" s="211">
        <v>16.163803027398977</v>
      </c>
      <c r="I187" s="211">
        <v>15.177737484949256</v>
      </c>
      <c r="J187" s="212"/>
    </row>
    <row r="188" spans="2:10" ht="15" customHeight="1">
      <c r="B188" s="207" t="s">
        <v>363</v>
      </c>
      <c r="C188" s="208" t="s">
        <v>86</v>
      </c>
      <c r="D188" s="209"/>
      <c r="E188" s="210">
        <v>7.9895205233374602</v>
      </c>
      <c r="F188" s="211">
        <v>3.8867044425480639</v>
      </c>
      <c r="G188" s="211">
        <v>5.6233900958574807</v>
      </c>
      <c r="H188" s="211">
        <v>5.8161795221512262</v>
      </c>
      <c r="I188" s="211">
        <v>15.151806434747236</v>
      </c>
      <c r="J188" s="212"/>
    </row>
    <row r="189" spans="2:10" ht="15" customHeight="1">
      <c r="B189" s="207" t="s">
        <v>361</v>
      </c>
      <c r="C189" s="208" t="s">
        <v>174</v>
      </c>
      <c r="D189" s="209"/>
      <c r="E189" s="210">
        <v>21.179120719822613</v>
      </c>
      <c r="F189" s="211">
        <v>19.266224184147724</v>
      </c>
      <c r="G189" s="211">
        <v>22.676756731487398</v>
      </c>
      <c r="H189" s="211">
        <v>23.09714094277134</v>
      </c>
      <c r="I189" s="211">
        <v>15.14628703719165</v>
      </c>
      <c r="J189" s="212"/>
    </row>
    <row r="190" spans="2:10" ht="15" customHeight="1">
      <c r="B190" s="207" t="s">
        <v>362</v>
      </c>
      <c r="C190" s="208" t="s">
        <v>136</v>
      </c>
      <c r="D190" s="209"/>
      <c r="E190" s="210">
        <v>13.310884953914716</v>
      </c>
      <c r="F190" s="211">
        <v>14.181536122882047</v>
      </c>
      <c r="G190" s="211">
        <v>12.87379304035175</v>
      </c>
      <c r="H190" s="211">
        <v>14.174081088170631</v>
      </c>
      <c r="I190" s="211">
        <v>14.985347298931773</v>
      </c>
      <c r="J190" s="212"/>
    </row>
    <row r="191" spans="2:10" ht="15" customHeight="1">
      <c r="B191" s="207" t="s">
        <v>361</v>
      </c>
      <c r="C191" s="208" t="s">
        <v>214</v>
      </c>
      <c r="D191" s="209"/>
      <c r="E191" s="210">
        <v>64.913897076472125</v>
      </c>
      <c r="F191" s="211">
        <v>59.151291434449142</v>
      </c>
      <c r="G191" s="211">
        <v>51.262470365693858</v>
      </c>
      <c r="H191" s="211">
        <v>35.18520487142974</v>
      </c>
      <c r="I191" s="211">
        <v>14.954055817611593</v>
      </c>
      <c r="J191" s="212"/>
    </row>
    <row r="192" spans="2:10" ht="15" customHeight="1">
      <c r="B192" s="207" t="s">
        <v>362</v>
      </c>
      <c r="C192" s="208" t="s">
        <v>197</v>
      </c>
      <c r="D192" s="209"/>
      <c r="E192" s="210">
        <v>7.3897273373930208</v>
      </c>
      <c r="F192" s="211">
        <v>7.8467205528378505</v>
      </c>
      <c r="G192" s="211">
        <v>11.666210184701205</v>
      </c>
      <c r="H192" s="211">
        <v>14.165602231247892</v>
      </c>
      <c r="I192" s="211">
        <v>14.948791955312531</v>
      </c>
      <c r="J192" s="212"/>
    </row>
    <row r="193" spans="2:10" ht="15" customHeight="1">
      <c r="B193" s="207" t="s">
        <v>361</v>
      </c>
      <c r="C193" s="208" t="s">
        <v>238</v>
      </c>
      <c r="D193" s="209"/>
      <c r="E193" s="210">
        <v>31.698567633396348</v>
      </c>
      <c r="F193" s="211">
        <v>26.243124865375901</v>
      </c>
      <c r="G193" s="211">
        <v>19.271351685202198</v>
      </c>
      <c r="H193" s="211">
        <v>14.688463916132656</v>
      </c>
      <c r="I193" s="211">
        <v>14.764873345864693</v>
      </c>
      <c r="J193" s="212"/>
    </row>
    <row r="194" spans="2:10" ht="15" customHeight="1">
      <c r="B194" s="207" t="s">
        <v>362</v>
      </c>
      <c r="C194" s="208" t="s">
        <v>142</v>
      </c>
      <c r="D194" s="209"/>
      <c r="E194" s="210">
        <v>27.76400480596423</v>
      </c>
      <c r="F194" s="211">
        <v>20.175575332784849</v>
      </c>
      <c r="G194" s="211">
        <v>21.318209905629342</v>
      </c>
      <c r="H194" s="211">
        <v>13.612457410568242</v>
      </c>
      <c r="I194" s="211">
        <v>14.682854960001878</v>
      </c>
      <c r="J194" s="212"/>
    </row>
    <row r="195" spans="2:10" ht="15" customHeight="1">
      <c r="B195" s="207" t="s">
        <v>361</v>
      </c>
      <c r="C195" s="208" t="s">
        <v>339</v>
      </c>
      <c r="D195" s="209"/>
      <c r="E195" s="210">
        <v>13.492101477877862</v>
      </c>
      <c r="F195" s="211">
        <v>14.986161935323278</v>
      </c>
      <c r="G195" s="211">
        <v>15.126224093372491</v>
      </c>
      <c r="H195" s="211">
        <v>14.085480925510989</v>
      </c>
      <c r="I195" s="211">
        <v>14.660843787711734</v>
      </c>
      <c r="J195" s="212"/>
    </row>
    <row r="196" spans="2:10" ht="15" customHeight="1">
      <c r="B196" s="207" t="s">
        <v>362</v>
      </c>
      <c r="C196" s="208" t="s">
        <v>97</v>
      </c>
      <c r="D196" s="209"/>
      <c r="E196" s="210">
        <v>9.4183323637749634</v>
      </c>
      <c r="F196" s="211">
        <v>8.6987328223175329</v>
      </c>
      <c r="G196" s="211">
        <v>10.336833927239075</v>
      </c>
      <c r="H196" s="211">
        <v>10.739602508755782</v>
      </c>
      <c r="I196" s="211">
        <v>14.65934170773072</v>
      </c>
      <c r="J196" s="212"/>
    </row>
    <row r="197" spans="2:10" ht="15" customHeight="1">
      <c r="B197" s="207" t="s">
        <v>361</v>
      </c>
      <c r="C197" s="208" t="s">
        <v>68</v>
      </c>
      <c r="D197" s="209"/>
      <c r="E197" s="210">
        <v>22.385038898308625</v>
      </c>
      <c r="F197" s="211">
        <v>22.015043043789749</v>
      </c>
      <c r="G197" s="211">
        <v>15.328345456311494</v>
      </c>
      <c r="H197" s="211">
        <v>17.392562473641121</v>
      </c>
      <c r="I197" s="211">
        <v>14.540140152564673</v>
      </c>
      <c r="J197" s="212"/>
    </row>
    <row r="198" spans="2:10" ht="15" customHeight="1">
      <c r="B198" s="207" t="s">
        <v>361</v>
      </c>
      <c r="C198" s="208" t="s">
        <v>80</v>
      </c>
      <c r="D198" s="209"/>
      <c r="E198" s="210">
        <v>64.010239952037196</v>
      </c>
      <c r="F198" s="211">
        <v>48.488172960206796</v>
      </c>
      <c r="G198" s="211">
        <v>33.72673753067663</v>
      </c>
      <c r="H198" s="211">
        <v>19.590189563490384</v>
      </c>
      <c r="I198" s="211">
        <v>14.142535092680721</v>
      </c>
      <c r="J198" s="212"/>
    </row>
    <row r="199" spans="2:10" ht="15" customHeight="1">
      <c r="B199" s="207" t="s">
        <v>361</v>
      </c>
      <c r="C199" s="208" t="s">
        <v>43</v>
      </c>
      <c r="D199" s="209"/>
      <c r="E199" s="210">
        <v>4.6965173745505799</v>
      </c>
      <c r="F199" s="211">
        <v>6.4484290503581647</v>
      </c>
      <c r="G199" s="211">
        <v>7.8410440566867461</v>
      </c>
      <c r="H199" s="211">
        <v>8.6343332198001228</v>
      </c>
      <c r="I199" s="211">
        <v>14.049379374206564</v>
      </c>
      <c r="J199" s="212"/>
    </row>
    <row r="200" spans="2:10" ht="15" customHeight="1">
      <c r="B200" s="207" t="s">
        <v>362</v>
      </c>
      <c r="C200" s="208" t="s">
        <v>225</v>
      </c>
      <c r="D200" s="209"/>
      <c r="E200" s="210">
        <v>15.030861115137219</v>
      </c>
      <c r="F200" s="211">
        <v>15.893969348837388</v>
      </c>
      <c r="G200" s="211">
        <v>15.7538872933716</v>
      </c>
      <c r="H200" s="211">
        <v>14.45045615363377</v>
      </c>
      <c r="I200" s="211">
        <v>14.041000198506307</v>
      </c>
      <c r="J200" s="212"/>
    </row>
    <row r="201" spans="2:10" ht="15" customHeight="1">
      <c r="B201" s="207" t="s">
        <v>362</v>
      </c>
      <c r="C201" s="208" t="s">
        <v>141</v>
      </c>
      <c r="D201" s="209"/>
      <c r="E201" s="210">
        <v>9.7793973780720123</v>
      </c>
      <c r="F201" s="211">
        <v>8.8089590246939409</v>
      </c>
      <c r="G201" s="211">
        <v>9.0845414220397327</v>
      </c>
      <c r="H201" s="211">
        <v>8.5796827224118566</v>
      </c>
      <c r="I201" s="211">
        <v>14.040018472813244</v>
      </c>
      <c r="J201" s="212"/>
    </row>
    <row r="202" spans="2:10" ht="15" customHeight="1">
      <c r="B202" s="207" t="s">
        <v>362</v>
      </c>
      <c r="C202" s="208" t="s">
        <v>239</v>
      </c>
      <c r="D202" s="209"/>
      <c r="E202" s="210">
        <v>20.906511520725022</v>
      </c>
      <c r="F202" s="211">
        <v>16.958719968307712</v>
      </c>
      <c r="G202" s="211">
        <v>13.459127115659937</v>
      </c>
      <c r="H202" s="211">
        <v>11.808666998548611</v>
      </c>
      <c r="I202" s="211">
        <v>13.92007113072421</v>
      </c>
      <c r="J202" s="212"/>
    </row>
    <row r="203" spans="2:10" ht="15" customHeight="1">
      <c r="B203" s="207" t="s">
        <v>361</v>
      </c>
      <c r="C203" s="208" t="s">
        <v>260</v>
      </c>
      <c r="D203" s="209"/>
      <c r="E203" s="210">
        <v>14.113147827205749</v>
      </c>
      <c r="F203" s="211">
        <v>13.799706498818903</v>
      </c>
      <c r="G203" s="211">
        <v>14.70499602747646</v>
      </c>
      <c r="H203" s="211">
        <v>14.804991252274172</v>
      </c>
      <c r="I203" s="211">
        <v>13.916067025527633</v>
      </c>
      <c r="J203" s="212"/>
    </row>
    <row r="204" spans="2:10" ht="15" customHeight="1">
      <c r="B204" s="207" t="s">
        <v>362</v>
      </c>
      <c r="C204" s="208" t="s">
        <v>215</v>
      </c>
      <c r="D204" s="209"/>
      <c r="E204" s="210">
        <v>18.158256246280928</v>
      </c>
      <c r="F204" s="211">
        <v>7.3974517744964539</v>
      </c>
      <c r="G204" s="211">
        <v>7.4544935420940295</v>
      </c>
      <c r="H204" s="211">
        <v>10.269082756833953</v>
      </c>
      <c r="I204" s="211">
        <v>13.826036015032587</v>
      </c>
      <c r="J204" s="212"/>
    </row>
    <row r="205" spans="2:10" ht="15" customHeight="1">
      <c r="B205" s="207" t="s">
        <v>362</v>
      </c>
      <c r="C205" s="208" t="s">
        <v>300</v>
      </c>
      <c r="D205" s="209"/>
      <c r="E205" s="210">
        <v>28.689681475540596</v>
      </c>
      <c r="F205" s="211">
        <v>27.6349809328695</v>
      </c>
      <c r="G205" s="211">
        <v>20.398340822007683</v>
      </c>
      <c r="H205" s="211">
        <v>18.475318526992709</v>
      </c>
      <c r="I205" s="211">
        <v>13.80978030735686</v>
      </c>
      <c r="J205" s="212"/>
    </row>
    <row r="206" spans="2:10" ht="15" customHeight="1">
      <c r="B206" s="207" t="s">
        <v>362</v>
      </c>
      <c r="C206" s="208" t="s">
        <v>105</v>
      </c>
      <c r="D206" s="209"/>
      <c r="E206" s="210">
        <v>17.470745247200323</v>
      </c>
      <c r="F206" s="211">
        <v>18.070871209859284</v>
      </c>
      <c r="G206" s="211">
        <v>18.957384736346039</v>
      </c>
      <c r="H206" s="211">
        <v>16.122133425261467</v>
      </c>
      <c r="I206" s="211">
        <v>13.658192188739536</v>
      </c>
      <c r="J206" s="212"/>
    </row>
    <row r="207" spans="2:10" ht="15" customHeight="1">
      <c r="B207" s="207" t="s">
        <v>361</v>
      </c>
      <c r="C207" s="208" t="s">
        <v>130</v>
      </c>
      <c r="D207" s="209"/>
      <c r="E207" s="210">
        <v>31.761481563041553</v>
      </c>
      <c r="F207" s="211">
        <v>33.660915265861036</v>
      </c>
      <c r="G207" s="211">
        <v>40.046368421117414</v>
      </c>
      <c r="H207" s="211">
        <v>52.010076455720991</v>
      </c>
      <c r="I207" s="211">
        <v>13.583038972908374</v>
      </c>
      <c r="J207" s="212"/>
    </row>
    <row r="208" spans="2:10" ht="15" customHeight="1">
      <c r="B208" s="207" t="s">
        <v>362</v>
      </c>
      <c r="C208" s="208" t="s">
        <v>278</v>
      </c>
      <c r="D208" s="209"/>
      <c r="E208" s="210">
        <v>13.259180977187581</v>
      </c>
      <c r="F208" s="211">
        <v>12.114924288070389</v>
      </c>
      <c r="G208" s="211">
        <v>11.792671241787383</v>
      </c>
      <c r="H208" s="211">
        <v>10.008711821379373</v>
      </c>
      <c r="I208" s="211">
        <v>13.550533308565184</v>
      </c>
      <c r="J208" s="212"/>
    </row>
    <row r="209" spans="2:10" ht="15" customHeight="1">
      <c r="B209" s="207" t="s">
        <v>361</v>
      </c>
      <c r="C209" s="208" t="s">
        <v>160</v>
      </c>
      <c r="D209" s="209"/>
      <c r="E209" s="210">
        <v>9.1839153768038759</v>
      </c>
      <c r="F209" s="211">
        <v>9.3761192074044146</v>
      </c>
      <c r="G209" s="211">
        <v>8.5314946787585626</v>
      </c>
      <c r="H209" s="211">
        <v>10.079099314402281</v>
      </c>
      <c r="I209" s="211">
        <v>13.477928972882836</v>
      </c>
      <c r="J209" s="212"/>
    </row>
    <row r="210" spans="2:10" ht="15" customHeight="1">
      <c r="B210" s="207" t="s">
        <v>362</v>
      </c>
      <c r="C210" s="208" t="s">
        <v>172</v>
      </c>
      <c r="D210" s="209"/>
      <c r="E210" s="210">
        <v>214.57510386086432</v>
      </c>
      <c r="F210" s="211">
        <v>152.4763603670574</v>
      </c>
      <c r="G210" s="211">
        <v>80.450253365168578</v>
      </c>
      <c r="H210" s="211">
        <v>9.7118989098157424</v>
      </c>
      <c r="I210" s="211">
        <v>13.237612980306015</v>
      </c>
      <c r="J210" s="212"/>
    </row>
    <row r="211" spans="2:10" ht="15" customHeight="1">
      <c r="B211" s="207" t="s">
        <v>361</v>
      </c>
      <c r="C211" s="208" t="s">
        <v>63</v>
      </c>
      <c r="D211" s="209"/>
      <c r="E211" s="210">
        <v>24.227845228756717</v>
      </c>
      <c r="F211" s="211">
        <v>14.006477422100303</v>
      </c>
      <c r="G211" s="211">
        <v>12.51967439945421</v>
      </c>
      <c r="H211" s="211">
        <v>11.94116726152355</v>
      </c>
      <c r="I211" s="211">
        <v>13.233993368140979</v>
      </c>
      <c r="J211" s="212"/>
    </row>
    <row r="212" spans="2:10" ht="15" customHeight="1">
      <c r="B212" s="207" t="s">
        <v>361</v>
      </c>
      <c r="C212" s="208" t="s">
        <v>296</v>
      </c>
      <c r="D212" s="209"/>
      <c r="E212" s="210">
        <v>29.589040365640972</v>
      </c>
      <c r="F212" s="211">
        <v>24.095563197805614</v>
      </c>
      <c r="G212" s="211">
        <v>18.640428893957719</v>
      </c>
      <c r="H212" s="211">
        <v>15.124007438628677</v>
      </c>
      <c r="I212" s="211">
        <v>13.218665819586009</v>
      </c>
      <c r="J212" s="212"/>
    </row>
    <row r="213" spans="2:10" ht="15" customHeight="1">
      <c r="B213" s="207" t="s">
        <v>362</v>
      </c>
      <c r="C213" s="208" t="s">
        <v>120</v>
      </c>
      <c r="D213" s="209"/>
      <c r="E213" s="210">
        <v>23.676898112300979</v>
      </c>
      <c r="F213" s="211">
        <v>19.646083957396765</v>
      </c>
      <c r="G213" s="211">
        <v>10.015678128221554</v>
      </c>
      <c r="H213" s="211">
        <v>9.6502281519537565</v>
      </c>
      <c r="I213" s="211">
        <v>13.090941445035766</v>
      </c>
      <c r="J213" s="212"/>
    </row>
    <row r="214" spans="2:10" ht="15" customHeight="1">
      <c r="B214" s="207" t="s">
        <v>362</v>
      </c>
      <c r="C214" s="208" t="s">
        <v>266</v>
      </c>
      <c r="D214" s="209"/>
      <c r="E214" s="210">
        <v>20.566919004687037</v>
      </c>
      <c r="F214" s="211">
        <v>17.360756628541385</v>
      </c>
      <c r="G214" s="211">
        <v>8.4128834797773315</v>
      </c>
      <c r="H214" s="211">
        <v>9.053386181611657</v>
      </c>
      <c r="I214" s="211">
        <v>13.033137572701182</v>
      </c>
      <c r="J214" s="212"/>
    </row>
    <row r="215" spans="2:10" ht="15" customHeight="1">
      <c r="B215" s="207" t="s">
        <v>362</v>
      </c>
      <c r="C215" s="208" t="s">
        <v>286</v>
      </c>
      <c r="D215" s="209"/>
      <c r="E215" s="210">
        <v>14.779290333954908</v>
      </c>
      <c r="F215" s="211">
        <v>15.61533574205944</v>
      </c>
      <c r="G215" s="211">
        <v>14.853149881369941</v>
      </c>
      <c r="H215" s="211">
        <v>17.791929502121093</v>
      </c>
      <c r="I215" s="211">
        <v>12.917477734549099</v>
      </c>
      <c r="J215" s="212"/>
    </row>
    <row r="216" spans="2:10" ht="15" customHeight="1">
      <c r="B216" s="207" t="s">
        <v>361</v>
      </c>
      <c r="C216" s="208" t="s">
        <v>125</v>
      </c>
      <c r="D216" s="209"/>
      <c r="E216" s="210">
        <v>14.335337512161415</v>
      </c>
      <c r="F216" s="211">
        <v>12.727832785517796</v>
      </c>
      <c r="G216" s="211">
        <v>14.133791157954624</v>
      </c>
      <c r="H216" s="211">
        <v>16.502319526935278</v>
      </c>
      <c r="I216" s="211">
        <v>12.81560489220014</v>
      </c>
      <c r="J216" s="212"/>
    </row>
    <row r="217" spans="2:10" ht="15" customHeight="1">
      <c r="B217" s="207" t="s">
        <v>362</v>
      </c>
      <c r="C217" s="208" t="s">
        <v>48</v>
      </c>
      <c r="D217" s="209"/>
      <c r="E217" s="210">
        <v>52.061967219939802</v>
      </c>
      <c r="F217" s="211">
        <v>20.985735845698546</v>
      </c>
      <c r="G217" s="211">
        <v>9.5736574870834446</v>
      </c>
      <c r="H217" s="211">
        <v>16.753391327088025</v>
      </c>
      <c r="I217" s="211">
        <v>12.775988089817229</v>
      </c>
      <c r="J217" s="212"/>
    </row>
    <row r="218" spans="2:10" ht="15" customHeight="1">
      <c r="B218" s="207" t="s">
        <v>362</v>
      </c>
      <c r="C218" s="208" t="s">
        <v>179</v>
      </c>
      <c r="D218" s="209"/>
      <c r="E218" s="210">
        <v>12.831322080297713</v>
      </c>
      <c r="F218" s="211">
        <v>13.301975579382592</v>
      </c>
      <c r="G218" s="211">
        <v>12.951804867202117</v>
      </c>
      <c r="H218" s="211">
        <v>12.949992638835006</v>
      </c>
      <c r="I218" s="211">
        <v>12.630594676732946</v>
      </c>
      <c r="J218" s="212"/>
    </row>
    <row r="219" spans="2:10" ht="15" customHeight="1">
      <c r="B219" s="207" t="s">
        <v>363</v>
      </c>
      <c r="C219" s="208" t="s">
        <v>51</v>
      </c>
      <c r="D219" s="209"/>
      <c r="E219" s="210">
        <v>21.36654910200485</v>
      </c>
      <c r="F219" s="211">
        <v>18.552637744601775</v>
      </c>
      <c r="G219" s="211">
        <v>17.078852246242128</v>
      </c>
      <c r="H219" s="211">
        <v>18.795099910964645</v>
      </c>
      <c r="I219" s="211">
        <v>12.384211008307124</v>
      </c>
      <c r="J219" s="212"/>
    </row>
    <row r="220" spans="2:10" ht="15" customHeight="1">
      <c r="B220" s="207" t="s">
        <v>362</v>
      </c>
      <c r="C220" s="208" t="s">
        <v>112</v>
      </c>
      <c r="D220" s="209"/>
      <c r="E220" s="210">
        <v>17.55965551511666</v>
      </c>
      <c r="F220" s="211">
        <v>16.33597329187408</v>
      </c>
      <c r="G220" s="211">
        <v>13.998419826550121</v>
      </c>
      <c r="H220" s="211">
        <v>9.5559953675825184</v>
      </c>
      <c r="I220" s="211">
        <v>12.280948790395618</v>
      </c>
      <c r="J220" s="212"/>
    </row>
    <row r="221" spans="2:10" ht="15" customHeight="1">
      <c r="B221" s="207" t="s">
        <v>362</v>
      </c>
      <c r="C221" s="208" t="s">
        <v>291</v>
      </c>
      <c r="D221" s="209"/>
      <c r="E221" s="210">
        <v>20.863644184052781</v>
      </c>
      <c r="F221" s="211">
        <v>16.653178629786051</v>
      </c>
      <c r="G221" s="211">
        <v>10.637525812937028</v>
      </c>
      <c r="H221" s="211">
        <v>9.596163424871186</v>
      </c>
      <c r="I221" s="211">
        <v>12.222265929569833</v>
      </c>
      <c r="J221" s="212"/>
    </row>
    <row r="222" spans="2:10" ht="15" customHeight="1">
      <c r="B222" s="207" t="s">
        <v>362</v>
      </c>
      <c r="C222" s="208" t="s">
        <v>41</v>
      </c>
      <c r="D222" s="209"/>
      <c r="E222" s="210">
        <v>17.704296663208041</v>
      </c>
      <c r="F222" s="211">
        <v>12.597863912442504</v>
      </c>
      <c r="G222" s="211">
        <v>8.9144013747711437</v>
      </c>
      <c r="H222" s="211">
        <v>6.243691809803849</v>
      </c>
      <c r="I222" s="211">
        <v>12.071542172180294</v>
      </c>
      <c r="J222" s="212"/>
    </row>
    <row r="223" spans="2:10" ht="15" customHeight="1">
      <c r="B223" s="207" t="s">
        <v>362</v>
      </c>
      <c r="C223" s="208" t="s">
        <v>175</v>
      </c>
      <c r="D223" s="209"/>
      <c r="E223" s="210">
        <v>11.279379279835981</v>
      </c>
      <c r="F223" s="211">
        <v>12.946040043371951</v>
      </c>
      <c r="G223" s="211">
        <v>16.068280436437067</v>
      </c>
      <c r="H223" s="211">
        <v>14.944214611634063</v>
      </c>
      <c r="I223" s="211">
        <v>11.917819660044373</v>
      </c>
      <c r="J223" s="212"/>
    </row>
    <row r="224" spans="2:10" ht="15" customHeight="1">
      <c r="B224" s="207" t="s">
        <v>363</v>
      </c>
      <c r="C224" s="208" t="s">
        <v>325</v>
      </c>
      <c r="D224" s="209"/>
      <c r="E224" s="210">
        <v>18.71130461303904</v>
      </c>
      <c r="F224" s="211">
        <v>19.291079425250899</v>
      </c>
      <c r="G224" s="211">
        <v>16.850223677166426</v>
      </c>
      <c r="H224" s="211">
        <v>16.364715184294571</v>
      </c>
      <c r="I224" s="211">
        <v>11.770224711535185</v>
      </c>
      <c r="J224" s="212"/>
    </row>
    <row r="225" spans="2:10" ht="15" customHeight="1">
      <c r="B225" s="207" t="s">
        <v>361</v>
      </c>
      <c r="C225" s="208" t="s">
        <v>128</v>
      </c>
      <c r="D225" s="209"/>
      <c r="E225" s="210">
        <v>5.4106775084122862</v>
      </c>
      <c r="F225" s="211">
        <v>5.4358896999905726</v>
      </c>
      <c r="G225" s="211">
        <v>6.3659147005111691</v>
      </c>
      <c r="H225" s="211">
        <v>6.4056900448030509</v>
      </c>
      <c r="I225" s="211">
        <v>11.601390639664041</v>
      </c>
      <c r="J225" s="212"/>
    </row>
    <row r="226" spans="2:10" ht="15" customHeight="1">
      <c r="B226" s="207" t="s">
        <v>363</v>
      </c>
      <c r="C226" s="208" t="s">
        <v>265</v>
      </c>
      <c r="D226" s="209"/>
      <c r="E226" s="210">
        <v>10.681109899727293</v>
      </c>
      <c r="F226" s="211">
        <v>11.067582706812725</v>
      </c>
      <c r="G226" s="211">
        <v>9.6438089018722284</v>
      </c>
      <c r="H226" s="211">
        <v>7.5897849911868045</v>
      </c>
      <c r="I226" s="211">
        <v>11.248856702379028</v>
      </c>
      <c r="J226" s="212"/>
    </row>
    <row r="227" spans="2:10" ht="15" customHeight="1">
      <c r="B227" s="207" t="s">
        <v>363</v>
      </c>
      <c r="C227" s="208" t="s">
        <v>243</v>
      </c>
      <c r="D227" s="209"/>
      <c r="E227" s="210">
        <v>6.2347552543546199</v>
      </c>
      <c r="F227" s="211">
        <v>7.4386884853806938</v>
      </c>
      <c r="G227" s="211">
        <v>6.9474720983123781</v>
      </c>
      <c r="H227" s="211">
        <v>7.496397705117408</v>
      </c>
      <c r="I227" s="211">
        <v>11.150889078041304</v>
      </c>
      <c r="J227" s="212"/>
    </row>
    <row r="228" spans="2:10" ht="15" customHeight="1">
      <c r="B228" s="207" t="s">
        <v>361</v>
      </c>
      <c r="C228" s="208" t="s">
        <v>318</v>
      </c>
      <c r="D228" s="209"/>
      <c r="E228" s="210">
        <v>13.393244756821419</v>
      </c>
      <c r="F228" s="211">
        <v>13.358907076846005</v>
      </c>
      <c r="G228" s="211">
        <v>13.747409821140018</v>
      </c>
      <c r="H228" s="211">
        <v>10.620786913062314</v>
      </c>
      <c r="I228" s="211">
        <v>10.57350263452653</v>
      </c>
      <c r="J228" s="212"/>
    </row>
    <row r="229" spans="2:10" ht="15" customHeight="1">
      <c r="B229" s="207" t="s">
        <v>362</v>
      </c>
      <c r="C229" s="208" t="s">
        <v>85</v>
      </c>
      <c r="D229" s="209"/>
      <c r="E229" s="210">
        <v>10.004845687977898</v>
      </c>
      <c r="F229" s="211">
        <v>8.7874023391242062</v>
      </c>
      <c r="G229" s="211">
        <v>9.389752798623384</v>
      </c>
      <c r="H229" s="211">
        <v>9.3089409175345033</v>
      </c>
      <c r="I229" s="211">
        <v>10.34663867413501</v>
      </c>
      <c r="J229" s="212"/>
    </row>
    <row r="230" spans="2:10" ht="15" customHeight="1">
      <c r="B230" s="207" t="s">
        <v>361</v>
      </c>
      <c r="C230" s="208" t="s">
        <v>235</v>
      </c>
      <c r="D230" s="209"/>
      <c r="E230" s="210">
        <v>10.027612484911414</v>
      </c>
      <c r="F230" s="211">
        <v>9.0649983821890796</v>
      </c>
      <c r="G230" s="211">
        <v>8.615476111719433</v>
      </c>
      <c r="H230" s="211">
        <v>9.1415511237242253</v>
      </c>
      <c r="I230" s="211">
        <v>10.33259893088009</v>
      </c>
      <c r="J230" s="212"/>
    </row>
    <row r="231" spans="2:10" ht="15" customHeight="1">
      <c r="B231" s="207" t="s">
        <v>362</v>
      </c>
      <c r="C231" s="208" t="s">
        <v>79</v>
      </c>
      <c r="D231" s="209"/>
      <c r="E231" s="210">
        <v>21.645246343175572</v>
      </c>
      <c r="F231" s="211">
        <v>17.4493657262197</v>
      </c>
      <c r="G231" s="211">
        <v>19.757773336072574</v>
      </c>
      <c r="H231" s="211">
        <v>24.316770641133765</v>
      </c>
      <c r="I231" s="211">
        <v>10.289516922661898</v>
      </c>
      <c r="J231" s="212"/>
    </row>
    <row r="232" spans="2:10" ht="15" customHeight="1">
      <c r="B232" s="207" t="s">
        <v>362</v>
      </c>
      <c r="C232" s="208" t="s">
        <v>271</v>
      </c>
      <c r="D232" s="209"/>
      <c r="E232" s="210">
        <v>7.1488263596063693</v>
      </c>
      <c r="F232" s="211">
        <v>6.2926007618267112</v>
      </c>
      <c r="G232" s="211">
        <v>6.7033367732277664</v>
      </c>
      <c r="H232" s="211">
        <v>7.9434438954505016</v>
      </c>
      <c r="I232" s="211">
        <v>10.119479460492061</v>
      </c>
      <c r="J232" s="212"/>
    </row>
    <row r="233" spans="2:10" ht="15" customHeight="1">
      <c r="B233" s="207" t="s">
        <v>362</v>
      </c>
      <c r="C233" s="208" t="s">
        <v>275</v>
      </c>
      <c r="D233" s="209"/>
      <c r="E233" s="210">
        <v>13.30398196096961</v>
      </c>
      <c r="F233" s="211">
        <v>13.786996487157623</v>
      </c>
      <c r="G233" s="211">
        <v>12.054375216536627</v>
      </c>
      <c r="H233" s="211">
        <v>6.69691724821209</v>
      </c>
      <c r="I233" s="211">
        <v>9.9344144643030816</v>
      </c>
      <c r="J233" s="212"/>
    </row>
    <row r="234" spans="2:10" ht="15" customHeight="1">
      <c r="B234" s="207" t="s">
        <v>362</v>
      </c>
      <c r="C234" s="208" t="s">
        <v>312</v>
      </c>
      <c r="D234" s="209"/>
      <c r="E234" s="210">
        <v>20.007831500666331</v>
      </c>
      <c r="F234" s="211">
        <v>16.582486162814067</v>
      </c>
      <c r="G234" s="211">
        <v>13.088510927243419</v>
      </c>
      <c r="H234" s="211">
        <v>11.849433239345988</v>
      </c>
      <c r="I234" s="211">
        <v>9.8728393333047624</v>
      </c>
      <c r="J234" s="212"/>
    </row>
    <row r="235" spans="2:10" ht="15" customHeight="1">
      <c r="B235" s="207" t="s">
        <v>361</v>
      </c>
      <c r="C235" s="208" t="s">
        <v>154</v>
      </c>
      <c r="D235" s="209"/>
      <c r="E235" s="210">
        <v>15.65936220356738</v>
      </c>
      <c r="F235" s="211">
        <v>11.658222325896872</v>
      </c>
      <c r="G235" s="211">
        <v>12.991293687279986</v>
      </c>
      <c r="H235" s="211">
        <v>11.568166817398012</v>
      </c>
      <c r="I235" s="211">
        <v>9.790620844035903</v>
      </c>
      <c r="J235" s="212"/>
    </row>
    <row r="236" spans="2:10" ht="15" customHeight="1">
      <c r="B236" s="207" t="s">
        <v>361</v>
      </c>
      <c r="C236" s="208" t="s">
        <v>207</v>
      </c>
      <c r="D236" s="209"/>
      <c r="E236" s="210">
        <v>11.654063014876241</v>
      </c>
      <c r="F236" s="211">
        <v>11.612381124942583</v>
      </c>
      <c r="G236" s="211">
        <v>10.56626860913696</v>
      </c>
      <c r="H236" s="211">
        <v>9.3106867867943066</v>
      </c>
      <c r="I236" s="211">
        <v>9.5810227736413349</v>
      </c>
      <c r="J236" s="212"/>
    </row>
    <row r="237" spans="2:10" ht="15" customHeight="1">
      <c r="B237" s="207" t="s">
        <v>362</v>
      </c>
      <c r="C237" s="208" t="s">
        <v>259</v>
      </c>
      <c r="D237" s="209"/>
      <c r="E237" s="210">
        <v>8.5903316644619796</v>
      </c>
      <c r="F237" s="211">
        <v>8.5186389381633063</v>
      </c>
      <c r="G237" s="211">
        <v>9.3196055321993274</v>
      </c>
      <c r="H237" s="211">
        <v>9.8785435425817454</v>
      </c>
      <c r="I237" s="211">
        <v>9.5183468450497486</v>
      </c>
      <c r="J237" s="212"/>
    </row>
    <row r="238" spans="2:10" ht="15" customHeight="1">
      <c r="B238" s="207" t="s">
        <v>362</v>
      </c>
      <c r="C238" s="208" t="s">
        <v>338</v>
      </c>
      <c r="D238" s="209"/>
      <c r="E238" s="210">
        <v>18.629047417561704</v>
      </c>
      <c r="F238" s="211">
        <v>14.173258006508531</v>
      </c>
      <c r="G238" s="211">
        <v>10.82155985090993</v>
      </c>
      <c r="H238" s="211">
        <v>7.6711969811320078</v>
      </c>
      <c r="I238" s="211">
        <v>9.4886072386987497</v>
      </c>
      <c r="J238" s="212"/>
    </row>
    <row r="239" spans="2:10" ht="15" customHeight="1">
      <c r="B239" s="207" t="s">
        <v>362</v>
      </c>
      <c r="C239" s="208" t="s">
        <v>223</v>
      </c>
      <c r="D239" s="209"/>
      <c r="E239" s="210">
        <v>5.0739922680377312</v>
      </c>
      <c r="F239" s="211">
        <v>3.9624102550281619</v>
      </c>
      <c r="G239" s="211">
        <v>5.0392140639906824</v>
      </c>
      <c r="H239" s="211">
        <v>7.3997119716535495</v>
      </c>
      <c r="I239" s="211">
        <v>9.3708354960112406</v>
      </c>
      <c r="J239" s="212"/>
    </row>
    <row r="240" spans="2:10" ht="15" customHeight="1">
      <c r="B240" s="207" t="s">
        <v>362</v>
      </c>
      <c r="C240" s="208" t="s">
        <v>126</v>
      </c>
      <c r="D240" s="209"/>
      <c r="E240" s="210">
        <v>12.475622626445213</v>
      </c>
      <c r="F240" s="211">
        <v>10.244850961961683</v>
      </c>
      <c r="G240" s="211">
        <v>7.7014559274086638</v>
      </c>
      <c r="H240" s="211">
        <v>9.7613326284898267</v>
      </c>
      <c r="I240" s="211">
        <v>9.1186997046100409</v>
      </c>
      <c r="J240" s="212"/>
    </row>
    <row r="241" spans="2:10" ht="15" customHeight="1">
      <c r="B241" s="207" t="s">
        <v>363</v>
      </c>
      <c r="C241" s="208" t="s">
        <v>321</v>
      </c>
      <c r="D241" s="209"/>
      <c r="E241" s="210">
        <v>6.2598808541821676</v>
      </c>
      <c r="F241" s="211">
        <v>5.9487937294340476</v>
      </c>
      <c r="G241" s="211">
        <v>7.0082268079663983</v>
      </c>
      <c r="H241" s="211">
        <v>5.9628089569329639</v>
      </c>
      <c r="I241" s="211">
        <v>8.880077091741299</v>
      </c>
      <c r="J241" s="212"/>
    </row>
    <row r="242" spans="2:10" ht="15" customHeight="1">
      <c r="B242" s="207" t="s">
        <v>362</v>
      </c>
      <c r="C242" s="208" t="s">
        <v>42</v>
      </c>
      <c r="D242" s="209"/>
      <c r="E242" s="210">
        <v>14.489743784816335</v>
      </c>
      <c r="F242" s="211">
        <v>14.104383502597036</v>
      </c>
      <c r="G242" s="211">
        <v>9.3117879482454136</v>
      </c>
      <c r="H242" s="211">
        <v>5.5892548165664691</v>
      </c>
      <c r="I242" s="211">
        <v>8.7496696239609992</v>
      </c>
      <c r="J242" s="212"/>
    </row>
    <row r="243" spans="2:10" ht="15" customHeight="1">
      <c r="B243" s="207" t="s">
        <v>361</v>
      </c>
      <c r="C243" s="208" t="s">
        <v>82</v>
      </c>
      <c r="D243" s="209"/>
      <c r="E243" s="210">
        <v>7.2034268030145006</v>
      </c>
      <c r="F243" s="211">
        <v>12.311975137010966</v>
      </c>
      <c r="G243" s="211">
        <v>11.675556681432354</v>
      </c>
      <c r="H243" s="211">
        <v>9.6364611901513157</v>
      </c>
      <c r="I243" s="211">
        <v>8.6811410538450016</v>
      </c>
      <c r="J243" s="212"/>
    </row>
    <row r="244" spans="2:10" ht="15" customHeight="1">
      <c r="B244" s="207" t="s">
        <v>363</v>
      </c>
      <c r="C244" s="208" t="s">
        <v>289</v>
      </c>
      <c r="D244" s="209"/>
      <c r="E244" s="210">
        <v>1.9060257890917311</v>
      </c>
      <c r="F244" s="211">
        <v>2.6806938099989668</v>
      </c>
      <c r="G244" s="211">
        <v>2.6469361423045639</v>
      </c>
      <c r="H244" s="211">
        <v>2.3849844986772308</v>
      </c>
      <c r="I244" s="211">
        <v>8.6441942048097449</v>
      </c>
      <c r="J244" s="212"/>
    </row>
    <row r="245" spans="2:10" ht="15" customHeight="1">
      <c r="B245" s="207" t="s">
        <v>361</v>
      </c>
      <c r="C245" s="208" t="s">
        <v>218</v>
      </c>
      <c r="D245" s="209"/>
      <c r="E245" s="210">
        <v>0.88182081734937334</v>
      </c>
      <c r="F245" s="211">
        <v>0.67023373255871144</v>
      </c>
      <c r="G245" s="211">
        <v>0.71419449627381004</v>
      </c>
      <c r="H245" s="211">
        <v>0.89607304652102437</v>
      </c>
      <c r="I245" s="211">
        <v>8.3710117626156375</v>
      </c>
      <c r="J245" s="212"/>
    </row>
    <row r="246" spans="2:10" ht="15" customHeight="1">
      <c r="B246" s="207" t="s">
        <v>361</v>
      </c>
      <c r="C246" s="208" t="s">
        <v>244</v>
      </c>
      <c r="D246" s="209"/>
      <c r="E246" s="210">
        <v>7.691897892385426</v>
      </c>
      <c r="F246" s="211">
        <v>9.6469308186348677</v>
      </c>
      <c r="G246" s="211">
        <v>10.212165595572539</v>
      </c>
      <c r="H246" s="211">
        <v>10.365979099146964</v>
      </c>
      <c r="I246" s="211">
        <v>8.3241240117918505</v>
      </c>
      <c r="J246" s="212"/>
    </row>
    <row r="247" spans="2:10" ht="15" customHeight="1">
      <c r="B247" s="207" t="s">
        <v>362</v>
      </c>
      <c r="C247" s="208" t="s">
        <v>153</v>
      </c>
      <c r="D247" s="209"/>
      <c r="E247" s="210">
        <v>2.5838693984217138</v>
      </c>
      <c r="F247" s="211">
        <v>2.70658885230127</v>
      </c>
      <c r="G247" s="211">
        <v>2.7520906848730218</v>
      </c>
      <c r="H247" s="211">
        <v>3.1364436790235914</v>
      </c>
      <c r="I247" s="211">
        <v>8.3065647510403888</v>
      </c>
      <c r="J247" s="212"/>
    </row>
    <row r="248" spans="2:10" ht="15" customHeight="1">
      <c r="B248" s="207" t="s">
        <v>362</v>
      </c>
      <c r="C248" s="208" t="s">
        <v>98</v>
      </c>
      <c r="D248" s="209"/>
      <c r="E248" s="210">
        <v>8.8231036354331511</v>
      </c>
      <c r="F248" s="211">
        <v>8.0608457018986037</v>
      </c>
      <c r="G248" s="211">
        <v>8.8969364716391475</v>
      </c>
      <c r="H248" s="211">
        <v>8.3650683074005698</v>
      </c>
      <c r="I248" s="211">
        <v>8.1256540081866326</v>
      </c>
      <c r="J248" s="212"/>
    </row>
    <row r="249" spans="2:10" ht="15" customHeight="1">
      <c r="B249" s="207" t="s">
        <v>362</v>
      </c>
      <c r="C249" s="208" t="s">
        <v>204</v>
      </c>
      <c r="D249" s="209"/>
      <c r="E249" s="210">
        <v>6.094515823724552</v>
      </c>
      <c r="F249" s="211">
        <v>5.8851094951486038</v>
      </c>
      <c r="G249" s="211">
        <v>5.2848888809811578</v>
      </c>
      <c r="H249" s="211">
        <v>3.4574356654279272</v>
      </c>
      <c r="I249" s="211">
        <v>7.9829161198464282</v>
      </c>
      <c r="J249" s="212"/>
    </row>
    <row r="250" spans="2:10" ht="15" customHeight="1">
      <c r="B250" s="207" t="s">
        <v>362</v>
      </c>
      <c r="C250" s="208" t="s">
        <v>245</v>
      </c>
      <c r="D250" s="209"/>
      <c r="E250" s="210">
        <v>65.791645087362141</v>
      </c>
      <c r="F250" s="211">
        <v>44.159040144072101</v>
      </c>
      <c r="G250" s="211">
        <v>27.902475581755493</v>
      </c>
      <c r="H250" s="211">
        <v>8.6381426081034416</v>
      </c>
      <c r="I250" s="211">
        <v>7.9630403696519512</v>
      </c>
      <c r="J250" s="212"/>
    </row>
    <row r="251" spans="2:10" ht="15" customHeight="1">
      <c r="B251" s="207" t="s">
        <v>361</v>
      </c>
      <c r="C251" s="208" t="s">
        <v>301</v>
      </c>
      <c r="D251" s="209"/>
      <c r="E251" s="210">
        <v>6.981367841113701</v>
      </c>
      <c r="F251" s="211">
        <v>5.0123764191816296</v>
      </c>
      <c r="G251" s="211">
        <v>3.6955292689733055</v>
      </c>
      <c r="H251" s="211">
        <v>4.1881567648730487</v>
      </c>
      <c r="I251" s="211">
        <v>7.7250087102394245</v>
      </c>
      <c r="J251" s="212"/>
    </row>
    <row r="252" spans="2:10" ht="15" customHeight="1">
      <c r="B252" s="207" t="s">
        <v>362</v>
      </c>
      <c r="C252" s="208" t="s">
        <v>236</v>
      </c>
      <c r="D252" s="209"/>
      <c r="E252" s="210">
        <v>14.046299008595023</v>
      </c>
      <c r="F252" s="211">
        <v>11.810365066714601</v>
      </c>
      <c r="G252" s="211">
        <v>9.6721182567768853</v>
      </c>
      <c r="H252" s="211">
        <v>7.5611821611952896</v>
      </c>
      <c r="I252" s="211">
        <v>7.7220190089808209</v>
      </c>
      <c r="J252" s="212"/>
    </row>
    <row r="253" spans="2:10" ht="15" customHeight="1">
      <c r="B253" s="207" t="s">
        <v>362</v>
      </c>
      <c r="C253" s="208" t="s">
        <v>337</v>
      </c>
      <c r="D253" s="209"/>
      <c r="E253" s="210">
        <v>3.7636956381773574</v>
      </c>
      <c r="F253" s="211">
        <v>4.1867263437391014</v>
      </c>
      <c r="G253" s="211">
        <v>4.6552620500815687</v>
      </c>
      <c r="H253" s="211">
        <v>7.9945191932846766</v>
      </c>
      <c r="I253" s="211">
        <v>7.4956340571886013</v>
      </c>
      <c r="J253" s="212"/>
    </row>
    <row r="254" spans="2:10" ht="15" customHeight="1">
      <c r="B254" s="207" t="s">
        <v>362</v>
      </c>
      <c r="C254" s="208" t="s">
        <v>66</v>
      </c>
      <c r="D254" s="209"/>
      <c r="E254" s="210">
        <v>9.2273247541963581</v>
      </c>
      <c r="F254" s="211">
        <v>7.6229354749201814</v>
      </c>
      <c r="G254" s="211">
        <v>8.8053665952734566</v>
      </c>
      <c r="H254" s="211">
        <v>8.3713909551799564</v>
      </c>
      <c r="I254" s="211">
        <v>7.4424527821384938</v>
      </c>
      <c r="J254" s="212"/>
    </row>
    <row r="255" spans="2:10" ht="15" customHeight="1">
      <c r="B255" s="207" t="s">
        <v>361</v>
      </c>
      <c r="C255" s="208" t="s">
        <v>147</v>
      </c>
      <c r="D255" s="209"/>
      <c r="E255" s="210">
        <v>58.099438785794838</v>
      </c>
      <c r="F255" s="211">
        <v>35.199594104763577</v>
      </c>
      <c r="G255" s="211">
        <v>27.916352837086642</v>
      </c>
      <c r="H255" s="211">
        <v>18.794622595866016</v>
      </c>
      <c r="I255" s="211">
        <v>7.3259514201297709</v>
      </c>
      <c r="J255" s="212"/>
    </row>
    <row r="256" spans="2:10" ht="15" customHeight="1">
      <c r="B256" s="207" t="s">
        <v>361</v>
      </c>
      <c r="C256" s="208" t="s">
        <v>256</v>
      </c>
      <c r="D256" s="209"/>
      <c r="E256" s="210">
        <v>5.8264468028262266</v>
      </c>
      <c r="F256" s="211">
        <v>5.829910222350307</v>
      </c>
      <c r="G256" s="211">
        <v>5.2665287185947252</v>
      </c>
      <c r="H256" s="211">
        <v>4.7699235749097362</v>
      </c>
      <c r="I256" s="211">
        <v>7.2229513027786156</v>
      </c>
      <c r="J256" s="212"/>
    </row>
    <row r="257" spans="2:10" ht="15" customHeight="1">
      <c r="B257" s="207" t="s">
        <v>362</v>
      </c>
      <c r="C257" s="208" t="s">
        <v>58</v>
      </c>
      <c r="D257" s="209"/>
      <c r="E257" s="210">
        <v>6.5174417221901759</v>
      </c>
      <c r="F257" s="211">
        <v>6.8429520161504209</v>
      </c>
      <c r="G257" s="211">
        <v>8.2688472828629571</v>
      </c>
      <c r="H257" s="211">
        <v>7.3398002275653376</v>
      </c>
      <c r="I257" s="211">
        <v>7.1936618407301642</v>
      </c>
      <c r="J257" s="212"/>
    </row>
    <row r="258" spans="2:10" ht="15" customHeight="1">
      <c r="B258" s="207" t="s">
        <v>362</v>
      </c>
      <c r="C258" s="208" t="s">
        <v>324</v>
      </c>
      <c r="D258" s="209"/>
      <c r="E258" s="210">
        <v>7.424049096988929</v>
      </c>
      <c r="F258" s="211">
        <v>6.6150763568824917</v>
      </c>
      <c r="G258" s="211">
        <v>5.5424279252594175</v>
      </c>
      <c r="H258" s="211">
        <v>5.1441923638528113</v>
      </c>
      <c r="I258" s="211">
        <v>7.1095147493487101</v>
      </c>
      <c r="J258" s="212"/>
    </row>
    <row r="259" spans="2:10" ht="15" customHeight="1">
      <c r="B259" s="207" t="s">
        <v>362</v>
      </c>
      <c r="C259" s="208" t="s">
        <v>165</v>
      </c>
      <c r="D259" s="209"/>
      <c r="E259" s="210">
        <v>12.026179594672957</v>
      </c>
      <c r="F259" s="211">
        <v>10.771158372971858</v>
      </c>
      <c r="G259" s="211">
        <v>10.245064259673878</v>
      </c>
      <c r="H259" s="211">
        <v>8.3598068612570504</v>
      </c>
      <c r="I259" s="211">
        <v>7.0977328825675938</v>
      </c>
      <c r="J259" s="212"/>
    </row>
    <row r="260" spans="2:10" ht="15" customHeight="1">
      <c r="B260" s="207" t="s">
        <v>362</v>
      </c>
      <c r="C260" s="208" t="s">
        <v>107</v>
      </c>
      <c r="D260" s="209"/>
      <c r="E260" s="210">
        <v>28.279993988097264</v>
      </c>
      <c r="F260" s="211">
        <v>26.52023375710802</v>
      </c>
      <c r="G260" s="211">
        <v>23.162544584834443</v>
      </c>
      <c r="H260" s="211">
        <v>19.100981740372056</v>
      </c>
      <c r="I260" s="211">
        <v>7.0305866871681362</v>
      </c>
      <c r="J260" s="212"/>
    </row>
    <row r="261" spans="2:10" ht="15" customHeight="1">
      <c r="B261" s="207" t="s">
        <v>362</v>
      </c>
      <c r="C261" s="208" t="s">
        <v>281</v>
      </c>
      <c r="D261" s="209"/>
      <c r="E261" s="210">
        <v>6.00421873572561</v>
      </c>
      <c r="F261" s="211">
        <v>7.1834105080340933</v>
      </c>
      <c r="G261" s="211">
        <v>6.8054785897516261</v>
      </c>
      <c r="H261" s="211">
        <v>7.3504305963928642</v>
      </c>
      <c r="I261" s="211">
        <v>6.9433786969004023</v>
      </c>
      <c r="J261" s="212"/>
    </row>
    <row r="262" spans="2:10" ht="15" customHeight="1">
      <c r="B262" s="207" t="s">
        <v>362</v>
      </c>
      <c r="C262" s="208" t="s">
        <v>110</v>
      </c>
      <c r="D262" s="209"/>
      <c r="E262" s="210">
        <v>11.337225115215764</v>
      </c>
      <c r="F262" s="211">
        <v>10.389120816525693</v>
      </c>
      <c r="G262" s="211">
        <v>9.2177640435362012</v>
      </c>
      <c r="H262" s="211">
        <v>7.9817802300925269</v>
      </c>
      <c r="I262" s="211">
        <v>6.9078290115751919</v>
      </c>
      <c r="J262" s="212"/>
    </row>
    <row r="263" spans="2:10" ht="15" customHeight="1">
      <c r="B263" s="207" t="s">
        <v>361</v>
      </c>
      <c r="C263" s="208" t="s">
        <v>39</v>
      </c>
      <c r="D263" s="209"/>
      <c r="E263" s="210">
        <v>5.4350480344837466</v>
      </c>
      <c r="F263" s="211">
        <v>4.3734588507311631</v>
      </c>
      <c r="G263" s="211">
        <v>4.6285545186384072</v>
      </c>
      <c r="H263" s="211">
        <v>5.1786702987121371</v>
      </c>
      <c r="I263" s="211">
        <v>6.6827394819363315</v>
      </c>
      <c r="J263" s="212"/>
    </row>
    <row r="264" spans="2:10" ht="15" customHeight="1">
      <c r="B264" s="207" t="s">
        <v>362</v>
      </c>
      <c r="C264" s="208" t="s">
        <v>101</v>
      </c>
      <c r="D264" s="209"/>
      <c r="E264" s="210">
        <v>5.2354348057933144</v>
      </c>
      <c r="F264" s="211">
        <v>5.756609264052722</v>
      </c>
      <c r="G264" s="211">
        <v>4.752141376047792</v>
      </c>
      <c r="H264" s="211">
        <v>2.6237622481299705</v>
      </c>
      <c r="I264" s="211">
        <v>6.6303026333184123</v>
      </c>
      <c r="J264" s="212"/>
    </row>
    <row r="265" spans="2:10" ht="15" customHeight="1">
      <c r="B265" s="207" t="s">
        <v>361</v>
      </c>
      <c r="C265" s="208" t="s">
        <v>177</v>
      </c>
      <c r="D265" s="209"/>
      <c r="E265" s="210">
        <v>6.8406817968960008</v>
      </c>
      <c r="F265" s="211">
        <v>5.0857490182304934</v>
      </c>
      <c r="G265" s="211">
        <v>3.234477960298825</v>
      </c>
      <c r="H265" s="211">
        <v>3.7787728343810576</v>
      </c>
      <c r="I265" s="211">
        <v>6.5307852344748598</v>
      </c>
      <c r="J265" s="212"/>
    </row>
    <row r="266" spans="2:10" ht="15" customHeight="1">
      <c r="B266" s="207" t="s">
        <v>361</v>
      </c>
      <c r="C266" s="208" t="s">
        <v>234</v>
      </c>
      <c r="D266" s="209"/>
      <c r="E266" s="210">
        <v>5.5460501652482481</v>
      </c>
      <c r="F266" s="211">
        <v>5.1517334270348973</v>
      </c>
      <c r="G266" s="211">
        <v>5.2271974632758242</v>
      </c>
      <c r="H266" s="211">
        <v>4.9872185263961013</v>
      </c>
      <c r="I266" s="211">
        <v>6.4901498840615401</v>
      </c>
      <c r="J266" s="212"/>
    </row>
    <row r="267" spans="2:10" ht="15" customHeight="1">
      <c r="B267" s="207" t="s">
        <v>362</v>
      </c>
      <c r="C267" s="208" t="s">
        <v>104</v>
      </c>
      <c r="D267" s="209"/>
      <c r="E267" s="210">
        <v>4.9356223255412681</v>
      </c>
      <c r="F267" s="211">
        <v>6.6431833279903429</v>
      </c>
      <c r="G267" s="211">
        <v>7.0017483921414483</v>
      </c>
      <c r="H267" s="211">
        <v>4.4813897076122471</v>
      </c>
      <c r="I267" s="211">
        <v>6.4289334132725813</v>
      </c>
      <c r="J267" s="212"/>
    </row>
    <row r="268" spans="2:10" ht="15" customHeight="1">
      <c r="B268" s="207" t="s">
        <v>362</v>
      </c>
      <c r="C268" s="208" t="s">
        <v>119</v>
      </c>
      <c r="D268" s="209"/>
      <c r="E268" s="210">
        <v>4.7858112797114005</v>
      </c>
      <c r="F268" s="211">
        <v>4.02628579537918</v>
      </c>
      <c r="G268" s="211">
        <v>4.34064809343253</v>
      </c>
      <c r="H268" s="211">
        <v>3.3000005951852955</v>
      </c>
      <c r="I268" s="211">
        <v>6.331248498577172</v>
      </c>
      <c r="J268" s="212"/>
    </row>
    <row r="269" spans="2:10" ht="15" customHeight="1">
      <c r="B269" s="207" t="s">
        <v>362</v>
      </c>
      <c r="C269" s="208" t="s">
        <v>185</v>
      </c>
      <c r="D269" s="209"/>
      <c r="E269" s="210">
        <v>2.9575259754603365</v>
      </c>
      <c r="F269" s="211">
        <v>3.4565795534010753</v>
      </c>
      <c r="G269" s="211">
        <v>4.4635002558382872</v>
      </c>
      <c r="H269" s="211">
        <v>4.4278310851615945</v>
      </c>
      <c r="I269" s="211">
        <v>6.3290221597833742</v>
      </c>
      <c r="J269" s="212"/>
    </row>
    <row r="270" spans="2:10" ht="15" customHeight="1">
      <c r="B270" s="207" t="s">
        <v>361</v>
      </c>
      <c r="C270" s="208" t="s">
        <v>60</v>
      </c>
      <c r="D270" s="209"/>
      <c r="E270" s="210">
        <v>2.6952883217188335</v>
      </c>
      <c r="F270" s="211">
        <v>4.7154768753925547</v>
      </c>
      <c r="G270" s="211">
        <v>7.6518717633597619</v>
      </c>
      <c r="H270" s="211">
        <v>6.7085366916541593</v>
      </c>
      <c r="I270" s="211">
        <v>6.1605289875040352</v>
      </c>
      <c r="J270" s="212"/>
    </row>
    <row r="271" spans="2:10" ht="15" customHeight="1">
      <c r="B271" s="207" t="s">
        <v>361</v>
      </c>
      <c r="C271" s="208" t="s">
        <v>35</v>
      </c>
      <c r="D271" s="209"/>
      <c r="E271" s="210">
        <v>7.732099222522228</v>
      </c>
      <c r="F271" s="211">
        <v>8.4731169358309497</v>
      </c>
      <c r="G271" s="211">
        <v>7.9374110591852212</v>
      </c>
      <c r="H271" s="211">
        <v>7.7823388693352626</v>
      </c>
      <c r="I271" s="211">
        <v>6.0664306440951865</v>
      </c>
      <c r="J271" s="212"/>
    </row>
    <row r="272" spans="2:10" ht="15" customHeight="1">
      <c r="B272" s="207" t="s">
        <v>362</v>
      </c>
      <c r="C272" s="208" t="s">
        <v>189</v>
      </c>
      <c r="D272" s="209"/>
      <c r="E272" s="210">
        <v>9.8957569919455377</v>
      </c>
      <c r="F272" s="211">
        <v>6.7398319438923497</v>
      </c>
      <c r="G272" s="211">
        <v>5.90906470541315</v>
      </c>
      <c r="H272" s="211">
        <v>5.2948726532336661</v>
      </c>
      <c r="I272" s="211">
        <v>5.9428372311040283</v>
      </c>
      <c r="J272" s="212"/>
    </row>
    <row r="273" spans="2:10" ht="15" customHeight="1">
      <c r="B273" s="207" t="s">
        <v>363</v>
      </c>
      <c r="C273" s="208" t="s">
        <v>158</v>
      </c>
      <c r="D273" s="209"/>
      <c r="E273" s="210">
        <v>7.0966867172032266</v>
      </c>
      <c r="F273" s="211">
        <v>7.315197614433397</v>
      </c>
      <c r="G273" s="211">
        <v>7.8710669742326518</v>
      </c>
      <c r="H273" s="211">
        <v>7.613260009488906</v>
      </c>
      <c r="I273" s="211">
        <v>5.8757174906568039</v>
      </c>
      <c r="J273" s="212"/>
    </row>
    <row r="274" spans="2:10" ht="15" customHeight="1">
      <c r="B274" s="207" t="s">
        <v>362</v>
      </c>
      <c r="C274" s="208" t="s">
        <v>201</v>
      </c>
      <c r="D274" s="209"/>
      <c r="E274" s="210">
        <v>2.0513041453109593</v>
      </c>
      <c r="F274" s="211">
        <v>1.640796600997811</v>
      </c>
      <c r="G274" s="211">
        <v>2.437682584706772</v>
      </c>
      <c r="H274" s="211">
        <v>4.3119914920493807</v>
      </c>
      <c r="I274" s="211">
        <v>5.7998639567343284</v>
      </c>
      <c r="J274" s="212"/>
    </row>
    <row r="275" spans="2:10" ht="15" customHeight="1">
      <c r="B275" s="207" t="s">
        <v>361</v>
      </c>
      <c r="C275" s="208" t="s">
        <v>173</v>
      </c>
      <c r="D275" s="209"/>
      <c r="E275" s="210">
        <v>4.9797256109572983</v>
      </c>
      <c r="F275" s="211">
        <v>4.8840335623121511</v>
      </c>
      <c r="G275" s="211">
        <v>3.8443591478115415</v>
      </c>
      <c r="H275" s="211">
        <v>5.199095774165662</v>
      </c>
      <c r="I275" s="211">
        <v>5.6181844687231495</v>
      </c>
      <c r="J275" s="212"/>
    </row>
    <row r="276" spans="2:10" ht="15" customHeight="1">
      <c r="B276" s="207" t="s">
        <v>362</v>
      </c>
      <c r="C276" s="208" t="s">
        <v>92</v>
      </c>
      <c r="D276" s="209"/>
      <c r="E276" s="210">
        <v>3.590262635494621</v>
      </c>
      <c r="F276" s="211">
        <v>3.9365762859545135</v>
      </c>
      <c r="G276" s="211">
        <v>3.8742171040715947</v>
      </c>
      <c r="H276" s="211">
        <v>2.8987703287039661</v>
      </c>
      <c r="I276" s="211">
        <v>5.6099142520818068</v>
      </c>
      <c r="J276" s="212"/>
    </row>
    <row r="277" spans="2:10" ht="15" customHeight="1">
      <c r="B277" s="207" t="s">
        <v>361</v>
      </c>
      <c r="C277" s="208" t="s">
        <v>195</v>
      </c>
      <c r="D277" s="209"/>
      <c r="E277" s="210">
        <v>5.7553583234417074</v>
      </c>
      <c r="F277" s="211">
        <v>8.3870496133982346</v>
      </c>
      <c r="G277" s="211">
        <v>7.0388710700970636</v>
      </c>
      <c r="H277" s="211">
        <v>5.9618767915640474</v>
      </c>
      <c r="I277" s="211">
        <v>5.5897629182901314</v>
      </c>
      <c r="J277" s="212"/>
    </row>
    <row r="278" spans="2:10" ht="15" customHeight="1">
      <c r="B278" s="207" t="s">
        <v>362</v>
      </c>
      <c r="C278" s="208" t="s">
        <v>37</v>
      </c>
      <c r="D278" s="209"/>
      <c r="E278" s="210">
        <v>3.0985337050599586</v>
      </c>
      <c r="F278" s="211">
        <v>2.3027561715836233</v>
      </c>
      <c r="G278" s="211">
        <v>2.4745339400644104</v>
      </c>
      <c r="H278" s="211">
        <v>2.9297451636068121</v>
      </c>
      <c r="I278" s="211">
        <v>5.4946693168139591</v>
      </c>
      <c r="J278" s="212"/>
    </row>
    <row r="279" spans="2:10" ht="15" customHeight="1">
      <c r="B279" s="207" t="s">
        <v>362</v>
      </c>
      <c r="C279" s="208" t="s">
        <v>254</v>
      </c>
      <c r="D279" s="209"/>
      <c r="E279" s="210">
        <v>51.551995115145502</v>
      </c>
      <c r="F279" s="211">
        <v>47.355428545528554</v>
      </c>
      <c r="G279" s="211">
        <v>39.390361243158807</v>
      </c>
      <c r="H279" s="211">
        <v>14.63754974611396</v>
      </c>
      <c r="I279" s="211">
        <v>5.3857937050279876</v>
      </c>
      <c r="J279" s="212"/>
    </row>
    <row r="280" spans="2:10" ht="15" customHeight="1">
      <c r="B280" s="207" t="s">
        <v>362</v>
      </c>
      <c r="C280" s="208" t="s">
        <v>264</v>
      </c>
      <c r="D280" s="209"/>
      <c r="E280" s="210">
        <v>0.4595767049451811</v>
      </c>
      <c r="F280" s="211">
        <v>1.4972616899945161</v>
      </c>
      <c r="G280" s="211">
        <v>2.2736200818288128</v>
      </c>
      <c r="H280" s="211">
        <v>5.392849035925086</v>
      </c>
      <c r="I280" s="211">
        <v>5.1942855001470631</v>
      </c>
      <c r="J280" s="212"/>
    </row>
    <row r="281" spans="2:10" ht="15" customHeight="1">
      <c r="B281" s="207" t="s">
        <v>362</v>
      </c>
      <c r="C281" s="208" t="s">
        <v>229</v>
      </c>
      <c r="D281" s="209"/>
      <c r="E281" s="210">
        <v>2.5173752122098039</v>
      </c>
      <c r="F281" s="211">
        <v>2.2060667714072819</v>
      </c>
      <c r="G281" s="211">
        <v>2.2671174223403976</v>
      </c>
      <c r="H281" s="211">
        <v>2.4177037801280576</v>
      </c>
      <c r="I281" s="211">
        <v>5.1699353015277199</v>
      </c>
      <c r="J281" s="212"/>
    </row>
    <row r="282" spans="2:10" ht="15" customHeight="1">
      <c r="B282" s="207" t="s">
        <v>361</v>
      </c>
      <c r="C282" s="208" t="s">
        <v>308</v>
      </c>
      <c r="D282" s="209"/>
      <c r="E282" s="210">
        <v>5.9954422615616823</v>
      </c>
      <c r="F282" s="211">
        <v>3.466926258983773</v>
      </c>
      <c r="G282" s="211">
        <v>3.9859527936789179</v>
      </c>
      <c r="H282" s="211">
        <v>5.8012486258609011</v>
      </c>
      <c r="I282" s="211">
        <v>5.0968640485419909</v>
      </c>
      <c r="J282" s="212"/>
    </row>
    <row r="283" spans="2:10" ht="15" customHeight="1">
      <c r="B283" s="207" t="s">
        <v>362</v>
      </c>
      <c r="C283" s="208" t="s">
        <v>190</v>
      </c>
      <c r="D283" s="209"/>
      <c r="E283" s="210">
        <v>7.5120757053661817</v>
      </c>
      <c r="F283" s="211">
        <v>8.4247879164971771</v>
      </c>
      <c r="G283" s="211">
        <v>6.7099780850965578</v>
      </c>
      <c r="H283" s="211">
        <v>4.1861442346473323</v>
      </c>
      <c r="I283" s="211">
        <v>4.9689789467295373</v>
      </c>
      <c r="J283" s="212"/>
    </row>
    <row r="284" spans="2:10" ht="15" customHeight="1">
      <c r="B284" s="207" t="s">
        <v>361</v>
      </c>
      <c r="C284" s="208" t="s">
        <v>53</v>
      </c>
      <c r="D284" s="209"/>
      <c r="E284" s="210">
        <v>5.796226559474654</v>
      </c>
      <c r="F284" s="211">
        <v>4.0593038658954121</v>
      </c>
      <c r="G284" s="211">
        <v>4.2229766723267117</v>
      </c>
      <c r="H284" s="211">
        <v>4.7298007445377728</v>
      </c>
      <c r="I284" s="211">
        <v>4.8773954027299107</v>
      </c>
      <c r="J284" s="212"/>
    </row>
    <row r="285" spans="2:10" ht="15" customHeight="1">
      <c r="B285" s="207" t="s">
        <v>361</v>
      </c>
      <c r="C285" s="208" t="s">
        <v>87</v>
      </c>
      <c r="D285" s="209"/>
      <c r="E285" s="210">
        <v>16.079687797968184</v>
      </c>
      <c r="F285" s="211">
        <v>13.469300553303576</v>
      </c>
      <c r="G285" s="211">
        <v>11.036612369356217</v>
      </c>
      <c r="H285" s="211">
        <v>7.836055250839201</v>
      </c>
      <c r="I285" s="211">
        <v>4.8373452807347368</v>
      </c>
      <c r="J285" s="212"/>
    </row>
    <row r="286" spans="2:10" ht="15" customHeight="1">
      <c r="B286" s="207" t="s">
        <v>363</v>
      </c>
      <c r="C286" s="208" t="s">
        <v>170</v>
      </c>
      <c r="D286" s="209"/>
      <c r="E286" s="210">
        <v>4.3954450523143072</v>
      </c>
      <c r="F286" s="211">
        <v>4.0027363540622822</v>
      </c>
      <c r="G286" s="211">
        <v>3.3492444532406997</v>
      </c>
      <c r="H286" s="211">
        <v>3.2850945454986307</v>
      </c>
      <c r="I286" s="211">
        <v>4.8231033017188292</v>
      </c>
      <c r="J286" s="212"/>
    </row>
    <row r="287" spans="2:10" ht="15" customHeight="1">
      <c r="B287" s="207" t="s">
        <v>362</v>
      </c>
      <c r="C287" s="208" t="s">
        <v>89</v>
      </c>
      <c r="D287" s="209"/>
      <c r="E287" s="210">
        <v>35.689918964274817</v>
      </c>
      <c r="F287" s="211">
        <v>26.469035764727654</v>
      </c>
      <c r="G287" s="211">
        <v>15.674145120996053</v>
      </c>
      <c r="H287" s="211">
        <v>7.8850814372450762</v>
      </c>
      <c r="I287" s="211">
        <v>4.7852005334970054</v>
      </c>
      <c r="J287" s="212"/>
    </row>
    <row r="288" spans="2:10" ht="15" customHeight="1">
      <c r="B288" s="207" t="s">
        <v>362</v>
      </c>
      <c r="C288" s="208" t="s">
        <v>49</v>
      </c>
      <c r="D288" s="209"/>
      <c r="E288" s="210">
        <v>6.4836494466352255</v>
      </c>
      <c r="F288" s="211">
        <v>7.5594038772889176</v>
      </c>
      <c r="G288" s="211">
        <v>6.4445801191429508</v>
      </c>
      <c r="H288" s="211">
        <v>5.0711380055679651</v>
      </c>
      <c r="I288" s="211">
        <v>4.7072985518899833</v>
      </c>
      <c r="J288" s="212"/>
    </row>
    <row r="289" spans="2:10" ht="15" customHeight="1">
      <c r="B289" s="207" t="s">
        <v>362</v>
      </c>
      <c r="C289" s="208" t="s">
        <v>52</v>
      </c>
      <c r="D289" s="209"/>
      <c r="E289" s="210">
        <v>6.4484633769656972</v>
      </c>
      <c r="F289" s="211">
        <v>4.8113954142352</v>
      </c>
      <c r="G289" s="211">
        <v>4.7096744127237899</v>
      </c>
      <c r="H289" s="211">
        <v>5.0840908197663737</v>
      </c>
      <c r="I289" s="211">
        <v>4.6320224243428019</v>
      </c>
      <c r="J289" s="212"/>
    </row>
    <row r="290" spans="2:10" ht="15" customHeight="1">
      <c r="B290" s="207" t="s">
        <v>362</v>
      </c>
      <c r="C290" s="208" t="s">
        <v>316</v>
      </c>
      <c r="D290" s="209"/>
      <c r="E290" s="210">
        <v>22.272555258856851</v>
      </c>
      <c r="F290" s="211">
        <v>11.586851065193141</v>
      </c>
      <c r="G290" s="211">
        <v>14.165548574153178</v>
      </c>
      <c r="H290" s="211">
        <v>4.1136120618522778</v>
      </c>
      <c r="I290" s="211">
        <v>3.8738598257971621</v>
      </c>
      <c r="J290" s="212"/>
    </row>
    <row r="291" spans="2:10" ht="15" customHeight="1">
      <c r="B291" s="207" t="s">
        <v>361</v>
      </c>
      <c r="C291" s="208" t="s">
        <v>247</v>
      </c>
      <c r="D291" s="209"/>
      <c r="E291" s="210">
        <v>15.615448363020606</v>
      </c>
      <c r="F291" s="211">
        <v>12.53660015132064</v>
      </c>
      <c r="G291" s="211">
        <v>11.270568836154931</v>
      </c>
      <c r="H291" s="211">
        <v>9.8288425335936047</v>
      </c>
      <c r="I291" s="211">
        <v>3.7902938221142222</v>
      </c>
      <c r="J291" s="212"/>
    </row>
    <row r="292" spans="2:10" ht="15" customHeight="1">
      <c r="B292" s="207" t="s">
        <v>361</v>
      </c>
      <c r="C292" s="208" t="s">
        <v>102</v>
      </c>
      <c r="D292" s="209"/>
      <c r="E292" s="210">
        <v>1.5526555946143332</v>
      </c>
      <c r="F292" s="211">
        <v>1.6749145771047402</v>
      </c>
      <c r="G292" s="211">
        <v>2.5774817277938071</v>
      </c>
      <c r="H292" s="211">
        <v>2.2619829141201082</v>
      </c>
      <c r="I292" s="211">
        <v>3.7827012235923685</v>
      </c>
      <c r="J292" s="212"/>
    </row>
    <row r="293" spans="2:10" ht="15" customHeight="1">
      <c r="B293" s="207" t="s">
        <v>362</v>
      </c>
      <c r="C293" s="208" t="s">
        <v>341</v>
      </c>
      <c r="D293" s="209"/>
      <c r="E293" s="210">
        <v>2.2183342428964457</v>
      </c>
      <c r="F293" s="211">
        <v>2.2161353320435428</v>
      </c>
      <c r="G293" s="211">
        <v>1.9693398613732558</v>
      </c>
      <c r="H293" s="211">
        <v>1.8440595798754804</v>
      </c>
      <c r="I293" s="211">
        <v>3.7588523188434579</v>
      </c>
      <c r="J293" s="212"/>
    </row>
    <row r="294" spans="2:10" ht="15" customHeight="1">
      <c r="B294" s="207" t="s">
        <v>362</v>
      </c>
      <c r="C294" s="208" t="s">
        <v>205</v>
      </c>
      <c r="D294" s="209"/>
      <c r="E294" s="210">
        <v>17.63016472642812</v>
      </c>
      <c r="F294" s="211">
        <v>15.136019201193893</v>
      </c>
      <c r="G294" s="211">
        <v>10.477964814612021</v>
      </c>
      <c r="H294" s="211">
        <v>6.1045291070158152</v>
      </c>
      <c r="I294" s="211">
        <v>3.5200871601560269</v>
      </c>
      <c r="J294" s="212"/>
    </row>
    <row r="295" spans="2:10" ht="15" customHeight="1">
      <c r="B295" s="207" t="s">
        <v>361</v>
      </c>
      <c r="C295" s="208" t="s">
        <v>93</v>
      </c>
      <c r="D295" s="209"/>
      <c r="E295" s="210">
        <v>5.5139258266822129</v>
      </c>
      <c r="F295" s="211">
        <v>5.641496911825695</v>
      </c>
      <c r="G295" s="211">
        <v>3.6164864252578433</v>
      </c>
      <c r="H295" s="211">
        <v>2.643182210726744</v>
      </c>
      <c r="I295" s="211">
        <v>3.4188698144259089</v>
      </c>
      <c r="J295" s="212"/>
    </row>
    <row r="296" spans="2:10" ht="15" customHeight="1">
      <c r="B296" s="207" t="s">
        <v>361</v>
      </c>
      <c r="C296" s="208" t="s">
        <v>152</v>
      </c>
      <c r="D296" s="209"/>
      <c r="E296" s="210">
        <v>2.9511540233992459</v>
      </c>
      <c r="F296" s="211">
        <v>3.4977242887093736</v>
      </c>
      <c r="G296" s="211">
        <v>3.824573365966708</v>
      </c>
      <c r="H296" s="211">
        <v>4.1057996335720324</v>
      </c>
      <c r="I296" s="211">
        <v>3.2513409142152763</v>
      </c>
      <c r="J296" s="212"/>
    </row>
    <row r="297" spans="2:10" ht="15" customHeight="1">
      <c r="B297" s="207" t="s">
        <v>362</v>
      </c>
      <c r="C297" s="208" t="s">
        <v>47</v>
      </c>
      <c r="D297" s="209"/>
      <c r="E297" s="210">
        <v>18.867905202446671</v>
      </c>
      <c r="F297" s="211">
        <v>15.504731964871004</v>
      </c>
      <c r="G297" s="211">
        <v>19.717898805757621</v>
      </c>
      <c r="H297" s="211">
        <v>3.8470904198598843</v>
      </c>
      <c r="I297" s="211">
        <v>3.1948952108135606</v>
      </c>
      <c r="J297" s="212"/>
    </row>
    <row r="298" spans="2:10" ht="15" customHeight="1">
      <c r="B298" s="207" t="s">
        <v>362</v>
      </c>
      <c r="C298" s="208" t="s">
        <v>132</v>
      </c>
      <c r="D298" s="209"/>
      <c r="E298" s="210">
        <v>29.42762076750796</v>
      </c>
      <c r="F298" s="211">
        <v>26.781767609325861</v>
      </c>
      <c r="G298" s="211">
        <v>17.526751337440338</v>
      </c>
      <c r="H298" s="211">
        <v>5.1002224140318404</v>
      </c>
      <c r="I298" s="211">
        <v>2.8265893419123795</v>
      </c>
      <c r="J298" s="212"/>
    </row>
    <row r="299" spans="2:10" ht="15" customHeight="1">
      <c r="B299" s="207" t="s">
        <v>362</v>
      </c>
      <c r="C299" s="208" t="s">
        <v>227</v>
      </c>
      <c r="D299" s="209"/>
      <c r="E299" s="210">
        <v>2.9805466507347136</v>
      </c>
      <c r="F299" s="211">
        <v>2.7125312284940759</v>
      </c>
      <c r="G299" s="211">
        <v>2.3465192938634272</v>
      </c>
      <c r="H299" s="211">
        <v>2.658923424068921</v>
      </c>
      <c r="I299" s="211">
        <v>2.7315419115214721</v>
      </c>
      <c r="J299" s="212"/>
    </row>
    <row r="300" spans="2:10" ht="15" customHeight="1">
      <c r="B300" s="207" t="s">
        <v>362</v>
      </c>
      <c r="C300" s="208" t="s">
        <v>241</v>
      </c>
      <c r="D300" s="209"/>
      <c r="E300" s="210">
        <v>5.8282984534529589</v>
      </c>
      <c r="F300" s="211">
        <v>3.6563287838018064</v>
      </c>
      <c r="G300" s="211">
        <v>3.5727724702179158</v>
      </c>
      <c r="H300" s="211">
        <v>3.0532663328646907</v>
      </c>
      <c r="I300" s="211">
        <v>2.5592160853295742</v>
      </c>
      <c r="J300" s="212"/>
    </row>
    <row r="301" spans="2:10" ht="15" customHeight="1">
      <c r="B301" s="207" t="s">
        <v>361</v>
      </c>
      <c r="C301" s="208" t="s">
        <v>62</v>
      </c>
      <c r="D301" s="209"/>
      <c r="E301" s="210">
        <v>1.2288239788123132</v>
      </c>
      <c r="F301" s="211">
        <v>3.0957866526005469</v>
      </c>
      <c r="G301" s="211">
        <v>2.7687231823344094</v>
      </c>
      <c r="H301" s="211">
        <v>2.607775950740066</v>
      </c>
      <c r="I301" s="211">
        <v>2.4768154600618688</v>
      </c>
      <c r="J301" s="212"/>
    </row>
    <row r="302" spans="2:10" ht="15" customHeight="1">
      <c r="B302" s="207" t="s">
        <v>362</v>
      </c>
      <c r="C302" s="208" t="s">
        <v>155</v>
      </c>
      <c r="D302" s="209"/>
      <c r="E302" s="210">
        <v>16.907111498907085</v>
      </c>
      <c r="F302" s="211">
        <v>9.5068429591085568</v>
      </c>
      <c r="G302" s="211">
        <v>2.8229189997483215</v>
      </c>
      <c r="H302" s="211">
        <v>1.6730371938658011</v>
      </c>
      <c r="I302" s="211">
        <v>2.2733478684033965</v>
      </c>
      <c r="J302" s="212"/>
    </row>
    <row r="303" spans="2:10" ht="15" customHeight="1">
      <c r="B303" s="207" t="s">
        <v>362</v>
      </c>
      <c r="C303" s="208" t="s">
        <v>319</v>
      </c>
      <c r="D303" s="209"/>
      <c r="E303" s="210">
        <v>2.1232197294884436</v>
      </c>
      <c r="F303" s="211">
        <v>4.8227016748535831</v>
      </c>
      <c r="G303" s="211">
        <v>9.4953560777151456</v>
      </c>
      <c r="H303" s="211">
        <v>2.0215570192167536</v>
      </c>
      <c r="I303" s="211">
        <v>1.9867246090928969</v>
      </c>
      <c r="J303" s="212"/>
    </row>
    <row r="304" spans="2:10" ht="15" customHeight="1">
      <c r="B304" s="207" t="s">
        <v>362</v>
      </c>
      <c r="C304" s="208" t="s">
        <v>54</v>
      </c>
      <c r="D304" s="209"/>
      <c r="E304" s="210">
        <v>2.3327509638824027</v>
      </c>
      <c r="F304" s="211">
        <v>2.714111947078254</v>
      </c>
      <c r="G304" s="211">
        <v>1.6909050843606936</v>
      </c>
      <c r="H304" s="211">
        <v>1.5630894255905463</v>
      </c>
      <c r="I304" s="211">
        <v>1.9699345580081857</v>
      </c>
      <c r="J304" s="212"/>
    </row>
    <row r="305" spans="2:10" ht="15" customHeight="1">
      <c r="B305" s="207" t="s">
        <v>363</v>
      </c>
      <c r="C305" s="208" t="s">
        <v>159</v>
      </c>
      <c r="D305" s="209"/>
      <c r="E305" s="210">
        <v>3.4450263731571522</v>
      </c>
      <c r="F305" s="211">
        <v>3.8450868320618654</v>
      </c>
      <c r="G305" s="211">
        <v>2.8924774963343531</v>
      </c>
      <c r="H305" s="211">
        <v>2.5690804725651448</v>
      </c>
      <c r="I305" s="211">
        <v>1.923603028209546</v>
      </c>
      <c r="J305" s="212"/>
    </row>
    <row r="306" spans="2:10" ht="15" customHeight="1">
      <c r="B306" s="207" t="s">
        <v>361</v>
      </c>
      <c r="C306" s="208" t="s">
        <v>332</v>
      </c>
      <c r="D306" s="209"/>
      <c r="E306" s="210">
        <v>1.8651245563321732</v>
      </c>
      <c r="F306" s="211">
        <v>1.4378556382411236</v>
      </c>
      <c r="G306" s="211">
        <v>1.5627600778980995</v>
      </c>
      <c r="H306" s="211">
        <v>1.2435203829076238</v>
      </c>
      <c r="I306" s="211">
        <v>1.8874200974306814</v>
      </c>
      <c r="J306" s="212"/>
    </row>
    <row r="307" spans="2:10" ht="15" customHeight="1">
      <c r="B307" s="207" t="s">
        <v>362</v>
      </c>
      <c r="C307" s="208" t="s">
        <v>310</v>
      </c>
      <c r="D307" s="209"/>
      <c r="E307" s="210">
        <v>0.56507382947056972</v>
      </c>
      <c r="F307" s="211">
        <v>0.72691740030637952</v>
      </c>
      <c r="G307" s="211">
        <v>0.67376735304057234</v>
      </c>
      <c r="H307" s="211">
        <v>1.7316352594583704</v>
      </c>
      <c r="I307" s="211">
        <v>1.8233802682246996</v>
      </c>
      <c r="J307" s="212"/>
    </row>
    <row r="308" spans="2:10" ht="15" customHeight="1">
      <c r="B308" s="207" t="s">
        <v>362</v>
      </c>
      <c r="C308" s="208" t="s">
        <v>263</v>
      </c>
      <c r="D308" s="209"/>
      <c r="E308" s="210">
        <v>0.70119375373843051</v>
      </c>
      <c r="F308" s="211">
        <v>1.0208920629023883</v>
      </c>
      <c r="G308" s="211">
        <v>1.5038381264586593</v>
      </c>
      <c r="H308" s="211">
        <v>1.3808486608433543</v>
      </c>
      <c r="I308" s="211">
        <v>1.643453657226952</v>
      </c>
      <c r="J308" s="212"/>
    </row>
    <row r="309" spans="2:10" ht="15" customHeight="1">
      <c r="B309" s="207" t="s">
        <v>362</v>
      </c>
      <c r="C309" s="208" t="s">
        <v>45</v>
      </c>
      <c r="D309" s="209"/>
      <c r="E309" s="210">
        <v>3.0415593015086011</v>
      </c>
      <c r="F309" s="211">
        <v>1.8808885273448632</v>
      </c>
      <c r="G309" s="211">
        <v>1.026701064698722</v>
      </c>
      <c r="H309" s="211">
        <v>0.83269580112445785</v>
      </c>
      <c r="I309" s="211">
        <v>1.4731203843048142</v>
      </c>
      <c r="J309" s="212"/>
    </row>
    <row r="310" spans="2:10" ht="15" customHeight="1">
      <c r="B310" s="207" t="s">
        <v>362</v>
      </c>
      <c r="C310" s="208" t="s">
        <v>221</v>
      </c>
      <c r="D310" s="209"/>
      <c r="E310" s="210">
        <v>1.666815656078543</v>
      </c>
      <c r="F310" s="211">
        <v>1.4190504037536698</v>
      </c>
      <c r="G310" s="211">
        <v>1.8221568605521152</v>
      </c>
      <c r="H310" s="211">
        <v>1.279554986052116</v>
      </c>
      <c r="I310" s="211">
        <v>1.4065403940024124</v>
      </c>
      <c r="J310" s="212"/>
    </row>
    <row r="311" spans="2:10" ht="15" customHeight="1">
      <c r="B311" s="207" t="s">
        <v>362</v>
      </c>
      <c r="C311" s="208" t="s">
        <v>117</v>
      </c>
      <c r="D311" s="209"/>
      <c r="E311" s="210">
        <v>2.432583078466716</v>
      </c>
      <c r="F311" s="211">
        <v>2.8244630984379739</v>
      </c>
      <c r="G311" s="211">
        <v>0.84853408980451583</v>
      </c>
      <c r="H311" s="211">
        <v>0.82902319626553655</v>
      </c>
      <c r="I311" s="211">
        <v>1.0740011188323988</v>
      </c>
      <c r="J311" s="212"/>
    </row>
    <row r="312" spans="2:10" ht="15" customHeight="1">
      <c r="B312" s="207" t="s">
        <v>362</v>
      </c>
      <c r="C312" s="208" t="s">
        <v>70</v>
      </c>
      <c r="D312" s="209"/>
      <c r="E312" s="210">
        <v>2.8657373647729538</v>
      </c>
      <c r="F312" s="211">
        <v>1.4412724182560157</v>
      </c>
      <c r="G312" s="211">
        <v>1.475619063710389</v>
      </c>
      <c r="H312" s="211">
        <v>0.67934366569378823</v>
      </c>
      <c r="I312" s="211">
        <v>0.83222656340805301</v>
      </c>
      <c r="J312" s="212"/>
    </row>
    <row r="313" spans="2:10" ht="15" customHeight="1">
      <c r="B313" s="207" t="s">
        <v>362</v>
      </c>
      <c r="C313" s="208" t="s">
        <v>322</v>
      </c>
      <c r="D313" s="209"/>
      <c r="E313" s="210">
        <v>9.3436481464424244</v>
      </c>
      <c r="F313" s="211">
        <v>8.0448687410747937</v>
      </c>
      <c r="G313" s="211">
        <v>7.8371784349161215</v>
      </c>
      <c r="H313" s="211">
        <v>7.358196200050406</v>
      </c>
      <c r="I313" s="211">
        <v>0.55145727105915432</v>
      </c>
      <c r="J313" s="212"/>
    </row>
    <row r="314" spans="2:10" ht="15" customHeight="1">
      <c r="B314" s="207" t="s">
        <v>362</v>
      </c>
      <c r="C314" s="208" t="s">
        <v>183</v>
      </c>
      <c r="D314" s="209"/>
      <c r="E314" s="210">
        <v>4.9999534493262807</v>
      </c>
      <c r="F314" s="211">
        <v>1.5666690584725884</v>
      </c>
      <c r="G314" s="211">
        <v>0.78382721023878288</v>
      </c>
      <c r="H314" s="211">
        <v>0.33144618950080657</v>
      </c>
      <c r="I314" s="211">
        <v>0.41284004647658273</v>
      </c>
      <c r="J314" s="212"/>
    </row>
    <row r="315" spans="2:10" ht="15" customHeight="1">
      <c r="B315" s="207" t="s">
        <v>361</v>
      </c>
      <c r="C315" s="208" t="s">
        <v>74</v>
      </c>
      <c r="D315" s="209"/>
      <c r="E315" s="210">
        <v>5.5367380835882765</v>
      </c>
      <c r="F315" s="211">
        <v>9.7315569575589063</v>
      </c>
      <c r="G315" s="211">
        <v>5.5269088177893151</v>
      </c>
      <c r="H315" s="211">
        <v>1.4390429656148764</v>
      </c>
      <c r="I315" s="211">
        <v>0.20878109757427799</v>
      </c>
      <c r="J315" s="212"/>
    </row>
    <row r="316" spans="2:10" ht="15" customHeight="1">
      <c r="B316" s="207" t="s">
        <v>362</v>
      </c>
      <c r="C316" s="208" t="s">
        <v>267</v>
      </c>
      <c r="D316" s="209"/>
      <c r="E316" s="210">
        <v>2.7495315787629009</v>
      </c>
      <c r="F316" s="211">
        <v>0.25000034782657093</v>
      </c>
      <c r="G316" s="211">
        <v>0.15097800234639389</v>
      </c>
      <c r="H316" s="211">
        <v>0.10532681903921054</v>
      </c>
      <c r="I316" s="211">
        <v>3.2280246591956045E-2</v>
      </c>
      <c r="J316" s="212"/>
    </row>
    <row r="317" spans="2:10" ht="15.75" customHeight="1">
      <c r="B317" s="348" t="s">
        <v>753</v>
      </c>
      <c r="C317" s="348"/>
      <c r="D317" s="213"/>
      <c r="E317" s="214">
        <v>50.256202883582418</v>
      </c>
      <c r="F317" s="214">
        <v>48.748723657588272</v>
      </c>
      <c r="G317" s="214">
        <v>46.446465806980697</v>
      </c>
      <c r="H317" s="214">
        <v>44.665569046544626</v>
      </c>
      <c r="I317" s="214">
        <v>47.059423381398375</v>
      </c>
      <c r="J317" s="215"/>
    </row>
    <row r="318" spans="2:10">
      <c r="B318" s="216" t="s">
        <v>754</v>
      </c>
      <c r="C318" s="216"/>
      <c r="D318" s="217"/>
      <c r="E318" s="104"/>
      <c r="F318" s="104"/>
      <c r="G318" s="104"/>
      <c r="H318" s="104"/>
      <c r="I318" s="104"/>
    </row>
    <row r="319" spans="2:10">
      <c r="B319" s="216"/>
      <c r="C319" s="216"/>
      <c r="D319" s="217"/>
      <c r="E319" s="104"/>
      <c r="F319" s="104"/>
      <c r="G319" s="104"/>
      <c r="H319" s="104"/>
      <c r="I319" s="104"/>
    </row>
    <row r="320" spans="2:10" ht="18" customHeight="1">
      <c r="B320" s="349" t="s">
        <v>755</v>
      </c>
      <c r="C320" s="349"/>
      <c r="D320" s="218"/>
      <c r="E320" s="219"/>
      <c r="F320" s="219"/>
      <c r="G320" s="219"/>
      <c r="H320" s="219"/>
      <c r="I320" s="219"/>
    </row>
    <row r="321" spans="2:9" ht="20.100000000000001" customHeight="1">
      <c r="B321" s="220" t="s">
        <v>756</v>
      </c>
      <c r="D321" s="221"/>
      <c r="E321" s="222"/>
      <c r="F321" s="222"/>
      <c r="G321" s="222"/>
      <c r="H321" s="222"/>
      <c r="I321" s="222"/>
    </row>
    <row r="322" spans="2:9" ht="15" customHeight="1">
      <c r="B322" s="341" t="s">
        <v>757</v>
      </c>
      <c r="C322" s="342"/>
      <c r="D322" s="342"/>
      <c r="E322" s="342"/>
      <c r="F322" s="342"/>
      <c r="G322" s="342"/>
      <c r="H322" s="342"/>
      <c r="I322" s="342"/>
    </row>
    <row r="323" spans="2:9" ht="44.25" customHeight="1">
      <c r="B323" s="343" t="s">
        <v>758</v>
      </c>
      <c r="C323" s="343"/>
      <c r="D323" s="343"/>
      <c r="E323" s="343"/>
      <c r="F323" s="343"/>
      <c r="G323" s="343"/>
      <c r="H323" s="343"/>
      <c r="I323" s="343"/>
    </row>
    <row r="324" spans="2:9" ht="39" customHeight="1">
      <c r="B324" s="344" t="s">
        <v>759</v>
      </c>
      <c r="C324" s="344"/>
      <c r="D324" s="344"/>
      <c r="E324" s="344"/>
      <c r="F324" s="344"/>
      <c r="G324" s="344"/>
      <c r="H324" s="344"/>
      <c r="I324" s="344"/>
    </row>
  </sheetData>
  <mergeCells count="9">
    <mergeCell ref="B322:I322"/>
    <mergeCell ref="B323:I323"/>
    <mergeCell ref="B324:I324"/>
    <mergeCell ref="B5:I5"/>
    <mergeCell ref="B7:B8"/>
    <mergeCell ref="C7:C8"/>
    <mergeCell ref="E7:I7"/>
    <mergeCell ref="B317:C317"/>
    <mergeCell ref="B320:C320"/>
  </mergeCells>
  <printOptions horizontalCentered="1"/>
  <pageMargins left="0.70866141732283472" right="0.70866141732283472" top="0.74803149606299213" bottom="0.43307086614173229" header="0.31496062992125984" footer="0.19685039370078741"/>
  <pageSetup paperSize="8" scale="1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7B2"/>
    <pageSetUpPr fitToPage="1"/>
  </sheetPr>
  <dimension ref="B4:X325"/>
  <sheetViews>
    <sheetView showGridLines="0" zoomScaleNormal="100" workbookViewId="0">
      <selection activeCell="H19" sqref="H19"/>
    </sheetView>
  </sheetViews>
  <sheetFormatPr defaultRowHeight="15"/>
  <cols>
    <col min="1" max="2" width="9.140625" style="37"/>
    <col min="3" max="3" width="29" style="64" customWidth="1"/>
    <col min="4" max="4" width="14.42578125" style="37" customWidth="1"/>
    <col min="5" max="5" width="7.7109375" style="37" customWidth="1"/>
    <col min="6" max="6" width="14.7109375" style="37" customWidth="1"/>
    <col min="7" max="7" width="7.7109375" style="37" customWidth="1"/>
    <col min="8" max="10" width="14.7109375" style="37" customWidth="1"/>
    <col min="11" max="11" width="13.42578125" style="37" customWidth="1"/>
    <col min="12" max="12" width="14.7109375" style="37" customWidth="1"/>
    <col min="13" max="13" width="7.7109375" style="37" customWidth="1"/>
    <col min="14" max="14" width="14.7109375" style="37" customWidth="1"/>
    <col min="15" max="15" width="7.7109375" style="37" customWidth="1"/>
    <col min="16" max="16" width="14.7109375" style="37" customWidth="1"/>
    <col min="17" max="17" width="7.7109375" style="37" customWidth="1"/>
    <col min="18" max="19" width="15" style="37" customWidth="1"/>
    <col min="20" max="20" width="7.7109375" style="37" customWidth="1"/>
    <col min="21" max="21" width="12.7109375" style="37" customWidth="1"/>
    <col min="22" max="22" width="5" style="37" customWidth="1"/>
    <col min="23" max="23" width="29" style="64" customWidth="1"/>
    <col min="24" max="24" width="15.7109375" style="40" customWidth="1"/>
    <col min="25" max="16384" width="9.140625" style="37"/>
  </cols>
  <sheetData>
    <row r="4" spans="2:24" ht="18.75">
      <c r="B4" s="36" t="s">
        <v>347</v>
      </c>
      <c r="C4" s="36"/>
      <c r="D4" s="36"/>
      <c r="E4" s="36"/>
      <c r="L4" s="38"/>
      <c r="W4" s="39"/>
    </row>
    <row r="5" spans="2:24" s="41" customFormat="1" ht="15" customHeight="1">
      <c r="D5" s="42"/>
      <c r="E5" s="42"/>
      <c r="L5" s="43"/>
      <c r="R5" s="43"/>
      <c r="U5" s="44" t="s">
        <v>0</v>
      </c>
      <c r="W5" s="45"/>
      <c r="X5" s="46" t="s">
        <v>0</v>
      </c>
    </row>
    <row r="6" spans="2:24" s="40" customFormat="1" ht="30" customHeight="1">
      <c r="B6" s="266" t="s">
        <v>348</v>
      </c>
      <c r="C6" s="266" t="s">
        <v>1</v>
      </c>
      <c r="D6" s="278" t="s">
        <v>349</v>
      </c>
      <c r="E6" s="278"/>
      <c r="F6" s="278" t="s">
        <v>350</v>
      </c>
      <c r="G6" s="278"/>
      <c r="H6" s="267" t="s">
        <v>351</v>
      </c>
      <c r="I6" s="267" t="s">
        <v>352</v>
      </c>
      <c r="J6" s="267" t="s">
        <v>353</v>
      </c>
      <c r="K6" s="267" t="s">
        <v>354</v>
      </c>
      <c r="L6" s="278" t="s">
        <v>355</v>
      </c>
      <c r="M6" s="278"/>
      <c r="N6" s="278" t="s">
        <v>31</v>
      </c>
      <c r="O6" s="278"/>
      <c r="P6" s="271" t="s">
        <v>356</v>
      </c>
      <c r="Q6" s="272"/>
      <c r="R6" s="267" t="s">
        <v>357</v>
      </c>
      <c r="S6" s="271" t="s">
        <v>358</v>
      </c>
      <c r="T6" s="272"/>
      <c r="U6" s="267" t="s">
        <v>34</v>
      </c>
      <c r="W6" s="267" t="s">
        <v>1</v>
      </c>
      <c r="X6" s="274" t="s">
        <v>33</v>
      </c>
    </row>
    <row r="7" spans="2:24" s="40" customFormat="1" ht="33.75" customHeight="1">
      <c r="B7" s="279"/>
      <c r="C7" s="279"/>
      <c r="D7" s="47" t="s">
        <v>359</v>
      </c>
      <c r="E7" s="47" t="s">
        <v>360</v>
      </c>
      <c r="F7" s="47" t="s">
        <v>359</v>
      </c>
      <c r="G7" s="47" t="s">
        <v>360</v>
      </c>
      <c r="H7" s="273"/>
      <c r="I7" s="273"/>
      <c r="J7" s="273"/>
      <c r="K7" s="273"/>
      <c r="L7" s="47" t="s">
        <v>359</v>
      </c>
      <c r="M7" s="47" t="s">
        <v>360</v>
      </c>
      <c r="N7" s="47" t="s">
        <v>359</v>
      </c>
      <c r="O7" s="47" t="s">
        <v>360</v>
      </c>
      <c r="P7" s="47" t="s">
        <v>359</v>
      </c>
      <c r="Q7" s="47" t="s">
        <v>360</v>
      </c>
      <c r="R7" s="273"/>
      <c r="S7" s="47" t="s">
        <v>359</v>
      </c>
      <c r="T7" s="47" t="s">
        <v>360</v>
      </c>
      <c r="U7" s="273" t="s">
        <v>34</v>
      </c>
      <c r="W7" s="273"/>
      <c r="X7" s="275"/>
    </row>
    <row r="8" spans="2:24">
      <c r="B8" s="48" t="s">
        <v>361</v>
      </c>
      <c r="C8" s="49" t="s">
        <v>35</v>
      </c>
      <c r="D8" s="50">
        <v>6364231.040000001</v>
      </c>
      <c r="E8" s="51">
        <v>0.27160296657616734</v>
      </c>
      <c r="F8" s="52">
        <v>722101.82</v>
      </c>
      <c r="G8" s="53">
        <v>3.0816762504280417E-2</v>
      </c>
      <c r="H8" s="54">
        <v>11486809</v>
      </c>
      <c r="I8" s="54">
        <v>790074.86</v>
      </c>
      <c r="J8" s="54">
        <v>1067529.3299999998</v>
      </c>
      <c r="K8" s="54">
        <v>0</v>
      </c>
      <c r="L8" s="52">
        <v>13344413.189999999</v>
      </c>
      <c r="M8" s="53">
        <v>0.56949255720642977</v>
      </c>
      <c r="N8" s="52">
        <v>0</v>
      </c>
      <c r="O8" s="53">
        <v>0</v>
      </c>
      <c r="P8" s="52">
        <v>3001365.61</v>
      </c>
      <c r="Q8" s="53">
        <v>0.1280877137131225</v>
      </c>
      <c r="R8" s="55">
        <v>23432111.66</v>
      </c>
      <c r="S8" s="29">
        <v>10087698.470000001</v>
      </c>
      <c r="T8" s="53">
        <v>0.43050744279357028</v>
      </c>
      <c r="U8" s="54">
        <v>5840975</v>
      </c>
      <c r="W8" s="56" t="s">
        <v>35</v>
      </c>
      <c r="X8" s="57">
        <v>4083</v>
      </c>
    </row>
    <row r="9" spans="2:24">
      <c r="B9" s="48" t="s">
        <v>361</v>
      </c>
      <c r="C9" s="49" t="s">
        <v>36</v>
      </c>
      <c r="D9" s="50">
        <v>9201746.9899999984</v>
      </c>
      <c r="E9" s="51">
        <v>0.34568767730652844</v>
      </c>
      <c r="F9" s="52">
        <v>3849791.3599999994</v>
      </c>
      <c r="G9" s="53">
        <v>0.14462747506526924</v>
      </c>
      <c r="H9" s="54">
        <v>8251304</v>
      </c>
      <c r="I9" s="54">
        <v>3745280.21</v>
      </c>
      <c r="J9" s="54">
        <v>1115679.3799999999</v>
      </c>
      <c r="K9" s="54">
        <v>69092.550000002608</v>
      </c>
      <c r="L9" s="52">
        <v>13181356.140000002</v>
      </c>
      <c r="M9" s="53">
        <v>0.49519209697231081</v>
      </c>
      <c r="N9" s="52">
        <v>0</v>
      </c>
      <c r="O9" s="53">
        <v>0</v>
      </c>
      <c r="P9" s="52">
        <v>385777.78</v>
      </c>
      <c r="Q9" s="53">
        <v>1.4492750655891373E-2</v>
      </c>
      <c r="R9" s="55">
        <v>26618672.270000003</v>
      </c>
      <c r="S9" s="29">
        <v>13437316.129999997</v>
      </c>
      <c r="T9" s="53">
        <v>0.50480790302768908</v>
      </c>
      <c r="U9" s="54">
        <v>6943554.75</v>
      </c>
      <c r="V9" s="38"/>
      <c r="W9" s="58" t="s">
        <v>36</v>
      </c>
      <c r="X9" s="57">
        <v>5925.99</v>
      </c>
    </row>
    <row r="10" spans="2:24">
      <c r="B10" s="48" t="s">
        <v>362</v>
      </c>
      <c r="C10" s="49" t="s">
        <v>37</v>
      </c>
      <c r="D10" s="50">
        <v>651486.56000000006</v>
      </c>
      <c r="E10" s="51">
        <v>6.7227431441506058E-2</v>
      </c>
      <c r="F10" s="52">
        <v>734030.59000000008</v>
      </c>
      <c r="G10" s="53">
        <v>7.5745217468788997E-2</v>
      </c>
      <c r="H10" s="54">
        <v>5078802</v>
      </c>
      <c r="I10" s="54">
        <v>157551.66</v>
      </c>
      <c r="J10" s="54">
        <v>2629877.84</v>
      </c>
      <c r="K10" s="54">
        <v>27420.980000000447</v>
      </c>
      <c r="L10" s="52">
        <v>7893652.4800000004</v>
      </c>
      <c r="M10" s="53">
        <v>0.81455246125457181</v>
      </c>
      <c r="N10" s="52">
        <v>0</v>
      </c>
      <c r="O10" s="53">
        <v>0</v>
      </c>
      <c r="P10" s="52">
        <v>411615.01</v>
      </c>
      <c r="Q10" s="53">
        <v>4.2474889835133103E-2</v>
      </c>
      <c r="R10" s="55">
        <v>9690784.6400000006</v>
      </c>
      <c r="S10" s="29">
        <v>1797132.1600000001</v>
      </c>
      <c r="T10" s="53">
        <v>0.18544753874542816</v>
      </c>
      <c r="U10" s="54">
        <v>2602249.2799999998</v>
      </c>
      <c r="V10" s="38"/>
      <c r="W10" s="58" t="s">
        <v>37</v>
      </c>
      <c r="X10" s="57">
        <v>3751.28</v>
      </c>
    </row>
    <row r="11" spans="2:24">
      <c r="B11" s="48" t="s">
        <v>362</v>
      </c>
      <c r="C11" s="49" t="s">
        <v>38</v>
      </c>
      <c r="D11" s="50">
        <v>770472.92</v>
      </c>
      <c r="E11" s="51">
        <v>3.7568187932352788E-2</v>
      </c>
      <c r="F11" s="52">
        <v>988934.83</v>
      </c>
      <c r="G11" s="53">
        <v>4.8220370349018042E-2</v>
      </c>
      <c r="H11" s="54">
        <v>5634476</v>
      </c>
      <c r="I11" s="54">
        <v>708017.44000000006</v>
      </c>
      <c r="J11" s="54">
        <v>610397.62</v>
      </c>
      <c r="K11" s="54">
        <v>17442.959999999031</v>
      </c>
      <c r="L11" s="52">
        <v>6970334.0199999996</v>
      </c>
      <c r="M11" s="53">
        <v>0.33987283863867929</v>
      </c>
      <c r="N11" s="52">
        <v>11425000</v>
      </c>
      <c r="O11" s="53">
        <v>0.55708193758079205</v>
      </c>
      <c r="P11" s="52">
        <v>353910.96</v>
      </c>
      <c r="Q11" s="53">
        <v>1.7256665499157827E-2</v>
      </c>
      <c r="R11" s="55">
        <v>20508652.73</v>
      </c>
      <c r="S11" s="29">
        <v>2113318.71</v>
      </c>
      <c r="T11" s="53">
        <v>0.10304522378052866</v>
      </c>
      <c r="U11" s="54">
        <v>102523.13</v>
      </c>
      <c r="W11" s="58" t="s">
        <v>38</v>
      </c>
      <c r="X11" s="57">
        <v>5588.62</v>
      </c>
    </row>
    <row r="12" spans="2:24" ht="15" customHeight="1">
      <c r="B12" s="48" t="s">
        <v>361</v>
      </c>
      <c r="C12" s="49" t="s">
        <v>39</v>
      </c>
      <c r="D12" s="50">
        <v>4710893.0200000005</v>
      </c>
      <c r="E12" s="51">
        <v>0.32267444278909824</v>
      </c>
      <c r="F12" s="52">
        <v>1075971.58</v>
      </c>
      <c r="G12" s="53">
        <v>7.3699090291251323E-2</v>
      </c>
      <c r="H12" s="54">
        <v>5850566</v>
      </c>
      <c r="I12" s="54">
        <v>489784</v>
      </c>
      <c r="J12" s="54">
        <v>1190142.23</v>
      </c>
      <c r="K12" s="54">
        <v>65702.36999999918</v>
      </c>
      <c r="L12" s="52">
        <v>7596194.5999999996</v>
      </c>
      <c r="M12" s="53">
        <v>0.52030429251236876</v>
      </c>
      <c r="N12" s="52">
        <v>0</v>
      </c>
      <c r="O12" s="53">
        <v>0</v>
      </c>
      <c r="P12" s="52">
        <v>1216464.02</v>
      </c>
      <c r="Q12" s="53">
        <v>8.3322174407281777E-2</v>
      </c>
      <c r="R12" s="55">
        <v>14599523.219999999</v>
      </c>
      <c r="S12" s="29">
        <v>7003328.620000001</v>
      </c>
      <c r="T12" s="53">
        <v>0.47969570748763135</v>
      </c>
      <c r="U12" s="54">
        <v>1206798.1499999999</v>
      </c>
      <c r="W12" s="58" t="s">
        <v>39</v>
      </c>
      <c r="X12" s="57">
        <v>12030.68</v>
      </c>
    </row>
    <row r="13" spans="2:24">
      <c r="B13" s="48" t="s">
        <v>361</v>
      </c>
      <c r="C13" s="49" t="s">
        <v>40</v>
      </c>
      <c r="D13" s="50">
        <v>39611306.549999997</v>
      </c>
      <c r="E13" s="51">
        <v>0.50562747407546571</v>
      </c>
      <c r="F13" s="52">
        <v>25865380.719999999</v>
      </c>
      <c r="G13" s="53">
        <v>0.33016449742564352</v>
      </c>
      <c r="H13" s="54">
        <v>5335760</v>
      </c>
      <c r="I13" s="54">
        <v>3736667.98</v>
      </c>
      <c r="J13" s="54">
        <v>121153.36</v>
      </c>
      <c r="K13" s="54">
        <v>13390.980000000447</v>
      </c>
      <c r="L13" s="52">
        <v>9206972.3200000003</v>
      </c>
      <c r="M13" s="53">
        <v>0.11752447882950053</v>
      </c>
      <c r="N13" s="52">
        <v>0</v>
      </c>
      <c r="O13" s="53">
        <v>0</v>
      </c>
      <c r="P13" s="52">
        <v>3657230.85</v>
      </c>
      <c r="Q13" s="53">
        <v>4.6683549669390256E-2</v>
      </c>
      <c r="R13" s="55">
        <v>78340890.439999998</v>
      </c>
      <c r="S13" s="29">
        <v>69133918.11999999</v>
      </c>
      <c r="T13" s="53">
        <v>0.88247552117049932</v>
      </c>
      <c r="U13" s="54">
        <v>40806480.299999997</v>
      </c>
      <c r="W13" s="58" t="s">
        <v>40</v>
      </c>
      <c r="X13" s="57">
        <v>349983.79</v>
      </c>
    </row>
    <row r="14" spans="2:24">
      <c r="B14" s="48" t="s">
        <v>362</v>
      </c>
      <c r="C14" s="49" t="s">
        <v>41</v>
      </c>
      <c r="D14" s="50">
        <v>3066848.02</v>
      </c>
      <c r="E14" s="51">
        <v>0.19062646053902391</v>
      </c>
      <c r="F14" s="52">
        <v>1932622.23</v>
      </c>
      <c r="G14" s="53">
        <v>0.12012624455512973</v>
      </c>
      <c r="H14" s="54">
        <v>9455056</v>
      </c>
      <c r="I14" s="54">
        <v>216147.79</v>
      </c>
      <c r="J14" s="54">
        <v>281287.99</v>
      </c>
      <c r="K14" s="54">
        <v>54387.549999998882</v>
      </c>
      <c r="L14" s="52">
        <v>10006879.329999998</v>
      </c>
      <c r="M14" s="53">
        <v>0.62199886504940627</v>
      </c>
      <c r="N14" s="52">
        <v>0</v>
      </c>
      <c r="O14" s="53">
        <v>0</v>
      </c>
      <c r="P14" s="52">
        <v>1081910.21</v>
      </c>
      <c r="Q14" s="53">
        <v>6.7248429856440056E-2</v>
      </c>
      <c r="R14" s="55">
        <v>16088259.789999999</v>
      </c>
      <c r="S14" s="29">
        <v>6081380.46</v>
      </c>
      <c r="T14" s="53">
        <v>0.37800113495059368</v>
      </c>
      <c r="U14" s="54">
        <v>1901035.53</v>
      </c>
      <c r="W14" s="58" t="s">
        <v>41</v>
      </c>
      <c r="X14" s="57">
        <v>1419.74</v>
      </c>
    </row>
    <row r="15" spans="2:24" ht="15" customHeight="1">
      <c r="B15" s="48" t="s">
        <v>362</v>
      </c>
      <c r="C15" s="49" t="s">
        <v>42</v>
      </c>
      <c r="D15" s="50">
        <v>3325333.0599999996</v>
      </c>
      <c r="E15" s="51">
        <v>0.29201877171052976</v>
      </c>
      <c r="F15" s="52">
        <v>1594807.07</v>
      </c>
      <c r="G15" s="53">
        <v>0.1400502125031256</v>
      </c>
      <c r="H15" s="54">
        <v>4852050</v>
      </c>
      <c r="I15" s="54">
        <v>302066.27</v>
      </c>
      <c r="J15" s="54">
        <v>432447.18</v>
      </c>
      <c r="K15" s="54">
        <v>291747.20000000019</v>
      </c>
      <c r="L15" s="52">
        <v>5878310.6499999994</v>
      </c>
      <c r="M15" s="53">
        <v>0.51621206801640662</v>
      </c>
      <c r="N15" s="52">
        <v>500000</v>
      </c>
      <c r="O15" s="53">
        <v>4.3908199034735154E-2</v>
      </c>
      <c r="P15" s="52">
        <v>88944.08</v>
      </c>
      <c r="Q15" s="53">
        <v>7.810748735202812E-3</v>
      </c>
      <c r="R15" s="55">
        <v>11387394.859999999</v>
      </c>
      <c r="S15" s="29">
        <v>5009084.21</v>
      </c>
      <c r="T15" s="53">
        <v>0.43987973294885818</v>
      </c>
      <c r="U15" s="54">
        <v>73221.179999999993</v>
      </c>
      <c r="W15" s="58" t="s">
        <v>42</v>
      </c>
      <c r="X15" s="57">
        <v>8546.36</v>
      </c>
    </row>
    <row r="16" spans="2:24">
      <c r="B16" s="48" t="s">
        <v>361</v>
      </c>
      <c r="C16" s="49" t="s">
        <v>43</v>
      </c>
      <c r="D16" s="50">
        <v>12527715.74</v>
      </c>
      <c r="E16" s="51">
        <v>0.41695674568771157</v>
      </c>
      <c r="F16" s="52">
        <v>2174193.4500000002</v>
      </c>
      <c r="G16" s="53">
        <v>7.2363122234088806E-2</v>
      </c>
      <c r="H16" s="54">
        <v>11059896</v>
      </c>
      <c r="I16" s="54">
        <v>653853.65</v>
      </c>
      <c r="J16" s="54">
        <v>1055241.76</v>
      </c>
      <c r="K16" s="54">
        <v>224647.76999999955</v>
      </c>
      <c r="L16" s="52">
        <v>12993639.18</v>
      </c>
      <c r="M16" s="53">
        <v>0.43246395588579539</v>
      </c>
      <c r="N16" s="52">
        <v>0</v>
      </c>
      <c r="O16" s="53">
        <v>0</v>
      </c>
      <c r="P16" s="52">
        <v>2350051.9699999997</v>
      </c>
      <c r="Q16" s="53">
        <v>7.8216176192404202E-2</v>
      </c>
      <c r="R16" s="55">
        <v>30045600.34</v>
      </c>
      <c r="S16" s="29">
        <v>17051961.16</v>
      </c>
      <c r="T16" s="53">
        <v>0.56753604411420455</v>
      </c>
      <c r="U16" s="54">
        <v>2765443.32</v>
      </c>
      <c r="W16" s="58" t="s">
        <v>43</v>
      </c>
      <c r="X16" s="57">
        <v>0</v>
      </c>
    </row>
    <row r="17" spans="2:24">
      <c r="B17" s="48" t="s">
        <v>362</v>
      </c>
      <c r="C17" s="49" t="s">
        <v>44</v>
      </c>
      <c r="D17" s="50">
        <v>7255460.2400000002</v>
      </c>
      <c r="E17" s="51">
        <v>0.48926508587432899</v>
      </c>
      <c r="F17" s="52">
        <v>2455512.7500000005</v>
      </c>
      <c r="G17" s="53">
        <v>0.16558517540635848</v>
      </c>
      <c r="H17" s="54">
        <v>2858902.42</v>
      </c>
      <c r="I17" s="54">
        <v>278668.25</v>
      </c>
      <c r="J17" s="54">
        <v>50043.05</v>
      </c>
      <c r="K17" s="54">
        <v>70000</v>
      </c>
      <c r="L17" s="52">
        <v>3257613.7199999997</v>
      </c>
      <c r="M17" s="53">
        <v>0.21967409423240006</v>
      </c>
      <c r="N17" s="52">
        <v>0</v>
      </c>
      <c r="O17" s="53">
        <v>0</v>
      </c>
      <c r="P17" s="52">
        <v>1860716.3599999999</v>
      </c>
      <c r="Q17" s="53">
        <v>0.12547564448691248</v>
      </c>
      <c r="R17" s="55">
        <v>14829303.07</v>
      </c>
      <c r="S17" s="29">
        <v>11571689.35</v>
      </c>
      <c r="T17" s="53">
        <v>0.78032590576759986</v>
      </c>
      <c r="U17" s="54">
        <v>0</v>
      </c>
      <c r="W17" s="58" t="s">
        <v>44</v>
      </c>
      <c r="X17" s="57">
        <v>533.73</v>
      </c>
    </row>
    <row r="18" spans="2:24" ht="15" customHeight="1">
      <c r="B18" s="48" t="s">
        <v>362</v>
      </c>
      <c r="C18" s="49" t="s">
        <v>45</v>
      </c>
      <c r="D18" s="50">
        <v>283134.03000000003</v>
      </c>
      <c r="E18" s="51">
        <v>3.7715277985089564E-2</v>
      </c>
      <c r="F18" s="52">
        <v>545735.94000000006</v>
      </c>
      <c r="G18" s="53">
        <v>7.2695545228364661E-2</v>
      </c>
      <c r="H18" s="54">
        <v>5939292</v>
      </c>
      <c r="I18" s="54">
        <v>355954.37</v>
      </c>
      <c r="J18" s="54">
        <v>234423.86</v>
      </c>
      <c r="K18" s="54">
        <v>114009.87000000011</v>
      </c>
      <c r="L18" s="52">
        <v>6643680.1000000006</v>
      </c>
      <c r="M18" s="53">
        <v>0.8849810169957586</v>
      </c>
      <c r="N18" s="52">
        <v>0</v>
      </c>
      <c r="O18" s="53">
        <v>0</v>
      </c>
      <c r="P18" s="52">
        <v>34594.120000000003</v>
      </c>
      <c r="Q18" s="53">
        <v>4.608159790787234E-3</v>
      </c>
      <c r="R18" s="55">
        <v>7507144.1900000004</v>
      </c>
      <c r="S18" s="29">
        <v>863464.09000000008</v>
      </c>
      <c r="T18" s="53">
        <v>0.11501898300424146</v>
      </c>
      <c r="U18" s="54">
        <v>0</v>
      </c>
      <c r="W18" s="58" t="s">
        <v>45</v>
      </c>
      <c r="X18" s="57">
        <v>3377.02</v>
      </c>
    </row>
    <row r="19" spans="2:24">
      <c r="B19" s="48" t="s">
        <v>361</v>
      </c>
      <c r="C19" s="49" t="s">
        <v>46</v>
      </c>
      <c r="D19" s="50">
        <v>10181475.229999999</v>
      </c>
      <c r="E19" s="51">
        <v>0.42549421744784538</v>
      </c>
      <c r="F19" s="52">
        <v>1871123.7900000003</v>
      </c>
      <c r="G19" s="53">
        <v>7.8196168510847208E-2</v>
      </c>
      <c r="H19" s="54">
        <v>6652411</v>
      </c>
      <c r="I19" s="54">
        <v>2139046.79</v>
      </c>
      <c r="J19" s="54">
        <v>662954.01</v>
      </c>
      <c r="K19" s="54">
        <v>565712.00999999978</v>
      </c>
      <c r="L19" s="52">
        <v>10020123.809999999</v>
      </c>
      <c r="M19" s="53">
        <v>0.41875117730522371</v>
      </c>
      <c r="N19" s="52">
        <v>750000</v>
      </c>
      <c r="O19" s="53">
        <v>3.1343263709524741E-2</v>
      </c>
      <c r="P19" s="52">
        <v>1105863.77</v>
      </c>
      <c r="Q19" s="53">
        <v>4.6215173026558955E-2</v>
      </c>
      <c r="R19" s="55">
        <v>23928586.599999998</v>
      </c>
      <c r="S19" s="29">
        <v>13158462.789999999</v>
      </c>
      <c r="T19" s="53">
        <v>0.54990555898525162</v>
      </c>
      <c r="U19" s="54">
        <v>372027.11</v>
      </c>
      <c r="W19" s="58" t="s">
        <v>46</v>
      </c>
      <c r="X19" s="57">
        <v>7010.01</v>
      </c>
    </row>
    <row r="20" spans="2:24">
      <c r="B20" s="48" t="s">
        <v>362</v>
      </c>
      <c r="C20" s="49" t="s">
        <v>47</v>
      </c>
      <c r="D20" s="50">
        <v>1161308.52</v>
      </c>
      <c r="E20" s="51">
        <v>4.38354446737593E-2</v>
      </c>
      <c r="F20" s="52">
        <v>450804.83999999997</v>
      </c>
      <c r="G20" s="53">
        <v>1.7016348612066422E-2</v>
      </c>
      <c r="H20" s="54">
        <v>5510881</v>
      </c>
      <c r="I20" s="54">
        <v>47909.79</v>
      </c>
      <c r="J20" s="54">
        <v>47023.94</v>
      </c>
      <c r="K20" s="54">
        <v>168579.78999999911</v>
      </c>
      <c r="L20" s="52">
        <v>5774394.5199999996</v>
      </c>
      <c r="M20" s="53">
        <v>0.21796374274935901</v>
      </c>
      <c r="N20" s="52">
        <v>18742701.530000001</v>
      </c>
      <c r="O20" s="53">
        <v>0.70747320096738697</v>
      </c>
      <c r="P20" s="52">
        <v>363245.01</v>
      </c>
      <c r="Q20" s="53">
        <v>1.371126299742823E-2</v>
      </c>
      <c r="R20" s="55">
        <v>26492454.420000002</v>
      </c>
      <c r="S20" s="29">
        <v>1975358.3699999999</v>
      </c>
      <c r="T20" s="53">
        <v>7.4563056283253951E-2</v>
      </c>
      <c r="U20" s="54">
        <v>0</v>
      </c>
      <c r="W20" s="58" t="s">
        <v>47</v>
      </c>
      <c r="X20" s="57">
        <v>745.39</v>
      </c>
    </row>
    <row r="21" spans="2:24" ht="15" customHeight="1">
      <c r="B21" s="48" t="s">
        <v>362</v>
      </c>
      <c r="C21" s="49" t="s">
        <v>48</v>
      </c>
      <c r="D21" s="50">
        <v>1752327.7400000002</v>
      </c>
      <c r="E21" s="51">
        <v>0.16178010888446029</v>
      </c>
      <c r="F21" s="52">
        <v>1172646.7100000002</v>
      </c>
      <c r="G21" s="53">
        <v>0.10826223205643262</v>
      </c>
      <c r="H21" s="54">
        <v>6810165</v>
      </c>
      <c r="I21" s="54">
        <v>87890.73</v>
      </c>
      <c r="J21" s="54">
        <v>222116.76</v>
      </c>
      <c r="K21" s="54">
        <v>126539.68000000063</v>
      </c>
      <c r="L21" s="52">
        <v>7246712.1700000009</v>
      </c>
      <c r="M21" s="53">
        <v>0.66903802134465062</v>
      </c>
      <c r="N21" s="52">
        <v>0</v>
      </c>
      <c r="O21" s="53">
        <v>0</v>
      </c>
      <c r="P21" s="52">
        <v>659853.49999999988</v>
      </c>
      <c r="Q21" s="53">
        <v>6.0919637714456423E-2</v>
      </c>
      <c r="R21" s="55">
        <v>10831540.120000001</v>
      </c>
      <c r="S21" s="29">
        <v>3584827.95</v>
      </c>
      <c r="T21" s="53">
        <v>0.33096197865534932</v>
      </c>
      <c r="U21" s="54">
        <v>0</v>
      </c>
      <c r="W21" s="58" t="s">
        <v>48</v>
      </c>
      <c r="X21" s="57">
        <v>8.26</v>
      </c>
    </row>
    <row r="22" spans="2:24">
      <c r="B22" s="48" t="s">
        <v>362</v>
      </c>
      <c r="C22" s="49" t="s">
        <v>49</v>
      </c>
      <c r="D22" s="50">
        <v>3071003.32</v>
      </c>
      <c r="E22" s="51">
        <v>0.31477209150712254</v>
      </c>
      <c r="F22" s="52">
        <v>1330140.5900000003</v>
      </c>
      <c r="G22" s="53">
        <v>0.13633692050610291</v>
      </c>
      <c r="H22" s="54">
        <v>4386689</v>
      </c>
      <c r="I22" s="54">
        <v>131876.37</v>
      </c>
      <c r="J22" s="54">
        <v>29379.33</v>
      </c>
      <c r="K22" s="54">
        <v>97377.889999999665</v>
      </c>
      <c r="L22" s="52">
        <v>4645322.59</v>
      </c>
      <c r="M22" s="53">
        <v>0.47613686962070217</v>
      </c>
      <c r="N22" s="52">
        <v>0</v>
      </c>
      <c r="O22" s="53">
        <v>0</v>
      </c>
      <c r="P22" s="52">
        <v>709809.24</v>
      </c>
      <c r="Q22" s="53">
        <v>7.2754118366072332E-2</v>
      </c>
      <c r="R22" s="55">
        <v>9756275.7400000002</v>
      </c>
      <c r="S22" s="29">
        <v>5110953.1500000004</v>
      </c>
      <c r="T22" s="53">
        <v>0.52386313037929777</v>
      </c>
      <c r="U22" s="54">
        <v>295000</v>
      </c>
      <c r="W22" s="58" t="s">
        <v>49</v>
      </c>
      <c r="X22" s="57">
        <v>34431.15</v>
      </c>
    </row>
    <row r="23" spans="2:24">
      <c r="B23" s="48" t="s">
        <v>362</v>
      </c>
      <c r="C23" s="49" t="s">
        <v>50</v>
      </c>
      <c r="D23" s="50">
        <v>1516893.67</v>
      </c>
      <c r="E23" s="51">
        <v>0.15405403903706236</v>
      </c>
      <c r="F23" s="52">
        <v>827907.01</v>
      </c>
      <c r="G23" s="53">
        <v>8.4081317866925756E-2</v>
      </c>
      <c r="H23" s="54">
        <v>5673047</v>
      </c>
      <c r="I23" s="54">
        <v>112608.75</v>
      </c>
      <c r="J23" s="54">
        <v>1131988.1099999999</v>
      </c>
      <c r="K23" s="54">
        <v>93177.75</v>
      </c>
      <c r="L23" s="52">
        <v>7010821.6099999994</v>
      </c>
      <c r="M23" s="53">
        <v>0.71201126838957696</v>
      </c>
      <c r="N23" s="52">
        <v>0</v>
      </c>
      <c r="O23" s="53">
        <v>0</v>
      </c>
      <c r="P23" s="52">
        <v>490881.43999999994</v>
      </c>
      <c r="Q23" s="53">
        <v>4.9853374706435014E-2</v>
      </c>
      <c r="R23" s="55">
        <v>9846503.7299999986</v>
      </c>
      <c r="S23" s="29">
        <v>2835682.1199999996</v>
      </c>
      <c r="T23" s="53">
        <v>0.2879887316104231</v>
      </c>
      <c r="U23" s="54">
        <v>100982.92</v>
      </c>
      <c r="W23" s="58" t="s">
        <v>50</v>
      </c>
      <c r="X23" s="57">
        <v>2493.92</v>
      </c>
    </row>
    <row r="24" spans="2:24" ht="15" customHeight="1">
      <c r="B24" s="48" t="s">
        <v>363</v>
      </c>
      <c r="C24" s="49" t="s">
        <v>51</v>
      </c>
      <c r="D24" s="50">
        <v>45960350.459999986</v>
      </c>
      <c r="E24" s="51">
        <v>0.56370440698268576</v>
      </c>
      <c r="F24" s="52">
        <v>11964846.690000001</v>
      </c>
      <c r="G24" s="53">
        <v>0.14674902912011442</v>
      </c>
      <c r="H24" s="54">
        <v>16774123</v>
      </c>
      <c r="I24" s="54">
        <v>2134351.56</v>
      </c>
      <c r="J24" s="54">
        <v>6331.07</v>
      </c>
      <c r="K24" s="54">
        <v>358545.39999999851</v>
      </c>
      <c r="L24" s="52">
        <v>19273351.029999997</v>
      </c>
      <c r="M24" s="53">
        <v>0.23638794752861614</v>
      </c>
      <c r="N24" s="52">
        <v>91304.19</v>
      </c>
      <c r="O24" s="53">
        <v>1.1198472980265539E-3</v>
      </c>
      <c r="P24" s="52">
        <v>4242862.0999999996</v>
      </c>
      <c r="Q24" s="53">
        <v>5.2038769070557114E-2</v>
      </c>
      <c r="R24" s="55">
        <v>81532714.469999984</v>
      </c>
      <c r="S24" s="29">
        <v>62168059.249999993</v>
      </c>
      <c r="T24" s="53">
        <v>0.76249220517335736</v>
      </c>
      <c r="U24" s="54">
        <v>23899248.170000002</v>
      </c>
      <c r="W24" s="58" t="s">
        <v>51</v>
      </c>
      <c r="X24" s="57">
        <v>60659.47</v>
      </c>
    </row>
    <row r="25" spans="2:24">
      <c r="B25" s="48" t="s">
        <v>362</v>
      </c>
      <c r="C25" s="49" t="s">
        <v>52</v>
      </c>
      <c r="D25" s="50">
        <v>1314094.3399999999</v>
      </c>
      <c r="E25" s="51">
        <v>0.11506337664408056</v>
      </c>
      <c r="F25" s="52">
        <v>939970.36</v>
      </c>
      <c r="G25" s="53">
        <v>8.2304717610268391E-2</v>
      </c>
      <c r="H25" s="54">
        <v>7349469</v>
      </c>
      <c r="I25" s="54">
        <v>131782.91</v>
      </c>
      <c r="J25" s="54">
        <v>879869.69</v>
      </c>
      <c r="K25" s="54">
        <v>39714.540000000969</v>
      </c>
      <c r="L25" s="52">
        <v>8400836.1400000006</v>
      </c>
      <c r="M25" s="53">
        <v>0.73558537121621281</v>
      </c>
      <c r="N25" s="52">
        <v>0</v>
      </c>
      <c r="O25" s="53">
        <v>0</v>
      </c>
      <c r="P25" s="52">
        <v>765712.55</v>
      </c>
      <c r="Q25" s="53">
        <v>6.7046534529438262E-2</v>
      </c>
      <c r="R25" s="55">
        <v>11420613.390000001</v>
      </c>
      <c r="S25" s="29">
        <v>3019777.25</v>
      </c>
      <c r="T25" s="53">
        <v>0.26441462878378724</v>
      </c>
      <c r="U25" s="54">
        <v>4675483</v>
      </c>
      <c r="W25" s="58" t="s">
        <v>52</v>
      </c>
      <c r="X25" s="57">
        <v>76509.19</v>
      </c>
    </row>
    <row r="26" spans="2:24">
      <c r="B26" s="48" t="s">
        <v>361</v>
      </c>
      <c r="C26" s="49" t="s">
        <v>53</v>
      </c>
      <c r="D26" s="50">
        <v>3650860.85</v>
      </c>
      <c r="E26" s="51">
        <v>0.25002958710609186</v>
      </c>
      <c r="F26" s="52">
        <v>1238692.2799999998</v>
      </c>
      <c r="G26" s="53">
        <v>8.4831970333764842E-2</v>
      </c>
      <c r="H26" s="54">
        <v>5552161</v>
      </c>
      <c r="I26" s="54">
        <v>1917888.16</v>
      </c>
      <c r="J26" s="54">
        <v>911797.71</v>
      </c>
      <c r="K26" s="54">
        <v>261136.29000000004</v>
      </c>
      <c r="L26" s="52">
        <v>8642983.1600000001</v>
      </c>
      <c r="M26" s="53">
        <v>0.59191560556456302</v>
      </c>
      <c r="N26" s="52">
        <v>240000</v>
      </c>
      <c r="O26" s="53">
        <v>1.6436425098333193E-2</v>
      </c>
      <c r="P26" s="52">
        <v>829179.02</v>
      </c>
      <c r="Q26" s="53">
        <v>5.6786411897247167E-2</v>
      </c>
      <c r="R26" s="55">
        <v>14601715.309999999</v>
      </c>
      <c r="S26" s="29">
        <v>5718732.1500000004</v>
      </c>
      <c r="T26" s="53">
        <v>0.39164796933710394</v>
      </c>
      <c r="U26" s="54">
        <v>430914.48</v>
      </c>
      <c r="W26" s="58" t="s">
        <v>53</v>
      </c>
      <c r="X26" s="57">
        <v>908.37</v>
      </c>
    </row>
    <row r="27" spans="2:24" ht="15" customHeight="1">
      <c r="B27" s="48" t="s">
        <v>362</v>
      </c>
      <c r="C27" s="49" t="s">
        <v>54</v>
      </c>
      <c r="D27" s="50">
        <v>928667.07000000007</v>
      </c>
      <c r="E27" s="51">
        <v>8.0634303084976044E-2</v>
      </c>
      <c r="F27" s="52">
        <v>604029.02999999991</v>
      </c>
      <c r="G27" s="53">
        <v>5.2446631791460079E-2</v>
      </c>
      <c r="H27" s="54">
        <v>8160374.2000000002</v>
      </c>
      <c r="I27" s="54">
        <v>141613.89000000001</v>
      </c>
      <c r="J27" s="54">
        <v>737232.66</v>
      </c>
      <c r="K27" s="54">
        <v>375477.66000000015</v>
      </c>
      <c r="L27" s="52">
        <v>9414698.4100000001</v>
      </c>
      <c r="M27" s="53">
        <v>0.81745942067869604</v>
      </c>
      <c r="N27" s="52">
        <v>0</v>
      </c>
      <c r="O27" s="53">
        <v>0</v>
      </c>
      <c r="P27" s="52">
        <v>569627.82999999996</v>
      </c>
      <c r="Q27" s="53">
        <v>4.9459644444867855E-2</v>
      </c>
      <c r="R27" s="55">
        <v>11517022.34</v>
      </c>
      <c r="S27" s="29">
        <v>2102323.9300000002</v>
      </c>
      <c r="T27" s="53">
        <v>0.18254057932130399</v>
      </c>
      <c r="U27" s="54">
        <v>2473739.84</v>
      </c>
      <c r="W27" s="58" t="s">
        <v>54</v>
      </c>
      <c r="X27" s="57">
        <v>87431.37</v>
      </c>
    </row>
    <row r="28" spans="2:24">
      <c r="B28" s="48" t="s">
        <v>362</v>
      </c>
      <c r="C28" s="49" t="s">
        <v>55</v>
      </c>
      <c r="D28" s="50">
        <v>990062.76</v>
      </c>
      <c r="E28" s="51">
        <v>0.15230420009081339</v>
      </c>
      <c r="F28" s="52">
        <v>518672.35</v>
      </c>
      <c r="G28" s="53">
        <v>7.9788858411331806E-2</v>
      </c>
      <c r="H28" s="54">
        <v>3185049</v>
      </c>
      <c r="I28" s="54">
        <v>737733.85</v>
      </c>
      <c r="J28" s="54">
        <v>0</v>
      </c>
      <c r="K28" s="54">
        <v>0</v>
      </c>
      <c r="L28" s="52">
        <v>3922782.85</v>
      </c>
      <c r="M28" s="53">
        <v>0.60345296100139267</v>
      </c>
      <c r="N28" s="52">
        <v>500000</v>
      </c>
      <c r="O28" s="53">
        <v>7.6916437141223953E-2</v>
      </c>
      <c r="P28" s="52">
        <v>569043.15</v>
      </c>
      <c r="Q28" s="53">
        <v>8.753754335523814E-2</v>
      </c>
      <c r="R28" s="55">
        <v>6500561.1100000003</v>
      </c>
      <c r="S28" s="29">
        <v>2077778.2599999998</v>
      </c>
      <c r="T28" s="53">
        <v>0.31963060185738329</v>
      </c>
      <c r="U28" s="54">
        <v>452963.43</v>
      </c>
      <c r="W28" s="58" t="s">
        <v>55</v>
      </c>
      <c r="X28" s="57">
        <v>2038.71</v>
      </c>
    </row>
    <row r="29" spans="2:24">
      <c r="B29" s="48" t="s">
        <v>362</v>
      </c>
      <c r="C29" s="49" t="s">
        <v>56</v>
      </c>
      <c r="D29" s="50">
        <v>361157.23999999993</v>
      </c>
      <c r="E29" s="51">
        <v>6.0301346108273465E-2</v>
      </c>
      <c r="F29" s="52">
        <v>845634.75</v>
      </c>
      <c r="G29" s="53">
        <v>0.14119310951909289</v>
      </c>
      <c r="H29" s="54">
        <v>4056377</v>
      </c>
      <c r="I29" s="54">
        <v>0</v>
      </c>
      <c r="J29" s="54">
        <v>222400.49</v>
      </c>
      <c r="K29" s="54">
        <v>182137.26999999955</v>
      </c>
      <c r="L29" s="52">
        <v>4460914.76</v>
      </c>
      <c r="M29" s="53">
        <v>0.74482561917425683</v>
      </c>
      <c r="N29" s="52">
        <v>0</v>
      </c>
      <c r="O29" s="53">
        <v>0</v>
      </c>
      <c r="P29" s="52">
        <v>321500.18</v>
      </c>
      <c r="Q29" s="53">
        <v>5.3679925198376811E-2</v>
      </c>
      <c r="R29" s="55">
        <v>5989206.9299999997</v>
      </c>
      <c r="S29" s="29">
        <v>1528292.17</v>
      </c>
      <c r="T29" s="53">
        <v>0.25517438082574317</v>
      </c>
      <c r="U29" s="54">
        <v>373548.4</v>
      </c>
      <c r="W29" s="58" t="s">
        <v>56</v>
      </c>
      <c r="X29" s="57">
        <v>7650.1</v>
      </c>
    </row>
    <row r="30" spans="2:24" ht="15" customHeight="1">
      <c r="B30" s="48" t="s">
        <v>362</v>
      </c>
      <c r="C30" s="49" t="s">
        <v>57</v>
      </c>
      <c r="D30" s="50">
        <v>1118188.56</v>
      </c>
      <c r="E30" s="51">
        <v>0.14273790422673968</v>
      </c>
      <c r="F30" s="52">
        <v>737718.61</v>
      </c>
      <c r="G30" s="53">
        <v>9.4170529074688009E-2</v>
      </c>
      <c r="H30" s="54">
        <v>4523186</v>
      </c>
      <c r="I30" s="54">
        <v>126792.2</v>
      </c>
      <c r="J30" s="54">
        <v>451302.66000000003</v>
      </c>
      <c r="K30" s="54">
        <v>22128.849999999627</v>
      </c>
      <c r="L30" s="52">
        <v>5123409.71</v>
      </c>
      <c r="M30" s="53">
        <v>0.6540084478241559</v>
      </c>
      <c r="N30" s="52">
        <v>0</v>
      </c>
      <c r="O30" s="53">
        <v>0</v>
      </c>
      <c r="P30" s="52">
        <v>854541.7300000001</v>
      </c>
      <c r="Q30" s="53">
        <v>0.10908311887441635</v>
      </c>
      <c r="R30" s="55">
        <v>7833858.6100000003</v>
      </c>
      <c r="S30" s="29">
        <v>2710448.9</v>
      </c>
      <c r="T30" s="53">
        <v>0.34599155217584399</v>
      </c>
      <c r="U30" s="54">
        <v>21107.29</v>
      </c>
      <c r="W30" s="58" t="s">
        <v>57</v>
      </c>
      <c r="X30" s="57">
        <v>15487.35</v>
      </c>
    </row>
    <row r="31" spans="2:24">
      <c r="B31" s="48" t="s">
        <v>362</v>
      </c>
      <c r="C31" s="49" t="s">
        <v>58</v>
      </c>
      <c r="D31" s="50">
        <v>527482.69000000006</v>
      </c>
      <c r="E31" s="51">
        <v>0.10571675233812548</v>
      </c>
      <c r="F31" s="52">
        <v>354335.35000000003</v>
      </c>
      <c r="G31" s="53">
        <v>7.1014998502781215E-2</v>
      </c>
      <c r="H31" s="54">
        <v>3167683</v>
      </c>
      <c r="I31" s="54">
        <v>263054.51</v>
      </c>
      <c r="J31" s="54">
        <v>104551.64</v>
      </c>
      <c r="K31" s="54">
        <v>22030.029999999329</v>
      </c>
      <c r="L31" s="52">
        <v>3557319.1799999992</v>
      </c>
      <c r="M31" s="53">
        <v>0.71294895144279236</v>
      </c>
      <c r="N31" s="52">
        <v>400000</v>
      </c>
      <c r="O31" s="53">
        <v>8.0166992655721442E-2</v>
      </c>
      <c r="P31" s="52">
        <v>150447.48000000001</v>
      </c>
      <c r="Q31" s="53">
        <v>3.0152305060579497E-2</v>
      </c>
      <c r="R31" s="55">
        <v>4989584.6999999993</v>
      </c>
      <c r="S31" s="29">
        <v>1032265.52</v>
      </c>
      <c r="T31" s="53">
        <v>0.20688405590148617</v>
      </c>
      <c r="U31" s="54">
        <v>1282515.1100000001</v>
      </c>
      <c r="W31" s="58" t="s">
        <v>58</v>
      </c>
      <c r="X31" s="57">
        <v>7629.88</v>
      </c>
    </row>
    <row r="32" spans="2:24">
      <c r="B32" s="48" t="s">
        <v>363</v>
      </c>
      <c r="C32" s="49" t="s">
        <v>59</v>
      </c>
      <c r="D32" s="50">
        <v>32863085</v>
      </c>
      <c r="E32" s="51">
        <v>0.41742390306956262</v>
      </c>
      <c r="F32" s="52">
        <v>7348518.5200000005</v>
      </c>
      <c r="G32" s="53">
        <v>9.3340210829183146E-2</v>
      </c>
      <c r="H32" s="54">
        <v>18123054</v>
      </c>
      <c r="I32" s="54">
        <v>11995924.789999999</v>
      </c>
      <c r="J32" s="54">
        <v>10436.040000000001</v>
      </c>
      <c r="K32" s="54">
        <v>4157934.6799999997</v>
      </c>
      <c r="L32" s="52">
        <v>34287349.509999998</v>
      </c>
      <c r="M32" s="53">
        <v>0.43551478074485261</v>
      </c>
      <c r="N32" s="52">
        <v>0</v>
      </c>
      <c r="O32" s="53">
        <v>0</v>
      </c>
      <c r="P32" s="52">
        <v>4229372.68</v>
      </c>
      <c r="Q32" s="53">
        <v>5.3721105356401455E-2</v>
      </c>
      <c r="R32" s="55">
        <v>78728325.710000008</v>
      </c>
      <c r="S32" s="29">
        <v>44440976.200000003</v>
      </c>
      <c r="T32" s="53">
        <v>0.56448521925514727</v>
      </c>
      <c r="U32" s="54">
        <v>0</v>
      </c>
      <c r="W32" s="58" t="s">
        <v>59</v>
      </c>
      <c r="X32" s="57">
        <v>112467.59</v>
      </c>
    </row>
    <row r="33" spans="2:24" ht="15" customHeight="1">
      <c r="B33" s="48" t="s">
        <v>361</v>
      </c>
      <c r="C33" s="49" t="s">
        <v>60</v>
      </c>
      <c r="D33" s="50">
        <v>5861539.5799999982</v>
      </c>
      <c r="E33" s="51">
        <v>0.18208384771893008</v>
      </c>
      <c r="F33" s="52">
        <v>1705324.8999999997</v>
      </c>
      <c r="G33" s="53">
        <v>5.2974498451292505E-2</v>
      </c>
      <c r="H33" s="54">
        <v>14565973</v>
      </c>
      <c r="I33" s="54">
        <v>1291488.75</v>
      </c>
      <c r="J33" s="54">
        <v>1840837.25</v>
      </c>
      <c r="K33" s="54">
        <v>103235.48000000045</v>
      </c>
      <c r="L33" s="52">
        <v>17801534.48</v>
      </c>
      <c r="M33" s="53">
        <v>0.55298985005226298</v>
      </c>
      <c r="N33" s="52">
        <v>2355670</v>
      </c>
      <c r="O33" s="53">
        <v>7.3176927614647641E-2</v>
      </c>
      <c r="P33" s="52">
        <v>4467361.82</v>
      </c>
      <c r="Q33" s="53">
        <v>0.13877487616286685</v>
      </c>
      <c r="R33" s="55">
        <v>32191430.779999997</v>
      </c>
      <c r="S33" s="29">
        <v>12034226.299999997</v>
      </c>
      <c r="T33" s="53">
        <v>0.37383322233308941</v>
      </c>
      <c r="U33" s="54">
        <v>0</v>
      </c>
      <c r="W33" s="58" t="s">
        <v>60</v>
      </c>
      <c r="X33" s="57">
        <v>19729.59</v>
      </c>
    </row>
    <row r="34" spans="2:24">
      <c r="B34" s="48" t="s">
        <v>362</v>
      </c>
      <c r="C34" s="49" t="s">
        <v>61</v>
      </c>
      <c r="D34" s="50">
        <v>2446522.7799999998</v>
      </c>
      <c r="E34" s="51">
        <v>0.19784450015735383</v>
      </c>
      <c r="F34" s="52">
        <v>2518440.7800000003</v>
      </c>
      <c r="G34" s="53">
        <v>0.2036603384069027</v>
      </c>
      <c r="H34" s="54">
        <v>5575349</v>
      </c>
      <c r="I34" s="54">
        <v>0</v>
      </c>
      <c r="J34" s="54">
        <v>463053.68</v>
      </c>
      <c r="K34" s="54">
        <v>1297991.0099999998</v>
      </c>
      <c r="L34" s="52">
        <v>7336393.6899999995</v>
      </c>
      <c r="M34" s="53">
        <v>0.59327677404892776</v>
      </c>
      <c r="N34" s="52">
        <v>0</v>
      </c>
      <c r="O34" s="53">
        <v>0</v>
      </c>
      <c r="P34" s="52">
        <v>64529.990000000005</v>
      </c>
      <c r="Q34" s="53">
        <v>5.2183873868156027E-3</v>
      </c>
      <c r="R34" s="55">
        <v>12365887.24</v>
      </c>
      <c r="S34" s="29">
        <v>5029493.5500000007</v>
      </c>
      <c r="T34" s="53">
        <v>0.40672322595107219</v>
      </c>
      <c r="U34" s="54">
        <v>0</v>
      </c>
      <c r="W34" s="58" t="s">
        <v>61</v>
      </c>
      <c r="X34" s="57">
        <v>0</v>
      </c>
    </row>
    <row r="35" spans="2:24">
      <c r="B35" s="48" t="s">
        <v>361</v>
      </c>
      <c r="C35" s="49" t="s">
        <v>62</v>
      </c>
      <c r="D35" s="50">
        <v>3849660.1199999996</v>
      </c>
      <c r="E35" s="51">
        <v>0.20114115266242144</v>
      </c>
      <c r="F35" s="52">
        <v>3564343.0500000003</v>
      </c>
      <c r="G35" s="53">
        <v>0.18623360172411557</v>
      </c>
      <c r="H35" s="54">
        <v>8374499</v>
      </c>
      <c r="I35" s="54">
        <v>20481.71</v>
      </c>
      <c r="J35" s="54">
        <v>1749696.3599999999</v>
      </c>
      <c r="K35" s="54">
        <v>335642.74000000022</v>
      </c>
      <c r="L35" s="52">
        <v>10480319.810000001</v>
      </c>
      <c r="M35" s="53">
        <v>0.54758694044247469</v>
      </c>
      <c r="N35" s="52">
        <v>0</v>
      </c>
      <c r="O35" s="53">
        <v>0</v>
      </c>
      <c r="P35" s="52">
        <v>1244774.46</v>
      </c>
      <c r="Q35" s="53">
        <v>6.5038305170988242E-2</v>
      </c>
      <c r="R35" s="55">
        <v>19139097.440000001</v>
      </c>
      <c r="S35" s="29">
        <v>8658777.629999999</v>
      </c>
      <c r="T35" s="53">
        <v>0.4524130595575252</v>
      </c>
      <c r="U35" s="54">
        <v>6488578.4000000004</v>
      </c>
      <c r="W35" s="58" t="s">
        <v>62</v>
      </c>
      <c r="X35" s="57">
        <v>1586.19</v>
      </c>
    </row>
    <row r="36" spans="2:24" ht="15" customHeight="1">
      <c r="B36" s="48" t="s">
        <v>361</v>
      </c>
      <c r="C36" s="49" t="s">
        <v>63</v>
      </c>
      <c r="D36" s="50">
        <v>4534748.83</v>
      </c>
      <c r="E36" s="51">
        <v>0.26386275929906527</v>
      </c>
      <c r="F36" s="52">
        <v>742694.77</v>
      </c>
      <c r="G36" s="53">
        <v>4.321507070749598E-2</v>
      </c>
      <c r="H36" s="54">
        <v>9778906</v>
      </c>
      <c r="I36" s="54">
        <v>12901.5</v>
      </c>
      <c r="J36" s="54">
        <v>621426.25</v>
      </c>
      <c r="K36" s="54">
        <v>336724.6400000006</v>
      </c>
      <c r="L36" s="52">
        <v>10749958.390000001</v>
      </c>
      <c r="M36" s="53">
        <v>0.62550623848676035</v>
      </c>
      <c r="N36" s="52">
        <v>0</v>
      </c>
      <c r="O36" s="53">
        <v>0</v>
      </c>
      <c r="P36" s="52">
        <v>1158611.08</v>
      </c>
      <c r="Q36" s="53">
        <v>6.741593150667842E-2</v>
      </c>
      <c r="R36" s="55">
        <v>17186013.07</v>
      </c>
      <c r="S36" s="29">
        <v>6436054.6799999997</v>
      </c>
      <c r="T36" s="53">
        <v>0.37449376151323965</v>
      </c>
      <c r="U36" s="54">
        <v>0</v>
      </c>
      <c r="W36" s="58" t="s">
        <v>63</v>
      </c>
      <c r="X36" s="57">
        <v>1077.54</v>
      </c>
    </row>
    <row r="37" spans="2:24">
      <c r="B37" s="48" t="s">
        <v>362</v>
      </c>
      <c r="C37" s="49" t="s">
        <v>64</v>
      </c>
      <c r="D37" s="50">
        <v>2518080.12</v>
      </c>
      <c r="E37" s="51">
        <v>0.24375404631668565</v>
      </c>
      <c r="F37" s="52">
        <v>1448892.44</v>
      </c>
      <c r="G37" s="53">
        <v>0.14025502688439304</v>
      </c>
      <c r="H37" s="54">
        <v>5121142</v>
      </c>
      <c r="I37" s="54">
        <v>103834.28</v>
      </c>
      <c r="J37" s="54">
        <v>304531.55000000005</v>
      </c>
      <c r="K37" s="54">
        <v>249661.20999999903</v>
      </c>
      <c r="L37" s="52">
        <v>5779169.0399999991</v>
      </c>
      <c r="M37" s="53">
        <v>0.55943249250072136</v>
      </c>
      <c r="N37" s="52">
        <v>0</v>
      </c>
      <c r="O37" s="53">
        <v>0</v>
      </c>
      <c r="P37" s="52">
        <v>584272.02000000014</v>
      </c>
      <c r="Q37" s="53">
        <v>5.6558434298199976E-2</v>
      </c>
      <c r="R37" s="55">
        <v>10330413.619999999</v>
      </c>
      <c r="S37" s="29">
        <v>4551244.58</v>
      </c>
      <c r="T37" s="53">
        <v>0.44056750749927864</v>
      </c>
      <c r="U37" s="54">
        <v>1196299.6399999999</v>
      </c>
      <c r="W37" s="58" t="s">
        <v>64</v>
      </c>
      <c r="X37" s="57">
        <v>25533.13</v>
      </c>
    </row>
    <row r="38" spans="2:24">
      <c r="B38" s="48" t="s">
        <v>361</v>
      </c>
      <c r="C38" s="49" t="s">
        <v>65</v>
      </c>
      <c r="D38" s="50">
        <v>2917868.94</v>
      </c>
      <c r="E38" s="51">
        <v>0.13190770139556535</v>
      </c>
      <c r="F38" s="52">
        <v>4894063.8</v>
      </c>
      <c r="G38" s="53">
        <v>0.22124527167462357</v>
      </c>
      <c r="H38" s="54">
        <v>10792444</v>
      </c>
      <c r="I38" s="54">
        <v>1494628.54</v>
      </c>
      <c r="J38" s="54">
        <v>876765.85000000009</v>
      </c>
      <c r="K38" s="54">
        <v>137041.94000000507</v>
      </c>
      <c r="L38" s="52">
        <v>13300880.330000004</v>
      </c>
      <c r="M38" s="53">
        <v>0.60129107473476495</v>
      </c>
      <c r="N38" s="52">
        <v>0</v>
      </c>
      <c r="O38" s="53">
        <v>0</v>
      </c>
      <c r="P38" s="52">
        <v>1007722.04</v>
      </c>
      <c r="Q38" s="53">
        <v>4.555595219504615E-2</v>
      </c>
      <c r="R38" s="55">
        <v>22120535.110000003</v>
      </c>
      <c r="S38" s="29">
        <v>8819654.7800000012</v>
      </c>
      <c r="T38" s="53">
        <v>0.39870892526523516</v>
      </c>
      <c r="U38" s="54">
        <v>0</v>
      </c>
      <c r="W38" s="58" t="s">
        <v>65</v>
      </c>
      <c r="X38" s="57">
        <v>908.25</v>
      </c>
    </row>
    <row r="39" spans="2:24" ht="15" customHeight="1">
      <c r="B39" s="48" t="s">
        <v>362</v>
      </c>
      <c r="C39" s="49" t="s">
        <v>66</v>
      </c>
      <c r="D39" s="50">
        <v>2004986.2999999998</v>
      </c>
      <c r="E39" s="51">
        <v>0.17736340163220576</v>
      </c>
      <c r="F39" s="52">
        <v>1232511.9199999997</v>
      </c>
      <c r="G39" s="53">
        <v>0.1090294266267261</v>
      </c>
      <c r="H39" s="54">
        <v>6060673</v>
      </c>
      <c r="I39" s="54">
        <v>43638.55</v>
      </c>
      <c r="J39" s="54">
        <v>432583.91</v>
      </c>
      <c r="K39" s="54">
        <v>202388.07999999914</v>
      </c>
      <c r="L39" s="52">
        <v>6739283.5399999991</v>
      </c>
      <c r="M39" s="53">
        <v>0.59616479834217995</v>
      </c>
      <c r="N39" s="52">
        <v>0</v>
      </c>
      <c r="O39" s="53">
        <v>0</v>
      </c>
      <c r="P39" s="52">
        <v>1327615.21</v>
      </c>
      <c r="Q39" s="53">
        <v>0.11744237339888818</v>
      </c>
      <c r="R39" s="55">
        <v>11304396.969999999</v>
      </c>
      <c r="S39" s="29">
        <v>4565113.43</v>
      </c>
      <c r="T39" s="53">
        <v>0.40383520165782005</v>
      </c>
      <c r="U39" s="54">
        <v>1365147.49</v>
      </c>
      <c r="W39" s="58" t="s">
        <v>66</v>
      </c>
      <c r="X39" s="57">
        <v>9260.8700000000008</v>
      </c>
    </row>
    <row r="40" spans="2:24">
      <c r="B40" s="48" t="s">
        <v>362</v>
      </c>
      <c r="C40" s="49" t="s">
        <v>67</v>
      </c>
      <c r="D40" s="50">
        <v>847816.52000000014</v>
      </c>
      <c r="E40" s="51">
        <v>0.10695513562332584</v>
      </c>
      <c r="F40" s="52">
        <v>1048680.5</v>
      </c>
      <c r="G40" s="53">
        <v>0.13229485679641761</v>
      </c>
      <c r="H40" s="54">
        <v>4552847</v>
      </c>
      <c r="I40" s="54">
        <v>683104.36</v>
      </c>
      <c r="J40" s="54">
        <v>112429.72</v>
      </c>
      <c r="K40" s="54">
        <v>97830.379999999888</v>
      </c>
      <c r="L40" s="52">
        <v>5446211.46</v>
      </c>
      <c r="M40" s="53">
        <v>0.68705937145175155</v>
      </c>
      <c r="N40" s="52">
        <v>350000</v>
      </c>
      <c r="O40" s="53">
        <v>4.4153772172502652E-2</v>
      </c>
      <c r="P40" s="52">
        <v>234134.07000000004</v>
      </c>
      <c r="Q40" s="53">
        <v>2.9536863956002257E-2</v>
      </c>
      <c r="R40" s="55">
        <v>7926842.5500000007</v>
      </c>
      <c r="S40" s="29">
        <v>2130631.09</v>
      </c>
      <c r="T40" s="53">
        <v>0.26878685637574568</v>
      </c>
      <c r="U40" s="54">
        <v>82648.06</v>
      </c>
      <c r="W40" s="58" t="s">
        <v>67</v>
      </c>
      <c r="X40" s="57">
        <v>5240.8100000000004</v>
      </c>
    </row>
    <row r="41" spans="2:24">
      <c r="B41" s="48" t="s">
        <v>361</v>
      </c>
      <c r="C41" s="49" t="s">
        <v>68</v>
      </c>
      <c r="D41" s="50">
        <v>2589297.0099999998</v>
      </c>
      <c r="E41" s="51">
        <v>0.17752857232700406</v>
      </c>
      <c r="F41" s="52">
        <v>1107762.6299999999</v>
      </c>
      <c r="G41" s="53">
        <v>7.5950930859456423E-2</v>
      </c>
      <c r="H41" s="54">
        <v>8523153</v>
      </c>
      <c r="I41" s="54">
        <v>493733.35</v>
      </c>
      <c r="J41" s="54">
        <v>441817.54</v>
      </c>
      <c r="K41" s="54">
        <v>0</v>
      </c>
      <c r="L41" s="52">
        <v>9458703.8899999987</v>
      </c>
      <c r="M41" s="53">
        <v>0.64851200583419355</v>
      </c>
      <c r="N41" s="52">
        <v>0</v>
      </c>
      <c r="O41" s="53">
        <v>0</v>
      </c>
      <c r="P41" s="52">
        <v>1429477.46</v>
      </c>
      <c r="Q41" s="53">
        <v>9.8008490979345816E-2</v>
      </c>
      <c r="R41" s="55">
        <v>14585240.989999998</v>
      </c>
      <c r="S41" s="29">
        <v>5126537.0999999996</v>
      </c>
      <c r="T41" s="53">
        <v>0.35148799416580628</v>
      </c>
      <c r="U41" s="54">
        <v>3151748.39</v>
      </c>
      <c r="W41" s="58" t="s">
        <v>68</v>
      </c>
      <c r="X41" s="57">
        <v>0</v>
      </c>
    </row>
    <row r="42" spans="2:24" ht="15" customHeight="1">
      <c r="B42" s="48" t="s">
        <v>362</v>
      </c>
      <c r="C42" s="49" t="s">
        <v>69</v>
      </c>
      <c r="D42" s="50">
        <v>1044368.65</v>
      </c>
      <c r="E42" s="51">
        <v>0.11836428446391736</v>
      </c>
      <c r="F42" s="52">
        <v>773753.69</v>
      </c>
      <c r="G42" s="53">
        <v>8.7693940131356604E-2</v>
      </c>
      <c r="H42" s="54">
        <v>6222045</v>
      </c>
      <c r="I42" s="54">
        <v>87604.04</v>
      </c>
      <c r="J42" s="54">
        <v>46020.72</v>
      </c>
      <c r="K42" s="54">
        <v>32162.970000000671</v>
      </c>
      <c r="L42" s="52">
        <v>6387832.7300000004</v>
      </c>
      <c r="M42" s="53">
        <v>0.72396969246600984</v>
      </c>
      <c r="N42" s="52">
        <v>0</v>
      </c>
      <c r="O42" s="53">
        <v>0</v>
      </c>
      <c r="P42" s="52">
        <v>617387.67000000004</v>
      </c>
      <c r="Q42" s="53">
        <v>6.9972082938716262E-2</v>
      </c>
      <c r="R42" s="55">
        <v>8823342.7400000002</v>
      </c>
      <c r="S42" s="29">
        <v>2435510.0099999998</v>
      </c>
      <c r="T42" s="53">
        <v>0.27603030753399022</v>
      </c>
      <c r="U42" s="54">
        <v>1296386.26</v>
      </c>
      <c r="W42" s="58" t="s">
        <v>69</v>
      </c>
      <c r="X42" s="57">
        <v>82880.66</v>
      </c>
    </row>
    <row r="43" spans="2:24">
      <c r="B43" s="48" t="s">
        <v>362</v>
      </c>
      <c r="C43" s="49" t="s">
        <v>70</v>
      </c>
      <c r="D43" s="50">
        <v>409498.21</v>
      </c>
      <c r="E43" s="51">
        <v>6.8058081416116342E-2</v>
      </c>
      <c r="F43" s="52">
        <v>597520.81000000006</v>
      </c>
      <c r="G43" s="53">
        <v>9.93071982776281E-2</v>
      </c>
      <c r="H43" s="54">
        <v>3863779</v>
      </c>
      <c r="I43" s="54">
        <v>0</v>
      </c>
      <c r="J43" s="54">
        <v>715397.63</v>
      </c>
      <c r="K43" s="54">
        <v>387320.29999999981</v>
      </c>
      <c r="L43" s="52">
        <v>4966496.93</v>
      </c>
      <c r="M43" s="53">
        <v>0.8254254699057948</v>
      </c>
      <c r="N43" s="52">
        <v>0</v>
      </c>
      <c r="O43" s="53">
        <v>0</v>
      </c>
      <c r="P43" s="52">
        <v>43377.289999999994</v>
      </c>
      <c r="Q43" s="53">
        <v>7.2092504004608194E-3</v>
      </c>
      <c r="R43" s="55">
        <v>6016893.2399999993</v>
      </c>
      <c r="S43" s="29">
        <v>1050396.31</v>
      </c>
      <c r="T43" s="53">
        <v>0.17457453009420526</v>
      </c>
      <c r="U43" s="54">
        <v>4150000</v>
      </c>
      <c r="W43" s="58" t="s">
        <v>70</v>
      </c>
      <c r="X43" s="57">
        <v>0</v>
      </c>
    </row>
    <row r="44" spans="2:24">
      <c r="B44" s="48" t="s">
        <v>362</v>
      </c>
      <c r="C44" s="49" t="s">
        <v>71</v>
      </c>
      <c r="D44" s="50">
        <v>3039964.34</v>
      </c>
      <c r="E44" s="51">
        <v>0.28494177646554253</v>
      </c>
      <c r="F44" s="52">
        <v>2335768.65</v>
      </c>
      <c r="G44" s="53">
        <v>0.21893614335736652</v>
      </c>
      <c r="H44" s="54">
        <v>3458727</v>
      </c>
      <c r="I44" s="54">
        <v>610863.43999999994</v>
      </c>
      <c r="J44" s="54">
        <v>154452.54</v>
      </c>
      <c r="K44" s="54">
        <v>22056.670000000857</v>
      </c>
      <c r="L44" s="52">
        <v>4246099.6500000004</v>
      </c>
      <c r="M44" s="53">
        <v>0.39799518744378382</v>
      </c>
      <c r="N44" s="52">
        <v>424562.14</v>
      </c>
      <c r="O44" s="53">
        <v>3.9795036014012054E-2</v>
      </c>
      <c r="P44" s="52">
        <v>622326.30999999994</v>
      </c>
      <c r="Q44" s="53">
        <v>5.833185671929491E-2</v>
      </c>
      <c r="R44" s="55">
        <v>10668721.090000002</v>
      </c>
      <c r="S44" s="29">
        <v>5998059.2999999998</v>
      </c>
      <c r="T44" s="53">
        <v>0.56220977654220394</v>
      </c>
      <c r="U44" s="54">
        <v>321584.09999999998</v>
      </c>
      <c r="W44" s="58" t="s">
        <v>71</v>
      </c>
      <c r="X44" s="57">
        <v>474.37</v>
      </c>
    </row>
    <row r="45" spans="2:24" ht="15" customHeight="1">
      <c r="B45" s="48" t="s">
        <v>361</v>
      </c>
      <c r="C45" s="49" t="s">
        <v>72</v>
      </c>
      <c r="D45" s="50">
        <v>33692675.140000001</v>
      </c>
      <c r="E45" s="51">
        <v>0.62348361915573103</v>
      </c>
      <c r="F45" s="52">
        <v>6128597.7599999979</v>
      </c>
      <c r="G45" s="53">
        <v>0.11340982263584383</v>
      </c>
      <c r="H45" s="54">
        <v>9165336</v>
      </c>
      <c r="I45" s="54">
        <v>1523200.79</v>
      </c>
      <c r="J45" s="54">
        <v>723078.35</v>
      </c>
      <c r="K45" s="54">
        <v>31643.610000003129</v>
      </c>
      <c r="L45" s="52">
        <v>11443258.750000002</v>
      </c>
      <c r="M45" s="53">
        <v>0.21175772926131289</v>
      </c>
      <c r="N45" s="52">
        <v>0</v>
      </c>
      <c r="O45" s="53">
        <v>0</v>
      </c>
      <c r="P45" s="52">
        <v>2774859.4500000007</v>
      </c>
      <c r="Q45" s="53">
        <v>5.1348828947112256E-2</v>
      </c>
      <c r="R45" s="55">
        <v>54039391.100000001</v>
      </c>
      <c r="S45" s="29">
        <v>42596132.350000001</v>
      </c>
      <c r="T45" s="53">
        <v>0.78824227073868713</v>
      </c>
      <c r="U45" s="54">
        <v>13260246.01</v>
      </c>
      <c r="W45" s="58" t="s">
        <v>72</v>
      </c>
      <c r="X45" s="57">
        <v>17998.54</v>
      </c>
    </row>
    <row r="46" spans="2:24">
      <c r="B46" s="48" t="s">
        <v>362</v>
      </c>
      <c r="C46" s="49" t="s">
        <v>73</v>
      </c>
      <c r="D46" s="50">
        <v>458169.17000000004</v>
      </c>
      <c r="E46" s="51">
        <v>5.9989600491869265E-2</v>
      </c>
      <c r="F46" s="52">
        <v>774486.97</v>
      </c>
      <c r="G46" s="53">
        <v>0.10140613327705644</v>
      </c>
      <c r="H46" s="54">
        <v>5383140</v>
      </c>
      <c r="I46" s="54">
        <v>218701.11</v>
      </c>
      <c r="J46" s="54">
        <v>22468.06</v>
      </c>
      <c r="K46" s="54">
        <v>0</v>
      </c>
      <c r="L46" s="52">
        <v>5624309.1699999999</v>
      </c>
      <c r="M46" s="53">
        <v>0.7364093488679232</v>
      </c>
      <c r="N46" s="52">
        <v>450000</v>
      </c>
      <c r="O46" s="53">
        <v>5.8919984121457075E-2</v>
      </c>
      <c r="P46" s="52">
        <v>330511.28999999998</v>
      </c>
      <c r="Q46" s="53">
        <v>4.3274933241693986E-2</v>
      </c>
      <c r="R46" s="55">
        <v>7637476.6000000006</v>
      </c>
      <c r="S46" s="29">
        <v>1563167.4300000002</v>
      </c>
      <c r="T46" s="53">
        <v>0.20467066701061973</v>
      </c>
      <c r="U46" s="54">
        <v>189567.67</v>
      </c>
      <c r="W46" s="58" t="s">
        <v>73</v>
      </c>
      <c r="X46" s="57">
        <v>2428.62</v>
      </c>
    </row>
    <row r="47" spans="2:24">
      <c r="B47" s="48" t="s">
        <v>361</v>
      </c>
      <c r="C47" s="49" t="s">
        <v>74</v>
      </c>
      <c r="D47" s="50">
        <v>6375245.9899999993</v>
      </c>
      <c r="E47" s="51">
        <v>0.37677388324548206</v>
      </c>
      <c r="F47" s="52">
        <v>953015.87</v>
      </c>
      <c r="G47" s="53">
        <v>5.6322766321126934E-2</v>
      </c>
      <c r="H47" s="54">
        <v>5124455</v>
      </c>
      <c r="I47" s="54">
        <v>1082520.53</v>
      </c>
      <c r="J47" s="54">
        <v>28373.07</v>
      </c>
      <c r="K47" s="54">
        <v>110943.45000000019</v>
      </c>
      <c r="L47" s="52">
        <v>6346292.0500000007</v>
      </c>
      <c r="M47" s="53">
        <v>0.3750627197192169</v>
      </c>
      <c r="N47" s="52">
        <v>2578705.9500000002</v>
      </c>
      <c r="O47" s="53">
        <v>0.15240024558326573</v>
      </c>
      <c r="P47" s="52">
        <v>667355.58999999985</v>
      </c>
      <c r="Q47" s="53">
        <v>3.9440385130908452E-2</v>
      </c>
      <c r="R47" s="55">
        <v>16920615.449999999</v>
      </c>
      <c r="S47" s="29">
        <v>7995617.4499999993</v>
      </c>
      <c r="T47" s="53">
        <v>0.47253703469751746</v>
      </c>
      <c r="U47" s="54">
        <v>2682406.19</v>
      </c>
      <c r="W47" s="58" t="s">
        <v>74</v>
      </c>
      <c r="X47" s="57">
        <v>10662.07</v>
      </c>
    </row>
    <row r="48" spans="2:24" ht="15" customHeight="1">
      <c r="B48" s="48" t="s">
        <v>362</v>
      </c>
      <c r="C48" s="49" t="s">
        <v>75</v>
      </c>
      <c r="D48" s="50">
        <v>1585769.0599999998</v>
      </c>
      <c r="E48" s="51">
        <v>0.12238084693640582</v>
      </c>
      <c r="F48" s="52">
        <v>455344.94999999995</v>
      </c>
      <c r="G48" s="53">
        <v>3.5140993751773264E-2</v>
      </c>
      <c r="H48" s="54">
        <v>7755486</v>
      </c>
      <c r="I48" s="54">
        <v>1343886.02</v>
      </c>
      <c r="J48" s="54">
        <v>557093.38</v>
      </c>
      <c r="K48" s="54">
        <v>193870.38999999873</v>
      </c>
      <c r="L48" s="52">
        <v>9850335.7899999991</v>
      </c>
      <c r="M48" s="53">
        <v>0.76019419661787957</v>
      </c>
      <c r="N48" s="52">
        <v>200000</v>
      </c>
      <c r="O48" s="53">
        <v>1.5434888978904132E-2</v>
      </c>
      <c r="P48" s="52">
        <v>866207.38</v>
      </c>
      <c r="Q48" s="53">
        <v>6.6849073715037122E-2</v>
      </c>
      <c r="R48" s="55">
        <v>12957657.18</v>
      </c>
      <c r="S48" s="29">
        <v>2907321.3899999997</v>
      </c>
      <c r="T48" s="53">
        <v>0.22437091440321619</v>
      </c>
      <c r="U48" s="54">
        <v>966922.53</v>
      </c>
      <c r="W48" s="58" t="s">
        <v>75</v>
      </c>
      <c r="X48" s="57">
        <v>7620.37</v>
      </c>
    </row>
    <row r="49" spans="2:24">
      <c r="B49" s="48" t="s">
        <v>363</v>
      </c>
      <c r="C49" s="49" t="s">
        <v>76</v>
      </c>
      <c r="D49" s="50">
        <v>17205950.960000001</v>
      </c>
      <c r="E49" s="51">
        <v>0.32455707683981622</v>
      </c>
      <c r="F49" s="52">
        <v>4062838.53</v>
      </c>
      <c r="G49" s="53">
        <v>7.6637612186299969E-2</v>
      </c>
      <c r="H49" s="54">
        <v>24665239</v>
      </c>
      <c r="I49" s="54">
        <v>2169780.91</v>
      </c>
      <c r="J49" s="54">
        <v>1094463.5</v>
      </c>
      <c r="K49" s="54">
        <v>180923.39999999851</v>
      </c>
      <c r="L49" s="52">
        <v>28110406.809999999</v>
      </c>
      <c r="M49" s="53">
        <v>0.53024860318628164</v>
      </c>
      <c r="N49" s="52">
        <v>325509.52</v>
      </c>
      <c r="O49" s="53">
        <v>6.1401092296692033E-3</v>
      </c>
      <c r="P49" s="52">
        <v>3308930.8799999994</v>
      </c>
      <c r="Q49" s="53">
        <v>6.2416598557932912E-2</v>
      </c>
      <c r="R49" s="55">
        <v>53013636.700000003</v>
      </c>
      <c r="S49" s="29">
        <v>24577720.370000001</v>
      </c>
      <c r="T49" s="53">
        <v>0.46361128758404913</v>
      </c>
      <c r="U49" s="54">
        <v>4806780.38</v>
      </c>
      <c r="W49" s="58" t="s">
        <v>76</v>
      </c>
      <c r="X49" s="57">
        <v>27967.01</v>
      </c>
    </row>
    <row r="50" spans="2:24">
      <c r="B50" s="48" t="s">
        <v>362</v>
      </c>
      <c r="C50" s="49" t="s">
        <v>77</v>
      </c>
      <c r="D50" s="50">
        <v>138223.33000000002</v>
      </c>
      <c r="E50" s="51">
        <v>3.4949434781986484E-2</v>
      </c>
      <c r="F50" s="52">
        <v>175455.09000000003</v>
      </c>
      <c r="G50" s="53">
        <v>4.4363395275765445E-2</v>
      </c>
      <c r="H50" s="54">
        <v>3170333</v>
      </c>
      <c r="I50" s="54">
        <v>24852.63</v>
      </c>
      <c r="J50" s="54">
        <v>203821.09999999998</v>
      </c>
      <c r="K50" s="54">
        <v>97336.539999999572</v>
      </c>
      <c r="L50" s="52">
        <v>3496343.2699999996</v>
      </c>
      <c r="M50" s="53">
        <v>0.88404194205350373</v>
      </c>
      <c r="N50" s="52">
        <v>0</v>
      </c>
      <c r="O50" s="53">
        <v>0</v>
      </c>
      <c r="P50" s="52">
        <v>144930.10999999999</v>
      </c>
      <c r="Q50" s="53">
        <v>3.6645227888744435E-2</v>
      </c>
      <c r="R50" s="55">
        <v>3954951.7999999993</v>
      </c>
      <c r="S50" s="29">
        <v>458608.53</v>
      </c>
      <c r="T50" s="53">
        <v>0.11595805794649637</v>
      </c>
      <c r="U50" s="54">
        <v>212989</v>
      </c>
      <c r="W50" s="58" t="s">
        <v>77</v>
      </c>
      <c r="X50" s="57">
        <v>0</v>
      </c>
    </row>
    <row r="51" spans="2:24" ht="15" customHeight="1">
      <c r="B51" s="48" t="s">
        <v>361</v>
      </c>
      <c r="C51" s="49" t="s">
        <v>78</v>
      </c>
      <c r="D51" s="50">
        <v>18700365.93</v>
      </c>
      <c r="E51" s="51">
        <v>0.36110698204728836</v>
      </c>
      <c r="F51" s="52">
        <v>8914762.6500000004</v>
      </c>
      <c r="G51" s="53">
        <v>0.17214545684611568</v>
      </c>
      <c r="H51" s="54">
        <v>9749580</v>
      </c>
      <c r="I51" s="54">
        <v>838640.17</v>
      </c>
      <c r="J51" s="54">
        <v>1208258.3600000001</v>
      </c>
      <c r="K51" s="54">
        <v>140280</v>
      </c>
      <c r="L51" s="52">
        <v>11936758.529999999</v>
      </c>
      <c r="M51" s="53">
        <v>0.23050066850726736</v>
      </c>
      <c r="N51" s="52">
        <v>11651034.68</v>
      </c>
      <c r="O51" s="53">
        <v>0.22498329641098602</v>
      </c>
      <c r="P51" s="52">
        <v>583299.08000000007</v>
      </c>
      <c r="Q51" s="53">
        <v>1.1263596188342603E-2</v>
      </c>
      <c r="R51" s="55">
        <v>51786220.869999997</v>
      </c>
      <c r="S51" s="29">
        <v>28198427.659999996</v>
      </c>
      <c r="T51" s="53">
        <v>0.54451603508174662</v>
      </c>
      <c r="U51" s="54">
        <v>1852649</v>
      </c>
      <c r="W51" s="58" t="s">
        <v>78</v>
      </c>
      <c r="X51" s="57">
        <v>40692.89</v>
      </c>
    </row>
    <row r="52" spans="2:24">
      <c r="B52" s="48" t="s">
        <v>362</v>
      </c>
      <c r="C52" s="49" t="s">
        <v>79</v>
      </c>
      <c r="D52" s="50">
        <v>3653582.7299999995</v>
      </c>
      <c r="E52" s="51">
        <v>0.29543662658152636</v>
      </c>
      <c r="F52" s="52">
        <v>306993.34999999998</v>
      </c>
      <c r="G52" s="53">
        <v>2.4824148352311108E-2</v>
      </c>
      <c r="H52" s="54">
        <v>4007345</v>
      </c>
      <c r="I52" s="54">
        <v>1364241.56</v>
      </c>
      <c r="J52" s="54">
        <v>1535241.1600000001</v>
      </c>
      <c r="K52" s="54">
        <v>177001.1099999994</v>
      </c>
      <c r="L52" s="52">
        <v>7083828.8300000001</v>
      </c>
      <c r="M52" s="53">
        <v>0.57281376869661327</v>
      </c>
      <c r="N52" s="52">
        <v>0</v>
      </c>
      <c r="O52" s="53">
        <v>0</v>
      </c>
      <c r="P52" s="52">
        <v>1322317.43</v>
      </c>
      <c r="Q52" s="53">
        <v>0.10692545636954924</v>
      </c>
      <c r="R52" s="55">
        <v>12366722.34</v>
      </c>
      <c r="S52" s="29">
        <v>5282893.51</v>
      </c>
      <c r="T52" s="53">
        <v>0.42718623130338673</v>
      </c>
      <c r="U52" s="54">
        <v>841410.54</v>
      </c>
      <c r="W52" s="58" t="s">
        <v>79</v>
      </c>
      <c r="X52" s="57">
        <v>8204.19</v>
      </c>
    </row>
    <row r="53" spans="2:24">
      <c r="B53" s="48" t="s">
        <v>361</v>
      </c>
      <c r="C53" s="49" t="s">
        <v>80</v>
      </c>
      <c r="D53" s="50">
        <v>8838517.8499999996</v>
      </c>
      <c r="E53" s="51">
        <v>0.33960594042898257</v>
      </c>
      <c r="F53" s="52">
        <v>2105186.27</v>
      </c>
      <c r="G53" s="53">
        <v>8.0888422146653469E-2</v>
      </c>
      <c r="H53" s="54">
        <v>10738490.280000001</v>
      </c>
      <c r="I53" s="54">
        <v>527165.91</v>
      </c>
      <c r="J53" s="54">
        <v>1387026.8800000001</v>
      </c>
      <c r="K53" s="54">
        <v>30131.009999997914</v>
      </c>
      <c r="L53" s="52">
        <v>12682814.08</v>
      </c>
      <c r="M53" s="53">
        <v>0.4873168868380281</v>
      </c>
      <c r="N53" s="52">
        <v>450120.99</v>
      </c>
      <c r="O53" s="53">
        <v>1.7295180561950743E-2</v>
      </c>
      <c r="P53" s="52">
        <v>1949165.4200000002</v>
      </c>
      <c r="Q53" s="53">
        <v>7.4893570024385125E-2</v>
      </c>
      <c r="R53" s="55">
        <v>26025804.609999999</v>
      </c>
      <c r="S53" s="29">
        <v>12892869.539999999</v>
      </c>
      <c r="T53" s="53">
        <v>0.49538793260002112</v>
      </c>
      <c r="U53" s="54">
        <v>1599139.97</v>
      </c>
      <c r="W53" s="58" t="s">
        <v>80</v>
      </c>
      <c r="X53" s="57">
        <v>540.69000000000005</v>
      </c>
    </row>
    <row r="54" spans="2:24" ht="15" customHeight="1">
      <c r="B54" s="48" t="s">
        <v>362</v>
      </c>
      <c r="C54" s="49" t="s">
        <v>81</v>
      </c>
      <c r="D54" s="50">
        <v>717513.65</v>
      </c>
      <c r="E54" s="51">
        <v>9.8622611541178781E-2</v>
      </c>
      <c r="F54" s="52">
        <v>1022635.97</v>
      </c>
      <c r="G54" s="53">
        <v>0.1405618276632738</v>
      </c>
      <c r="H54" s="54">
        <v>3875668</v>
      </c>
      <c r="I54" s="54">
        <v>155088.15</v>
      </c>
      <c r="J54" s="54">
        <v>491526.2</v>
      </c>
      <c r="K54" s="54">
        <v>37368.040000000037</v>
      </c>
      <c r="L54" s="52">
        <v>4559650.3899999997</v>
      </c>
      <c r="M54" s="53">
        <v>0.6267262360465955</v>
      </c>
      <c r="N54" s="52">
        <v>930000</v>
      </c>
      <c r="O54" s="53">
        <v>0.12782896706326946</v>
      </c>
      <c r="P54" s="52">
        <v>45546.270000000004</v>
      </c>
      <c r="Q54" s="53">
        <v>6.2603576856825579E-3</v>
      </c>
      <c r="R54" s="55">
        <v>7275346.2799999993</v>
      </c>
      <c r="S54" s="29">
        <v>1785695.8900000001</v>
      </c>
      <c r="T54" s="53">
        <v>0.24544479689013515</v>
      </c>
      <c r="U54" s="54">
        <v>467837.85</v>
      </c>
      <c r="W54" s="58" t="s">
        <v>81</v>
      </c>
      <c r="X54" s="57">
        <v>0</v>
      </c>
    </row>
    <row r="55" spans="2:24">
      <c r="B55" s="48" t="s">
        <v>361</v>
      </c>
      <c r="C55" s="49" t="s">
        <v>82</v>
      </c>
      <c r="D55" s="50">
        <v>7396351.2000000011</v>
      </c>
      <c r="E55" s="51">
        <v>0.48566900227891202</v>
      </c>
      <c r="F55" s="52">
        <v>2270836.0099999993</v>
      </c>
      <c r="G55" s="53">
        <v>0.14911063975919978</v>
      </c>
      <c r="H55" s="54">
        <v>4405503</v>
      </c>
      <c r="I55" s="54">
        <v>665743.26</v>
      </c>
      <c r="J55" s="54">
        <v>98416.23</v>
      </c>
      <c r="K55" s="54">
        <v>136656.43999999948</v>
      </c>
      <c r="L55" s="52">
        <v>5306318.93</v>
      </c>
      <c r="M55" s="53">
        <v>0.34843053700678833</v>
      </c>
      <c r="N55" s="52">
        <v>100000</v>
      </c>
      <c r="O55" s="53">
        <v>6.5663323596493357E-3</v>
      </c>
      <c r="P55" s="52">
        <v>155695.57</v>
      </c>
      <c r="Q55" s="53">
        <v>1.0223488595450483E-2</v>
      </c>
      <c r="R55" s="55">
        <v>15229201.710000001</v>
      </c>
      <c r="S55" s="29">
        <v>9822882.7800000012</v>
      </c>
      <c r="T55" s="53">
        <v>0.64500313063356229</v>
      </c>
      <c r="U55" s="54">
        <v>2644803.4</v>
      </c>
      <c r="W55" s="58" t="s">
        <v>82</v>
      </c>
      <c r="X55" s="57">
        <v>22572.19</v>
      </c>
    </row>
    <row r="56" spans="2:24">
      <c r="B56" s="48" t="s">
        <v>362</v>
      </c>
      <c r="C56" s="49" t="s">
        <v>83</v>
      </c>
      <c r="D56" s="50">
        <v>2563292.2199999997</v>
      </c>
      <c r="E56" s="51">
        <v>0.28622056894401282</v>
      </c>
      <c r="F56" s="52">
        <v>2206502.09</v>
      </c>
      <c r="G56" s="53">
        <v>0.24638091539011239</v>
      </c>
      <c r="H56" s="54">
        <v>3594936</v>
      </c>
      <c r="I56" s="54">
        <v>126676.23</v>
      </c>
      <c r="J56" s="54">
        <v>159773.93</v>
      </c>
      <c r="K56" s="54">
        <v>85470.979999999981</v>
      </c>
      <c r="L56" s="52">
        <v>3966857.14</v>
      </c>
      <c r="M56" s="53">
        <v>0.44294446753730626</v>
      </c>
      <c r="N56" s="52">
        <v>0</v>
      </c>
      <c r="O56" s="53">
        <v>0</v>
      </c>
      <c r="P56" s="52">
        <v>219001.98</v>
      </c>
      <c r="Q56" s="53">
        <v>2.4454048128568551E-2</v>
      </c>
      <c r="R56" s="55">
        <v>8955653.4299999997</v>
      </c>
      <c r="S56" s="29">
        <v>4988796.29</v>
      </c>
      <c r="T56" s="53">
        <v>0.55705553246269379</v>
      </c>
      <c r="U56" s="54">
        <v>36434.14</v>
      </c>
      <c r="W56" s="58" t="s">
        <v>83</v>
      </c>
      <c r="X56" s="57">
        <v>750</v>
      </c>
    </row>
    <row r="57" spans="2:24" ht="15" customHeight="1">
      <c r="B57" s="48" t="s">
        <v>362</v>
      </c>
      <c r="C57" s="49" t="s">
        <v>84</v>
      </c>
      <c r="D57" s="50">
        <v>1115888.51</v>
      </c>
      <c r="E57" s="51">
        <v>0.14292775095073645</v>
      </c>
      <c r="F57" s="52">
        <v>956380.05</v>
      </c>
      <c r="G57" s="53">
        <v>0.12249722833032207</v>
      </c>
      <c r="H57" s="54">
        <v>3643187</v>
      </c>
      <c r="I57" s="54">
        <v>619402.88</v>
      </c>
      <c r="J57" s="54">
        <v>187288.17</v>
      </c>
      <c r="K57" s="54">
        <v>31628.700000000186</v>
      </c>
      <c r="L57" s="52">
        <v>4481506.75</v>
      </c>
      <c r="M57" s="53">
        <v>0.57401046332849537</v>
      </c>
      <c r="N57" s="52">
        <v>100000</v>
      </c>
      <c r="O57" s="53">
        <v>1.2808425722632135E-2</v>
      </c>
      <c r="P57" s="52">
        <v>1153585.42</v>
      </c>
      <c r="Q57" s="53">
        <v>0.14775613166781393</v>
      </c>
      <c r="R57" s="55">
        <v>7807360.7300000004</v>
      </c>
      <c r="S57" s="29">
        <v>3225853.98</v>
      </c>
      <c r="T57" s="53">
        <v>0.41318111094887244</v>
      </c>
      <c r="U57" s="54">
        <v>92013.73</v>
      </c>
      <c r="W57" s="58" t="s">
        <v>84</v>
      </c>
      <c r="X57" s="57">
        <v>0</v>
      </c>
    </row>
    <row r="58" spans="2:24">
      <c r="B58" s="48" t="s">
        <v>362</v>
      </c>
      <c r="C58" s="49" t="s">
        <v>85</v>
      </c>
      <c r="D58" s="50">
        <v>740663.94</v>
      </c>
      <c r="E58" s="51">
        <v>7.9833508710089526E-2</v>
      </c>
      <c r="F58" s="52">
        <v>900443.87</v>
      </c>
      <c r="G58" s="53">
        <v>9.7055614100224355E-2</v>
      </c>
      <c r="H58" s="54">
        <v>5568832</v>
      </c>
      <c r="I58" s="54">
        <v>56026</v>
      </c>
      <c r="J58" s="54">
        <v>271157.52999999997</v>
      </c>
      <c r="K58" s="54">
        <v>776490.79</v>
      </c>
      <c r="L58" s="52">
        <v>6672506.3200000003</v>
      </c>
      <c r="M58" s="53">
        <v>0.71920551635853569</v>
      </c>
      <c r="N58" s="52">
        <v>0</v>
      </c>
      <c r="O58" s="53">
        <v>0</v>
      </c>
      <c r="P58" s="52">
        <v>963993.13000000012</v>
      </c>
      <c r="Q58" s="53">
        <v>0.10390536083115033</v>
      </c>
      <c r="R58" s="55">
        <v>9277607.2600000016</v>
      </c>
      <c r="S58" s="29">
        <v>2605100.9400000004</v>
      </c>
      <c r="T58" s="53">
        <v>0.28079448364146425</v>
      </c>
      <c r="U58" s="54">
        <v>2880544</v>
      </c>
      <c r="W58" s="58" t="s">
        <v>85</v>
      </c>
      <c r="X58" s="57">
        <v>0</v>
      </c>
    </row>
    <row r="59" spans="2:24">
      <c r="B59" s="48" t="s">
        <v>363</v>
      </c>
      <c r="C59" s="49" t="s">
        <v>86</v>
      </c>
      <c r="D59" s="50">
        <v>42379000.25</v>
      </c>
      <c r="E59" s="51">
        <v>0.50237520408472436</v>
      </c>
      <c r="F59" s="52">
        <v>1369570.55</v>
      </c>
      <c r="G59" s="53">
        <v>1.6235359034093268E-2</v>
      </c>
      <c r="H59" s="54">
        <v>21413789</v>
      </c>
      <c r="I59" s="54">
        <v>7868836.7000000002</v>
      </c>
      <c r="J59" s="54">
        <v>2340691.69</v>
      </c>
      <c r="K59" s="54">
        <v>311026.92000000179</v>
      </c>
      <c r="L59" s="52">
        <v>31934344.310000002</v>
      </c>
      <c r="M59" s="53">
        <v>0.37856067027084028</v>
      </c>
      <c r="N59" s="52">
        <v>4000000</v>
      </c>
      <c r="O59" s="53">
        <v>4.7417371917330628E-2</v>
      </c>
      <c r="P59" s="52">
        <v>4674353.93</v>
      </c>
      <c r="Q59" s="53">
        <v>5.5411394693011512E-2</v>
      </c>
      <c r="R59" s="55">
        <v>84357269.039999992</v>
      </c>
      <c r="S59" s="29">
        <v>48422924.729999997</v>
      </c>
      <c r="T59" s="53">
        <v>0.57402195781182919</v>
      </c>
      <c r="U59" s="54">
        <v>458147.55</v>
      </c>
      <c r="W59" s="58" t="s">
        <v>86</v>
      </c>
      <c r="X59" s="57">
        <v>0</v>
      </c>
    </row>
    <row r="60" spans="2:24" ht="15" customHeight="1">
      <c r="B60" s="48" t="s">
        <v>361</v>
      </c>
      <c r="C60" s="49" t="s">
        <v>87</v>
      </c>
      <c r="D60" s="50">
        <v>7402803.3200000003</v>
      </c>
      <c r="E60" s="51">
        <v>0.22762419358673927</v>
      </c>
      <c r="F60" s="52">
        <v>6295038.8200000003</v>
      </c>
      <c r="G60" s="53">
        <v>0.19356223217878477</v>
      </c>
      <c r="H60" s="54">
        <v>14076231</v>
      </c>
      <c r="I60" s="54">
        <v>252975.58</v>
      </c>
      <c r="J60" s="54">
        <v>1944443.97</v>
      </c>
      <c r="K60" s="54">
        <v>93855.459999999031</v>
      </c>
      <c r="L60" s="52">
        <v>16367506.01</v>
      </c>
      <c r="M60" s="53">
        <v>0.50327425915624058</v>
      </c>
      <c r="N60" s="52">
        <v>0</v>
      </c>
      <c r="O60" s="53">
        <v>0</v>
      </c>
      <c r="P60" s="52">
        <v>2456692.69</v>
      </c>
      <c r="Q60" s="53">
        <v>7.5539315078235414E-2</v>
      </c>
      <c r="R60" s="55">
        <v>32522040.84</v>
      </c>
      <c r="S60" s="29">
        <v>16154534.83</v>
      </c>
      <c r="T60" s="53">
        <v>0.49672574084375942</v>
      </c>
      <c r="U60" s="54">
        <v>7786800</v>
      </c>
      <c r="W60" s="58" t="s">
        <v>87</v>
      </c>
      <c r="X60" s="57">
        <v>85436.73</v>
      </c>
    </row>
    <row r="61" spans="2:24">
      <c r="B61" s="48" t="s">
        <v>362</v>
      </c>
      <c r="C61" s="49" t="s">
        <v>88</v>
      </c>
      <c r="D61" s="50">
        <v>2171073.42</v>
      </c>
      <c r="E61" s="51">
        <v>0.17045096906542712</v>
      </c>
      <c r="F61" s="52">
        <v>1211738.1499999999</v>
      </c>
      <c r="G61" s="53">
        <v>9.5133559288403932E-2</v>
      </c>
      <c r="H61" s="54">
        <v>6853782</v>
      </c>
      <c r="I61" s="54">
        <v>1365905.55</v>
      </c>
      <c r="J61" s="54">
        <v>217191.93</v>
      </c>
      <c r="K61" s="54">
        <v>112607.54999999888</v>
      </c>
      <c r="L61" s="52">
        <v>8549487.0299999993</v>
      </c>
      <c r="M61" s="53">
        <v>0.67122020648928604</v>
      </c>
      <c r="N61" s="52">
        <v>0</v>
      </c>
      <c r="O61" s="53">
        <v>0</v>
      </c>
      <c r="P61" s="52">
        <v>804932.71000000008</v>
      </c>
      <c r="Q61" s="53">
        <v>6.3195265156882827E-2</v>
      </c>
      <c r="R61" s="55">
        <v>12737231.310000001</v>
      </c>
      <c r="S61" s="29">
        <v>4187744.28</v>
      </c>
      <c r="T61" s="53">
        <v>0.3287797935107139</v>
      </c>
      <c r="U61" s="54">
        <v>1500215.62</v>
      </c>
      <c r="W61" s="58" t="s">
        <v>88</v>
      </c>
      <c r="X61" s="57">
        <v>32.78</v>
      </c>
    </row>
    <row r="62" spans="2:24">
      <c r="B62" s="48" t="s">
        <v>362</v>
      </c>
      <c r="C62" s="49" t="s">
        <v>89</v>
      </c>
      <c r="D62" s="50">
        <v>2123079.2200000002</v>
      </c>
      <c r="E62" s="51">
        <v>0.21073376793815801</v>
      </c>
      <c r="F62" s="52">
        <v>2017074.9700000002</v>
      </c>
      <c r="G62" s="53">
        <v>0.20021193963824255</v>
      </c>
      <c r="H62" s="54">
        <v>4741050</v>
      </c>
      <c r="I62" s="54">
        <v>192375.28</v>
      </c>
      <c r="J62" s="54">
        <v>156197.54</v>
      </c>
      <c r="K62" s="54">
        <v>70637.549999999814</v>
      </c>
      <c r="L62" s="52">
        <v>5160260.37</v>
      </c>
      <c r="M62" s="53">
        <v>0.51219996930310185</v>
      </c>
      <c r="N62" s="52">
        <v>0</v>
      </c>
      <c r="O62" s="53">
        <v>0</v>
      </c>
      <c r="P62" s="52">
        <v>774284.15</v>
      </c>
      <c r="Q62" s="53">
        <v>7.6854323120497559E-2</v>
      </c>
      <c r="R62" s="55">
        <v>10074698.710000001</v>
      </c>
      <c r="S62" s="29">
        <v>4914438.3400000008</v>
      </c>
      <c r="T62" s="53">
        <v>0.48780003069689815</v>
      </c>
      <c r="U62" s="54">
        <v>566841.68999999994</v>
      </c>
      <c r="W62" s="58" t="s">
        <v>89</v>
      </c>
      <c r="X62" s="57">
        <v>878.89</v>
      </c>
    </row>
    <row r="63" spans="2:24" ht="15" customHeight="1">
      <c r="B63" s="48" t="s">
        <v>361</v>
      </c>
      <c r="C63" s="49" t="s">
        <v>90</v>
      </c>
      <c r="D63" s="50">
        <v>11154971.940000001</v>
      </c>
      <c r="E63" s="51">
        <v>0.4826881491020113</v>
      </c>
      <c r="F63" s="52">
        <v>1409717.7100000002</v>
      </c>
      <c r="G63" s="53">
        <v>6.1000066683827618E-2</v>
      </c>
      <c r="H63" s="54">
        <v>6858670</v>
      </c>
      <c r="I63" s="54">
        <v>880213.83</v>
      </c>
      <c r="J63" s="54">
        <v>829372.45000000007</v>
      </c>
      <c r="K63" s="54">
        <v>38406.950000001118</v>
      </c>
      <c r="L63" s="52">
        <v>8606663.2300000004</v>
      </c>
      <c r="M63" s="53">
        <v>0.37241997261653692</v>
      </c>
      <c r="N63" s="52">
        <v>0</v>
      </c>
      <c r="O63" s="53">
        <v>0</v>
      </c>
      <c r="P63" s="52">
        <v>1938748.2500000002</v>
      </c>
      <c r="Q63" s="53">
        <v>8.3891811597624114E-2</v>
      </c>
      <c r="R63" s="55">
        <v>23110101.130000003</v>
      </c>
      <c r="S63" s="29">
        <v>14503437.900000002</v>
      </c>
      <c r="T63" s="53">
        <v>0.62758002738346308</v>
      </c>
      <c r="U63" s="54">
        <v>4738876</v>
      </c>
      <c r="W63" s="58" t="s">
        <v>90</v>
      </c>
      <c r="X63" s="57">
        <v>13260.99</v>
      </c>
    </row>
    <row r="64" spans="2:24">
      <c r="B64" s="48" t="s">
        <v>362</v>
      </c>
      <c r="C64" s="49" t="s">
        <v>91</v>
      </c>
      <c r="D64" s="50">
        <v>1782102.4800000002</v>
      </c>
      <c r="E64" s="51">
        <v>0.18454227298973327</v>
      </c>
      <c r="F64" s="52">
        <v>1266019.6000000001</v>
      </c>
      <c r="G64" s="53">
        <v>0.13110028029002738</v>
      </c>
      <c r="H64" s="54">
        <v>6315087</v>
      </c>
      <c r="I64" s="54">
        <v>5319.72</v>
      </c>
      <c r="J64" s="54">
        <v>230532.67</v>
      </c>
      <c r="K64" s="54">
        <v>21499.080000000075</v>
      </c>
      <c r="L64" s="52">
        <v>6572438.4699999997</v>
      </c>
      <c r="M64" s="53">
        <v>0.68059651336042404</v>
      </c>
      <c r="N64" s="52">
        <v>0</v>
      </c>
      <c r="O64" s="53">
        <v>0</v>
      </c>
      <c r="P64" s="52">
        <v>36318.880000000005</v>
      </c>
      <c r="Q64" s="53">
        <v>3.76093335981518E-3</v>
      </c>
      <c r="R64" s="55">
        <v>9656879.4300000016</v>
      </c>
      <c r="S64" s="29">
        <v>3084440.96</v>
      </c>
      <c r="T64" s="53">
        <v>0.3194034866395758</v>
      </c>
      <c r="U64" s="54">
        <v>5170651.46</v>
      </c>
      <c r="W64" s="58" t="s">
        <v>91</v>
      </c>
      <c r="X64" s="57">
        <v>12.5</v>
      </c>
    </row>
    <row r="65" spans="2:24">
      <c r="B65" s="48" t="s">
        <v>362</v>
      </c>
      <c r="C65" s="49" t="s">
        <v>92</v>
      </c>
      <c r="D65" s="50">
        <v>491381.48000000004</v>
      </c>
      <c r="E65" s="51">
        <v>0.10664325305450137</v>
      </c>
      <c r="F65" s="52">
        <v>398686.08999999997</v>
      </c>
      <c r="G65" s="53">
        <v>8.6525812053762599E-2</v>
      </c>
      <c r="H65" s="54">
        <v>3402730</v>
      </c>
      <c r="I65" s="54">
        <v>101743.09</v>
      </c>
      <c r="J65" s="54">
        <v>92629.66</v>
      </c>
      <c r="K65" s="54">
        <v>89289</v>
      </c>
      <c r="L65" s="52">
        <v>3686391.75</v>
      </c>
      <c r="M65" s="53">
        <v>0.8000480772154378</v>
      </c>
      <c r="N65" s="52">
        <v>0</v>
      </c>
      <c r="O65" s="53">
        <v>0</v>
      </c>
      <c r="P65" s="52">
        <v>31253.46</v>
      </c>
      <c r="Q65" s="53">
        <v>6.7828576762981301E-3</v>
      </c>
      <c r="R65" s="55">
        <v>4607712.78</v>
      </c>
      <c r="S65" s="29">
        <v>921321.03</v>
      </c>
      <c r="T65" s="53">
        <v>0.19995192278456211</v>
      </c>
      <c r="U65" s="54">
        <v>1080934.6599999999</v>
      </c>
      <c r="W65" s="58" t="s">
        <v>92</v>
      </c>
      <c r="X65" s="57">
        <v>1354.66</v>
      </c>
    </row>
    <row r="66" spans="2:24" ht="15" customHeight="1">
      <c r="B66" s="48" t="s">
        <v>361</v>
      </c>
      <c r="C66" s="49" t="s">
        <v>93</v>
      </c>
      <c r="D66" s="50">
        <v>2837768.66</v>
      </c>
      <c r="E66" s="51">
        <v>0.24867919376337033</v>
      </c>
      <c r="F66" s="52">
        <v>429258.41</v>
      </c>
      <c r="G66" s="53">
        <v>3.761675037842805E-2</v>
      </c>
      <c r="H66" s="54">
        <v>7520127</v>
      </c>
      <c r="I66" s="54">
        <v>37786.19</v>
      </c>
      <c r="J66" s="54">
        <v>0.44</v>
      </c>
      <c r="K66" s="54">
        <v>482142.56999999937</v>
      </c>
      <c r="L66" s="52">
        <v>8040056.2000000002</v>
      </c>
      <c r="M66" s="53">
        <v>0.70456578149262772</v>
      </c>
      <c r="N66" s="52">
        <v>0</v>
      </c>
      <c r="O66" s="53">
        <v>0</v>
      </c>
      <c r="P66" s="52">
        <v>104280.17</v>
      </c>
      <c r="Q66" s="53">
        <v>9.1382743655739705E-3</v>
      </c>
      <c r="R66" s="55">
        <v>11411363.439999999</v>
      </c>
      <c r="S66" s="29">
        <v>3371307.24</v>
      </c>
      <c r="T66" s="53">
        <v>0.29543421850737239</v>
      </c>
      <c r="U66" s="54">
        <v>2030810</v>
      </c>
      <c r="W66" s="58" t="s">
        <v>93</v>
      </c>
      <c r="X66" s="57">
        <v>5822.51</v>
      </c>
    </row>
    <row r="67" spans="2:24">
      <c r="B67" s="48" t="s">
        <v>362</v>
      </c>
      <c r="C67" s="49" t="s">
        <v>94</v>
      </c>
      <c r="D67" s="50">
        <v>4180459.53</v>
      </c>
      <c r="E67" s="51">
        <v>0.26745999115518743</v>
      </c>
      <c r="F67" s="52">
        <v>2597621.69</v>
      </c>
      <c r="G67" s="53">
        <v>0.16619222581779738</v>
      </c>
      <c r="H67" s="54">
        <v>5853829</v>
      </c>
      <c r="I67" s="54">
        <v>280287.68</v>
      </c>
      <c r="J67" s="54">
        <v>407074.03</v>
      </c>
      <c r="K67" s="54">
        <v>0</v>
      </c>
      <c r="L67" s="52">
        <v>6541190.71</v>
      </c>
      <c r="M67" s="53">
        <v>0.41849629134933741</v>
      </c>
      <c r="N67" s="52">
        <v>309314.34000000003</v>
      </c>
      <c r="O67" s="53">
        <v>1.9789501619830931E-2</v>
      </c>
      <c r="P67" s="52">
        <v>2001637.57</v>
      </c>
      <c r="Q67" s="53">
        <v>0.1280619900578468</v>
      </c>
      <c r="R67" s="55">
        <v>15630223.84</v>
      </c>
      <c r="S67" s="29">
        <v>8779718.7899999991</v>
      </c>
      <c r="T67" s="53">
        <v>0.56171420703083152</v>
      </c>
      <c r="U67" s="54">
        <v>2811</v>
      </c>
      <c r="W67" s="58" t="s">
        <v>94</v>
      </c>
      <c r="X67" s="57">
        <v>0</v>
      </c>
    </row>
    <row r="68" spans="2:24">
      <c r="B68" s="48" t="s">
        <v>362</v>
      </c>
      <c r="C68" s="49" t="s">
        <v>95</v>
      </c>
      <c r="D68" s="50">
        <v>1655316.4500000002</v>
      </c>
      <c r="E68" s="51">
        <v>0.19909561286622518</v>
      </c>
      <c r="F68" s="52">
        <v>938821.14</v>
      </c>
      <c r="G68" s="53">
        <v>0.11291808900954749</v>
      </c>
      <c r="H68" s="54">
        <v>4362403</v>
      </c>
      <c r="I68" s="54">
        <v>511520.57</v>
      </c>
      <c r="J68" s="54">
        <v>147246.79999999999</v>
      </c>
      <c r="K68" s="54">
        <v>1060.0400000009686</v>
      </c>
      <c r="L68" s="52">
        <v>5022230.4100000011</v>
      </c>
      <c r="M68" s="53">
        <v>0.60405612560326061</v>
      </c>
      <c r="N68" s="52">
        <v>56039.99</v>
      </c>
      <c r="O68" s="53">
        <v>6.7402919569047532E-3</v>
      </c>
      <c r="P68" s="52">
        <v>641770.43999999994</v>
      </c>
      <c r="Q68" s="53">
        <v>7.7189880564061911E-2</v>
      </c>
      <c r="R68" s="55">
        <v>8314178.4300000016</v>
      </c>
      <c r="S68" s="29">
        <v>3235908.0300000003</v>
      </c>
      <c r="T68" s="53">
        <v>0.38920358243983461</v>
      </c>
      <c r="U68" s="54">
        <v>108590.45</v>
      </c>
      <c r="W68" s="58" t="s">
        <v>95</v>
      </c>
      <c r="X68" s="57">
        <v>380.58</v>
      </c>
    </row>
    <row r="69" spans="2:24" ht="15" customHeight="1">
      <c r="B69" s="48" t="s">
        <v>361</v>
      </c>
      <c r="C69" s="49" t="s">
        <v>96</v>
      </c>
      <c r="D69" s="50">
        <v>7997680.4900000002</v>
      </c>
      <c r="E69" s="51">
        <v>0.39495063568224575</v>
      </c>
      <c r="F69" s="52">
        <v>910718.64</v>
      </c>
      <c r="G69" s="53">
        <v>4.4974152974154427E-2</v>
      </c>
      <c r="H69" s="54">
        <v>9230935</v>
      </c>
      <c r="I69" s="54">
        <v>513233.09</v>
      </c>
      <c r="J69" s="54">
        <v>15997.56</v>
      </c>
      <c r="K69" s="54">
        <v>78466.390000000596</v>
      </c>
      <c r="L69" s="52">
        <v>9838632.040000001</v>
      </c>
      <c r="M69" s="53">
        <v>0.48586261770526307</v>
      </c>
      <c r="N69" s="52">
        <v>0</v>
      </c>
      <c r="O69" s="53">
        <v>0</v>
      </c>
      <c r="P69" s="52">
        <v>1502791.89</v>
      </c>
      <c r="Q69" s="53">
        <v>7.4212593638336696E-2</v>
      </c>
      <c r="R69" s="55">
        <v>20249823.060000002</v>
      </c>
      <c r="S69" s="29">
        <v>10411191.020000001</v>
      </c>
      <c r="T69" s="53">
        <v>0.51413738229473693</v>
      </c>
      <c r="U69" s="54">
        <v>1905730.06</v>
      </c>
      <c r="W69" s="58" t="s">
        <v>96</v>
      </c>
      <c r="X69" s="57">
        <v>50560.81</v>
      </c>
    </row>
    <row r="70" spans="2:24">
      <c r="B70" s="48" t="s">
        <v>362</v>
      </c>
      <c r="C70" s="49" t="s">
        <v>97</v>
      </c>
      <c r="D70" s="50">
        <v>629422.67000000016</v>
      </c>
      <c r="E70" s="51">
        <v>8.4695707706160944E-2</v>
      </c>
      <c r="F70" s="52">
        <v>130397.28000000001</v>
      </c>
      <c r="G70" s="53">
        <v>1.7546380896255969E-2</v>
      </c>
      <c r="H70" s="54">
        <v>5897057</v>
      </c>
      <c r="I70" s="54">
        <v>59537.42</v>
      </c>
      <c r="J70" s="54">
        <v>38556.29</v>
      </c>
      <c r="K70" s="54">
        <v>44668.040000000037</v>
      </c>
      <c r="L70" s="52">
        <v>6039818.75</v>
      </c>
      <c r="M70" s="53">
        <v>0.81272370353007828</v>
      </c>
      <c r="N70" s="52">
        <v>0</v>
      </c>
      <c r="O70" s="53">
        <v>0</v>
      </c>
      <c r="P70" s="52">
        <v>631938.26</v>
      </c>
      <c r="Q70" s="53">
        <v>8.5034207867504888E-2</v>
      </c>
      <c r="R70" s="55">
        <v>7431576.96</v>
      </c>
      <c r="S70" s="29">
        <v>1391758.2100000002</v>
      </c>
      <c r="T70" s="53">
        <v>0.1872762964699218</v>
      </c>
      <c r="U70" s="54">
        <v>2908021.08</v>
      </c>
      <c r="W70" s="58" t="s">
        <v>97</v>
      </c>
      <c r="X70" s="57">
        <v>1273.93</v>
      </c>
    </row>
    <row r="71" spans="2:24">
      <c r="B71" s="48" t="s">
        <v>362</v>
      </c>
      <c r="C71" s="49" t="s">
        <v>98</v>
      </c>
      <c r="D71" s="50">
        <v>1612248.5499999998</v>
      </c>
      <c r="E71" s="51">
        <v>0.227819343570383</v>
      </c>
      <c r="F71" s="52">
        <v>137828.78000000003</v>
      </c>
      <c r="G71" s="53">
        <v>1.9475943820639031E-2</v>
      </c>
      <c r="H71" s="54">
        <v>3997378</v>
      </c>
      <c r="I71" s="54">
        <v>241276.47</v>
      </c>
      <c r="J71" s="54">
        <v>537360.72</v>
      </c>
      <c r="K71" s="54">
        <v>177456.8900000006</v>
      </c>
      <c r="L71" s="52">
        <v>4953472.08</v>
      </c>
      <c r="M71" s="53">
        <v>0.6999520996063664</v>
      </c>
      <c r="N71" s="52">
        <v>0</v>
      </c>
      <c r="O71" s="53">
        <v>0</v>
      </c>
      <c r="P71" s="52">
        <v>373323.54000000004</v>
      </c>
      <c r="Q71" s="53">
        <v>5.2752613002611561E-2</v>
      </c>
      <c r="R71" s="55">
        <v>7076872.9500000002</v>
      </c>
      <c r="S71" s="29">
        <v>2123400.87</v>
      </c>
      <c r="T71" s="53">
        <v>0.3000479003936336</v>
      </c>
      <c r="U71" s="54">
        <v>2245966.1</v>
      </c>
      <c r="W71" s="58" t="s">
        <v>98</v>
      </c>
      <c r="X71" s="57">
        <v>2552.59</v>
      </c>
    </row>
    <row r="72" spans="2:24" ht="15" customHeight="1">
      <c r="B72" s="48" t="s">
        <v>361</v>
      </c>
      <c r="C72" s="49" t="s">
        <v>99</v>
      </c>
      <c r="D72" s="50">
        <v>4565875.97</v>
      </c>
      <c r="E72" s="51">
        <v>0.25972536372972616</v>
      </c>
      <c r="F72" s="52">
        <v>1762952.27</v>
      </c>
      <c r="G72" s="53">
        <v>0.10028380590546274</v>
      </c>
      <c r="H72" s="54">
        <v>4948352</v>
      </c>
      <c r="I72" s="54">
        <v>2166637.65</v>
      </c>
      <c r="J72" s="54">
        <v>174270.56</v>
      </c>
      <c r="K72" s="54">
        <v>850.00000000093132</v>
      </c>
      <c r="L72" s="52">
        <v>7290110.2100000009</v>
      </c>
      <c r="M72" s="53">
        <v>0.41469074901788028</v>
      </c>
      <c r="N72" s="52">
        <v>3278531.61</v>
      </c>
      <c r="O72" s="53">
        <v>0.18649604599457717</v>
      </c>
      <c r="P72" s="52">
        <v>682160.6100000001</v>
      </c>
      <c r="Q72" s="53">
        <v>3.8804035352353626E-2</v>
      </c>
      <c r="R72" s="55">
        <v>17579630.670000002</v>
      </c>
      <c r="S72" s="29">
        <v>7010988.8500000006</v>
      </c>
      <c r="T72" s="53">
        <v>0.39881320498754252</v>
      </c>
      <c r="U72" s="54">
        <v>395147.83</v>
      </c>
      <c r="W72" s="58" t="s">
        <v>99</v>
      </c>
      <c r="X72" s="57">
        <v>32581.3</v>
      </c>
    </row>
    <row r="73" spans="2:24">
      <c r="B73" s="48" t="s">
        <v>363</v>
      </c>
      <c r="C73" s="49" t="s">
        <v>100</v>
      </c>
      <c r="D73" s="50">
        <v>126825446.46000001</v>
      </c>
      <c r="E73" s="51">
        <v>0.78881528680029955</v>
      </c>
      <c r="F73" s="52">
        <v>7769251.629999999</v>
      </c>
      <c r="G73" s="53">
        <v>4.83223566232431E-2</v>
      </c>
      <c r="H73" s="54">
        <v>13950153</v>
      </c>
      <c r="I73" s="54">
        <v>9556074.1699999999</v>
      </c>
      <c r="J73" s="54">
        <v>429869.77</v>
      </c>
      <c r="K73" s="54">
        <v>166829.81000000238</v>
      </c>
      <c r="L73" s="52">
        <v>24102926.750000004</v>
      </c>
      <c r="M73" s="53">
        <v>0.14991279437777794</v>
      </c>
      <c r="N73" s="52">
        <v>530500</v>
      </c>
      <c r="O73" s="53">
        <v>3.2995469074066359E-3</v>
      </c>
      <c r="P73" s="52">
        <v>1551526.09</v>
      </c>
      <c r="Q73" s="53">
        <v>9.6500152912727816E-3</v>
      </c>
      <c r="R73" s="55">
        <v>160779650.93000001</v>
      </c>
      <c r="S73" s="29">
        <v>136146224.18000001</v>
      </c>
      <c r="T73" s="53">
        <v>0.84678765871481543</v>
      </c>
      <c r="U73" s="54">
        <v>581.20000000000005</v>
      </c>
      <c r="W73" s="58" t="s">
        <v>100</v>
      </c>
      <c r="X73" s="57">
        <v>55003.53</v>
      </c>
    </row>
    <row r="74" spans="2:24">
      <c r="B74" s="48" t="s">
        <v>362</v>
      </c>
      <c r="C74" s="49" t="s">
        <v>101</v>
      </c>
      <c r="D74" s="50">
        <v>873142.7</v>
      </c>
      <c r="E74" s="51">
        <v>0.18230568240966735</v>
      </c>
      <c r="F74" s="52">
        <v>154756.56000000003</v>
      </c>
      <c r="G74" s="53">
        <v>3.2312015296208328E-2</v>
      </c>
      <c r="H74" s="54">
        <v>3029045</v>
      </c>
      <c r="I74" s="54">
        <v>64368.12</v>
      </c>
      <c r="J74" s="54">
        <v>105275.62</v>
      </c>
      <c r="K74" s="54">
        <v>0</v>
      </c>
      <c r="L74" s="52">
        <v>3198688.74</v>
      </c>
      <c r="M74" s="53">
        <v>0.66786234777181219</v>
      </c>
      <c r="N74" s="52">
        <v>0</v>
      </c>
      <c r="O74" s="53">
        <v>0</v>
      </c>
      <c r="P74" s="52">
        <v>562855.14</v>
      </c>
      <c r="Q74" s="53">
        <v>0.11751995452231218</v>
      </c>
      <c r="R74" s="55">
        <v>4789443.1399999997</v>
      </c>
      <c r="S74" s="29">
        <v>1590754.4</v>
      </c>
      <c r="T74" s="53">
        <v>0.33213765222818786</v>
      </c>
      <c r="U74" s="54">
        <v>1019925.41</v>
      </c>
      <c r="W74" s="58" t="s">
        <v>101</v>
      </c>
      <c r="X74" s="57">
        <v>2599.04</v>
      </c>
    </row>
    <row r="75" spans="2:24" ht="15" customHeight="1">
      <c r="B75" s="48" t="s">
        <v>361</v>
      </c>
      <c r="C75" s="49" t="s">
        <v>102</v>
      </c>
      <c r="D75" s="50">
        <v>10077527.199999999</v>
      </c>
      <c r="E75" s="51">
        <v>0.24755557748226475</v>
      </c>
      <c r="F75" s="52">
        <v>4555699.7799999993</v>
      </c>
      <c r="G75" s="53">
        <v>0.1119112722289379</v>
      </c>
      <c r="H75" s="54">
        <v>16367185.17</v>
      </c>
      <c r="I75" s="54">
        <v>2489442.46</v>
      </c>
      <c r="J75" s="54">
        <v>6412961.6799999997</v>
      </c>
      <c r="K75" s="54">
        <v>63653.580000001937</v>
      </c>
      <c r="L75" s="52">
        <v>25333242.890000001</v>
      </c>
      <c r="M75" s="53">
        <v>0.62231393164906845</v>
      </c>
      <c r="N75" s="52">
        <v>0</v>
      </c>
      <c r="O75" s="53">
        <v>0</v>
      </c>
      <c r="P75" s="52">
        <v>741670.51</v>
      </c>
      <c r="Q75" s="53">
        <v>1.8219218639728984E-2</v>
      </c>
      <c r="R75" s="55">
        <v>40708140.379999995</v>
      </c>
      <c r="S75" s="29">
        <v>15374897.489999998</v>
      </c>
      <c r="T75" s="53">
        <v>0.37768606835093166</v>
      </c>
      <c r="U75" s="54">
        <v>0</v>
      </c>
      <c r="W75" s="58" t="s">
        <v>102</v>
      </c>
      <c r="X75" s="57">
        <v>33128.160000000003</v>
      </c>
    </row>
    <row r="76" spans="2:24">
      <c r="B76" s="48" t="s">
        <v>362</v>
      </c>
      <c r="C76" s="49" t="s">
        <v>103</v>
      </c>
      <c r="D76" s="50">
        <v>1432545.4600000002</v>
      </c>
      <c r="E76" s="51">
        <v>0.15586987732712898</v>
      </c>
      <c r="F76" s="52">
        <v>1025956.4800000001</v>
      </c>
      <c r="G76" s="53">
        <v>0.11163046140300013</v>
      </c>
      <c r="H76" s="54">
        <v>5645937</v>
      </c>
      <c r="I76" s="54">
        <v>439546.27</v>
      </c>
      <c r="J76" s="54">
        <v>17110.79</v>
      </c>
      <c r="K76" s="54">
        <v>0</v>
      </c>
      <c r="L76" s="52">
        <v>6102594.0599999996</v>
      </c>
      <c r="M76" s="53">
        <v>0.6640002806678581</v>
      </c>
      <c r="N76" s="52">
        <v>0</v>
      </c>
      <c r="O76" s="53">
        <v>0</v>
      </c>
      <c r="P76" s="52">
        <v>629553.81999999995</v>
      </c>
      <c r="Q76" s="53">
        <v>6.8499380602012744E-2</v>
      </c>
      <c r="R76" s="55">
        <v>9190649.8200000003</v>
      </c>
      <c r="S76" s="29">
        <v>3088055.7600000002</v>
      </c>
      <c r="T76" s="53">
        <v>0.33599971933214184</v>
      </c>
      <c r="U76" s="54">
        <v>0</v>
      </c>
      <c r="W76" s="58" t="s">
        <v>103</v>
      </c>
      <c r="X76" s="57">
        <v>0</v>
      </c>
    </row>
    <row r="77" spans="2:24">
      <c r="B77" s="48" t="s">
        <v>362</v>
      </c>
      <c r="C77" s="49" t="s">
        <v>104</v>
      </c>
      <c r="D77" s="50">
        <v>563042.17999999993</v>
      </c>
      <c r="E77" s="51">
        <v>9.7344397073201527E-2</v>
      </c>
      <c r="F77" s="52">
        <v>556616.77</v>
      </c>
      <c r="G77" s="53">
        <v>9.6233507543756133E-2</v>
      </c>
      <c r="H77" s="54">
        <v>3879872</v>
      </c>
      <c r="I77" s="54">
        <v>9876.9</v>
      </c>
      <c r="J77" s="54">
        <v>248866.71</v>
      </c>
      <c r="K77" s="54">
        <v>332152.25000000047</v>
      </c>
      <c r="L77" s="52">
        <v>4470767.8600000003</v>
      </c>
      <c r="M77" s="53">
        <v>0.77295132983810833</v>
      </c>
      <c r="N77" s="52">
        <v>0</v>
      </c>
      <c r="O77" s="53">
        <v>0</v>
      </c>
      <c r="P77" s="52">
        <v>193595.65999999997</v>
      </c>
      <c r="Q77" s="53">
        <v>3.3470765544933986E-2</v>
      </c>
      <c r="R77" s="55">
        <v>5784022.4700000007</v>
      </c>
      <c r="S77" s="29">
        <v>1313254.6099999999</v>
      </c>
      <c r="T77" s="53">
        <v>0.22704867016189162</v>
      </c>
      <c r="U77" s="54">
        <v>1134946.8500000001</v>
      </c>
      <c r="W77" s="58" t="s">
        <v>104</v>
      </c>
      <c r="X77" s="57">
        <v>3448.31</v>
      </c>
    </row>
    <row r="78" spans="2:24" ht="15" customHeight="1">
      <c r="B78" s="48" t="s">
        <v>362</v>
      </c>
      <c r="C78" s="49" t="s">
        <v>105</v>
      </c>
      <c r="D78" s="50">
        <v>1660019.92</v>
      </c>
      <c r="E78" s="51">
        <v>0.11192855117234747</v>
      </c>
      <c r="F78" s="52">
        <v>1691196.56</v>
      </c>
      <c r="G78" s="53">
        <v>0.11403066820334182</v>
      </c>
      <c r="H78" s="54">
        <v>8131905</v>
      </c>
      <c r="I78" s="54">
        <v>297765.63</v>
      </c>
      <c r="J78" s="54">
        <v>903428.34</v>
      </c>
      <c r="K78" s="54">
        <v>1424179.3399999999</v>
      </c>
      <c r="L78" s="52">
        <v>10757278.310000001</v>
      </c>
      <c r="M78" s="53">
        <v>0.72532055868101797</v>
      </c>
      <c r="N78" s="52">
        <v>0</v>
      </c>
      <c r="O78" s="53">
        <v>0</v>
      </c>
      <c r="P78" s="52">
        <v>722572.90999999992</v>
      </c>
      <c r="Q78" s="53">
        <v>4.8720221943292716E-2</v>
      </c>
      <c r="R78" s="55">
        <v>14831067.700000001</v>
      </c>
      <c r="S78" s="29">
        <v>4073789.3899999997</v>
      </c>
      <c r="T78" s="53">
        <v>0.27467944131898198</v>
      </c>
      <c r="U78" s="54">
        <v>799972.53</v>
      </c>
      <c r="W78" s="58" t="s">
        <v>105</v>
      </c>
      <c r="X78" s="57">
        <v>39755.06</v>
      </c>
    </row>
    <row r="79" spans="2:24">
      <c r="B79" s="48" t="s">
        <v>362</v>
      </c>
      <c r="C79" s="49" t="s">
        <v>106</v>
      </c>
      <c r="D79" s="50">
        <v>4818721.9400000013</v>
      </c>
      <c r="E79" s="51">
        <v>0.39115474464031685</v>
      </c>
      <c r="F79" s="52">
        <v>3321820.7400000007</v>
      </c>
      <c r="G79" s="53">
        <v>0.2696453456900666</v>
      </c>
      <c r="H79" s="54">
        <v>3273169.34</v>
      </c>
      <c r="I79" s="54">
        <v>206593.69</v>
      </c>
      <c r="J79" s="54">
        <v>447844.11</v>
      </c>
      <c r="K79" s="54">
        <v>0</v>
      </c>
      <c r="L79" s="52">
        <v>3927607.1399999997</v>
      </c>
      <c r="M79" s="53">
        <v>0.31881942702304683</v>
      </c>
      <c r="N79" s="52">
        <v>0</v>
      </c>
      <c r="O79" s="53">
        <v>0</v>
      </c>
      <c r="P79" s="52">
        <v>251071.67999999996</v>
      </c>
      <c r="Q79" s="53">
        <v>2.0380482646569831E-2</v>
      </c>
      <c r="R79" s="55">
        <v>12319221.5</v>
      </c>
      <c r="S79" s="29">
        <v>8391614.3600000013</v>
      </c>
      <c r="T79" s="53">
        <v>0.68118057297695322</v>
      </c>
      <c r="U79" s="54">
        <v>290586</v>
      </c>
      <c r="W79" s="58" t="s">
        <v>106</v>
      </c>
      <c r="X79" s="57">
        <v>14061.21</v>
      </c>
    </row>
    <row r="80" spans="2:24">
      <c r="B80" s="48" t="s">
        <v>362</v>
      </c>
      <c r="C80" s="49" t="s">
        <v>107</v>
      </c>
      <c r="D80" s="50">
        <v>955272.08000000019</v>
      </c>
      <c r="E80" s="51">
        <v>9.8578061588341315E-2</v>
      </c>
      <c r="F80" s="52">
        <v>1175452.78</v>
      </c>
      <c r="G80" s="53">
        <v>0.12129932295417552</v>
      </c>
      <c r="H80" s="54">
        <v>5633002</v>
      </c>
      <c r="I80" s="54">
        <v>142192.49</v>
      </c>
      <c r="J80" s="54">
        <v>1187528.3799999999</v>
      </c>
      <c r="K80" s="54">
        <v>146865.80000000075</v>
      </c>
      <c r="L80" s="52">
        <v>7109588.6700000009</v>
      </c>
      <c r="M80" s="53">
        <v>0.73366476886776966</v>
      </c>
      <c r="N80" s="52">
        <v>0</v>
      </c>
      <c r="O80" s="53">
        <v>0</v>
      </c>
      <c r="P80" s="52">
        <v>450200.41</v>
      </c>
      <c r="Q80" s="53">
        <v>4.6457846589713477E-2</v>
      </c>
      <c r="R80" s="55">
        <v>9690513.9400000013</v>
      </c>
      <c r="S80" s="29">
        <v>2580925.2700000005</v>
      </c>
      <c r="T80" s="53">
        <v>0.26633523113223034</v>
      </c>
      <c r="U80" s="54">
        <v>239878.26</v>
      </c>
      <c r="W80" s="58" t="s">
        <v>107</v>
      </c>
      <c r="X80" s="57">
        <v>4862.01</v>
      </c>
    </row>
    <row r="81" spans="2:24" ht="15" customHeight="1">
      <c r="B81" s="48" t="s">
        <v>362</v>
      </c>
      <c r="C81" s="49" t="s">
        <v>108</v>
      </c>
      <c r="D81" s="50">
        <v>1483367.6699999997</v>
      </c>
      <c r="E81" s="51">
        <v>0.16219279213080537</v>
      </c>
      <c r="F81" s="52">
        <v>1302446.3500000003</v>
      </c>
      <c r="G81" s="53">
        <v>0.14241068777444521</v>
      </c>
      <c r="H81" s="54">
        <v>5553179</v>
      </c>
      <c r="I81" s="54">
        <v>108536.46</v>
      </c>
      <c r="J81" s="54">
        <v>207237.52000000002</v>
      </c>
      <c r="K81" s="54">
        <v>442145.45999999996</v>
      </c>
      <c r="L81" s="52">
        <v>6311098.4400000004</v>
      </c>
      <c r="M81" s="53">
        <v>0.69006133684710158</v>
      </c>
      <c r="N81" s="52">
        <v>0</v>
      </c>
      <c r="O81" s="53">
        <v>0</v>
      </c>
      <c r="P81" s="52">
        <v>48794.020000000004</v>
      </c>
      <c r="Q81" s="53">
        <v>5.3351832476478079E-3</v>
      </c>
      <c r="R81" s="55">
        <v>9145706.4800000004</v>
      </c>
      <c r="S81" s="29">
        <v>2834608.04</v>
      </c>
      <c r="T81" s="53">
        <v>0.30993866315289836</v>
      </c>
      <c r="U81" s="54">
        <v>175870.9</v>
      </c>
      <c r="W81" s="58" t="s">
        <v>108</v>
      </c>
      <c r="X81" s="57">
        <v>4042.09</v>
      </c>
    </row>
    <row r="82" spans="2:24">
      <c r="B82" s="48" t="s">
        <v>362</v>
      </c>
      <c r="C82" s="49" t="s">
        <v>109</v>
      </c>
      <c r="D82" s="50">
        <v>1912462.05</v>
      </c>
      <c r="E82" s="51">
        <v>8.4943627418808287E-2</v>
      </c>
      <c r="F82" s="52">
        <v>2072532.8000000003</v>
      </c>
      <c r="G82" s="53">
        <v>9.2053305829759874E-2</v>
      </c>
      <c r="H82" s="54">
        <v>7562467.3600000003</v>
      </c>
      <c r="I82" s="54">
        <v>571695.74</v>
      </c>
      <c r="J82" s="54">
        <v>264212.3</v>
      </c>
      <c r="K82" s="54">
        <v>127873.33000000007</v>
      </c>
      <c r="L82" s="52">
        <v>8526248.7300000004</v>
      </c>
      <c r="M82" s="53">
        <v>0.37870058409849616</v>
      </c>
      <c r="N82" s="52">
        <v>9347291.6500000004</v>
      </c>
      <c r="O82" s="53">
        <v>0.4151679032232497</v>
      </c>
      <c r="P82" s="52">
        <v>655950.05999999994</v>
      </c>
      <c r="Q82" s="53">
        <v>2.9134579429685902E-2</v>
      </c>
      <c r="R82" s="55">
        <v>22514485.290000003</v>
      </c>
      <c r="S82" s="29">
        <v>4640944.91</v>
      </c>
      <c r="T82" s="53">
        <v>0.20613151267825405</v>
      </c>
      <c r="U82" s="54">
        <v>913512.65</v>
      </c>
      <c r="W82" s="58" t="s">
        <v>109</v>
      </c>
      <c r="X82" s="57">
        <v>0</v>
      </c>
    </row>
    <row r="83" spans="2:24">
      <c r="B83" s="48" t="s">
        <v>362</v>
      </c>
      <c r="C83" s="49" t="s">
        <v>110</v>
      </c>
      <c r="D83" s="50">
        <v>1215853.8000000003</v>
      </c>
      <c r="E83" s="51">
        <v>0.12146772902995166</v>
      </c>
      <c r="F83" s="52">
        <v>823794.1399999999</v>
      </c>
      <c r="G83" s="53">
        <v>8.2299700320862618E-2</v>
      </c>
      <c r="H83" s="54">
        <v>6999013</v>
      </c>
      <c r="I83" s="54">
        <v>231680.02</v>
      </c>
      <c r="J83" s="54">
        <v>72343.98</v>
      </c>
      <c r="K83" s="54">
        <v>120325.8200000003</v>
      </c>
      <c r="L83" s="52">
        <v>7423362.8200000003</v>
      </c>
      <c r="M83" s="53">
        <v>0.7416179671526113</v>
      </c>
      <c r="N83" s="52">
        <v>0</v>
      </c>
      <c r="O83" s="53">
        <v>0</v>
      </c>
      <c r="P83" s="52">
        <v>546675.02</v>
      </c>
      <c r="Q83" s="53">
        <v>5.4614603496574501E-2</v>
      </c>
      <c r="R83" s="55">
        <v>10009685.779999999</v>
      </c>
      <c r="S83" s="29">
        <v>2586322.96</v>
      </c>
      <c r="T83" s="53">
        <v>0.25838203284738875</v>
      </c>
      <c r="U83" s="54">
        <v>2388080.09</v>
      </c>
      <c r="W83" s="58" t="s">
        <v>110</v>
      </c>
      <c r="X83" s="57">
        <v>3978.31</v>
      </c>
    </row>
    <row r="84" spans="2:24" ht="15" customHeight="1">
      <c r="B84" s="48" t="s">
        <v>361</v>
      </c>
      <c r="C84" s="49" t="s">
        <v>111</v>
      </c>
      <c r="D84" s="50">
        <v>6540918.9699999997</v>
      </c>
      <c r="E84" s="51">
        <v>0.16750278763712867</v>
      </c>
      <c r="F84" s="52">
        <v>5802502.9299999988</v>
      </c>
      <c r="G84" s="53">
        <v>0.14859309838654167</v>
      </c>
      <c r="H84" s="54">
        <v>13491635</v>
      </c>
      <c r="I84" s="54">
        <v>323627.59999999998</v>
      </c>
      <c r="J84" s="54">
        <v>1231506.3599999999</v>
      </c>
      <c r="K84" s="54">
        <v>1186425.6300000008</v>
      </c>
      <c r="L84" s="52">
        <v>16233194.59</v>
      </c>
      <c r="M84" s="53">
        <v>0.41570693025737887</v>
      </c>
      <c r="N84" s="52">
        <v>6253821.4699999997</v>
      </c>
      <c r="O84" s="53">
        <v>0.16015066604775963</v>
      </c>
      <c r="P84" s="52">
        <v>4219174.6599999992</v>
      </c>
      <c r="Q84" s="53">
        <v>0.10804651767119117</v>
      </c>
      <c r="R84" s="55">
        <v>39049612.619999997</v>
      </c>
      <c r="S84" s="29">
        <v>16562596.559999999</v>
      </c>
      <c r="T84" s="53">
        <v>0.42414240369486156</v>
      </c>
      <c r="U84" s="54">
        <v>628691.27</v>
      </c>
      <c r="W84" s="58" t="s">
        <v>111</v>
      </c>
      <c r="X84" s="57">
        <v>45284.06</v>
      </c>
    </row>
    <row r="85" spans="2:24">
      <c r="B85" s="48" t="s">
        <v>362</v>
      </c>
      <c r="C85" s="49" t="s">
        <v>112</v>
      </c>
      <c r="D85" s="50">
        <v>2117508.62</v>
      </c>
      <c r="E85" s="51">
        <v>0.15407953378375874</v>
      </c>
      <c r="F85" s="52">
        <v>224753.84000000003</v>
      </c>
      <c r="G85" s="53">
        <v>1.6354109048826213E-2</v>
      </c>
      <c r="H85" s="54">
        <v>8032030.9000000004</v>
      </c>
      <c r="I85" s="54">
        <v>1657537.24</v>
      </c>
      <c r="J85" s="54">
        <v>117015.51</v>
      </c>
      <c r="K85" s="54">
        <v>97244.839999999851</v>
      </c>
      <c r="L85" s="52">
        <v>9903828.4900000002</v>
      </c>
      <c r="M85" s="53">
        <v>0.72064749205767453</v>
      </c>
      <c r="N85" s="52">
        <v>0</v>
      </c>
      <c r="O85" s="53">
        <v>0</v>
      </c>
      <c r="P85" s="52">
        <v>1496867.43</v>
      </c>
      <c r="Q85" s="53">
        <v>0.10891886510974066</v>
      </c>
      <c r="R85" s="55">
        <v>13742958.379999999</v>
      </c>
      <c r="S85" s="29">
        <v>3839129.8899999997</v>
      </c>
      <c r="T85" s="53">
        <v>0.27935250794232558</v>
      </c>
      <c r="U85" s="54">
        <v>1596900</v>
      </c>
      <c r="W85" s="58" t="s">
        <v>112</v>
      </c>
      <c r="X85" s="57">
        <v>1050</v>
      </c>
    </row>
    <row r="86" spans="2:24">
      <c r="B86" s="48" t="s">
        <v>363</v>
      </c>
      <c r="C86" s="49" t="s">
        <v>113</v>
      </c>
      <c r="D86" s="50">
        <v>50348471.31000001</v>
      </c>
      <c r="E86" s="51">
        <v>0.57738949345121315</v>
      </c>
      <c r="F86" s="52">
        <v>2538258.16</v>
      </c>
      <c r="G86" s="53">
        <v>2.9108402998518135E-2</v>
      </c>
      <c r="H86" s="54">
        <v>17208078</v>
      </c>
      <c r="I86" s="54">
        <v>1706597.04</v>
      </c>
      <c r="J86" s="54">
        <v>3646366.2</v>
      </c>
      <c r="K86" s="54">
        <v>150367.61000000313</v>
      </c>
      <c r="L86" s="52">
        <v>22711408.850000001</v>
      </c>
      <c r="M86" s="53">
        <v>0.26045138035522414</v>
      </c>
      <c r="N86" s="52">
        <v>3556263.91</v>
      </c>
      <c r="O86" s="53">
        <v>4.0782755943692434E-2</v>
      </c>
      <c r="P86" s="52">
        <v>8045783.9199999999</v>
      </c>
      <c r="Q86" s="53">
        <v>9.2267967251352001E-2</v>
      </c>
      <c r="R86" s="55">
        <v>87200186.150000021</v>
      </c>
      <c r="S86" s="29">
        <v>60932513.390000015</v>
      </c>
      <c r="T86" s="53">
        <v>0.6987658637010834</v>
      </c>
      <c r="U86" s="54">
        <v>19899842.469999999</v>
      </c>
      <c r="W86" s="58" t="s">
        <v>113</v>
      </c>
      <c r="X86" s="57">
        <v>189819.29</v>
      </c>
    </row>
    <row r="87" spans="2:24" ht="15" customHeight="1">
      <c r="B87" s="48" t="s">
        <v>362</v>
      </c>
      <c r="C87" s="49" t="s">
        <v>114</v>
      </c>
      <c r="D87" s="50">
        <v>2138368.37</v>
      </c>
      <c r="E87" s="51">
        <v>0.19657928091042537</v>
      </c>
      <c r="F87" s="52">
        <v>2864182.2499999995</v>
      </c>
      <c r="G87" s="53">
        <v>0.26330303749367751</v>
      </c>
      <c r="H87" s="54">
        <v>4202596</v>
      </c>
      <c r="I87" s="54">
        <v>353278.22</v>
      </c>
      <c r="J87" s="54">
        <v>579787.86</v>
      </c>
      <c r="K87" s="54">
        <v>73829.970000000671</v>
      </c>
      <c r="L87" s="52">
        <v>5209492.0500000007</v>
      </c>
      <c r="M87" s="53">
        <v>0.47890635470706006</v>
      </c>
      <c r="N87" s="52">
        <v>50705</v>
      </c>
      <c r="O87" s="53">
        <v>4.6612887556708102E-3</v>
      </c>
      <c r="P87" s="52">
        <v>615145.25999999989</v>
      </c>
      <c r="Q87" s="53">
        <v>5.655003813316628E-2</v>
      </c>
      <c r="R87" s="55">
        <v>10877892.93</v>
      </c>
      <c r="S87" s="29">
        <v>5617695.879999999</v>
      </c>
      <c r="T87" s="53">
        <v>0.51643235653726915</v>
      </c>
      <c r="U87" s="54">
        <v>689372</v>
      </c>
      <c r="W87" s="58" t="s">
        <v>114</v>
      </c>
      <c r="X87" s="57">
        <v>4482.3100000000004</v>
      </c>
    </row>
    <row r="88" spans="2:24">
      <c r="B88" s="48" t="s">
        <v>362</v>
      </c>
      <c r="C88" s="49" t="s">
        <v>115</v>
      </c>
      <c r="D88" s="50">
        <v>917195.08</v>
      </c>
      <c r="E88" s="51">
        <v>0.15979437663603155</v>
      </c>
      <c r="F88" s="52">
        <v>825867.72000000009</v>
      </c>
      <c r="G88" s="53">
        <v>0.14388325927481063</v>
      </c>
      <c r="H88" s="54">
        <v>3261033</v>
      </c>
      <c r="I88" s="54">
        <v>183717.59</v>
      </c>
      <c r="J88" s="54">
        <v>280315.67</v>
      </c>
      <c r="K88" s="54">
        <v>65701.169999999925</v>
      </c>
      <c r="L88" s="52">
        <v>3790767.4299999997</v>
      </c>
      <c r="M88" s="53">
        <v>0.66043018727163405</v>
      </c>
      <c r="N88" s="52">
        <v>0</v>
      </c>
      <c r="O88" s="53">
        <v>0</v>
      </c>
      <c r="P88" s="52">
        <v>206015.56</v>
      </c>
      <c r="Q88" s="53">
        <v>3.589217681752388E-2</v>
      </c>
      <c r="R88" s="55">
        <v>5739845.7899999991</v>
      </c>
      <c r="S88" s="29">
        <v>1949078.36</v>
      </c>
      <c r="T88" s="53">
        <v>0.33956981272836606</v>
      </c>
      <c r="U88" s="54">
        <v>279634.93</v>
      </c>
      <c r="W88" s="58" t="s">
        <v>115</v>
      </c>
      <c r="X88" s="57">
        <v>2711.85</v>
      </c>
    </row>
    <row r="89" spans="2:24">
      <c r="B89" s="48" t="s">
        <v>362</v>
      </c>
      <c r="C89" s="49" t="s">
        <v>116</v>
      </c>
      <c r="D89" s="50">
        <v>2881318.23</v>
      </c>
      <c r="E89" s="51">
        <v>0.16253298737934174</v>
      </c>
      <c r="F89" s="52">
        <v>2240214.56</v>
      </c>
      <c r="G89" s="53">
        <v>0.12636881307188955</v>
      </c>
      <c r="H89" s="54">
        <v>10151344</v>
      </c>
      <c r="I89" s="54">
        <v>1086927.6399999999</v>
      </c>
      <c r="J89" s="54">
        <v>1185710.92</v>
      </c>
      <c r="K89" s="54">
        <v>32000.000000001863</v>
      </c>
      <c r="L89" s="52">
        <v>12455982.560000002</v>
      </c>
      <c r="M89" s="53">
        <v>0.70263257808276924</v>
      </c>
      <c r="N89" s="52">
        <v>0</v>
      </c>
      <c r="O89" s="53">
        <v>0</v>
      </c>
      <c r="P89" s="52">
        <v>150075.07</v>
      </c>
      <c r="Q89" s="53">
        <v>8.465621465999551E-3</v>
      </c>
      <c r="R89" s="55">
        <v>17727590.420000002</v>
      </c>
      <c r="S89" s="29">
        <v>5271607.8600000003</v>
      </c>
      <c r="T89" s="53">
        <v>0.29736742191723087</v>
      </c>
      <c r="U89" s="54">
        <v>11071506.01</v>
      </c>
      <c r="W89" s="58" t="s">
        <v>116</v>
      </c>
      <c r="X89" s="57">
        <v>72175.899999999994</v>
      </c>
    </row>
    <row r="90" spans="2:24" ht="15" customHeight="1">
      <c r="B90" s="48" t="s">
        <v>362</v>
      </c>
      <c r="C90" s="49" t="s">
        <v>117</v>
      </c>
      <c r="D90" s="50">
        <v>24754.400000000001</v>
      </c>
      <c r="E90" s="51">
        <v>1.3503479590917404E-2</v>
      </c>
      <c r="F90" s="52">
        <v>15987.329999999998</v>
      </c>
      <c r="G90" s="53">
        <v>8.7210590589253435E-3</v>
      </c>
      <c r="H90" s="54">
        <v>1497490</v>
      </c>
      <c r="I90" s="54">
        <v>0</v>
      </c>
      <c r="J90" s="54">
        <v>6400.29</v>
      </c>
      <c r="K90" s="54">
        <v>254484.80000000005</v>
      </c>
      <c r="L90" s="52">
        <v>1758375.09</v>
      </c>
      <c r="M90" s="53">
        <v>0.95919037185278389</v>
      </c>
      <c r="N90" s="52">
        <v>0</v>
      </c>
      <c r="O90" s="53">
        <v>0</v>
      </c>
      <c r="P90" s="52">
        <v>34069.94</v>
      </c>
      <c r="Q90" s="53">
        <v>1.8585089497373416E-2</v>
      </c>
      <c r="R90" s="55">
        <v>1833186.76</v>
      </c>
      <c r="S90" s="29">
        <v>74811.67</v>
      </c>
      <c r="T90" s="53">
        <v>4.0809628147216163E-2</v>
      </c>
      <c r="U90" s="54">
        <v>662016</v>
      </c>
      <c r="W90" s="58" t="s">
        <v>117</v>
      </c>
      <c r="X90" s="57">
        <v>17.5</v>
      </c>
    </row>
    <row r="91" spans="2:24">
      <c r="B91" s="48" t="s">
        <v>361</v>
      </c>
      <c r="C91" s="49" t="s">
        <v>118</v>
      </c>
      <c r="D91" s="50">
        <v>8759656.9600000009</v>
      </c>
      <c r="E91" s="51">
        <v>0.31829173906836733</v>
      </c>
      <c r="F91" s="52">
        <v>945236.47999999998</v>
      </c>
      <c r="G91" s="53">
        <v>3.4346203786736182E-2</v>
      </c>
      <c r="H91" s="54">
        <v>12543894</v>
      </c>
      <c r="I91" s="54">
        <v>672386.63</v>
      </c>
      <c r="J91" s="54">
        <v>798093.39</v>
      </c>
      <c r="K91" s="54">
        <v>25485.240000000224</v>
      </c>
      <c r="L91" s="52">
        <v>14039859.260000002</v>
      </c>
      <c r="M91" s="53">
        <v>0.51015367845415271</v>
      </c>
      <c r="N91" s="52">
        <v>1500000</v>
      </c>
      <c r="O91" s="53">
        <v>5.450414448678946E-2</v>
      </c>
      <c r="P91" s="52">
        <v>2276090.2400000002</v>
      </c>
      <c r="Q91" s="53">
        <v>8.2704234203954216E-2</v>
      </c>
      <c r="R91" s="55">
        <v>27520842.940000005</v>
      </c>
      <c r="S91" s="29">
        <v>11980983.680000002</v>
      </c>
      <c r="T91" s="53">
        <v>0.43534217705905776</v>
      </c>
      <c r="U91" s="54">
        <v>4705.71</v>
      </c>
      <c r="W91" s="58" t="s">
        <v>118</v>
      </c>
      <c r="X91" s="57">
        <v>13190.65</v>
      </c>
    </row>
    <row r="92" spans="2:24">
      <c r="B92" s="48" t="s">
        <v>362</v>
      </c>
      <c r="C92" s="49" t="s">
        <v>119</v>
      </c>
      <c r="D92" s="50">
        <v>440231.12</v>
      </c>
      <c r="E92" s="51">
        <v>5.8686735638640596E-2</v>
      </c>
      <c r="F92" s="52">
        <v>942254.74000000011</v>
      </c>
      <c r="G92" s="53">
        <v>0.12561096278390324</v>
      </c>
      <c r="H92" s="54">
        <v>4867924.0599999996</v>
      </c>
      <c r="I92" s="54">
        <v>398135.43</v>
      </c>
      <c r="J92" s="54">
        <v>176012.76</v>
      </c>
      <c r="K92" s="54">
        <v>107262.69000000041</v>
      </c>
      <c r="L92" s="52">
        <v>5549334.9399999995</v>
      </c>
      <c r="M92" s="53">
        <v>0.7397758536335447</v>
      </c>
      <c r="N92" s="52">
        <v>350000</v>
      </c>
      <c r="O92" s="53">
        <v>4.6658122382452677E-2</v>
      </c>
      <c r="P92" s="52">
        <v>219552.63999999998</v>
      </c>
      <c r="Q92" s="53">
        <v>2.9268325561458784E-2</v>
      </c>
      <c r="R92" s="55">
        <v>7501373.4399999995</v>
      </c>
      <c r="S92" s="29">
        <v>1602038.5</v>
      </c>
      <c r="T92" s="53">
        <v>0.2135660239840026</v>
      </c>
      <c r="U92" s="54">
        <v>745686.62</v>
      </c>
      <c r="W92" s="58" t="s">
        <v>119</v>
      </c>
      <c r="X92" s="57">
        <v>0</v>
      </c>
    </row>
    <row r="93" spans="2:24" ht="15" customHeight="1">
      <c r="B93" s="48" t="s">
        <v>362</v>
      </c>
      <c r="C93" s="49" t="s">
        <v>120</v>
      </c>
      <c r="D93" s="50">
        <v>746402.66</v>
      </c>
      <c r="E93" s="51">
        <v>0.13149506471835815</v>
      </c>
      <c r="F93" s="52">
        <v>569175.2200000002</v>
      </c>
      <c r="G93" s="53">
        <v>0.1002725960140412</v>
      </c>
      <c r="H93" s="54">
        <v>3163875</v>
      </c>
      <c r="I93" s="54">
        <v>96491.01</v>
      </c>
      <c r="J93" s="54">
        <v>664375.9</v>
      </c>
      <c r="K93" s="54">
        <v>65972.649999999907</v>
      </c>
      <c r="L93" s="52">
        <v>3990714.5599999996</v>
      </c>
      <c r="M93" s="53">
        <v>0.70305117795225169</v>
      </c>
      <c r="N93" s="52">
        <v>0</v>
      </c>
      <c r="O93" s="53">
        <v>0</v>
      </c>
      <c r="P93" s="52">
        <v>369986.45</v>
      </c>
      <c r="Q93" s="53">
        <v>6.5181161315348971E-2</v>
      </c>
      <c r="R93" s="55">
        <v>5676278.8899999997</v>
      </c>
      <c r="S93" s="29">
        <v>1685564.3300000003</v>
      </c>
      <c r="T93" s="53">
        <v>0.29694882204774831</v>
      </c>
      <c r="U93" s="54">
        <v>276910</v>
      </c>
      <c r="W93" s="58" t="s">
        <v>120</v>
      </c>
      <c r="X93" s="57">
        <v>20190.169999999998</v>
      </c>
    </row>
    <row r="94" spans="2:24">
      <c r="B94" s="48" t="s">
        <v>361</v>
      </c>
      <c r="C94" s="49" t="s">
        <v>121</v>
      </c>
      <c r="D94" s="50">
        <v>3685834.2000000007</v>
      </c>
      <c r="E94" s="51">
        <v>0.20319702339024509</v>
      </c>
      <c r="F94" s="52">
        <v>974601.91999999993</v>
      </c>
      <c r="G94" s="53">
        <v>5.3729006349340865E-2</v>
      </c>
      <c r="H94" s="54">
        <v>8052403</v>
      </c>
      <c r="I94" s="54">
        <v>316118.8</v>
      </c>
      <c r="J94" s="54">
        <v>1127755.4099999999</v>
      </c>
      <c r="K94" s="54">
        <v>763557.54000000097</v>
      </c>
      <c r="L94" s="52">
        <v>10259834.75</v>
      </c>
      <c r="M94" s="53">
        <v>0.56561629431833882</v>
      </c>
      <c r="N94" s="52">
        <v>0</v>
      </c>
      <c r="O94" s="53">
        <v>0</v>
      </c>
      <c r="P94" s="52">
        <v>3218942.6799999997</v>
      </c>
      <c r="Q94" s="53">
        <v>0.1774576759420752</v>
      </c>
      <c r="R94" s="55">
        <v>18139213.550000001</v>
      </c>
      <c r="S94" s="29">
        <v>7879378.8000000007</v>
      </c>
      <c r="T94" s="53">
        <v>0.43438370568166118</v>
      </c>
      <c r="U94" s="54">
        <v>416349.47</v>
      </c>
      <c r="W94" s="58" t="s">
        <v>121</v>
      </c>
      <c r="X94" s="57">
        <v>749.43</v>
      </c>
    </row>
    <row r="95" spans="2:24">
      <c r="B95" s="48" t="s">
        <v>361</v>
      </c>
      <c r="C95" s="49" t="s">
        <v>122</v>
      </c>
      <c r="D95" s="50">
        <v>3923295.0000000005</v>
      </c>
      <c r="E95" s="51">
        <v>0.30783722481468506</v>
      </c>
      <c r="F95" s="52">
        <v>2761031.2000000011</v>
      </c>
      <c r="G95" s="53">
        <v>0.21664141550272412</v>
      </c>
      <c r="H95" s="54">
        <v>3290283</v>
      </c>
      <c r="I95" s="54">
        <v>953751.32</v>
      </c>
      <c r="J95" s="54">
        <v>702751.71</v>
      </c>
      <c r="K95" s="54">
        <v>326409.16000000015</v>
      </c>
      <c r="L95" s="52">
        <v>5273195.1900000004</v>
      </c>
      <c r="M95" s="53">
        <v>0.41375572655019466</v>
      </c>
      <c r="N95" s="52">
        <v>511686.13</v>
      </c>
      <c r="O95" s="53">
        <v>4.014891519382717E-2</v>
      </c>
      <c r="P95" s="52">
        <v>275498.72000000003</v>
      </c>
      <c r="Q95" s="53">
        <v>2.1616717938568977E-2</v>
      </c>
      <c r="R95" s="55">
        <v>12744706.240000002</v>
      </c>
      <c r="S95" s="29">
        <v>6959824.9200000009</v>
      </c>
      <c r="T95" s="53">
        <v>0.5460953582559781</v>
      </c>
      <c r="U95" s="54">
        <v>2680</v>
      </c>
      <c r="W95" s="58" t="s">
        <v>122</v>
      </c>
      <c r="X95" s="57">
        <v>34598.699999999997</v>
      </c>
    </row>
    <row r="96" spans="2:24" ht="15" customHeight="1">
      <c r="B96" s="48" t="s">
        <v>361</v>
      </c>
      <c r="C96" s="49" t="s">
        <v>123</v>
      </c>
      <c r="D96" s="50">
        <v>9975505.5800000001</v>
      </c>
      <c r="E96" s="51">
        <v>0.35963173844505431</v>
      </c>
      <c r="F96" s="52">
        <v>5188447.4799999986</v>
      </c>
      <c r="G96" s="53">
        <v>0.18705120979575057</v>
      </c>
      <c r="H96" s="54">
        <v>5683391</v>
      </c>
      <c r="I96" s="54">
        <v>1908244.98</v>
      </c>
      <c r="J96" s="54">
        <v>986227.9</v>
      </c>
      <c r="K96" s="54">
        <v>2202943.5099999998</v>
      </c>
      <c r="L96" s="52">
        <v>10780807.390000001</v>
      </c>
      <c r="M96" s="53">
        <v>0.38866406042419244</v>
      </c>
      <c r="N96" s="52">
        <v>1000000</v>
      </c>
      <c r="O96" s="53">
        <v>3.6051479853420554E-2</v>
      </c>
      <c r="P96" s="52">
        <v>793351.94000000006</v>
      </c>
      <c r="Q96" s="53">
        <v>2.8601511481582111E-2</v>
      </c>
      <c r="R96" s="55">
        <v>27738112.390000001</v>
      </c>
      <c r="S96" s="29">
        <v>15957304.999999998</v>
      </c>
      <c r="T96" s="53">
        <v>0.57528445972238695</v>
      </c>
      <c r="U96" s="54">
        <v>0</v>
      </c>
      <c r="W96" s="58" t="s">
        <v>123</v>
      </c>
      <c r="X96" s="57">
        <v>0</v>
      </c>
    </row>
    <row r="97" spans="2:24">
      <c r="B97" s="48" t="s">
        <v>361</v>
      </c>
      <c r="C97" s="49" t="s">
        <v>124</v>
      </c>
      <c r="D97" s="50">
        <v>7418447.3999999994</v>
      </c>
      <c r="E97" s="51">
        <v>0.41095034068792036</v>
      </c>
      <c r="F97" s="52">
        <v>1627437.55</v>
      </c>
      <c r="G97" s="53">
        <v>9.0153098021671554E-2</v>
      </c>
      <c r="H97" s="54">
        <v>6593859</v>
      </c>
      <c r="I97" s="54">
        <v>591502.14</v>
      </c>
      <c r="J97" s="54">
        <v>606026.01</v>
      </c>
      <c r="K97" s="54">
        <v>110967.84999999963</v>
      </c>
      <c r="L97" s="52">
        <v>7902354.9999999991</v>
      </c>
      <c r="M97" s="53">
        <v>0.43775675749711329</v>
      </c>
      <c r="N97" s="52">
        <v>139258.4</v>
      </c>
      <c r="O97" s="53">
        <v>7.7143213179154827E-3</v>
      </c>
      <c r="P97" s="52">
        <v>964433.15000000014</v>
      </c>
      <c r="Q97" s="53">
        <v>5.3425482475379454E-2</v>
      </c>
      <c r="R97" s="55">
        <v>18051931.499999996</v>
      </c>
      <c r="S97" s="29">
        <v>10010318.1</v>
      </c>
      <c r="T97" s="53">
        <v>0.55452892118497132</v>
      </c>
      <c r="U97" s="54">
        <v>4589528.92</v>
      </c>
      <c r="W97" s="58" t="s">
        <v>124</v>
      </c>
      <c r="X97" s="57">
        <v>33698.769999999997</v>
      </c>
    </row>
    <row r="98" spans="2:24">
      <c r="B98" s="48" t="s">
        <v>361</v>
      </c>
      <c r="C98" s="49" t="s">
        <v>125</v>
      </c>
      <c r="D98" s="50">
        <v>5073709.8900000006</v>
      </c>
      <c r="E98" s="51">
        <v>0.29802028909386025</v>
      </c>
      <c r="F98" s="52">
        <v>3354785.31</v>
      </c>
      <c r="G98" s="53">
        <v>0.19705385400623202</v>
      </c>
      <c r="H98" s="54">
        <v>6713307</v>
      </c>
      <c r="I98" s="54">
        <v>342717.45</v>
      </c>
      <c r="J98" s="54">
        <v>580107.64</v>
      </c>
      <c r="K98" s="54">
        <v>76633.280000000261</v>
      </c>
      <c r="L98" s="52">
        <v>7712765.3700000001</v>
      </c>
      <c r="M98" s="53">
        <v>0.45303350311984703</v>
      </c>
      <c r="N98" s="52">
        <v>0</v>
      </c>
      <c r="O98" s="53">
        <v>0</v>
      </c>
      <c r="P98" s="52">
        <v>883452.43</v>
      </c>
      <c r="Q98" s="53">
        <v>5.1892353780060789E-2</v>
      </c>
      <c r="R98" s="55">
        <v>17024713</v>
      </c>
      <c r="S98" s="29">
        <v>9311947.6300000008</v>
      </c>
      <c r="T98" s="53">
        <v>0.54696649688015309</v>
      </c>
      <c r="U98" s="54">
        <v>3611522.62</v>
      </c>
      <c r="W98" s="58" t="s">
        <v>125</v>
      </c>
      <c r="X98" s="57">
        <v>3675.62</v>
      </c>
    </row>
    <row r="99" spans="2:24" ht="15" customHeight="1">
      <c r="B99" s="48" t="s">
        <v>362</v>
      </c>
      <c r="C99" s="49" t="s">
        <v>126</v>
      </c>
      <c r="D99" s="50">
        <v>2254551.12</v>
      </c>
      <c r="E99" s="51">
        <v>0.15657510319421325</v>
      </c>
      <c r="F99" s="52">
        <v>1316600.18</v>
      </c>
      <c r="G99" s="53">
        <v>9.1435854889384688E-2</v>
      </c>
      <c r="H99" s="54">
        <v>7043889</v>
      </c>
      <c r="I99" s="54">
        <v>260426.11</v>
      </c>
      <c r="J99" s="54">
        <v>653413.42999999993</v>
      </c>
      <c r="K99" s="54">
        <v>104335.61000000034</v>
      </c>
      <c r="L99" s="52">
        <v>8062064.1500000004</v>
      </c>
      <c r="M99" s="53">
        <v>0.55989793934883902</v>
      </c>
      <c r="N99" s="52">
        <v>1700000</v>
      </c>
      <c r="O99" s="53">
        <v>0.11806238193887683</v>
      </c>
      <c r="P99" s="52">
        <v>1065951.94</v>
      </c>
      <c r="Q99" s="53">
        <v>7.4028720628686304E-2</v>
      </c>
      <c r="R99" s="55">
        <v>14399167.389999999</v>
      </c>
      <c r="S99" s="29">
        <v>4637103.24</v>
      </c>
      <c r="T99" s="53">
        <v>0.32203967871228423</v>
      </c>
      <c r="U99" s="54">
        <v>821171.55</v>
      </c>
      <c r="W99" s="58" t="s">
        <v>126</v>
      </c>
      <c r="X99" s="57">
        <v>1339.17</v>
      </c>
    </row>
    <row r="100" spans="2:24">
      <c r="B100" s="48" t="s">
        <v>361</v>
      </c>
      <c r="C100" s="49" t="s">
        <v>127</v>
      </c>
      <c r="D100" s="50">
        <v>15906618.030000001</v>
      </c>
      <c r="E100" s="51">
        <v>0.21189914668707599</v>
      </c>
      <c r="F100" s="52">
        <v>8778858.1600000001</v>
      </c>
      <c r="G100" s="53">
        <v>0.11694708136465347</v>
      </c>
      <c r="H100" s="54">
        <v>13773767.52</v>
      </c>
      <c r="I100" s="54">
        <v>3103530.88</v>
      </c>
      <c r="J100" s="54">
        <v>59851.68</v>
      </c>
      <c r="K100" s="54">
        <v>142291.83999999985</v>
      </c>
      <c r="L100" s="52">
        <v>17079441.919999998</v>
      </c>
      <c r="M100" s="53">
        <v>0.22752285633022609</v>
      </c>
      <c r="N100" s="52">
        <v>32500000</v>
      </c>
      <c r="O100" s="53">
        <v>0.4329469818374691</v>
      </c>
      <c r="P100" s="52">
        <v>802010.09</v>
      </c>
      <c r="Q100" s="53">
        <v>1.0683933780575292E-2</v>
      </c>
      <c r="R100" s="55">
        <v>75066928.200000003</v>
      </c>
      <c r="S100" s="29">
        <v>25487486.280000001</v>
      </c>
      <c r="T100" s="53">
        <v>0.33953016183230472</v>
      </c>
      <c r="U100" s="54">
        <v>2246811.0499999998</v>
      </c>
      <c r="W100" s="58" t="s">
        <v>127</v>
      </c>
      <c r="X100" s="57">
        <v>17337.66</v>
      </c>
    </row>
    <row r="101" spans="2:24">
      <c r="B101" s="48" t="s">
        <v>361</v>
      </c>
      <c r="C101" s="49" t="s">
        <v>128</v>
      </c>
      <c r="D101" s="50">
        <v>7387095.4199999999</v>
      </c>
      <c r="E101" s="51">
        <v>0.23542311451464762</v>
      </c>
      <c r="F101" s="52">
        <v>3290949.67</v>
      </c>
      <c r="G101" s="53">
        <v>0.10488095482356065</v>
      </c>
      <c r="H101" s="54">
        <v>12403415</v>
      </c>
      <c r="I101" s="54">
        <v>4151976.94</v>
      </c>
      <c r="J101" s="54">
        <v>781183.76</v>
      </c>
      <c r="K101" s="54">
        <v>493030.6400000006</v>
      </c>
      <c r="L101" s="52">
        <v>17829606.34</v>
      </c>
      <c r="M101" s="53">
        <v>0.56822082516607142</v>
      </c>
      <c r="N101" s="52">
        <v>2235783.21</v>
      </c>
      <c r="O101" s="53">
        <v>7.1253316324125196E-2</v>
      </c>
      <c r="P101" s="52">
        <v>634518.35</v>
      </c>
      <c r="Q101" s="53">
        <v>2.022178917159503E-2</v>
      </c>
      <c r="R101" s="55">
        <v>31377952.990000002</v>
      </c>
      <c r="S101" s="29">
        <v>11312563.439999999</v>
      </c>
      <c r="T101" s="53">
        <v>0.36052585850980329</v>
      </c>
      <c r="U101" s="54">
        <v>2024909.87</v>
      </c>
      <c r="W101" s="58" t="s">
        <v>128</v>
      </c>
      <c r="X101" s="57">
        <v>4647.63</v>
      </c>
    </row>
    <row r="102" spans="2:24" ht="15" customHeight="1">
      <c r="B102" s="48" t="s">
        <v>361</v>
      </c>
      <c r="C102" s="49" t="s">
        <v>129</v>
      </c>
      <c r="D102" s="50">
        <v>23984888.559999999</v>
      </c>
      <c r="E102" s="51">
        <v>0.61348892220655804</v>
      </c>
      <c r="F102" s="52">
        <v>1216788.7</v>
      </c>
      <c r="G102" s="53">
        <v>3.1123196017722871E-2</v>
      </c>
      <c r="H102" s="54">
        <v>7047976</v>
      </c>
      <c r="I102" s="54">
        <v>3142727.44</v>
      </c>
      <c r="J102" s="54">
        <v>134388.82</v>
      </c>
      <c r="K102" s="54">
        <v>130752.49000000022</v>
      </c>
      <c r="L102" s="52">
        <v>10455844.75</v>
      </c>
      <c r="M102" s="53">
        <v>0.26744109777246339</v>
      </c>
      <c r="N102" s="52">
        <v>0</v>
      </c>
      <c r="O102" s="53">
        <v>0</v>
      </c>
      <c r="P102" s="52">
        <v>3438356.8100000005</v>
      </c>
      <c r="Q102" s="53">
        <v>8.7946784003255729E-2</v>
      </c>
      <c r="R102" s="55">
        <v>39095878.82</v>
      </c>
      <c r="S102" s="29">
        <v>28640034.07</v>
      </c>
      <c r="T102" s="53">
        <v>0.73255890222753661</v>
      </c>
      <c r="U102" s="54">
        <v>5455822.3300000001</v>
      </c>
      <c r="W102" s="58" t="s">
        <v>129</v>
      </c>
      <c r="X102" s="57">
        <v>3081.29</v>
      </c>
    </row>
    <row r="103" spans="2:24">
      <c r="B103" s="48" t="s">
        <v>361</v>
      </c>
      <c r="C103" s="49" t="s">
        <v>130</v>
      </c>
      <c r="D103" s="50">
        <v>8858547.5500000007</v>
      </c>
      <c r="E103" s="51">
        <v>0.27794875631763133</v>
      </c>
      <c r="F103" s="52">
        <v>5868812.2999999989</v>
      </c>
      <c r="G103" s="53">
        <v>0.18414182129062648</v>
      </c>
      <c r="H103" s="54">
        <v>11101863</v>
      </c>
      <c r="I103" s="54">
        <v>3404900.7100000004</v>
      </c>
      <c r="J103" s="54">
        <v>1300996</v>
      </c>
      <c r="K103" s="54">
        <v>16081.080000000075</v>
      </c>
      <c r="L103" s="52">
        <v>15823840.790000001</v>
      </c>
      <c r="M103" s="53">
        <v>0.49649413099878942</v>
      </c>
      <c r="N103" s="52">
        <v>0</v>
      </c>
      <c r="O103" s="53">
        <v>0</v>
      </c>
      <c r="P103" s="52">
        <v>1319953.1200000001</v>
      </c>
      <c r="Q103" s="53">
        <v>4.1415291392952698E-2</v>
      </c>
      <c r="R103" s="55">
        <v>31871153.760000002</v>
      </c>
      <c r="S103" s="29">
        <v>16047312.969999999</v>
      </c>
      <c r="T103" s="53">
        <v>0.50350586900121053</v>
      </c>
      <c r="U103" s="54">
        <v>3000000</v>
      </c>
      <c r="W103" s="58" t="s">
        <v>130</v>
      </c>
      <c r="X103" s="57">
        <v>0.87</v>
      </c>
    </row>
    <row r="104" spans="2:24">
      <c r="B104" s="48" t="s">
        <v>362</v>
      </c>
      <c r="C104" s="49" t="s">
        <v>131</v>
      </c>
      <c r="D104" s="50">
        <v>1984717.9100000001</v>
      </c>
      <c r="E104" s="51">
        <v>0.19424296242869804</v>
      </c>
      <c r="F104" s="52">
        <v>691747.42</v>
      </c>
      <c r="G104" s="53">
        <v>6.7700839215588476E-2</v>
      </c>
      <c r="H104" s="54">
        <v>6411755</v>
      </c>
      <c r="I104" s="54">
        <v>524362.15999999992</v>
      </c>
      <c r="J104" s="54">
        <v>129561.77</v>
      </c>
      <c r="K104" s="54">
        <v>62139.450000001118</v>
      </c>
      <c r="L104" s="52">
        <v>7127818.3800000008</v>
      </c>
      <c r="M104" s="53">
        <v>0.69759463085861073</v>
      </c>
      <c r="N104" s="52">
        <v>0</v>
      </c>
      <c r="O104" s="53">
        <v>0</v>
      </c>
      <c r="P104" s="52">
        <v>413424.48999999993</v>
      </c>
      <c r="Q104" s="53">
        <v>4.0461567497102717E-2</v>
      </c>
      <c r="R104" s="55">
        <v>10217708.200000001</v>
      </c>
      <c r="S104" s="29">
        <v>3089889.82</v>
      </c>
      <c r="T104" s="53">
        <v>0.30240536914138921</v>
      </c>
      <c r="U104" s="54">
        <v>815360.67</v>
      </c>
      <c r="W104" s="58" t="s">
        <v>131</v>
      </c>
      <c r="X104" s="57">
        <v>1678.54</v>
      </c>
    </row>
    <row r="105" spans="2:24" ht="15" customHeight="1">
      <c r="B105" s="48" t="s">
        <v>362</v>
      </c>
      <c r="C105" s="49" t="s">
        <v>132</v>
      </c>
      <c r="D105" s="50">
        <v>1785679.9700000002</v>
      </c>
      <c r="E105" s="51">
        <v>0.19944524582277562</v>
      </c>
      <c r="F105" s="52">
        <v>1170234.9700000002</v>
      </c>
      <c r="G105" s="53">
        <v>0.13070528044398597</v>
      </c>
      <c r="H105" s="54">
        <v>4810578</v>
      </c>
      <c r="I105" s="54">
        <v>233648.38</v>
      </c>
      <c r="J105" s="54">
        <v>431107.62</v>
      </c>
      <c r="K105" s="54">
        <v>16092</v>
      </c>
      <c r="L105" s="52">
        <v>5491426</v>
      </c>
      <c r="M105" s="53">
        <v>0.61334551929122061</v>
      </c>
      <c r="N105" s="52">
        <v>0</v>
      </c>
      <c r="O105" s="53">
        <v>0</v>
      </c>
      <c r="P105" s="52">
        <v>505893.13</v>
      </c>
      <c r="Q105" s="53">
        <v>5.6503954442017605E-2</v>
      </c>
      <c r="R105" s="55">
        <v>8953234.0700000022</v>
      </c>
      <c r="S105" s="29">
        <v>3461808.0700000003</v>
      </c>
      <c r="T105" s="53">
        <v>0.38665448070877917</v>
      </c>
      <c r="U105" s="54">
        <v>898025.61</v>
      </c>
      <c r="W105" s="58" t="s">
        <v>132</v>
      </c>
      <c r="X105" s="57">
        <v>15930.74</v>
      </c>
    </row>
    <row r="106" spans="2:24">
      <c r="B106" s="48" t="s">
        <v>361</v>
      </c>
      <c r="C106" s="49" t="s">
        <v>133</v>
      </c>
      <c r="D106" s="50">
        <v>19308068.02</v>
      </c>
      <c r="E106" s="51">
        <v>0.50337108957329624</v>
      </c>
      <c r="F106" s="52">
        <v>3255675.5400000005</v>
      </c>
      <c r="G106" s="53">
        <v>8.4877106408025288E-2</v>
      </c>
      <c r="H106" s="54">
        <v>9480809</v>
      </c>
      <c r="I106" s="54">
        <v>735881.49</v>
      </c>
      <c r="J106" s="54">
        <v>232523.03</v>
      </c>
      <c r="K106" s="54">
        <v>3131617.8600000013</v>
      </c>
      <c r="L106" s="52">
        <v>13580831.380000001</v>
      </c>
      <c r="M106" s="53">
        <v>0.35405913641803161</v>
      </c>
      <c r="N106" s="52">
        <v>0</v>
      </c>
      <c r="O106" s="53">
        <v>0</v>
      </c>
      <c r="P106" s="52">
        <v>2212947.81</v>
      </c>
      <c r="Q106" s="53">
        <v>5.7692667600646869E-2</v>
      </c>
      <c r="R106" s="55">
        <v>38357522.75</v>
      </c>
      <c r="S106" s="29">
        <v>24776691.369999997</v>
      </c>
      <c r="T106" s="53">
        <v>0.64594086358196834</v>
      </c>
      <c r="U106" s="54">
        <v>7481361.1500000004</v>
      </c>
      <c r="W106" s="58" t="s">
        <v>133</v>
      </c>
      <c r="X106" s="57">
        <v>26479.03</v>
      </c>
    </row>
    <row r="107" spans="2:24">
      <c r="B107" s="48" t="s">
        <v>362</v>
      </c>
      <c r="C107" s="49" t="s">
        <v>134</v>
      </c>
      <c r="D107" s="50">
        <v>638209.38</v>
      </c>
      <c r="E107" s="51">
        <v>7.4833782535213403E-2</v>
      </c>
      <c r="F107" s="52">
        <v>564965.22999999986</v>
      </c>
      <c r="G107" s="53">
        <v>6.6245477560635049E-2</v>
      </c>
      <c r="H107" s="54">
        <v>6596779</v>
      </c>
      <c r="I107" s="54">
        <v>102391.12</v>
      </c>
      <c r="J107" s="54">
        <v>68599.95</v>
      </c>
      <c r="K107" s="54">
        <v>93705.75</v>
      </c>
      <c r="L107" s="52">
        <v>6861475.8200000003</v>
      </c>
      <c r="M107" s="53">
        <v>0.8045481709850536</v>
      </c>
      <c r="N107" s="52">
        <v>0</v>
      </c>
      <c r="O107" s="53">
        <v>0</v>
      </c>
      <c r="P107" s="52">
        <v>463708.80000000005</v>
      </c>
      <c r="Q107" s="53">
        <v>5.437256891909794E-2</v>
      </c>
      <c r="R107" s="55">
        <v>8528359.2300000004</v>
      </c>
      <c r="S107" s="29">
        <v>1666883.41</v>
      </c>
      <c r="T107" s="53">
        <v>0.1954518290149464</v>
      </c>
      <c r="U107" s="54">
        <v>567985.93000000005</v>
      </c>
      <c r="W107" s="58" t="s">
        <v>134</v>
      </c>
      <c r="X107" s="57">
        <v>11105.71</v>
      </c>
    </row>
    <row r="108" spans="2:24" ht="15" customHeight="1">
      <c r="B108" s="48" t="s">
        <v>362</v>
      </c>
      <c r="C108" s="49" t="s">
        <v>135</v>
      </c>
      <c r="D108" s="50">
        <v>983099.46</v>
      </c>
      <c r="E108" s="51">
        <v>0.13328756008323758</v>
      </c>
      <c r="F108" s="52">
        <v>466740.33</v>
      </c>
      <c r="G108" s="53">
        <v>6.3280148458371793E-2</v>
      </c>
      <c r="H108" s="54">
        <v>4457979</v>
      </c>
      <c r="I108" s="54">
        <v>166399.32</v>
      </c>
      <c r="J108" s="54">
        <v>34597.160000000003</v>
      </c>
      <c r="K108" s="54">
        <v>115693.58000000007</v>
      </c>
      <c r="L108" s="52">
        <v>4774669.0600000005</v>
      </c>
      <c r="M108" s="53">
        <v>0.64734446015495273</v>
      </c>
      <c r="N108" s="52">
        <v>539286.91</v>
      </c>
      <c r="O108" s="53">
        <v>7.311593520632037E-2</v>
      </c>
      <c r="P108" s="52">
        <v>611982.28999999992</v>
      </c>
      <c r="Q108" s="53">
        <v>8.2971896097117498E-2</v>
      </c>
      <c r="R108" s="55">
        <v>7375778.0500000007</v>
      </c>
      <c r="S108" s="29">
        <v>2061822.08</v>
      </c>
      <c r="T108" s="53">
        <v>0.2795396046387269</v>
      </c>
      <c r="U108" s="54">
        <v>6328.98</v>
      </c>
      <c r="W108" s="58" t="s">
        <v>135</v>
      </c>
      <c r="X108" s="57">
        <v>27077.49</v>
      </c>
    </row>
    <row r="109" spans="2:24">
      <c r="B109" s="48" t="s">
        <v>362</v>
      </c>
      <c r="C109" s="49" t="s">
        <v>136</v>
      </c>
      <c r="D109" s="50">
        <v>779035.24999999988</v>
      </c>
      <c r="E109" s="51">
        <v>0.13436013509381345</v>
      </c>
      <c r="F109" s="52">
        <v>460344.7699999999</v>
      </c>
      <c r="G109" s="53">
        <v>7.9395618474171065E-2</v>
      </c>
      <c r="H109" s="54">
        <v>4104906</v>
      </c>
      <c r="I109" s="54">
        <v>78240.460000000006</v>
      </c>
      <c r="J109" s="54">
        <v>96629.04</v>
      </c>
      <c r="K109" s="54">
        <v>29062.080000000075</v>
      </c>
      <c r="L109" s="52">
        <v>4308837.58</v>
      </c>
      <c r="M109" s="53">
        <v>0.74314480550925044</v>
      </c>
      <c r="N109" s="52">
        <v>0</v>
      </c>
      <c r="O109" s="53">
        <v>0</v>
      </c>
      <c r="P109" s="52">
        <v>249895.43</v>
      </c>
      <c r="Q109" s="53">
        <v>4.309944092276518E-2</v>
      </c>
      <c r="R109" s="55">
        <v>5798113.0299999993</v>
      </c>
      <c r="S109" s="29">
        <v>1489275.4499999997</v>
      </c>
      <c r="T109" s="53">
        <v>0.25685519449074967</v>
      </c>
      <c r="U109" s="54">
        <v>233177.1</v>
      </c>
      <c r="W109" s="58" t="s">
        <v>136</v>
      </c>
      <c r="X109" s="57">
        <v>78.5</v>
      </c>
    </row>
    <row r="110" spans="2:24">
      <c r="B110" s="48" t="s">
        <v>362</v>
      </c>
      <c r="C110" s="49" t="s">
        <v>137</v>
      </c>
      <c r="D110" s="50">
        <v>573071.05000000005</v>
      </c>
      <c r="E110" s="51">
        <v>7.826406612441765E-2</v>
      </c>
      <c r="F110" s="52">
        <v>345979.15</v>
      </c>
      <c r="G110" s="53">
        <v>4.7250223289537679E-2</v>
      </c>
      <c r="H110" s="54">
        <v>4767506</v>
      </c>
      <c r="I110" s="54">
        <v>775339.01</v>
      </c>
      <c r="J110" s="54">
        <v>418019.73</v>
      </c>
      <c r="K110" s="54">
        <v>54320.299999999814</v>
      </c>
      <c r="L110" s="52">
        <v>6015185.04</v>
      </c>
      <c r="M110" s="53">
        <v>0.82149122647386885</v>
      </c>
      <c r="N110" s="52">
        <v>0</v>
      </c>
      <c r="O110" s="53">
        <v>0</v>
      </c>
      <c r="P110" s="52">
        <v>388040.20999999996</v>
      </c>
      <c r="Q110" s="53">
        <v>5.2994484112175805E-2</v>
      </c>
      <c r="R110" s="55">
        <v>7322275.4500000002</v>
      </c>
      <c r="S110" s="29">
        <v>1307090.4100000001</v>
      </c>
      <c r="T110" s="53">
        <v>0.17850877352613115</v>
      </c>
      <c r="U110" s="54">
        <v>278347.3</v>
      </c>
      <c r="W110" s="58" t="s">
        <v>137</v>
      </c>
      <c r="X110" s="57">
        <v>0</v>
      </c>
    </row>
    <row r="111" spans="2:24" ht="15" customHeight="1">
      <c r="B111" s="48" t="s">
        <v>362</v>
      </c>
      <c r="C111" s="49" t="s">
        <v>138</v>
      </c>
      <c r="D111" s="50">
        <v>371085.41</v>
      </c>
      <c r="E111" s="51">
        <v>7.0223205978703115E-2</v>
      </c>
      <c r="F111" s="52">
        <v>497491.98000000004</v>
      </c>
      <c r="G111" s="53">
        <v>9.4144045664023429E-2</v>
      </c>
      <c r="H111" s="54">
        <v>3361545</v>
      </c>
      <c r="I111" s="54">
        <v>132649.60000000001</v>
      </c>
      <c r="J111" s="54">
        <v>497755.12</v>
      </c>
      <c r="K111" s="54">
        <v>67961.180000000168</v>
      </c>
      <c r="L111" s="52">
        <v>4059910.9000000004</v>
      </c>
      <c r="M111" s="53">
        <v>0.76828663079446324</v>
      </c>
      <c r="N111" s="52">
        <v>140000</v>
      </c>
      <c r="O111" s="53">
        <v>2.6493223856519817E-2</v>
      </c>
      <c r="P111" s="52">
        <v>215881.81</v>
      </c>
      <c r="Q111" s="53">
        <v>4.0852893706290562E-2</v>
      </c>
      <c r="R111" s="55">
        <v>5284370.0999999996</v>
      </c>
      <c r="S111" s="29">
        <v>1084459.2</v>
      </c>
      <c r="T111" s="53">
        <v>0.20522014534901711</v>
      </c>
      <c r="U111" s="54">
        <v>166619.28</v>
      </c>
      <c r="W111" s="58" t="s">
        <v>138</v>
      </c>
      <c r="X111" s="57">
        <v>0</v>
      </c>
    </row>
    <row r="112" spans="2:24">
      <c r="B112" s="48" t="s">
        <v>363</v>
      </c>
      <c r="C112" s="49" t="s">
        <v>139</v>
      </c>
      <c r="D112" s="50">
        <v>32874268.73</v>
      </c>
      <c r="E112" s="51">
        <v>0.4494619760244693</v>
      </c>
      <c r="F112" s="52">
        <v>22728068.350000001</v>
      </c>
      <c r="G112" s="53">
        <v>0.31074158928706308</v>
      </c>
      <c r="H112" s="54">
        <v>14089395</v>
      </c>
      <c r="I112" s="54">
        <v>466.89</v>
      </c>
      <c r="J112" s="54">
        <v>542315.71</v>
      </c>
      <c r="K112" s="54">
        <v>1914187.7799999993</v>
      </c>
      <c r="L112" s="52">
        <v>16546365.380000001</v>
      </c>
      <c r="M112" s="53">
        <v>0.2262244109762033</v>
      </c>
      <c r="N112" s="52">
        <v>293808.88</v>
      </c>
      <c r="O112" s="53">
        <v>4.0169994612785469E-3</v>
      </c>
      <c r="P112" s="52">
        <v>698867.65</v>
      </c>
      <c r="Q112" s="53">
        <v>9.5550242509858923E-3</v>
      </c>
      <c r="R112" s="55">
        <v>73141378.989999995</v>
      </c>
      <c r="S112" s="29">
        <v>56301204.729999997</v>
      </c>
      <c r="T112" s="53">
        <v>0.76975858956251819</v>
      </c>
      <c r="U112" s="54">
        <v>1613874.18</v>
      </c>
      <c r="W112" s="58" t="s">
        <v>139</v>
      </c>
      <c r="X112" s="57">
        <v>2432.5500000000002</v>
      </c>
    </row>
    <row r="113" spans="2:24">
      <c r="B113" s="48" t="s">
        <v>361</v>
      </c>
      <c r="C113" s="49" t="s">
        <v>140</v>
      </c>
      <c r="D113" s="50">
        <v>5265984.5599999996</v>
      </c>
      <c r="E113" s="51">
        <v>0.20442629577717902</v>
      </c>
      <c r="F113" s="52">
        <v>3315536.88</v>
      </c>
      <c r="G113" s="53">
        <v>0.12870962973180944</v>
      </c>
      <c r="H113" s="54">
        <v>10902367</v>
      </c>
      <c r="I113" s="54">
        <v>436147.98</v>
      </c>
      <c r="J113" s="54">
        <v>1161506.3799999999</v>
      </c>
      <c r="K113" s="54">
        <v>374880.98000000045</v>
      </c>
      <c r="L113" s="52">
        <v>12874902.34</v>
      </c>
      <c r="M113" s="53">
        <v>0.49980560403677571</v>
      </c>
      <c r="N113" s="52">
        <v>1740000</v>
      </c>
      <c r="O113" s="53">
        <v>6.7547056129669228E-2</v>
      </c>
      <c r="P113" s="52">
        <v>2563396.11</v>
      </c>
      <c r="Q113" s="53">
        <v>9.9511414324566533E-2</v>
      </c>
      <c r="R113" s="55">
        <v>25759819.890000001</v>
      </c>
      <c r="S113" s="29">
        <v>11144917.549999999</v>
      </c>
      <c r="T113" s="53">
        <v>0.43264733983355497</v>
      </c>
      <c r="U113" s="54">
        <v>383423.80000000005</v>
      </c>
      <c r="W113" s="58" t="s">
        <v>140</v>
      </c>
      <c r="X113" s="57">
        <v>11246.49</v>
      </c>
    </row>
    <row r="114" spans="2:24" ht="15" customHeight="1">
      <c r="B114" s="48" t="s">
        <v>362</v>
      </c>
      <c r="C114" s="49" t="s">
        <v>141</v>
      </c>
      <c r="D114" s="50">
        <v>510759.12</v>
      </c>
      <c r="E114" s="51">
        <v>8.0773589399611129E-2</v>
      </c>
      <c r="F114" s="52">
        <v>493051.89000000007</v>
      </c>
      <c r="G114" s="53">
        <v>7.7973293781934308E-2</v>
      </c>
      <c r="H114" s="54">
        <v>3926371.88</v>
      </c>
      <c r="I114" s="54">
        <v>654102.8899999999</v>
      </c>
      <c r="J114" s="54">
        <v>184665.56</v>
      </c>
      <c r="K114" s="54">
        <v>33178.510000000708</v>
      </c>
      <c r="L114" s="52">
        <v>4798318.84</v>
      </c>
      <c r="M114" s="53">
        <v>0.75882626587378088</v>
      </c>
      <c r="N114" s="52">
        <v>0</v>
      </c>
      <c r="O114" s="53">
        <v>0</v>
      </c>
      <c r="P114" s="52">
        <v>521213.25999999995</v>
      </c>
      <c r="Q114" s="53">
        <v>8.2426850944673793E-2</v>
      </c>
      <c r="R114" s="55">
        <v>6323343.1099999994</v>
      </c>
      <c r="S114" s="29">
        <v>1525024.27</v>
      </c>
      <c r="T114" s="53">
        <v>0.24117373412621923</v>
      </c>
      <c r="U114" s="54">
        <v>567416.56999999995</v>
      </c>
      <c r="W114" s="58" t="s">
        <v>141</v>
      </c>
      <c r="X114" s="57">
        <v>3818.92</v>
      </c>
    </row>
    <row r="115" spans="2:24">
      <c r="B115" s="48" t="s">
        <v>362</v>
      </c>
      <c r="C115" s="49" t="s">
        <v>142</v>
      </c>
      <c r="D115" s="50">
        <v>859411.29999999993</v>
      </c>
      <c r="E115" s="51">
        <v>0.11745256755665254</v>
      </c>
      <c r="F115" s="52">
        <v>432933.73000000004</v>
      </c>
      <c r="G115" s="53">
        <v>5.9167453546839069E-2</v>
      </c>
      <c r="H115" s="54">
        <v>4497112</v>
      </c>
      <c r="I115" s="54">
        <v>501531.61</v>
      </c>
      <c r="J115" s="54">
        <v>239099.57</v>
      </c>
      <c r="K115" s="54">
        <v>984.61999999918044</v>
      </c>
      <c r="L115" s="52">
        <v>5238727.8</v>
      </c>
      <c r="M115" s="53">
        <v>0.71595757565721296</v>
      </c>
      <c r="N115" s="52">
        <v>0</v>
      </c>
      <c r="O115" s="53">
        <v>0</v>
      </c>
      <c r="P115" s="52">
        <v>786019.66000000015</v>
      </c>
      <c r="Q115" s="53">
        <v>0.10742240323929542</v>
      </c>
      <c r="R115" s="55">
        <v>7317092.4900000002</v>
      </c>
      <c r="S115" s="29">
        <v>2078364.6900000002</v>
      </c>
      <c r="T115" s="53">
        <v>0.28404242434278704</v>
      </c>
      <c r="U115" s="54">
        <v>552004.19999999995</v>
      </c>
      <c r="W115" s="58" t="s">
        <v>142</v>
      </c>
      <c r="X115" s="57">
        <v>3607.66</v>
      </c>
    </row>
    <row r="116" spans="2:24">
      <c r="B116" s="48" t="s">
        <v>362</v>
      </c>
      <c r="C116" s="49" t="s">
        <v>143</v>
      </c>
      <c r="D116" s="50">
        <v>1317316</v>
      </c>
      <c r="E116" s="51">
        <v>0.20307006515058482</v>
      </c>
      <c r="F116" s="52">
        <v>891535.8</v>
      </c>
      <c r="G116" s="53">
        <v>0.13743417144411726</v>
      </c>
      <c r="H116" s="54">
        <v>3071143</v>
      </c>
      <c r="I116" s="54">
        <v>504787.75</v>
      </c>
      <c r="J116" s="54">
        <v>56971.75</v>
      </c>
      <c r="K116" s="54">
        <v>27251.419999999925</v>
      </c>
      <c r="L116" s="52">
        <v>3660153.92</v>
      </c>
      <c r="M116" s="53">
        <v>0.56422885245117227</v>
      </c>
      <c r="N116" s="52">
        <v>599903.59</v>
      </c>
      <c r="O116" s="53">
        <v>9.2477781417192012E-2</v>
      </c>
      <c r="P116" s="52">
        <v>18093.09</v>
      </c>
      <c r="Q116" s="53">
        <v>2.789129536933731E-3</v>
      </c>
      <c r="R116" s="55">
        <v>6487002.3999999994</v>
      </c>
      <c r="S116" s="29">
        <v>2226944.8899999997</v>
      </c>
      <c r="T116" s="53">
        <v>0.34329336613163575</v>
      </c>
      <c r="U116" s="54">
        <v>16847.490000000002</v>
      </c>
      <c r="W116" s="58" t="s">
        <v>143</v>
      </c>
      <c r="X116" s="57">
        <v>4001.08</v>
      </c>
    </row>
    <row r="117" spans="2:24" ht="15" customHeight="1">
      <c r="B117" s="48" t="s">
        <v>363</v>
      </c>
      <c r="C117" s="49" t="s">
        <v>144</v>
      </c>
      <c r="D117" s="50">
        <v>24036659.509999998</v>
      </c>
      <c r="E117" s="51">
        <v>0.36712635753247408</v>
      </c>
      <c r="F117" s="52">
        <v>9020511.5399999991</v>
      </c>
      <c r="G117" s="53">
        <v>0.13777569813235035</v>
      </c>
      <c r="H117" s="54">
        <v>18001239.329999998</v>
      </c>
      <c r="I117" s="54">
        <v>10020095.199999999</v>
      </c>
      <c r="J117" s="54">
        <v>908113.9</v>
      </c>
      <c r="K117" s="54">
        <v>0</v>
      </c>
      <c r="L117" s="52">
        <v>28929448.429999996</v>
      </c>
      <c r="M117" s="53">
        <v>0.44185686547296149</v>
      </c>
      <c r="N117" s="52">
        <v>0</v>
      </c>
      <c r="O117" s="53">
        <v>0</v>
      </c>
      <c r="P117" s="52">
        <v>3485823.5</v>
      </c>
      <c r="Q117" s="53">
        <v>5.3241078862214172E-2</v>
      </c>
      <c r="R117" s="55">
        <v>65472442.979999989</v>
      </c>
      <c r="S117" s="29">
        <v>36542994.549999997</v>
      </c>
      <c r="T117" s="53">
        <v>0.55814313452703856</v>
      </c>
      <c r="U117" s="54">
        <v>1210538.27</v>
      </c>
      <c r="W117" s="58" t="s">
        <v>144</v>
      </c>
      <c r="X117" s="57">
        <v>40233</v>
      </c>
    </row>
    <row r="118" spans="2:24">
      <c r="B118" s="48" t="s">
        <v>362</v>
      </c>
      <c r="C118" s="49" t="s">
        <v>145</v>
      </c>
      <c r="D118" s="50">
        <v>1772248.8500000003</v>
      </c>
      <c r="E118" s="51">
        <v>0.1473253538284291</v>
      </c>
      <c r="F118" s="52">
        <v>1796161.9999999995</v>
      </c>
      <c r="G118" s="53">
        <v>0.14931323114312009</v>
      </c>
      <c r="H118" s="54">
        <v>6838645</v>
      </c>
      <c r="I118" s="54">
        <v>258850.62</v>
      </c>
      <c r="J118" s="54">
        <v>0</v>
      </c>
      <c r="K118" s="54">
        <v>818450.92000000086</v>
      </c>
      <c r="L118" s="52">
        <v>7915946.540000001</v>
      </c>
      <c r="M118" s="53">
        <v>0.65804507357554731</v>
      </c>
      <c r="N118" s="52">
        <v>500000</v>
      </c>
      <c r="O118" s="53">
        <v>4.1564522337940599E-2</v>
      </c>
      <c r="P118" s="52">
        <v>45132.47</v>
      </c>
      <c r="Q118" s="53">
        <v>3.7518191149628682E-3</v>
      </c>
      <c r="R118" s="55">
        <v>12029489.860000001</v>
      </c>
      <c r="S118" s="29">
        <v>3613543.32</v>
      </c>
      <c r="T118" s="53">
        <v>0.30039040408651208</v>
      </c>
      <c r="U118" s="54">
        <v>538015.56999999995</v>
      </c>
      <c r="W118" s="58" t="s">
        <v>145</v>
      </c>
      <c r="X118" s="57">
        <v>0</v>
      </c>
    </row>
    <row r="119" spans="2:24">
      <c r="B119" s="48" t="s">
        <v>362</v>
      </c>
      <c r="C119" s="49" t="s">
        <v>146</v>
      </c>
      <c r="D119" s="50">
        <v>8328846.4300000006</v>
      </c>
      <c r="E119" s="51">
        <v>0.39981977996342921</v>
      </c>
      <c r="F119" s="52">
        <v>2543477.5399999996</v>
      </c>
      <c r="G119" s="53">
        <v>0.12209765649199561</v>
      </c>
      <c r="H119" s="54">
        <v>6541041</v>
      </c>
      <c r="I119" s="54">
        <v>823742.46</v>
      </c>
      <c r="J119" s="54">
        <v>1059898.99</v>
      </c>
      <c r="K119" s="54">
        <v>0</v>
      </c>
      <c r="L119" s="52">
        <v>8424682.4499999993</v>
      </c>
      <c r="M119" s="53">
        <v>0.40442031339275913</v>
      </c>
      <c r="N119" s="52">
        <v>1111109.44</v>
      </c>
      <c r="O119" s="53">
        <v>5.3337942480959993E-2</v>
      </c>
      <c r="P119" s="52">
        <v>423385.85</v>
      </c>
      <c r="Q119" s="53">
        <v>2.0324307670855857E-2</v>
      </c>
      <c r="R119" s="55">
        <v>20831501.710000005</v>
      </c>
      <c r="S119" s="29">
        <v>11295709.82</v>
      </c>
      <c r="T119" s="53">
        <v>0.54224174412628068</v>
      </c>
      <c r="U119" s="54">
        <v>2072607.59</v>
      </c>
      <c r="W119" s="58" t="s">
        <v>146</v>
      </c>
      <c r="X119" s="57">
        <v>0</v>
      </c>
    </row>
    <row r="120" spans="2:24" ht="15" customHeight="1">
      <c r="B120" s="48" t="s">
        <v>361</v>
      </c>
      <c r="C120" s="49" t="s">
        <v>147</v>
      </c>
      <c r="D120" s="50">
        <v>10252732.429999998</v>
      </c>
      <c r="E120" s="51">
        <v>0.20139167815277886</v>
      </c>
      <c r="F120" s="52">
        <v>4871800.8099999996</v>
      </c>
      <c r="G120" s="53">
        <v>9.5695478980910798E-2</v>
      </c>
      <c r="H120" s="54">
        <v>13476675</v>
      </c>
      <c r="I120" s="54">
        <v>0</v>
      </c>
      <c r="J120" s="54">
        <v>1718200.7400000002</v>
      </c>
      <c r="K120" s="54">
        <v>845096.68999999948</v>
      </c>
      <c r="L120" s="52">
        <v>16039972.43</v>
      </c>
      <c r="M120" s="53">
        <v>0.31506888405182021</v>
      </c>
      <c r="N120" s="52">
        <v>19327551.280000001</v>
      </c>
      <c r="O120" s="53">
        <v>0.37964591521707058</v>
      </c>
      <c r="P120" s="52">
        <v>417357.60000000003</v>
      </c>
      <c r="Q120" s="53">
        <v>8.1980435974194476E-3</v>
      </c>
      <c r="R120" s="55">
        <v>50909414.550000004</v>
      </c>
      <c r="S120" s="29">
        <v>15541890.839999998</v>
      </c>
      <c r="T120" s="53">
        <v>0.3052852007311091</v>
      </c>
      <c r="U120" s="54">
        <v>2644153.98</v>
      </c>
      <c r="W120" s="58" t="s">
        <v>147</v>
      </c>
      <c r="X120" s="57">
        <v>15160.31</v>
      </c>
    </row>
    <row r="121" spans="2:24">
      <c r="B121" s="48" t="s">
        <v>363</v>
      </c>
      <c r="C121" s="49" t="s">
        <v>148</v>
      </c>
      <c r="D121" s="50">
        <v>35462884.81000001</v>
      </c>
      <c r="E121" s="51">
        <v>0.42039789062025512</v>
      </c>
      <c r="F121" s="52">
        <v>4361609.2299999995</v>
      </c>
      <c r="G121" s="53">
        <v>5.1705080673098085E-2</v>
      </c>
      <c r="H121" s="54">
        <v>24841801</v>
      </c>
      <c r="I121" s="54">
        <v>8364578.4100000001</v>
      </c>
      <c r="J121" s="54">
        <v>1099410.92</v>
      </c>
      <c r="K121" s="54">
        <v>189175.5700000003</v>
      </c>
      <c r="L121" s="52">
        <v>34494965.899999999</v>
      </c>
      <c r="M121" s="53">
        <v>0.40892361067276711</v>
      </c>
      <c r="N121" s="52">
        <v>0</v>
      </c>
      <c r="O121" s="53">
        <v>0</v>
      </c>
      <c r="P121" s="52">
        <v>10036065.149999999</v>
      </c>
      <c r="Q121" s="53">
        <v>0.1189734180338797</v>
      </c>
      <c r="R121" s="55">
        <v>84355525.090000004</v>
      </c>
      <c r="S121" s="29">
        <v>49860559.190000005</v>
      </c>
      <c r="T121" s="53">
        <v>0.59107638932723294</v>
      </c>
      <c r="U121" s="54">
        <v>16915962</v>
      </c>
      <c r="W121" s="58" t="s">
        <v>148</v>
      </c>
      <c r="X121" s="57">
        <v>94552.35</v>
      </c>
    </row>
    <row r="122" spans="2:24">
      <c r="B122" s="48" t="s">
        <v>362</v>
      </c>
      <c r="C122" s="49" t="s">
        <v>149</v>
      </c>
      <c r="D122" s="50">
        <v>2448764.39</v>
      </c>
      <c r="E122" s="51">
        <v>0.2454688582063034</v>
      </c>
      <c r="F122" s="52">
        <v>1583222.49</v>
      </c>
      <c r="G122" s="53">
        <v>0.15870527131719708</v>
      </c>
      <c r="H122" s="54">
        <v>5627570</v>
      </c>
      <c r="I122" s="54">
        <v>2438.38</v>
      </c>
      <c r="J122" s="54">
        <v>131452.15</v>
      </c>
      <c r="K122" s="54">
        <v>162000</v>
      </c>
      <c r="L122" s="52">
        <v>5923460.5300000003</v>
      </c>
      <c r="M122" s="53">
        <v>0.59377909073939317</v>
      </c>
      <c r="N122" s="52">
        <v>0</v>
      </c>
      <c r="O122" s="53">
        <v>0</v>
      </c>
      <c r="P122" s="52">
        <v>20418.399999999998</v>
      </c>
      <c r="Q122" s="53">
        <v>2.0467797371063472E-3</v>
      </c>
      <c r="R122" s="55">
        <v>9975865.8100000005</v>
      </c>
      <c r="S122" s="29">
        <v>4052405.28</v>
      </c>
      <c r="T122" s="53">
        <v>0.40622090926060678</v>
      </c>
      <c r="U122" s="54">
        <v>1077905.8999999999</v>
      </c>
      <c r="W122" s="58" t="s">
        <v>149</v>
      </c>
      <c r="X122" s="57">
        <v>0</v>
      </c>
    </row>
    <row r="123" spans="2:24" ht="15" customHeight="1">
      <c r="B123" s="48" t="s">
        <v>362</v>
      </c>
      <c r="C123" s="49" t="s">
        <v>150</v>
      </c>
      <c r="D123" s="50">
        <v>1505034.65</v>
      </c>
      <c r="E123" s="51">
        <v>9.5069865036311124E-2</v>
      </c>
      <c r="F123" s="52">
        <v>1429724.7400000002</v>
      </c>
      <c r="G123" s="53">
        <v>9.031269683450481E-2</v>
      </c>
      <c r="H123" s="54">
        <v>11449992</v>
      </c>
      <c r="I123" s="54">
        <v>204896.72</v>
      </c>
      <c r="J123" s="54">
        <v>339685.78</v>
      </c>
      <c r="K123" s="54">
        <v>99472.580000001937</v>
      </c>
      <c r="L123" s="52">
        <v>12094047.080000002</v>
      </c>
      <c r="M123" s="53">
        <v>0.76395545022062639</v>
      </c>
      <c r="N123" s="52">
        <v>0</v>
      </c>
      <c r="O123" s="53">
        <v>0</v>
      </c>
      <c r="P123" s="52">
        <v>802021.2</v>
      </c>
      <c r="Q123" s="53">
        <v>5.0661987908557651E-2</v>
      </c>
      <c r="R123" s="55">
        <v>15830827.670000002</v>
      </c>
      <c r="S123" s="29">
        <v>3736780.59</v>
      </c>
      <c r="T123" s="53">
        <v>0.23604454977937356</v>
      </c>
      <c r="U123" s="54">
        <v>58604.71</v>
      </c>
      <c r="W123" s="58" t="s">
        <v>150</v>
      </c>
      <c r="X123" s="57">
        <v>1718.59</v>
      </c>
    </row>
    <row r="124" spans="2:24">
      <c r="B124" s="48" t="s">
        <v>361</v>
      </c>
      <c r="C124" s="49" t="s">
        <v>151</v>
      </c>
      <c r="D124" s="50">
        <v>10927337.380000001</v>
      </c>
      <c r="E124" s="51">
        <v>0.45400837669159516</v>
      </c>
      <c r="F124" s="52">
        <v>3575913.4799999995</v>
      </c>
      <c r="G124" s="53">
        <v>0.14857184488655301</v>
      </c>
      <c r="H124" s="54">
        <v>5665187</v>
      </c>
      <c r="I124" s="54">
        <v>1266176.6000000001</v>
      </c>
      <c r="J124" s="54">
        <v>1301520.54</v>
      </c>
      <c r="K124" s="54">
        <v>0</v>
      </c>
      <c r="L124" s="52">
        <v>8232884.1399999997</v>
      </c>
      <c r="M124" s="53">
        <v>0.34205939049091383</v>
      </c>
      <c r="N124" s="52">
        <v>895917.33</v>
      </c>
      <c r="O124" s="53">
        <v>3.7223521018728542E-2</v>
      </c>
      <c r="P124" s="52">
        <v>436528.65</v>
      </c>
      <c r="Q124" s="53">
        <v>1.8136866912209632E-2</v>
      </c>
      <c r="R124" s="55">
        <v>24068580.979999997</v>
      </c>
      <c r="S124" s="29">
        <v>14939779.51</v>
      </c>
      <c r="T124" s="53">
        <v>0.62071708849035778</v>
      </c>
      <c r="U124" s="54">
        <v>1377158.86</v>
      </c>
      <c r="W124" s="58" t="s">
        <v>151</v>
      </c>
      <c r="X124" s="57">
        <v>10061.76</v>
      </c>
    </row>
    <row r="125" spans="2:24">
      <c r="B125" s="48" t="s">
        <v>361</v>
      </c>
      <c r="C125" s="49" t="s">
        <v>152</v>
      </c>
      <c r="D125" s="50">
        <v>17886504.260000002</v>
      </c>
      <c r="E125" s="51">
        <v>0.52700005818817031</v>
      </c>
      <c r="F125" s="52">
        <v>10442777.039999997</v>
      </c>
      <c r="G125" s="53">
        <v>0.30768136846244137</v>
      </c>
      <c r="H125" s="54">
        <v>3393003</v>
      </c>
      <c r="I125" s="54">
        <v>271118.48</v>
      </c>
      <c r="J125" s="54">
        <v>76357.119999999995</v>
      </c>
      <c r="K125" s="54">
        <v>77184.699999999721</v>
      </c>
      <c r="L125" s="52">
        <v>3817663.3</v>
      </c>
      <c r="M125" s="53">
        <v>0.11248194459898571</v>
      </c>
      <c r="N125" s="52">
        <v>0</v>
      </c>
      <c r="O125" s="53">
        <v>0</v>
      </c>
      <c r="P125" s="52">
        <v>1793287.44</v>
      </c>
      <c r="Q125" s="53">
        <v>5.2836628750402612E-2</v>
      </c>
      <c r="R125" s="55">
        <v>33940232.039999999</v>
      </c>
      <c r="S125" s="29">
        <v>30122568.739999998</v>
      </c>
      <c r="T125" s="53">
        <v>0.88751805540101425</v>
      </c>
      <c r="U125" s="54">
        <v>0</v>
      </c>
      <c r="W125" s="58" t="s">
        <v>152</v>
      </c>
      <c r="X125" s="57">
        <v>23236.26</v>
      </c>
    </row>
    <row r="126" spans="2:24" ht="15" customHeight="1">
      <c r="B126" s="48" t="s">
        <v>362</v>
      </c>
      <c r="C126" s="49" t="s">
        <v>153</v>
      </c>
      <c r="D126" s="50">
        <v>2193591.8800000004</v>
      </c>
      <c r="E126" s="51">
        <v>0.22103429641538402</v>
      </c>
      <c r="F126" s="52">
        <v>2416725.3199999998</v>
      </c>
      <c r="G126" s="53">
        <v>0.24351803341624501</v>
      </c>
      <c r="H126" s="54">
        <v>4654885</v>
      </c>
      <c r="I126" s="54">
        <v>9075.36</v>
      </c>
      <c r="J126" s="54">
        <v>0</v>
      </c>
      <c r="K126" s="54">
        <v>386425.52999999933</v>
      </c>
      <c r="L126" s="52">
        <v>5050385.8899999997</v>
      </c>
      <c r="M126" s="53">
        <v>0.50889525166474125</v>
      </c>
      <c r="N126" s="52">
        <v>0</v>
      </c>
      <c r="O126" s="53">
        <v>0</v>
      </c>
      <c r="P126" s="52">
        <v>263511.90999999997</v>
      </c>
      <c r="Q126" s="53">
        <v>2.6552418503629757E-2</v>
      </c>
      <c r="R126" s="55">
        <v>9924215</v>
      </c>
      <c r="S126" s="29">
        <v>4873829.1100000003</v>
      </c>
      <c r="T126" s="53">
        <v>0.4911047483352588</v>
      </c>
      <c r="U126" s="54">
        <v>185069</v>
      </c>
      <c r="W126" s="58" t="s">
        <v>153</v>
      </c>
      <c r="X126" s="57">
        <v>0</v>
      </c>
    </row>
    <row r="127" spans="2:24">
      <c r="B127" s="48" t="s">
        <v>361</v>
      </c>
      <c r="C127" s="49" t="s">
        <v>154</v>
      </c>
      <c r="D127" s="50">
        <v>28270287.059999999</v>
      </c>
      <c r="E127" s="51">
        <v>0.59021800861014573</v>
      </c>
      <c r="F127" s="52">
        <v>12136382.229999997</v>
      </c>
      <c r="G127" s="53">
        <v>0.25337950535554832</v>
      </c>
      <c r="H127" s="54">
        <v>3364871</v>
      </c>
      <c r="I127" s="54">
        <v>1404960.56</v>
      </c>
      <c r="J127" s="54">
        <v>309293.18999999994</v>
      </c>
      <c r="K127" s="54">
        <v>1202396.3699999992</v>
      </c>
      <c r="L127" s="52">
        <v>6281521.1199999992</v>
      </c>
      <c r="M127" s="53">
        <v>0.13114358827062339</v>
      </c>
      <c r="N127" s="52">
        <v>0</v>
      </c>
      <c r="O127" s="53">
        <v>0</v>
      </c>
      <c r="P127" s="52">
        <v>1209851.75</v>
      </c>
      <c r="Q127" s="53">
        <v>2.525889776368263E-2</v>
      </c>
      <c r="R127" s="55">
        <v>47898042.159999989</v>
      </c>
      <c r="S127" s="29">
        <v>41616521.039999992</v>
      </c>
      <c r="T127" s="53">
        <v>0.86885641172937667</v>
      </c>
      <c r="U127" s="54">
        <v>6674757</v>
      </c>
      <c r="W127" s="58" t="s">
        <v>154</v>
      </c>
      <c r="X127" s="57">
        <v>28309.01</v>
      </c>
    </row>
    <row r="128" spans="2:24">
      <c r="B128" s="48" t="s">
        <v>362</v>
      </c>
      <c r="C128" s="49" t="s">
        <v>155</v>
      </c>
      <c r="D128" s="50">
        <v>152397.06000000003</v>
      </c>
      <c r="E128" s="51">
        <v>5.1130416168047421E-2</v>
      </c>
      <c r="F128" s="52">
        <v>39874.200000000004</v>
      </c>
      <c r="G128" s="53">
        <v>1.3378108740207693E-2</v>
      </c>
      <c r="H128" s="54">
        <v>2662100</v>
      </c>
      <c r="I128" s="54">
        <v>0</v>
      </c>
      <c r="J128" s="54">
        <v>52406.89</v>
      </c>
      <c r="K128" s="54">
        <v>0</v>
      </c>
      <c r="L128" s="52">
        <v>2714506.89</v>
      </c>
      <c r="M128" s="53">
        <v>0.91073848128521706</v>
      </c>
      <c r="N128" s="52">
        <v>0</v>
      </c>
      <c r="O128" s="53">
        <v>0</v>
      </c>
      <c r="P128" s="52">
        <v>73777.679999999993</v>
      </c>
      <c r="Q128" s="53">
        <v>2.4752993806527682E-2</v>
      </c>
      <c r="R128" s="55">
        <v>2980555.8300000005</v>
      </c>
      <c r="S128" s="29">
        <v>266048.94000000006</v>
      </c>
      <c r="T128" s="53">
        <v>8.9261518714782814E-2</v>
      </c>
      <c r="U128" s="54">
        <v>296413.39</v>
      </c>
      <c r="W128" s="58" t="s">
        <v>155</v>
      </c>
      <c r="X128" s="57">
        <v>0</v>
      </c>
    </row>
    <row r="129" spans="2:24" ht="15" customHeight="1">
      <c r="B129" s="48" t="s">
        <v>362</v>
      </c>
      <c r="C129" s="49" t="s">
        <v>156</v>
      </c>
      <c r="D129" s="50">
        <v>436690</v>
      </c>
      <c r="E129" s="51">
        <v>8.2448731517514556E-2</v>
      </c>
      <c r="F129" s="52">
        <v>555110.17000000004</v>
      </c>
      <c r="G129" s="53">
        <v>0.10480690963606189</v>
      </c>
      <c r="H129" s="54">
        <v>3892224</v>
      </c>
      <c r="I129" s="54">
        <v>218151.44999999998</v>
      </c>
      <c r="J129" s="54">
        <v>14678.14</v>
      </c>
      <c r="K129" s="54">
        <v>16091.999999999534</v>
      </c>
      <c r="L129" s="52">
        <v>4141145.59</v>
      </c>
      <c r="M129" s="53">
        <v>0.78186402465100957</v>
      </c>
      <c r="N129" s="52">
        <v>25000</v>
      </c>
      <c r="O129" s="53">
        <v>4.7200950054680979E-3</v>
      </c>
      <c r="P129" s="52">
        <v>138557.80000000002</v>
      </c>
      <c r="Q129" s="53">
        <v>2.6160239189945911E-2</v>
      </c>
      <c r="R129" s="55">
        <v>5296503.5599999996</v>
      </c>
      <c r="S129" s="29">
        <v>1130357.97</v>
      </c>
      <c r="T129" s="53">
        <v>0.21341588034352232</v>
      </c>
      <c r="U129" s="54">
        <v>32315.41</v>
      </c>
      <c r="W129" s="58" t="s">
        <v>156</v>
      </c>
      <c r="X129" s="57">
        <v>936.98</v>
      </c>
    </row>
    <row r="130" spans="2:24">
      <c r="B130" s="48" t="s">
        <v>361</v>
      </c>
      <c r="C130" s="49" t="s">
        <v>157</v>
      </c>
      <c r="D130" s="50">
        <v>5112791.2200000007</v>
      </c>
      <c r="E130" s="51">
        <v>0.24255359562223222</v>
      </c>
      <c r="F130" s="52">
        <v>5196646.7600000007</v>
      </c>
      <c r="G130" s="53">
        <v>0.24653174803735153</v>
      </c>
      <c r="H130" s="54">
        <v>8310648</v>
      </c>
      <c r="I130" s="54">
        <v>1097236.43</v>
      </c>
      <c r="J130" s="54">
        <v>0</v>
      </c>
      <c r="K130" s="54">
        <v>177604.66999999993</v>
      </c>
      <c r="L130" s="52">
        <v>9585489.0999999996</v>
      </c>
      <c r="M130" s="53">
        <v>0.45474081513594727</v>
      </c>
      <c r="N130" s="52">
        <v>600000</v>
      </c>
      <c r="O130" s="53">
        <v>2.8464326257652137E-2</v>
      </c>
      <c r="P130" s="52">
        <v>584089.31999999995</v>
      </c>
      <c r="Q130" s="53">
        <v>2.7709514946816966E-2</v>
      </c>
      <c r="R130" s="55">
        <v>21079016.399999999</v>
      </c>
      <c r="S130" s="29">
        <v>10893527.300000001</v>
      </c>
      <c r="T130" s="53">
        <v>0.51679485860640073</v>
      </c>
      <c r="U130" s="54">
        <v>0</v>
      </c>
      <c r="W130" s="58" t="s">
        <v>157</v>
      </c>
      <c r="X130" s="57">
        <v>35692.46</v>
      </c>
    </row>
    <row r="131" spans="2:24">
      <c r="B131" s="48" t="s">
        <v>363</v>
      </c>
      <c r="C131" s="49" t="s">
        <v>158</v>
      </c>
      <c r="D131" s="50">
        <v>33551533.809999999</v>
      </c>
      <c r="E131" s="51">
        <v>0.4830249031908555</v>
      </c>
      <c r="F131" s="52">
        <v>6962550.7900000019</v>
      </c>
      <c r="G131" s="53">
        <v>0.10023641364195401</v>
      </c>
      <c r="H131" s="54">
        <v>17714313</v>
      </c>
      <c r="I131" s="54">
        <v>2531199.5099999998</v>
      </c>
      <c r="J131" s="54">
        <v>4303881.67</v>
      </c>
      <c r="K131" s="54">
        <v>263852.26999999955</v>
      </c>
      <c r="L131" s="52">
        <v>24813246.449999999</v>
      </c>
      <c r="M131" s="53">
        <v>0.35722408496239444</v>
      </c>
      <c r="N131" s="52">
        <v>0</v>
      </c>
      <c r="O131" s="53">
        <v>0</v>
      </c>
      <c r="P131" s="52">
        <v>4133960.8800000004</v>
      </c>
      <c r="Q131" s="53">
        <v>5.9514598204796175E-2</v>
      </c>
      <c r="R131" s="55">
        <v>69461291.929999992</v>
      </c>
      <c r="S131" s="29">
        <v>44648045.480000004</v>
      </c>
      <c r="T131" s="53">
        <v>0.64277591503760578</v>
      </c>
      <c r="U131" s="54">
        <v>26693006.5</v>
      </c>
      <c r="W131" s="58" t="s">
        <v>158</v>
      </c>
      <c r="X131" s="57">
        <v>226440.08</v>
      </c>
    </row>
    <row r="132" spans="2:24" ht="15" customHeight="1">
      <c r="B132" s="48" t="s">
        <v>363</v>
      </c>
      <c r="C132" s="49" t="s">
        <v>159</v>
      </c>
      <c r="D132" s="50">
        <v>445552073.63000005</v>
      </c>
      <c r="E132" s="51">
        <v>0.67544782140483817</v>
      </c>
      <c r="F132" s="52">
        <v>119025298.16000001</v>
      </c>
      <c r="G132" s="53">
        <v>0.18043991509058951</v>
      </c>
      <c r="H132" s="54">
        <v>30140212</v>
      </c>
      <c r="I132" s="54">
        <v>5483965.1100000003</v>
      </c>
      <c r="J132" s="54">
        <v>0</v>
      </c>
      <c r="K132" s="54">
        <v>11812507.68</v>
      </c>
      <c r="L132" s="52">
        <v>47436684.789999999</v>
      </c>
      <c r="M132" s="53">
        <v>7.1913042924543411E-2</v>
      </c>
      <c r="N132" s="52">
        <v>7320212.5</v>
      </c>
      <c r="O132" s="53">
        <v>1.1097292276214298E-2</v>
      </c>
      <c r="P132" s="52">
        <v>40305246.379999995</v>
      </c>
      <c r="Q132" s="53">
        <v>6.1101928303814709E-2</v>
      </c>
      <c r="R132" s="55">
        <v>659639515.46000004</v>
      </c>
      <c r="S132" s="29">
        <v>604882618.17000008</v>
      </c>
      <c r="T132" s="53">
        <v>0.91698966479924238</v>
      </c>
      <c r="U132" s="54">
        <v>123986780.15000001</v>
      </c>
      <c r="W132" s="58" t="s">
        <v>159</v>
      </c>
      <c r="X132" s="57">
        <v>338646.14</v>
      </c>
    </row>
    <row r="133" spans="2:24">
      <c r="B133" s="48" t="s">
        <v>361</v>
      </c>
      <c r="C133" s="49" t="s">
        <v>160</v>
      </c>
      <c r="D133" s="50">
        <v>70584367.099999994</v>
      </c>
      <c r="E133" s="51">
        <v>0.62970263362219892</v>
      </c>
      <c r="F133" s="52">
        <v>11156924.740000002</v>
      </c>
      <c r="G133" s="53">
        <v>9.9534007040812139E-2</v>
      </c>
      <c r="H133" s="54">
        <v>8060198</v>
      </c>
      <c r="I133" s="54">
        <v>0</v>
      </c>
      <c r="J133" s="54">
        <v>10169158.029999999</v>
      </c>
      <c r="K133" s="54">
        <v>5841532.3899999969</v>
      </c>
      <c r="L133" s="52">
        <v>24070888.419999998</v>
      </c>
      <c r="M133" s="53">
        <v>0.21474304374261491</v>
      </c>
      <c r="N133" s="52">
        <v>0</v>
      </c>
      <c r="O133" s="53">
        <v>0</v>
      </c>
      <c r="P133" s="52">
        <v>6279406.0399999991</v>
      </c>
      <c r="Q133" s="53">
        <v>5.6020315594373905E-2</v>
      </c>
      <c r="R133" s="55">
        <v>112091586.30000001</v>
      </c>
      <c r="S133" s="29">
        <v>88020697.879999995</v>
      </c>
      <c r="T133" s="53">
        <v>0.7852569562573849</v>
      </c>
      <c r="U133" s="54">
        <v>19160000</v>
      </c>
      <c r="W133" s="58" t="s">
        <v>160</v>
      </c>
      <c r="X133" s="57">
        <v>0</v>
      </c>
    </row>
    <row r="134" spans="2:24">
      <c r="B134" s="48" t="s">
        <v>363</v>
      </c>
      <c r="C134" s="49" t="s">
        <v>161</v>
      </c>
      <c r="D134" s="50">
        <v>53982338.700000003</v>
      </c>
      <c r="E134" s="51">
        <v>0.51413221438577861</v>
      </c>
      <c r="F134" s="52">
        <v>5695149.9500000002</v>
      </c>
      <c r="G134" s="53">
        <v>5.4241074498918587E-2</v>
      </c>
      <c r="H134" s="54">
        <v>20586926</v>
      </c>
      <c r="I134" s="54">
        <v>9618265.2300000004</v>
      </c>
      <c r="J134" s="54">
        <v>8102.4</v>
      </c>
      <c r="K134" s="54">
        <v>167333.44999999553</v>
      </c>
      <c r="L134" s="52">
        <v>30380627.079999994</v>
      </c>
      <c r="M134" s="53">
        <v>0.28934758017567969</v>
      </c>
      <c r="N134" s="52">
        <v>4715370.34</v>
      </c>
      <c r="O134" s="53">
        <v>4.490957325924861E-2</v>
      </c>
      <c r="P134" s="52">
        <v>10223511.18</v>
      </c>
      <c r="Q134" s="53">
        <v>9.7369557680374516E-2</v>
      </c>
      <c r="R134" s="55">
        <v>104996997.25</v>
      </c>
      <c r="S134" s="29">
        <v>69900999.830000013</v>
      </c>
      <c r="T134" s="53">
        <v>0.66574284656507177</v>
      </c>
      <c r="U134" s="54">
        <v>3424285.2</v>
      </c>
      <c r="W134" s="58" t="s">
        <v>161</v>
      </c>
      <c r="X134" s="57">
        <v>2260.15</v>
      </c>
    </row>
    <row r="135" spans="2:24" ht="15" customHeight="1">
      <c r="B135" s="48" t="s">
        <v>361</v>
      </c>
      <c r="C135" s="49" t="s">
        <v>162</v>
      </c>
      <c r="D135" s="50">
        <v>6433291.9300000006</v>
      </c>
      <c r="E135" s="51">
        <v>0.3218984777941632</v>
      </c>
      <c r="F135" s="52">
        <v>4788889.76</v>
      </c>
      <c r="G135" s="53">
        <v>0.23961858731755939</v>
      </c>
      <c r="H135" s="54">
        <v>4825866</v>
      </c>
      <c r="I135" s="54">
        <v>1528336.43</v>
      </c>
      <c r="J135" s="54">
        <v>313998.03000000003</v>
      </c>
      <c r="K135" s="54">
        <v>108655.5</v>
      </c>
      <c r="L135" s="52">
        <v>6776855.96</v>
      </c>
      <c r="M135" s="53">
        <v>0.33908916950925655</v>
      </c>
      <c r="N135" s="52">
        <v>970000</v>
      </c>
      <c r="O135" s="53">
        <v>4.8535264194102604E-2</v>
      </c>
      <c r="P135" s="52">
        <v>1016430.98</v>
      </c>
      <c r="Q135" s="53">
        <v>5.0858501184918165E-2</v>
      </c>
      <c r="R135" s="55">
        <v>19985468.630000003</v>
      </c>
      <c r="S135" s="29">
        <v>12238612.670000002</v>
      </c>
      <c r="T135" s="53">
        <v>0.61237556629664081</v>
      </c>
      <c r="U135" s="54">
        <v>824024</v>
      </c>
      <c r="W135" s="58" t="s">
        <v>162</v>
      </c>
      <c r="X135" s="57">
        <v>11860.72</v>
      </c>
    </row>
    <row r="136" spans="2:24">
      <c r="B136" s="48" t="s">
        <v>362</v>
      </c>
      <c r="C136" s="49" t="s">
        <v>163</v>
      </c>
      <c r="D136" s="50">
        <v>3822379.3</v>
      </c>
      <c r="E136" s="51">
        <v>0.27446124283503481</v>
      </c>
      <c r="F136" s="52">
        <v>2203783.4600000004</v>
      </c>
      <c r="G136" s="53">
        <v>0.15823995995658865</v>
      </c>
      <c r="H136" s="54">
        <v>4525517</v>
      </c>
      <c r="I136" s="54">
        <v>962042.21</v>
      </c>
      <c r="J136" s="54">
        <v>1350441.0899999999</v>
      </c>
      <c r="K136" s="54">
        <v>405458.12999999989</v>
      </c>
      <c r="L136" s="52">
        <v>7243458.4299999997</v>
      </c>
      <c r="M136" s="53">
        <v>0.52010762069627936</v>
      </c>
      <c r="N136" s="52">
        <v>0</v>
      </c>
      <c r="O136" s="53">
        <v>0</v>
      </c>
      <c r="P136" s="52">
        <v>657224.22000000009</v>
      </c>
      <c r="Q136" s="53">
        <v>4.7191176512097158E-2</v>
      </c>
      <c r="R136" s="55">
        <v>13926845.41</v>
      </c>
      <c r="S136" s="29">
        <v>6683386.9799999995</v>
      </c>
      <c r="T136" s="53">
        <v>0.47989237930372053</v>
      </c>
      <c r="U136" s="54">
        <v>436436.77</v>
      </c>
      <c r="W136" s="58" t="s">
        <v>163</v>
      </c>
      <c r="X136" s="57">
        <v>39518.76</v>
      </c>
    </row>
    <row r="137" spans="2:24">
      <c r="B137" s="48" t="s">
        <v>361</v>
      </c>
      <c r="C137" s="49" t="s">
        <v>164</v>
      </c>
      <c r="D137" s="50">
        <v>6412316.2799999993</v>
      </c>
      <c r="E137" s="51">
        <v>0.25008663746588977</v>
      </c>
      <c r="F137" s="52">
        <v>4510585.9799999995</v>
      </c>
      <c r="G137" s="53">
        <v>0.17591728659070213</v>
      </c>
      <c r="H137" s="54">
        <v>9436345</v>
      </c>
      <c r="I137" s="54">
        <v>2961643.71</v>
      </c>
      <c r="J137" s="54">
        <v>778010.8</v>
      </c>
      <c r="K137" s="54">
        <v>118614.3900000006</v>
      </c>
      <c r="L137" s="52">
        <v>13294613.900000002</v>
      </c>
      <c r="M137" s="53">
        <v>0.51850300912765945</v>
      </c>
      <c r="N137" s="52">
        <v>1002573</v>
      </c>
      <c r="O137" s="53">
        <v>3.9101332410273672E-2</v>
      </c>
      <c r="P137" s="52">
        <v>420290.29</v>
      </c>
      <c r="Q137" s="53">
        <v>1.6391734405475034E-2</v>
      </c>
      <c r="R137" s="55">
        <v>25640379.449999999</v>
      </c>
      <c r="S137" s="29">
        <v>11343192.549999997</v>
      </c>
      <c r="T137" s="53">
        <v>0.44239565846206685</v>
      </c>
      <c r="U137" s="54">
        <v>0</v>
      </c>
      <c r="W137" s="58" t="s">
        <v>164</v>
      </c>
      <c r="X137" s="57">
        <v>0</v>
      </c>
    </row>
    <row r="138" spans="2:24" ht="15" customHeight="1">
      <c r="B138" s="48" t="s">
        <v>362</v>
      </c>
      <c r="C138" s="49" t="s">
        <v>165</v>
      </c>
      <c r="D138" s="50">
        <v>784852.83000000007</v>
      </c>
      <c r="E138" s="51">
        <v>8.0286577970911613E-2</v>
      </c>
      <c r="F138" s="52">
        <v>1503373.78</v>
      </c>
      <c r="G138" s="53">
        <v>0.15378773139850194</v>
      </c>
      <c r="H138" s="54">
        <v>6278525</v>
      </c>
      <c r="I138" s="54">
        <v>220215.88999999998</v>
      </c>
      <c r="J138" s="54">
        <v>287381.74</v>
      </c>
      <c r="K138" s="54">
        <v>0</v>
      </c>
      <c r="L138" s="52">
        <v>6786122.6299999999</v>
      </c>
      <c r="M138" s="53">
        <v>0.69418691355634499</v>
      </c>
      <c r="N138" s="52">
        <v>506000</v>
      </c>
      <c r="O138" s="53">
        <v>5.176130721638765E-2</v>
      </c>
      <c r="P138" s="52">
        <v>195292.59000000003</v>
      </c>
      <c r="Q138" s="53">
        <v>1.9977469857853827E-2</v>
      </c>
      <c r="R138" s="55">
        <v>9775641.8300000001</v>
      </c>
      <c r="S138" s="29">
        <v>2483519.2000000002</v>
      </c>
      <c r="T138" s="53">
        <v>0.2540517792272674</v>
      </c>
      <c r="U138" s="54">
        <v>202658</v>
      </c>
      <c r="W138" s="58" t="s">
        <v>165</v>
      </c>
      <c r="X138" s="57">
        <v>470.64</v>
      </c>
    </row>
    <row r="139" spans="2:24">
      <c r="B139" s="48" t="s">
        <v>362</v>
      </c>
      <c r="C139" s="49" t="s">
        <v>166</v>
      </c>
      <c r="D139" s="50">
        <v>2836958.73</v>
      </c>
      <c r="E139" s="51">
        <v>0.17953321189598573</v>
      </c>
      <c r="F139" s="52">
        <v>1197311.2399999998</v>
      </c>
      <c r="G139" s="53">
        <v>7.5770271270870895E-2</v>
      </c>
      <c r="H139" s="54">
        <v>9557905</v>
      </c>
      <c r="I139" s="54">
        <v>177191.43</v>
      </c>
      <c r="J139" s="54">
        <v>582246.27999999991</v>
      </c>
      <c r="K139" s="54">
        <v>121003.00999999978</v>
      </c>
      <c r="L139" s="52">
        <v>10438345.719999999</v>
      </c>
      <c r="M139" s="53">
        <v>0.66057701656883661</v>
      </c>
      <c r="N139" s="52">
        <v>0</v>
      </c>
      <c r="O139" s="53">
        <v>0</v>
      </c>
      <c r="P139" s="52">
        <v>1329244.5900000001</v>
      </c>
      <c r="Q139" s="53">
        <v>8.4119500264306868E-2</v>
      </c>
      <c r="R139" s="55">
        <v>15801860.279999997</v>
      </c>
      <c r="S139" s="29">
        <v>5363514.5599999996</v>
      </c>
      <c r="T139" s="53">
        <v>0.33942298343116351</v>
      </c>
      <c r="U139" s="54">
        <v>0</v>
      </c>
      <c r="W139" s="58" t="s">
        <v>166</v>
      </c>
      <c r="X139" s="57">
        <v>38659.69</v>
      </c>
    </row>
    <row r="140" spans="2:24">
      <c r="B140" s="48" t="s">
        <v>361</v>
      </c>
      <c r="C140" s="49" t="s">
        <v>167</v>
      </c>
      <c r="D140" s="50">
        <v>2254703.1899999995</v>
      </c>
      <c r="E140" s="51">
        <v>0.24633979025534372</v>
      </c>
      <c r="F140" s="52">
        <v>642025.11</v>
      </c>
      <c r="G140" s="53">
        <v>7.014507791425266E-2</v>
      </c>
      <c r="H140" s="54">
        <v>6012971</v>
      </c>
      <c r="I140" s="54">
        <v>0</v>
      </c>
      <c r="J140" s="54">
        <v>58952.649999999994</v>
      </c>
      <c r="K140" s="54">
        <v>25485.239999999292</v>
      </c>
      <c r="L140" s="52">
        <v>6097408.8899999997</v>
      </c>
      <c r="M140" s="53">
        <v>0.66617833944860316</v>
      </c>
      <c r="N140" s="52">
        <v>0</v>
      </c>
      <c r="O140" s="53">
        <v>0</v>
      </c>
      <c r="P140" s="52">
        <v>158680.50000000003</v>
      </c>
      <c r="Q140" s="53">
        <v>1.7336792381800411E-2</v>
      </c>
      <c r="R140" s="55">
        <v>9152817.6899999995</v>
      </c>
      <c r="S140" s="29">
        <v>3055408.7999999993</v>
      </c>
      <c r="T140" s="53">
        <v>0.33382166055139678</v>
      </c>
      <c r="U140" s="54">
        <v>608577.04</v>
      </c>
      <c r="W140" s="58" t="s">
        <v>167</v>
      </c>
      <c r="X140" s="57">
        <v>0</v>
      </c>
    </row>
    <row r="141" spans="2:24" ht="15" customHeight="1">
      <c r="B141" s="48" t="s">
        <v>362</v>
      </c>
      <c r="C141" s="49" t="s">
        <v>168</v>
      </c>
      <c r="D141" s="50">
        <v>976985.91</v>
      </c>
      <c r="E141" s="51">
        <v>0.13477928800063677</v>
      </c>
      <c r="F141" s="52">
        <v>810486.25000000012</v>
      </c>
      <c r="G141" s="53">
        <v>0.11180996429038173</v>
      </c>
      <c r="H141" s="54">
        <v>4146736.32</v>
      </c>
      <c r="I141" s="54">
        <v>11178.2</v>
      </c>
      <c r="J141" s="54">
        <v>116539.77</v>
      </c>
      <c r="K141" s="54">
        <v>42858.379999999888</v>
      </c>
      <c r="L141" s="52">
        <v>4317312.67</v>
      </c>
      <c r="M141" s="53">
        <v>0.59559131997996573</v>
      </c>
      <c r="N141" s="52">
        <v>1130000</v>
      </c>
      <c r="O141" s="53">
        <v>0.15588822098848851</v>
      </c>
      <c r="P141" s="52">
        <v>13998.900000000001</v>
      </c>
      <c r="Q141" s="53">
        <v>1.931206740527214E-3</v>
      </c>
      <c r="R141" s="55">
        <v>7248783.7300000004</v>
      </c>
      <c r="S141" s="29">
        <v>1801471.06</v>
      </c>
      <c r="T141" s="53">
        <v>0.24852045903154568</v>
      </c>
      <c r="U141" s="54">
        <v>35995.61</v>
      </c>
      <c r="W141" s="58" t="s">
        <v>168</v>
      </c>
      <c r="X141" s="57">
        <v>3005</v>
      </c>
    </row>
    <row r="142" spans="2:24">
      <c r="B142" s="48" t="s">
        <v>361</v>
      </c>
      <c r="C142" s="49" t="s">
        <v>169</v>
      </c>
      <c r="D142" s="50">
        <v>31517835.960000001</v>
      </c>
      <c r="E142" s="51">
        <v>0.54807038473090153</v>
      </c>
      <c r="F142" s="52">
        <v>10671092.610000001</v>
      </c>
      <c r="G142" s="53">
        <v>0.18556190976069098</v>
      </c>
      <c r="H142" s="54">
        <v>7081415</v>
      </c>
      <c r="I142" s="54">
        <v>4923926.17</v>
      </c>
      <c r="J142" s="54">
        <v>847252.63</v>
      </c>
      <c r="K142" s="54">
        <v>699223.25999999791</v>
      </c>
      <c r="L142" s="52">
        <v>13551817.059999999</v>
      </c>
      <c r="M142" s="53">
        <v>0.23565544281984371</v>
      </c>
      <c r="N142" s="52">
        <v>0</v>
      </c>
      <c r="O142" s="53">
        <v>0</v>
      </c>
      <c r="P142" s="52">
        <v>1766167.42</v>
      </c>
      <c r="Q142" s="53">
        <v>3.0712262688563842E-2</v>
      </c>
      <c r="R142" s="55">
        <v>57506913.049999997</v>
      </c>
      <c r="S142" s="29">
        <v>43955095.990000002</v>
      </c>
      <c r="T142" s="53">
        <v>0.76434455718015637</v>
      </c>
      <c r="U142" s="54">
        <v>7643589.3300000001</v>
      </c>
      <c r="W142" s="58" t="s">
        <v>169</v>
      </c>
      <c r="X142" s="57">
        <v>7748.33</v>
      </c>
    </row>
    <row r="143" spans="2:24">
      <c r="B143" s="48" t="s">
        <v>363</v>
      </c>
      <c r="C143" s="49" t="s">
        <v>170</v>
      </c>
      <c r="D143" s="50">
        <v>43787409.190000005</v>
      </c>
      <c r="E143" s="51">
        <v>0.65762049121579702</v>
      </c>
      <c r="F143" s="52">
        <v>3526228.0900000003</v>
      </c>
      <c r="G143" s="53">
        <v>5.2958599094607491E-2</v>
      </c>
      <c r="H143" s="54">
        <v>12203372</v>
      </c>
      <c r="I143" s="54">
        <v>1706152.38</v>
      </c>
      <c r="J143" s="54">
        <v>261291.39</v>
      </c>
      <c r="K143" s="54">
        <v>1307062.2699999996</v>
      </c>
      <c r="L143" s="52">
        <v>15477878.039999999</v>
      </c>
      <c r="M143" s="53">
        <v>0.23245425906512732</v>
      </c>
      <c r="N143" s="52">
        <v>0</v>
      </c>
      <c r="O143" s="53">
        <v>0</v>
      </c>
      <c r="P143" s="52">
        <v>3793102.67</v>
      </c>
      <c r="Q143" s="53">
        <v>5.696665062446804E-2</v>
      </c>
      <c r="R143" s="55">
        <v>66584617.99000001</v>
      </c>
      <c r="S143" s="29">
        <v>51106739.95000001</v>
      </c>
      <c r="T143" s="53">
        <v>0.76754574093487271</v>
      </c>
      <c r="U143" s="54">
        <v>11310501.67</v>
      </c>
      <c r="W143" s="58" t="s">
        <v>170</v>
      </c>
      <c r="X143" s="57">
        <v>54865.52</v>
      </c>
    </row>
    <row r="144" spans="2:24" ht="15" customHeight="1">
      <c r="B144" s="48" t="s">
        <v>362</v>
      </c>
      <c r="C144" s="49" t="s">
        <v>171</v>
      </c>
      <c r="D144" s="50">
        <v>4070790.5800000005</v>
      </c>
      <c r="E144" s="51">
        <v>0.21791346180537535</v>
      </c>
      <c r="F144" s="52">
        <v>2293605.1</v>
      </c>
      <c r="G144" s="53">
        <v>0.12277895841929162</v>
      </c>
      <c r="H144" s="54">
        <v>7041286</v>
      </c>
      <c r="I144" s="54">
        <v>766202.98</v>
      </c>
      <c r="J144" s="54">
        <v>498366.04</v>
      </c>
      <c r="K144" s="54">
        <v>97290.850000000559</v>
      </c>
      <c r="L144" s="52">
        <v>8403145.870000001</v>
      </c>
      <c r="M144" s="53">
        <v>0.44982874225557495</v>
      </c>
      <c r="N144" s="52">
        <v>3138676.59</v>
      </c>
      <c r="O144" s="53">
        <v>0.16801647438576675</v>
      </c>
      <c r="P144" s="52">
        <v>774548.74</v>
      </c>
      <c r="Q144" s="53">
        <v>4.1462363133991424E-2</v>
      </c>
      <c r="R144" s="55">
        <v>18680766.879999999</v>
      </c>
      <c r="S144" s="29">
        <v>7138944.4200000009</v>
      </c>
      <c r="T144" s="53">
        <v>0.38215478335865843</v>
      </c>
      <c r="U144" s="54">
        <v>1768755</v>
      </c>
      <c r="W144" s="58" t="s">
        <v>171</v>
      </c>
      <c r="X144" s="57">
        <v>9752.7900000000009</v>
      </c>
    </row>
    <row r="145" spans="2:24">
      <c r="B145" s="48" t="s">
        <v>362</v>
      </c>
      <c r="C145" s="49" t="s">
        <v>172</v>
      </c>
      <c r="D145" s="50">
        <v>367987.99</v>
      </c>
      <c r="E145" s="51">
        <v>6.7517846186739588E-2</v>
      </c>
      <c r="F145" s="52">
        <v>586923.34</v>
      </c>
      <c r="G145" s="53">
        <v>0.10768775305283051</v>
      </c>
      <c r="H145" s="54">
        <v>3644632</v>
      </c>
      <c r="I145" s="54">
        <v>112488.48</v>
      </c>
      <c r="J145" s="54">
        <v>539657.1</v>
      </c>
      <c r="K145" s="54">
        <v>0</v>
      </c>
      <c r="L145" s="52">
        <v>4296777.58</v>
      </c>
      <c r="M145" s="53">
        <v>0.78836585874737697</v>
      </c>
      <c r="N145" s="52">
        <v>0</v>
      </c>
      <c r="O145" s="53">
        <v>0</v>
      </c>
      <c r="P145" s="52">
        <v>198544.03999999998</v>
      </c>
      <c r="Q145" s="53">
        <v>3.6428542013052852E-2</v>
      </c>
      <c r="R145" s="55">
        <v>5450232.9500000002</v>
      </c>
      <c r="S145" s="29">
        <v>1153455.3699999999</v>
      </c>
      <c r="T145" s="53">
        <v>0.21163414125262295</v>
      </c>
      <c r="U145" s="54">
        <v>0</v>
      </c>
      <c r="W145" s="58" t="s">
        <v>172</v>
      </c>
      <c r="X145" s="57">
        <v>4150.8</v>
      </c>
    </row>
    <row r="146" spans="2:24">
      <c r="B146" s="48" t="s">
        <v>361</v>
      </c>
      <c r="C146" s="49" t="s">
        <v>173</v>
      </c>
      <c r="D146" s="50">
        <v>7619238.8300000001</v>
      </c>
      <c r="E146" s="51">
        <v>0.28892761091888369</v>
      </c>
      <c r="F146" s="52">
        <v>852462.42</v>
      </c>
      <c r="G146" s="53">
        <v>3.2326054597336992E-2</v>
      </c>
      <c r="H146" s="54">
        <v>13288075</v>
      </c>
      <c r="I146" s="54">
        <v>101207.93</v>
      </c>
      <c r="J146" s="54">
        <v>991929.71</v>
      </c>
      <c r="K146" s="54">
        <v>1613467.9800000004</v>
      </c>
      <c r="L146" s="52">
        <v>15994680.620000001</v>
      </c>
      <c r="M146" s="53">
        <v>0.60653104096845456</v>
      </c>
      <c r="N146" s="52">
        <v>0</v>
      </c>
      <c r="O146" s="53">
        <v>0</v>
      </c>
      <c r="P146" s="52">
        <v>1904371.71</v>
      </c>
      <c r="Q146" s="53">
        <v>7.2215293515324713E-2</v>
      </c>
      <c r="R146" s="55">
        <v>26370753.580000002</v>
      </c>
      <c r="S146" s="29">
        <v>10376072.960000001</v>
      </c>
      <c r="T146" s="53">
        <v>0.39346895903154544</v>
      </c>
      <c r="U146" s="54">
        <v>8867643.9199999999</v>
      </c>
      <c r="W146" s="58" t="s">
        <v>173</v>
      </c>
      <c r="X146" s="57">
        <v>243.65</v>
      </c>
    </row>
    <row r="147" spans="2:24" ht="15" customHeight="1">
      <c r="B147" s="48" t="s">
        <v>361</v>
      </c>
      <c r="C147" s="49" t="s">
        <v>174</v>
      </c>
      <c r="D147" s="50">
        <v>8362208.3999999994</v>
      </c>
      <c r="E147" s="51">
        <v>0.36144430457477655</v>
      </c>
      <c r="F147" s="52">
        <v>6573419.6399999997</v>
      </c>
      <c r="G147" s="53">
        <v>0.28412651022401902</v>
      </c>
      <c r="H147" s="54">
        <v>6023984</v>
      </c>
      <c r="I147" s="54">
        <v>707974.57</v>
      </c>
      <c r="J147" s="54">
        <v>690362.92</v>
      </c>
      <c r="K147" s="54">
        <v>408276.37999999989</v>
      </c>
      <c r="L147" s="52">
        <v>7830597.8700000001</v>
      </c>
      <c r="M147" s="53">
        <v>0.33846621205073968</v>
      </c>
      <c r="N147" s="52">
        <v>0</v>
      </c>
      <c r="O147" s="53">
        <v>0</v>
      </c>
      <c r="P147" s="52">
        <v>369311.97</v>
      </c>
      <c r="Q147" s="53">
        <v>1.5962973150464743E-2</v>
      </c>
      <c r="R147" s="55">
        <v>23135537.879999999</v>
      </c>
      <c r="S147" s="29">
        <v>15304940.01</v>
      </c>
      <c r="T147" s="53">
        <v>0.66153378794926032</v>
      </c>
      <c r="U147" s="54">
        <v>7258380.9199999999</v>
      </c>
      <c r="W147" s="58" t="s">
        <v>174</v>
      </c>
      <c r="X147" s="57">
        <v>81795.539999999994</v>
      </c>
    </row>
    <row r="148" spans="2:24">
      <c r="B148" s="48" t="s">
        <v>362</v>
      </c>
      <c r="C148" s="49" t="s">
        <v>175</v>
      </c>
      <c r="D148" s="50">
        <v>448658.1</v>
      </c>
      <c r="E148" s="51">
        <v>8.0135700933883683E-2</v>
      </c>
      <c r="F148" s="52">
        <v>894680.1100000001</v>
      </c>
      <c r="G148" s="53">
        <v>0.15980056467598416</v>
      </c>
      <c r="H148" s="54">
        <v>3458943</v>
      </c>
      <c r="I148" s="54">
        <v>0</v>
      </c>
      <c r="J148" s="54">
        <v>470919.22</v>
      </c>
      <c r="K148" s="54">
        <v>103834.1400000006</v>
      </c>
      <c r="L148" s="52">
        <v>4033696.3600000003</v>
      </c>
      <c r="M148" s="53">
        <v>0.72046639782733279</v>
      </c>
      <c r="N148" s="52">
        <v>0</v>
      </c>
      <c r="O148" s="53">
        <v>0</v>
      </c>
      <c r="P148" s="52">
        <v>221694.77</v>
      </c>
      <c r="Q148" s="53">
        <v>3.9597336562799443E-2</v>
      </c>
      <c r="R148" s="55">
        <v>5598729.3399999999</v>
      </c>
      <c r="S148" s="29">
        <v>1565032.98</v>
      </c>
      <c r="T148" s="53">
        <v>0.27953360217266726</v>
      </c>
      <c r="U148" s="54">
        <v>1677501.46</v>
      </c>
      <c r="W148" s="58" t="s">
        <v>175</v>
      </c>
      <c r="X148" s="57">
        <v>1500</v>
      </c>
    </row>
    <row r="149" spans="2:24">
      <c r="B149" s="48" t="s">
        <v>363</v>
      </c>
      <c r="C149" s="49" t="s">
        <v>176</v>
      </c>
      <c r="D149" s="50">
        <v>51824679.330000006</v>
      </c>
      <c r="E149" s="51">
        <v>0.42544449446459409</v>
      </c>
      <c r="F149" s="52">
        <v>9841865.9200000037</v>
      </c>
      <c r="G149" s="53">
        <v>8.0794859226439489E-2</v>
      </c>
      <c r="H149" s="54">
        <v>16440670</v>
      </c>
      <c r="I149" s="54">
        <v>13432923.810000001</v>
      </c>
      <c r="J149" s="54">
        <v>14710.2</v>
      </c>
      <c r="K149" s="54">
        <v>10031608.010000002</v>
      </c>
      <c r="L149" s="52">
        <v>39919912.020000003</v>
      </c>
      <c r="M149" s="53">
        <v>0.32771465270965089</v>
      </c>
      <c r="N149" s="52">
        <v>14276571.85</v>
      </c>
      <c r="O149" s="53">
        <v>0.11720070383329285</v>
      </c>
      <c r="P149" s="52">
        <v>5949992.3300000001</v>
      </c>
      <c r="Q149" s="53">
        <v>4.8845289766022794E-2</v>
      </c>
      <c r="R149" s="55">
        <v>121813021.45</v>
      </c>
      <c r="S149" s="29">
        <v>67616537.580000013</v>
      </c>
      <c r="T149" s="53">
        <v>0.55508464345705644</v>
      </c>
      <c r="U149" s="54">
        <v>14341095.189999999</v>
      </c>
      <c r="W149" s="58" t="s">
        <v>176</v>
      </c>
      <c r="X149" s="57">
        <v>72618.600000000006</v>
      </c>
    </row>
    <row r="150" spans="2:24" ht="15" customHeight="1">
      <c r="B150" s="48" t="s">
        <v>361</v>
      </c>
      <c r="C150" s="49" t="s">
        <v>177</v>
      </c>
      <c r="D150" s="50">
        <v>3431472.45</v>
      </c>
      <c r="E150" s="51">
        <v>0.2177124721657541</v>
      </c>
      <c r="F150" s="52">
        <v>2795597.23</v>
      </c>
      <c r="G150" s="53">
        <v>0.17736886802720336</v>
      </c>
      <c r="H150" s="54">
        <v>4836787</v>
      </c>
      <c r="I150" s="54">
        <v>1919301.48</v>
      </c>
      <c r="J150" s="54">
        <v>1340308.4099999999</v>
      </c>
      <c r="K150" s="54">
        <v>21499.079999999143</v>
      </c>
      <c r="L150" s="52">
        <v>8117895.9699999997</v>
      </c>
      <c r="M150" s="53">
        <v>0.51504630334803125</v>
      </c>
      <c r="N150" s="52">
        <v>0</v>
      </c>
      <c r="O150" s="53">
        <v>0</v>
      </c>
      <c r="P150" s="52">
        <v>1416522.04</v>
      </c>
      <c r="Q150" s="53">
        <v>8.9872356459011399E-2</v>
      </c>
      <c r="R150" s="55">
        <v>15761487.689999998</v>
      </c>
      <c r="S150" s="29">
        <v>7643591.7199999997</v>
      </c>
      <c r="T150" s="53">
        <v>0.4849536966519688</v>
      </c>
      <c r="U150" s="54">
        <v>4316359.04</v>
      </c>
      <c r="W150" s="58" t="s">
        <v>177</v>
      </c>
      <c r="X150" s="57">
        <v>4559.3599999999997</v>
      </c>
    </row>
    <row r="151" spans="2:24">
      <c r="B151" s="48" t="s">
        <v>362</v>
      </c>
      <c r="C151" s="49" t="s">
        <v>343</v>
      </c>
      <c r="D151" s="50">
        <v>814261.07</v>
      </c>
      <c r="E151" s="51">
        <v>0.10819159537896346</v>
      </c>
      <c r="F151" s="52">
        <v>700099.1100000001</v>
      </c>
      <c r="G151" s="53">
        <v>9.3022793824949102E-2</v>
      </c>
      <c r="H151" s="54">
        <v>5166202</v>
      </c>
      <c r="I151" s="54">
        <v>0</v>
      </c>
      <c r="J151" s="54">
        <v>180917.61</v>
      </c>
      <c r="K151" s="54">
        <v>600900.93000000063</v>
      </c>
      <c r="L151" s="52">
        <v>5948020.540000001</v>
      </c>
      <c r="M151" s="53">
        <v>0.79031879980390551</v>
      </c>
      <c r="N151" s="52">
        <v>0</v>
      </c>
      <c r="O151" s="53">
        <v>0</v>
      </c>
      <c r="P151" s="52">
        <v>63722.09</v>
      </c>
      <c r="Q151" s="53">
        <v>8.4668109921820205E-3</v>
      </c>
      <c r="R151" s="55">
        <v>7526102.8100000005</v>
      </c>
      <c r="S151" s="29">
        <v>1578082.2700000003</v>
      </c>
      <c r="T151" s="53">
        <v>0.2096812001960946</v>
      </c>
      <c r="U151" s="54">
        <v>0</v>
      </c>
      <c r="W151" s="58" t="s">
        <v>364</v>
      </c>
      <c r="X151" s="57">
        <v>1897.09</v>
      </c>
    </row>
    <row r="152" spans="2:24">
      <c r="B152" s="48" t="s">
        <v>362</v>
      </c>
      <c r="C152" s="49" t="s">
        <v>178</v>
      </c>
      <c r="D152" s="50">
        <v>1778775.61</v>
      </c>
      <c r="E152" s="51">
        <v>0.14378790446191284</v>
      </c>
      <c r="F152" s="52">
        <v>1052099.01</v>
      </c>
      <c r="G152" s="53">
        <v>8.5046765361457291E-2</v>
      </c>
      <c r="H152" s="54">
        <v>6463494.4000000004</v>
      </c>
      <c r="I152" s="54">
        <v>20685.2</v>
      </c>
      <c r="J152" s="54">
        <v>0</v>
      </c>
      <c r="K152" s="54">
        <v>1702160.4699999997</v>
      </c>
      <c r="L152" s="52">
        <v>8186340.0700000003</v>
      </c>
      <c r="M152" s="53">
        <v>0.66174545977605848</v>
      </c>
      <c r="N152" s="52">
        <v>0</v>
      </c>
      <c r="O152" s="53">
        <v>0</v>
      </c>
      <c r="P152" s="52">
        <v>1353614.5300000003</v>
      </c>
      <c r="Q152" s="53">
        <v>0.10941987040057126</v>
      </c>
      <c r="R152" s="55">
        <v>12370829.220000003</v>
      </c>
      <c r="S152" s="29">
        <v>4184489.1500000004</v>
      </c>
      <c r="T152" s="53">
        <v>0.33825454022394141</v>
      </c>
      <c r="U152" s="54">
        <v>66360.78</v>
      </c>
      <c r="W152" s="58" t="s">
        <v>178</v>
      </c>
      <c r="X152" s="57">
        <v>10524.77</v>
      </c>
    </row>
    <row r="153" spans="2:24" ht="15" customHeight="1">
      <c r="B153" s="48" t="s">
        <v>362</v>
      </c>
      <c r="C153" s="49" t="s">
        <v>179</v>
      </c>
      <c r="D153" s="50">
        <v>807806.83000000007</v>
      </c>
      <c r="E153" s="51">
        <v>5.503039853376606E-2</v>
      </c>
      <c r="F153" s="52">
        <v>858040.58000000007</v>
      </c>
      <c r="G153" s="53">
        <v>5.8452483096167657E-2</v>
      </c>
      <c r="H153" s="54">
        <v>10406251</v>
      </c>
      <c r="I153" s="54">
        <v>26868.46</v>
      </c>
      <c r="J153" s="54">
        <v>1503742.37</v>
      </c>
      <c r="K153" s="54">
        <v>189058.71999999881</v>
      </c>
      <c r="L153" s="52">
        <v>12125920.550000001</v>
      </c>
      <c r="M153" s="53">
        <v>0.82605669533059489</v>
      </c>
      <c r="N153" s="52">
        <v>0</v>
      </c>
      <c r="O153" s="53">
        <v>0</v>
      </c>
      <c r="P153" s="52">
        <v>887515.7</v>
      </c>
      <c r="Q153" s="53">
        <v>6.0460423039471391E-2</v>
      </c>
      <c r="R153" s="55">
        <v>14679283.66</v>
      </c>
      <c r="S153" s="29">
        <v>2553363.1100000003</v>
      </c>
      <c r="T153" s="53">
        <v>0.17394330466940514</v>
      </c>
      <c r="U153" s="54">
        <v>3723718.86</v>
      </c>
      <c r="W153" s="58" t="s">
        <v>179</v>
      </c>
      <c r="X153" s="57">
        <v>4104.71</v>
      </c>
    </row>
    <row r="154" spans="2:24">
      <c r="B154" s="48" t="s">
        <v>362</v>
      </c>
      <c r="C154" s="49" t="s">
        <v>180</v>
      </c>
      <c r="D154" s="50">
        <v>448307.20000000001</v>
      </c>
      <c r="E154" s="51">
        <v>8.9817406489290166E-2</v>
      </c>
      <c r="F154" s="52">
        <v>643254.55999999982</v>
      </c>
      <c r="G154" s="53">
        <v>0.1288747008560413</v>
      </c>
      <c r="H154" s="54">
        <v>3126132</v>
      </c>
      <c r="I154" s="54">
        <v>223073.86</v>
      </c>
      <c r="J154" s="54">
        <v>62961.65</v>
      </c>
      <c r="K154" s="54">
        <v>49953.10999999987</v>
      </c>
      <c r="L154" s="52">
        <v>3462120.6199999996</v>
      </c>
      <c r="M154" s="53">
        <v>0.6936285989640435</v>
      </c>
      <c r="N154" s="52">
        <v>250000</v>
      </c>
      <c r="O154" s="53">
        <v>5.0086975231097203E-2</v>
      </c>
      <c r="P154" s="52">
        <v>187635.20000000001</v>
      </c>
      <c r="Q154" s="53">
        <v>3.7592318459527881E-2</v>
      </c>
      <c r="R154" s="55">
        <v>4991317.5799999991</v>
      </c>
      <c r="S154" s="29">
        <v>1279196.9599999997</v>
      </c>
      <c r="T154" s="53">
        <v>0.25628442580485933</v>
      </c>
      <c r="U154" s="54">
        <v>7257.29</v>
      </c>
      <c r="W154" s="58" t="s">
        <v>180</v>
      </c>
      <c r="X154" s="57">
        <v>0</v>
      </c>
    </row>
    <row r="155" spans="2:24">
      <c r="B155" s="48" t="s">
        <v>362</v>
      </c>
      <c r="C155" s="49" t="s">
        <v>181</v>
      </c>
      <c r="D155" s="50">
        <v>2519729.5700000003</v>
      </c>
      <c r="E155" s="51">
        <v>0.25122669538692732</v>
      </c>
      <c r="F155" s="52">
        <v>1786768.51</v>
      </c>
      <c r="G155" s="53">
        <v>0.17814766851695277</v>
      </c>
      <c r="H155" s="54">
        <v>4317526</v>
      </c>
      <c r="I155" s="54">
        <v>803428.98</v>
      </c>
      <c r="J155" s="54">
        <v>441676.27</v>
      </c>
      <c r="K155" s="54">
        <v>95485.800000000745</v>
      </c>
      <c r="L155" s="52">
        <v>5658117.0500000007</v>
      </c>
      <c r="M155" s="53">
        <v>0.56413595550411777</v>
      </c>
      <c r="N155" s="52">
        <v>0</v>
      </c>
      <c r="O155" s="53">
        <v>0</v>
      </c>
      <c r="P155" s="52">
        <v>65089.579999999994</v>
      </c>
      <c r="Q155" s="53">
        <v>6.4896805920021932E-3</v>
      </c>
      <c r="R155" s="55">
        <v>10029704.710000001</v>
      </c>
      <c r="S155" s="29">
        <v>4371587.66</v>
      </c>
      <c r="T155" s="53">
        <v>0.43586404449588223</v>
      </c>
      <c r="U155" s="54">
        <v>290426.51</v>
      </c>
      <c r="W155" s="58" t="s">
        <v>181</v>
      </c>
      <c r="X155" s="57">
        <v>1148.1300000000001</v>
      </c>
    </row>
    <row r="156" spans="2:24" ht="15" customHeight="1">
      <c r="B156" s="48" t="s">
        <v>362</v>
      </c>
      <c r="C156" s="49" t="s">
        <v>182</v>
      </c>
      <c r="D156" s="50">
        <v>1528350.3199999998</v>
      </c>
      <c r="E156" s="51">
        <v>0.17252049439984718</v>
      </c>
      <c r="F156" s="52">
        <v>1448117.9</v>
      </c>
      <c r="G156" s="53">
        <v>0.16346384254185156</v>
      </c>
      <c r="H156" s="54">
        <v>4289135</v>
      </c>
      <c r="I156" s="54">
        <v>291633.05</v>
      </c>
      <c r="J156" s="54">
        <v>105862.42</v>
      </c>
      <c r="K156" s="54">
        <v>102252.22000000067</v>
      </c>
      <c r="L156" s="52">
        <v>4788882.6900000004</v>
      </c>
      <c r="M156" s="53">
        <v>0.54057005026286786</v>
      </c>
      <c r="N156" s="52">
        <v>0</v>
      </c>
      <c r="O156" s="53">
        <v>0</v>
      </c>
      <c r="P156" s="52">
        <v>1093598.43</v>
      </c>
      <c r="Q156" s="53">
        <v>0.12344561279543337</v>
      </c>
      <c r="R156" s="55">
        <v>8858949.3399999999</v>
      </c>
      <c r="S156" s="29">
        <v>4070066.6499999994</v>
      </c>
      <c r="T156" s="53">
        <v>0.45942994973713208</v>
      </c>
      <c r="U156" s="54">
        <v>1289388.73</v>
      </c>
      <c r="W156" s="58" t="s">
        <v>182</v>
      </c>
      <c r="X156" s="57">
        <v>0</v>
      </c>
    </row>
    <row r="157" spans="2:24">
      <c r="B157" s="48" t="s">
        <v>362</v>
      </c>
      <c r="C157" s="49" t="s">
        <v>183</v>
      </c>
      <c r="D157" s="50">
        <v>1022239.6299999999</v>
      </c>
      <c r="E157" s="51">
        <v>9.6472582061630521E-2</v>
      </c>
      <c r="F157" s="52">
        <v>642945.51</v>
      </c>
      <c r="G157" s="53">
        <v>6.067717554115163E-2</v>
      </c>
      <c r="H157" s="54">
        <v>6720425</v>
      </c>
      <c r="I157" s="54">
        <v>0</v>
      </c>
      <c r="J157" s="54">
        <v>572383.46000000008</v>
      </c>
      <c r="K157" s="54">
        <v>256983.55999999959</v>
      </c>
      <c r="L157" s="52">
        <v>7549792.0199999996</v>
      </c>
      <c r="M157" s="53">
        <v>0.71250214609434903</v>
      </c>
      <c r="N157" s="52">
        <v>169270.55</v>
      </c>
      <c r="O157" s="53">
        <v>1.59746957036799E-2</v>
      </c>
      <c r="P157" s="52">
        <v>1211919.7</v>
      </c>
      <c r="Q157" s="53">
        <v>0.11437340059918891</v>
      </c>
      <c r="R157" s="55">
        <v>10596167.41</v>
      </c>
      <c r="S157" s="29">
        <v>2877104.84</v>
      </c>
      <c r="T157" s="53">
        <v>0.27152315820197104</v>
      </c>
      <c r="U157" s="54">
        <v>1641793.37</v>
      </c>
      <c r="W157" s="58" t="s">
        <v>183</v>
      </c>
      <c r="X157" s="57">
        <v>11504.99</v>
      </c>
    </row>
    <row r="158" spans="2:24">
      <c r="B158" s="48" t="s">
        <v>361</v>
      </c>
      <c r="C158" s="49" t="s">
        <v>184</v>
      </c>
      <c r="D158" s="50">
        <v>3688268.4000000004</v>
      </c>
      <c r="E158" s="51">
        <v>0.18592015636223272</v>
      </c>
      <c r="F158" s="52">
        <v>3500145.5899999994</v>
      </c>
      <c r="G158" s="53">
        <v>0.1764371636791344</v>
      </c>
      <c r="H158" s="54">
        <v>10435493.15</v>
      </c>
      <c r="I158" s="54">
        <v>419744.04000000004</v>
      </c>
      <c r="J158" s="54">
        <v>389048.12</v>
      </c>
      <c r="K158" s="54">
        <v>170442.94999999925</v>
      </c>
      <c r="L158" s="52">
        <v>11414728.26</v>
      </c>
      <c r="M158" s="53">
        <v>0.57539957312531709</v>
      </c>
      <c r="N158" s="52">
        <v>0</v>
      </c>
      <c r="O158" s="53">
        <v>0</v>
      </c>
      <c r="P158" s="52">
        <v>1234773.5099999998</v>
      </c>
      <c r="Q158" s="53">
        <v>6.2243106833315832E-2</v>
      </c>
      <c r="R158" s="55">
        <v>19837915.759999998</v>
      </c>
      <c r="S158" s="29">
        <v>8423187.5</v>
      </c>
      <c r="T158" s="53">
        <v>0.42460042687468297</v>
      </c>
      <c r="U158" s="54">
        <v>388752.96</v>
      </c>
      <c r="W158" s="58" t="s">
        <v>184</v>
      </c>
      <c r="X158" s="57">
        <v>1260.81</v>
      </c>
    </row>
    <row r="159" spans="2:24" ht="15" customHeight="1">
      <c r="B159" s="48" t="s">
        <v>362</v>
      </c>
      <c r="C159" s="49" t="s">
        <v>185</v>
      </c>
      <c r="D159" s="50">
        <v>1299156.8800000001</v>
      </c>
      <c r="E159" s="51">
        <v>9.8018908802518498E-2</v>
      </c>
      <c r="F159" s="52">
        <v>1041302.3500000001</v>
      </c>
      <c r="G159" s="53">
        <v>7.8564276302410987E-2</v>
      </c>
      <c r="H159" s="54">
        <v>8798209</v>
      </c>
      <c r="I159" s="54">
        <v>154595.08000000002</v>
      </c>
      <c r="J159" s="54">
        <v>720819.01</v>
      </c>
      <c r="K159" s="54">
        <v>432591.65000000037</v>
      </c>
      <c r="L159" s="52">
        <v>10106214.74</v>
      </c>
      <c r="M159" s="53">
        <v>0.76249462723757278</v>
      </c>
      <c r="N159" s="52">
        <v>0</v>
      </c>
      <c r="O159" s="53">
        <v>0</v>
      </c>
      <c r="P159" s="52">
        <v>807471.54</v>
      </c>
      <c r="Q159" s="53">
        <v>6.0922187657497656E-2</v>
      </c>
      <c r="R159" s="55">
        <v>13254145.510000002</v>
      </c>
      <c r="S159" s="29">
        <v>3147930.7700000005</v>
      </c>
      <c r="T159" s="53">
        <v>0.23750537276242714</v>
      </c>
      <c r="U159" s="54">
        <v>1678281.02</v>
      </c>
      <c r="W159" s="58" t="s">
        <v>185</v>
      </c>
      <c r="X159" s="57">
        <v>2990.48</v>
      </c>
    </row>
    <row r="160" spans="2:24">
      <c r="B160" s="48" t="s">
        <v>362</v>
      </c>
      <c r="C160" s="49" t="s">
        <v>186</v>
      </c>
      <c r="D160" s="50">
        <v>1611968.94</v>
      </c>
      <c r="E160" s="51">
        <v>0.14475042354188378</v>
      </c>
      <c r="F160" s="52">
        <v>813987.16999999993</v>
      </c>
      <c r="G160" s="53">
        <v>7.3093832450121118E-2</v>
      </c>
      <c r="H160" s="54">
        <v>5789976</v>
      </c>
      <c r="I160" s="54">
        <v>173238</v>
      </c>
      <c r="J160" s="54">
        <v>431021.83</v>
      </c>
      <c r="K160" s="54">
        <v>122366.75</v>
      </c>
      <c r="L160" s="52">
        <v>6516602.5800000001</v>
      </c>
      <c r="M160" s="53">
        <v>0.58517317555084691</v>
      </c>
      <c r="N160" s="52">
        <v>250000</v>
      </c>
      <c r="O160" s="53">
        <v>2.2449319578993217E-2</v>
      </c>
      <c r="P160" s="52">
        <v>1943636.29</v>
      </c>
      <c r="Q160" s="53">
        <v>0.17453324887815497</v>
      </c>
      <c r="R160" s="55">
        <v>11136194.98</v>
      </c>
      <c r="S160" s="29">
        <v>4369592.4000000004</v>
      </c>
      <c r="T160" s="53">
        <v>0.39237750487015988</v>
      </c>
      <c r="U160" s="54">
        <v>372154.34</v>
      </c>
      <c r="W160" s="58" t="s">
        <v>186</v>
      </c>
      <c r="X160" s="57">
        <v>732.57</v>
      </c>
    </row>
    <row r="161" spans="2:24">
      <c r="B161" s="48" t="s">
        <v>361</v>
      </c>
      <c r="C161" s="49" t="s">
        <v>187</v>
      </c>
      <c r="D161" s="50">
        <v>9577807.4399999976</v>
      </c>
      <c r="E161" s="51">
        <v>0.32337529215593541</v>
      </c>
      <c r="F161" s="52">
        <v>7057158.3200000003</v>
      </c>
      <c r="G161" s="53">
        <v>0.23827067393210102</v>
      </c>
      <c r="H161" s="54">
        <v>10598267.239999998</v>
      </c>
      <c r="I161" s="54">
        <v>537183.56000000006</v>
      </c>
      <c r="J161" s="54">
        <v>255768.02</v>
      </c>
      <c r="K161" s="54">
        <v>37226.050000000745</v>
      </c>
      <c r="L161" s="52">
        <v>11428444.869999999</v>
      </c>
      <c r="M161" s="53">
        <v>0.38585832111114693</v>
      </c>
      <c r="N161" s="52">
        <v>0</v>
      </c>
      <c r="O161" s="53">
        <v>0</v>
      </c>
      <c r="P161" s="52">
        <v>1554830.6900000002</v>
      </c>
      <c r="Q161" s="53">
        <v>5.2495712800816642E-2</v>
      </c>
      <c r="R161" s="55">
        <v>29618241.319999997</v>
      </c>
      <c r="S161" s="29">
        <v>18189796.449999999</v>
      </c>
      <c r="T161" s="53">
        <v>0.61414167888885318</v>
      </c>
      <c r="U161" s="54">
        <v>2718868</v>
      </c>
      <c r="W161" s="58" t="s">
        <v>187</v>
      </c>
      <c r="X161" s="57">
        <v>8030.09</v>
      </c>
    </row>
    <row r="162" spans="2:24" ht="15" customHeight="1">
      <c r="B162" s="48" t="s">
        <v>362</v>
      </c>
      <c r="C162" s="49" t="s">
        <v>188</v>
      </c>
      <c r="D162" s="50">
        <v>2234726.83</v>
      </c>
      <c r="E162" s="51">
        <v>0.15082632870535206</v>
      </c>
      <c r="F162" s="52">
        <v>1574770.6899999997</v>
      </c>
      <c r="G162" s="53">
        <v>0.10628452593711152</v>
      </c>
      <c r="H162" s="54">
        <v>7881356</v>
      </c>
      <c r="I162" s="54">
        <v>1257456.82</v>
      </c>
      <c r="J162" s="54">
        <v>384802.97</v>
      </c>
      <c r="K162" s="54">
        <v>32228.469999998808</v>
      </c>
      <c r="L162" s="52">
        <v>9555844.2599999998</v>
      </c>
      <c r="M162" s="53">
        <v>0.644943662942424</v>
      </c>
      <c r="N162" s="52">
        <v>0</v>
      </c>
      <c r="O162" s="53">
        <v>0</v>
      </c>
      <c r="P162" s="52">
        <v>1451214.7800000003</v>
      </c>
      <c r="Q162" s="53">
        <v>9.7945482415112542E-2</v>
      </c>
      <c r="R162" s="55">
        <v>14816556.559999999</v>
      </c>
      <c r="S162" s="29">
        <v>5260712.3</v>
      </c>
      <c r="T162" s="53">
        <v>0.35505633705757611</v>
      </c>
      <c r="U162" s="54">
        <v>753552.18</v>
      </c>
      <c r="W162" s="58" t="s">
        <v>188</v>
      </c>
      <c r="X162" s="57">
        <v>2003.61</v>
      </c>
    </row>
    <row r="163" spans="2:24">
      <c r="B163" s="48" t="s">
        <v>362</v>
      </c>
      <c r="C163" s="49" t="s">
        <v>189</v>
      </c>
      <c r="D163" s="50">
        <v>1142060.1599999999</v>
      </c>
      <c r="E163" s="51">
        <v>0.12408472979093615</v>
      </c>
      <c r="F163" s="52">
        <v>437703.08999999997</v>
      </c>
      <c r="G163" s="53">
        <v>4.7556399875911801E-2</v>
      </c>
      <c r="H163" s="54">
        <v>6339375</v>
      </c>
      <c r="I163" s="54">
        <v>526701.74</v>
      </c>
      <c r="J163" s="54">
        <v>213863.74</v>
      </c>
      <c r="K163" s="54">
        <v>93187.759999999776</v>
      </c>
      <c r="L163" s="52">
        <v>7173128.2400000002</v>
      </c>
      <c r="M163" s="53">
        <v>0.77935971377911784</v>
      </c>
      <c r="N163" s="52">
        <v>0</v>
      </c>
      <c r="O163" s="53">
        <v>0</v>
      </c>
      <c r="P163" s="52">
        <v>450982.04000000004</v>
      </c>
      <c r="Q163" s="53">
        <v>4.899915655403405E-2</v>
      </c>
      <c r="R163" s="55">
        <v>9203873.5300000012</v>
      </c>
      <c r="S163" s="29">
        <v>2030745.29</v>
      </c>
      <c r="T163" s="53">
        <v>0.22064028622088203</v>
      </c>
      <c r="U163" s="54">
        <v>0</v>
      </c>
      <c r="W163" s="58" t="s">
        <v>189</v>
      </c>
      <c r="X163" s="57">
        <v>4.2699999999999996</v>
      </c>
    </row>
    <row r="164" spans="2:24">
      <c r="B164" s="48" t="s">
        <v>362</v>
      </c>
      <c r="C164" s="49" t="s">
        <v>190</v>
      </c>
      <c r="D164" s="50">
        <v>727393.35999999987</v>
      </c>
      <c r="E164" s="51">
        <v>8.9825196891738235E-2</v>
      </c>
      <c r="F164" s="52">
        <v>420966.74000000005</v>
      </c>
      <c r="G164" s="53">
        <v>5.1984830196103511E-2</v>
      </c>
      <c r="H164" s="54">
        <v>5605844</v>
      </c>
      <c r="I164" s="54">
        <v>238985.54</v>
      </c>
      <c r="J164" s="54">
        <v>392169.61</v>
      </c>
      <c r="K164" s="54">
        <v>405120.78000000026</v>
      </c>
      <c r="L164" s="52">
        <v>6642119.9300000006</v>
      </c>
      <c r="M164" s="53">
        <v>0.82022982790328025</v>
      </c>
      <c r="N164" s="52">
        <v>0</v>
      </c>
      <c r="O164" s="53">
        <v>0</v>
      </c>
      <c r="P164" s="52">
        <v>307396.57</v>
      </c>
      <c r="Q164" s="53">
        <v>3.7960145008878003E-2</v>
      </c>
      <c r="R164" s="55">
        <v>8097876.6000000006</v>
      </c>
      <c r="S164" s="29">
        <v>1455756.67</v>
      </c>
      <c r="T164" s="53">
        <v>0.17977017209671975</v>
      </c>
      <c r="U164" s="54">
        <v>1301040.9099999999</v>
      </c>
      <c r="W164" s="58" t="s">
        <v>190</v>
      </c>
      <c r="X164" s="57">
        <v>22401.5</v>
      </c>
    </row>
    <row r="165" spans="2:24" ht="15" customHeight="1">
      <c r="B165" s="48" t="s">
        <v>362</v>
      </c>
      <c r="C165" s="49" t="s">
        <v>191</v>
      </c>
      <c r="D165" s="50">
        <v>352364.49</v>
      </c>
      <c r="E165" s="51">
        <v>5.7897851591014939E-2</v>
      </c>
      <c r="F165" s="52">
        <v>442377.02999999991</v>
      </c>
      <c r="G165" s="53">
        <v>7.268802719086126E-2</v>
      </c>
      <c r="H165" s="54">
        <v>4105697</v>
      </c>
      <c r="I165" s="54">
        <v>84935.06</v>
      </c>
      <c r="J165" s="54">
        <v>70330.78</v>
      </c>
      <c r="K165" s="54">
        <v>155156.45999999996</v>
      </c>
      <c r="L165" s="52">
        <v>4416119.3</v>
      </c>
      <c r="M165" s="53">
        <v>0.72562311781081223</v>
      </c>
      <c r="N165" s="52">
        <v>634437.9</v>
      </c>
      <c r="O165" s="53">
        <v>0.10424600781399732</v>
      </c>
      <c r="P165" s="52">
        <v>240669.59000000003</v>
      </c>
      <c r="Q165" s="53">
        <v>3.9544995593314231E-2</v>
      </c>
      <c r="R165" s="55">
        <v>6085968.3099999996</v>
      </c>
      <c r="S165" s="29">
        <v>1035411.1099999999</v>
      </c>
      <c r="T165" s="53">
        <v>0.17013087437519042</v>
      </c>
      <c r="U165" s="54">
        <v>29097.19</v>
      </c>
      <c r="W165" s="58" t="s">
        <v>191</v>
      </c>
      <c r="X165" s="57">
        <v>2683.06</v>
      </c>
    </row>
    <row r="166" spans="2:24">
      <c r="B166" s="48" t="s">
        <v>362</v>
      </c>
      <c r="C166" s="49" t="s">
        <v>192</v>
      </c>
      <c r="D166" s="50">
        <v>1518309.7000000002</v>
      </c>
      <c r="E166" s="51">
        <v>8.6579648978670293E-2</v>
      </c>
      <c r="F166" s="52">
        <v>1310379.3499999999</v>
      </c>
      <c r="G166" s="53">
        <v>7.4722689416986607E-2</v>
      </c>
      <c r="H166" s="54">
        <v>10120056</v>
      </c>
      <c r="I166" s="54">
        <v>1183460.56</v>
      </c>
      <c r="J166" s="54">
        <v>294763.21999999997</v>
      </c>
      <c r="K166" s="54">
        <v>263702.05000000075</v>
      </c>
      <c r="L166" s="52">
        <v>11861981.830000002</v>
      </c>
      <c r="M166" s="53">
        <v>0.67641418811508947</v>
      </c>
      <c r="N166" s="52">
        <v>0</v>
      </c>
      <c r="O166" s="53">
        <v>0</v>
      </c>
      <c r="P166" s="52">
        <v>2845894.79</v>
      </c>
      <c r="Q166" s="53">
        <v>0.16228347348925359</v>
      </c>
      <c r="R166" s="55">
        <v>17536565.670000002</v>
      </c>
      <c r="S166" s="29">
        <v>5674583.8399999999</v>
      </c>
      <c r="T166" s="53">
        <v>0.32358581188491048</v>
      </c>
      <c r="U166" s="54">
        <v>0</v>
      </c>
      <c r="W166" s="58" t="s">
        <v>192</v>
      </c>
      <c r="X166" s="57">
        <v>0</v>
      </c>
    </row>
    <row r="167" spans="2:24">
      <c r="B167" s="48" t="s">
        <v>362</v>
      </c>
      <c r="C167" s="49" t="s">
        <v>193</v>
      </c>
      <c r="D167" s="50">
        <v>2532029.2500000005</v>
      </c>
      <c r="E167" s="51">
        <v>0.14174024034666408</v>
      </c>
      <c r="F167" s="52">
        <v>2039678.8699999999</v>
      </c>
      <c r="G167" s="53">
        <v>0.11417900218325366</v>
      </c>
      <c r="H167" s="54">
        <v>10452424</v>
      </c>
      <c r="I167" s="54">
        <v>303205.19</v>
      </c>
      <c r="J167" s="54">
        <v>462086.35</v>
      </c>
      <c r="K167" s="54">
        <v>3948.5999999996275</v>
      </c>
      <c r="L167" s="52">
        <v>11221664.139999999</v>
      </c>
      <c r="M167" s="53">
        <v>0.62817653954556052</v>
      </c>
      <c r="N167" s="52">
        <v>491994.63</v>
      </c>
      <c r="O167" s="53">
        <v>2.7541323665778369E-2</v>
      </c>
      <c r="P167" s="52">
        <v>1578503.27</v>
      </c>
      <c r="Q167" s="53">
        <v>8.8362894258743316E-2</v>
      </c>
      <c r="R167" s="55">
        <v>17863870.16</v>
      </c>
      <c r="S167" s="29">
        <v>6150211.3900000006</v>
      </c>
      <c r="T167" s="53">
        <v>0.34428213678866104</v>
      </c>
      <c r="U167" s="54">
        <v>421100.77</v>
      </c>
      <c r="W167" s="58" t="s">
        <v>193</v>
      </c>
      <c r="X167" s="57">
        <v>12012.96</v>
      </c>
    </row>
    <row r="168" spans="2:24" ht="15" customHeight="1">
      <c r="B168" s="48" t="s">
        <v>361</v>
      </c>
      <c r="C168" s="49" t="s">
        <v>194</v>
      </c>
      <c r="D168" s="50">
        <v>5809252.0899999999</v>
      </c>
      <c r="E168" s="51">
        <v>0.31027172251097851</v>
      </c>
      <c r="F168" s="52">
        <v>2307250.62</v>
      </c>
      <c r="G168" s="53">
        <v>0.12323008419004987</v>
      </c>
      <c r="H168" s="54">
        <v>8359580.3499999996</v>
      </c>
      <c r="I168" s="54">
        <v>422370.47</v>
      </c>
      <c r="J168" s="54">
        <v>1506688.1600000001</v>
      </c>
      <c r="K168" s="54">
        <v>57499.079999998212</v>
      </c>
      <c r="L168" s="52">
        <v>10346138.059999999</v>
      </c>
      <c r="M168" s="53">
        <v>0.55258646508703901</v>
      </c>
      <c r="N168" s="52">
        <v>0</v>
      </c>
      <c r="O168" s="53">
        <v>0</v>
      </c>
      <c r="P168" s="52">
        <v>260470.84</v>
      </c>
      <c r="Q168" s="53">
        <v>1.391172821193261E-2</v>
      </c>
      <c r="R168" s="55">
        <v>18723111.609999999</v>
      </c>
      <c r="S168" s="29">
        <v>8376973.5499999998</v>
      </c>
      <c r="T168" s="53">
        <v>0.44741353491296099</v>
      </c>
      <c r="U168" s="54">
        <v>1198313.3600000001</v>
      </c>
      <c r="W168" s="58" t="s">
        <v>194</v>
      </c>
      <c r="X168" s="57">
        <v>50500.88</v>
      </c>
    </row>
    <row r="169" spans="2:24">
      <c r="B169" s="48" t="s">
        <v>361</v>
      </c>
      <c r="C169" s="49" t="s">
        <v>195</v>
      </c>
      <c r="D169" s="50">
        <v>13007328.380000001</v>
      </c>
      <c r="E169" s="51">
        <v>0.49387546438584523</v>
      </c>
      <c r="F169" s="52">
        <v>3958608.39</v>
      </c>
      <c r="G169" s="53">
        <v>0.15030446682187576</v>
      </c>
      <c r="H169" s="54">
        <v>5531301</v>
      </c>
      <c r="I169" s="54">
        <v>2482544.04</v>
      </c>
      <c r="J169" s="54">
        <v>709315.89</v>
      </c>
      <c r="K169" s="54">
        <v>135054.33999999985</v>
      </c>
      <c r="L169" s="52">
        <v>8858215.2699999996</v>
      </c>
      <c r="M169" s="53">
        <v>0.33633772072886153</v>
      </c>
      <c r="N169" s="52">
        <v>0</v>
      </c>
      <c r="O169" s="53">
        <v>0</v>
      </c>
      <c r="P169" s="52">
        <v>513111.74000000011</v>
      </c>
      <c r="Q169" s="53">
        <v>1.9482348063417549E-2</v>
      </c>
      <c r="R169" s="55">
        <v>26337263.779999997</v>
      </c>
      <c r="S169" s="29">
        <v>17479048.509999998</v>
      </c>
      <c r="T169" s="53">
        <v>0.66366227927113841</v>
      </c>
      <c r="U169" s="54">
        <v>2246690</v>
      </c>
      <c r="W169" s="58" t="s">
        <v>195</v>
      </c>
      <c r="X169" s="57">
        <v>579.39</v>
      </c>
    </row>
    <row r="170" spans="2:24">
      <c r="B170" s="48" t="s">
        <v>362</v>
      </c>
      <c r="C170" s="49" t="s">
        <v>196</v>
      </c>
      <c r="D170" s="50">
        <v>780745.12000000011</v>
      </c>
      <c r="E170" s="51">
        <v>0.11216892685342202</v>
      </c>
      <c r="F170" s="52">
        <v>1005601.6399999999</v>
      </c>
      <c r="G170" s="53">
        <v>0.14447385441338551</v>
      </c>
      <c r="H170" s="54">
        <v>4541541</v>
      </c>
      <c r="I170" s="54">
        <v>187438.96</v>
      </c>
      <c r="J170" s="54">
        <v>316383.53000000003</v>
      </c>
      <c r="K170" s="54">
        <v>6479.8600000003353</v>
      </c>
      <c r="L170" s="52">
        <v>5051843.3500000006</v>
      </c>
      <c r="M170" s="53">
        <v>0.72579364594824036</v>
      </c>
      <c r="N170" s="52">
        <v>0</v>
      </c>
      <c r="O170" s="53">
        <v>0</v>
      </c>
      <c r="P170" s="52">
        <v>122250.19999999998</v>
      </c>
      <c r="Q170" s="53">
        <v>1.7563572784952158E-2</v>
      </c>
      <c r="R170" s="55">
        <v>6960440.3100000005</v>
      </c>
      <c r="S170" s="29">
        <v>1908596.96</v>
      </c>
      <c r="T170" s="53">
        <v>0.27420635405175969</v>
      </c>
      <c r="U170" s="54">
        <v>1227046.6399999999</v>
      </c>
      <c r="W170" s="58" t="s">
        <v>196</v>
      </c>
      <c r="X170" s="57">
        <v>0</v>
      </c>
    </row>
    <row r="171" spans="2:24" ht="15" customHeight="1">
      <c r="B171" s="48" t="s">
        <v>362</v>
      </c>
      <c r="C171" s="49" t="s">
        <v>197</v>
      </c>
      <c r="D171" s="50">
        <v>1865890.3399999999</v>
      </c>
      <c r="E171" s="51">
        <v>0.19074900250528781</v>
      </c>
      <c r="F171" s="52">
        <v>857955.42999999993</v>
      </c>
      <c r="G171" s="53">
        <v>8.77083389940779E-2</v>
      </c>
      <c r="H171" s="54">
        <v>5143760</v>
      </c>
      <c r="I171" s="54">
        <v>513614.73</v>
      </c>
      <c r="J171" s="54">
        <v>617144.03999999992</v>
      </c>
      <c r="K171" s="54">
        <v>0</v>
      </c>
      <c r="L171" s="52">
        <v>6274518.7700000005</v>
      </c>
      <c r="M171" s="53">
        <v>0.64144080223825239</v>
      </c>
      <c r="N171" s="52">
        <v>0</v>
      </c>
      <c r="O171" s="53">
        <v>0</v>
      </c>
      <c r="P171" s="52">
        <v>783549.47</v>
      </c>
      <c r="Q171" s="53">
        <v>8.0101856262381921E-2</v>
      </c>
      <c r="R171" s="55">
        <v>9781914.0099999998</v>
      </c>
      <c r="S171" s="29">
        <v>3507395.2399999993</v>
      </c>
      <c r="T171" s="53">
        <v>0.35855919776174761</v>
      </c>
      <c r="U171" s="54">
        <v>3415097.81</v>
      </c>
      <c r="W171" s="58" t="s">
        <v>197</v>
      </c>
      <c r="X171" s="57">
        <v>5205.16</v>
      </c>
    </row>
    <row r="172" spans="2:24">
      <c r="B172" s="48" t="s">
        <v>362</v>
      </c>
      <c r="C172" s="49" t="s">
        <v>198</v>
      </c>
      <c r="D172" s="50">
        <v>2272299.15</v>
      </c>
      <c r="E172" s="51">
        <v>0.14096992914865336</v>
      </c>
      <c r="F172" s="52">
        <v>1628308.6200000003</v>
      </c>
      <c r="G172" s="53">
        <v>0.10101775146707316</v>
      </c>
      <c r="H172" s="54">
        <v>9312709.5</v>
      </c>
      <c r="I172" s="54">
        <v>251443.43</v>
      </c>
      <c r="J172" s="54">
        <v>1588270.81</v>
      </c>
      <c r="K172" s="54">
        <v>102222.50999999978</v>
      </c>
      <c r="L172" s="52">
        <v>11254646.25</v>
      </c>
      <c r="M172" s="53">
        <v>0.69822086781824366</v>
      </c>
      <c r="N172" s="52">
        <v>150000</v>
      </c>
      <c r="O172" s="53">
        <v>9.3057682886067208E-3</v>
      </c>
      <c r="P172" s="52">
        <v>813780.47</v>
      </c>
      <c r="Q172" s="53">
        <v>5.048568327742315E-2</v>
      </c>
      <c r="R172" s="55">
        <v>16119034.49</v>
      </c>
      <c r="S172" s="29">
        <v>4714388.24</v>
      </c>
      <c r="T172" s="53">
        <v>0.29247336389314965</v>
      </c>
      <c r="U172" s="54">
        <v>887450</v>
      </c>
      <c r="W172" s="58" t="s">
        <v>198</v>
      </c>
      <c r="X172" s="57">
        <v>32572.5</v>
      </c>
    </row>
    <row r="173" spans="2:24">
      <c r="B173" s="48" t="s">
        <v>362</v>
      </c>
      <c r="C173" s="49" t="s">
        <v>199</v>
      </c>
      <c r="D173" s="50">
        <v>552727.65</v>
      </c>
      <c r="E173" s="51">
        <v>0.10163485394993028</v>
      </c>
      <c r="F173" s="52">
        <v>521165.67999999993</v>
      </c>
      <c r="G173" s="53">
        <v>9.5831279239452005E-2</v>
      </c>
      <c r="H173" s="54">
        <v>3475114</v>
      </c>
      <c r="I173" s="54">
        <v>609888.06999999995</v>
      </c>
      <c r="J173" s="54">
        <v>15618.4</v>
      </c>
      <c r="K173" s="54">
        <v>0</v>
      </c>
      <c r="L173" s="52">
        <v>4100620.4699999997</v>
      </c>
      <c r="M173" s="53">
        <v>0.75401685183027201</v>
      </c>
      <c r="N173" s="52">
        <v>0</v>
      </c>
      <c r="O173" s="53">
        <v>0</v>
      </c>
      <c r="P173" s="52">
        <v>263853.33999999997</v>
      </c>
      <c r="Q173" s="53">
        <v>4.8517014980345732E-2</v>
      </c>
      <c r="R173" s="55">
        <v>5438367.1399999997</v>
      </c>
      <c r="S173" s="29">
        <v>1337746.67</v>
      </c>
      <c r="T173" s="53">
        <v>0.24598314816972802</v>
      </c>
      <c r="U173" s="54">
        <v>0</v>
      </c>
      <c r="W173" s="58" t="s">
        <v>199</v>
      </c>
      <c r="X173" s="57">
        <v>0</v>
      </c>
    </row>
    <row r="174" spans="2:24" ht="15" customHeight="1">
      <c r="B174" s="48" t="s">
        <v>362</v>
      </c>
      <c r="C174" s="49" t="s">
        <v>200</v>
      </c>
      <c r="D174" s="50">
        <v>562027.14</v>
      </c>
      <c r="E174" s="51">
        <v>8.8058759531001465E-2</v>
      </c>
      <c r="F174" s="52">
        <v>478852.79</v>
      </c>
      <c r="G174" s="53">
        <v>7.5026950985603899E-2</v>
      </c>
      <c r="H174" s="54">
        <v>4546012.49</v>
      </c>
      <c r="I174" s="54">
        <v>447898.18</v>
      </c>
      <c r="J174" s="54">
        <v>0</v>
      </c>
      <c r="K174" s="54">
        <v>97748.359999999404</v>
      </c>
      <c r="L174" s="52">
        <v>5091659.0299999993</v>
      </c>
      <c r="M174" s="53">
        <v>0.79776428258717558</v>
      </c>
      <c r="N174" s="52">
        <v>0</v>
      </c>
      <c r="O174" s="53">
        <v>0</v>
      </c>
      <c r="P174" s="52">
        <v>249871.41</v>
      </c>
      <c r="Q174" s="53">
        <v>3.9150006896219058E-2</v>
      </c>
      <c r="R174" s="55">
        <v>6382410.3699999992</v>
      </c>
      <c r="S174" s="29">
        <v>1290751.3399999999</v>
      </c>
      <c r="T174" s="53">
        <v>0.2022357174128244</v>
      </c>
      <c r="U174" s="54">
        <v>1031016.91</v>
      </c>
      <c r="W174" s="58" t="s">
        <v>200</v>
      </c>
      <c r="X174" s="57">
        <v>0</v>
      </c>
    </row>
    <row r="175" spans="2:24">
      <c r="B175" s="48" t="s">
        <v>362</v>
      </c>
      <c r="C175" s="49" t="s">
        <v>201</v>
      </c>
      <c r="D175" s="50">
        <v>1972418.0799999998</v>
      </c>
      <c r="E175" s="51">
        <v>0.24785577347947196</v>
      </c>
      <c r="F175" s="52">
        <v>514969.57</v>
      </c>
      <c r="G175" s="53">
        <v>6.4711524592565642E-2</v>
      </c>
      <c r="H175" s="54">
        <v>3609965</v>
      </c>
      <c r="I175" s="54">
        <v>680.55</v>
      </c>
      <c r="J175" s="54">
        <v>1443179.82</v>
      </c>
      <c r="K175" s="54">
        <v>91637.540000000037</v>
      </c>
      <c r="L175" s="52">
        <v>5145462.91</v>
      </c>
      <c r="M175" s="53">
        <v>0.64658334984841792</v>
      </c>
      <c r="N175" s="52">
        <v>0</v>
      </c>
      <c r="O175" s="53">
        <v>0</v>
      </c>
      <c r="P175" s="52">
        <v>325076.14999999997</v>
      </c>
      <c r="Q175" s="53">
        <v>4.0849352079544335E-2</v>
      </c>
      <c r="R175" s="55">
        <v>7957926.7100000009</v>
      </c>
      <c r="S175" s="29">
        <v>2812463.8</v>
      </c>
      <c r="T175" s="53">
        <v>0.35341665015158197</v>
      </c>
      <c r="U175" s="54">
        <v>1984154.79</v>
      </c>
      <c r="W175" s="58" t="s">
        <v>201</v>
      </c>
      <c r="X175" s="57">
        <v>0</v>
      </c>
    </row>
    <row r="176" spans="2:24">
      <c r="B176" s="48" t="s">
        <v>362</v>
      </c>
      <c r="C176" s="49" t="s">
        <v>202</v>
      </c>
      <c r="D176" s="50">
        <v>7285725.0899999999</v>
      </c>
      <c r="E176" s="51">
        <v>0.52547912202661806</v>
      </c>
      <c r="F176" s="52">
        <v>366193.16</v>
      </c>
      <c r="G176" s="53">
        <v>2.6411490665914337E-2</v>
      </c>
      <c r="H176" s="54">
        <v>3483518</v>
      </c>
      <c r="I176" s="54">
        <v>392446.18</v>
      </c>
      <c r="J176" s="54">
        <v>1081003.51</v>
      </c>
      <c r="K176" s="54">
        <v>40000</v>
      </c>
      <c r="L176" s="52">
        <v>4996967.6900000004</v>
      </c>
      <c r="M176" s="53">
        <v>0.36040368832206077</v>
      </c>
      <c r="N176" s="52">
        <v>600000</v>
      </c>
      <c r="O176" s="53">
        <v>4.3274687051906166E-2</v>
      </c>
      <c r="P176" s="52">
        <v>616032.35</v>
      </c>
      <c r="Q176" s="53">
        <v>4.443101193350054E-2</v>
      </c>
      <c r="R176" s="55">
        <v>13864918.290000001</v>
      </c>
      <c r="S176" s="29">
        <v>8267950.5999999996</v>
      </c>
      <c r="T176" s="53">
        <v>0.596321624626033</v>
      </c>
      <c r="U176" s="54">
        <v>0</v>
      </c>
      <c r="W176" s="58" t="s">
        <v>202</v>
      </c>
      <c r="X176" s="57">
        <v>0</v>
      </c>
    </row>
    <row r="177" spans="2:24" ht="15" customHeight="1">
      <c r="B177" s="48" t="s">
        <v>362</v>
      </c>
      <c r="C177" s="49" t="s">
        <v>203</v>
      </c>
      <c r="D177" s="50">
        <v>2665635.3799999994</v>
      </c>
      <c r="E177" s="51">
        <v>0.24033396947930191</v>
      </c>
      <c r="F177" s="52">
        <v>1642521.17</v>
      </c>
      <c r="G177" s="53">
        <v>0.14808988344830842</v>
      </c>
      <c r="H177" s="54">
        <v>4920774</v>
      </c>
      <c r="I177" s="54">
        <v>295161.3</v>
      </c>
      <c r="J177" s="54">
        <v>956641.14999999991</v>
      </c>
      <c r="K177" s="54">
        <v>104342.81000000052</v>
      </c>
      <c r="L177" s="52">
        <v>6276919.2599999998</v>
      </c>
      <c r="M177" s="53">
        <v>0.56592770833379413</v>
      </c>
      <c r="N177" s="52">
        <v>0</v>
      </c>
      <c r="O177" s="53">
        <v>0</v>
      </c>
      <c r="P177" s="52">
        <v>506304.18</v>
      </c>
      <c r="Q177" s="53">
        <v>4.5648438738595601E-2</v>
      </c>
      <c r="R177" s="55">
        <v>11091379.989999998</v>
      </c>
      <c r="S177" s="29">
        <v>4814460.7299999986</v>
      </c>
      <c r="T177" s="53">
        <v>0.43407229166620587</v>
      </c>
      <c r="U177" s="54">
        <v>605011.6</v>
      </c>
      <c r="W177" s="58" t="s">
        <v>203</v>
      </c>
      <c r="X177" s="57">
        <v>2208.35</v>
      </c>
    </row>
    <row r="178" spans="2:24">
      <c r="B178" s="48" t="s">
        <v>362</v>
      </c>
      <c r="C178" s="49" t="s">
        <v>204</v>
      </c>
      <c r="D178" s="50">
        <v>863392.04</v>
      </c>
      <c r="E178" s="51">
        <v>7.5545347788363956E-2</v>
      </c>
      <c r="F178" s="52">
        <v>1090855.1400000001</v>
      </c>
      <c r="G178" s="53">
        <v>9.5447985526973894E-2</v>
      </c>
      <c r="H178" s="54">
        <v>6631989</v>
      </c>
      <c r="I178" s="54">
        <v>12997</v>
      </c>
      <c r="J178" s="54">
        <v>1702543.03</v>
      </c>
      <c r="K178" s="54">
        <v>628197.41000000108</v>
      </c>
      <c r="L178" s="52">
        <v>8975726.4400000013</v>
      </c>
      <c r="M178" s="53">
        <v>0.78536093008572794</v>
      </c>
      <c r="N178" s="52">
        <v>0</v>
      </c>
      <c r="O178" s="53">
        <v>0</v>
      </c>
      <c r="P178" s="52">
        <v>498818.02999999997</v>
      </c>
      <c r="Q178" s="53">
        <v>4.3645736598934323E-2</v>
      </c>
      <c r="R178" s="55">
        <v>11428791.65</v>
      </c>
      <c r="S178" s="29">
        <v>2453065.21</v>
      </c>
      <c r="T178" s="53">
        <v>0.21463906991427217</v>
      </c>
      <c r="U178" s="54">
        <v>732417.48</v>
      </c>
      <c r="W178" s="58" t="s">
        <v>204</v>
      </c>
      <c r="X178" s="57">
        <v>208.5</v>
      </c>
    </row>
    <row r="179" spans="2:24">
      <c r="B179" s="48" t="s">
        <v>362</v>
      </c>
      <c r="C179" s="49" t="s">
        <v>205</v>
      </c>
      <c r="D179" s="50">
        <v>658380.97</v>
      </c>
      <c r="E179" s="51">
        <v>0.12448089714992505</v>
      </c>
      <c r="F179" s="52">
        <v>89565.829999999987</v>
      </c>
      <c r="G179" s="53">
        <v>1.6934321282672658E-2</v>
      </c>
      <c r="H179" s="54">
        <v>4325115</v>
      </c>
      <c r="I179" s="54">
        <v>7134.05</v>
      </c>
      <c r="J179" s="54">
        <v>0</v>
      </c>
      <c r="K179" s="54">
        <v>67173.819999999367</v>
      </c>
      <c r="L179" s="52">
        <v>4399422.8699999992</v>
      </c>
      <c r="M179" s="53">
        <v>0.8318042755693531</v>
      </c>
      <c r="N179" s="52">
        <v>0</v>
      </c>
      <c r="O179" s="53">
        <v>0</v>
      </c>
      <c r="P179" s="52">
        <v>141642.41999999998</v>
      </c>
      <c r="Q179" s="53">
        <v>2.6780505998049254E-2</v>
      </c>
      <c r="R179" s="55">
        <v>5289012.0899999989</v>
      </c>
      <c r="S179" s="29">
        <v>889589.22</v>
      </c>
      <c r="T179" s="53">
        <v>0.16819572443064695</v>
      </c>
      <c r="U179" s="54">
        <v>1309163.04</v>
      </c>
      <c r="W179" s="58" t="s">
        <v>205</v>
      </c>
      <c r="X179" s="57">
        <v>0</v>
      </c>
    </row>
    <row r="180" spans="2:24" ht="15" customHeight="1">
      <c r="B180" s="48" t="s">
        <v>362</v>
      </c>
      <c r="C180" s="49" t="s">
        <v>206</v>
      </c>
      <c r="D180" s="50">
        <v>4771807.1099999985</v>
      </c>
      <c r="E180" s="51">
        <v>0.37436479995518224</v>
      </c>
      <c r="F180" s="52">
        <v>2971062.6800000006</v>
      </c>
      <c r="G180" s="53">
        <v>0.23309016064828075</v>
      </c>
      <c r="H180" s="54">
        <v>2199624</v>
      </c>
      <c r="I180" s="54">
        <v>1533587.62</v>
      </c>
      <c r="J180" s="54">
        <v>352448.21</v>
      </c>
      <c r="K180" s="54">
        <v>37615.669999999925</v>
      </c>
      <c r="L180" s="52">
        <v>4123275.5</v>
      </c>
      <c r="M180" s="53">
        <v>0.32348524827894909</v>
      </c>
      <c r="N180" s="52">
        <v>0</v>
      </c>
      <c r="O180" s="53">
        <v>0</v>
      </c>
      <c r="P180" s="52">
        <v>880264.39</v>
      </c>
      <c r="Q180" s="53">
        <v>6.9059791117587865E-2</v>
      </c>
      <c r="R180" s="55">
        <v>12746409.68</v>
      </c>
      <c r="S180" s="29">
        <v>8623134.1799999997</v>
      </c>
      <c r="T180" s="53">
        <v>0.67651475172105091</v>
      </c>
      <c r="U180" s="54">
        <v>0</v>
      </c>
      <c r="W180" s="58" t="s">
        <v>206</v>
      </c>
      <c r="X180" s="57">
        <v>6787.19</v>
      </c>
    </row>
    <row r="181" spans="2:24">
      <c r="B181" s="48" t="s">
        <v>361</v>
      </c>
      <c r="C181" s="49" t="s">
        <v>207</v>
      </c>
      <c r="D181" s="50">
        <v>5861404.1699999999</v>
      </c>
      <c r="E181" s="51">
        <v>0.20284628616230388</v>
      </c>
      <c r="F181" s="52">
        <v>3784410.7099999995</v>
      </c>
      <c r="G181" s="53">
        <v>0.13096753535021072</v>
      </c>
      <c r="H181" s="54">
        <v>14246163</v>
      </c>
      <c r="I181" s="54">
        <v>461465.06</v>
      </c>
      <c r="J181" s="54">
        <v>2857153.32</v>
      </c>
      <c r="K181" s="54">
        <v>54676.400000002235</v>
      </c>
      <c r="L181" s="52">
        <v>17619457.780000001</v>
      </c>
      <c r="M181" s="53">
        <v>0.60975859558691925</v>
      </c>
      <c r="N181" s="52">
        <v>0</v>
      </c>
      <c r="O181" s="53">
        <v>0</v>
      </c>
      <c r="P181" s="52">
        <v>1630519.72</v>
      </c>
      <c r="Q181" s="53">
        <v>5.642758290056623E-2</v>
      </c>
      <c r="R181" s="55">
        <v>28895792.379999999</v>
      </c>
      <c r="S181" s="29">
        <v>11276334.6</v>
      </c>
      <c r="T181" s="53">
        <v>0.39024140441308086</v>
      </c>
      <c r="U181" s="54">
        <v>2118901.06</v>
      </c>
      <c r="W181" s="58" t="s">
        <v>207</v>
      </c>
      <c r="X181" s="57">
        <v>1398.49</v>
      </c>
    </row>
    <row r="182" spans="2:24">
      <c r="B182" s="48" t="s">
        <v>363</v>
      </c>
      <c r="C182" s="49" t="s">
        <v>208</v>
      </c>
      <c r="D182" s="50">
        <v>33128760.390000001</v>
      </c>
      <c r="E182" s="51">
        <v>0.51445294188433688</v>
      </c>
      <c r="F182" s="52">
        <v>1889094.3399999999</v>
      </c>
      <c r="G182" s="53">
        <v>2.93355419662308E-2</v>
      </c>
      <c r="H182" s="54">
        <v>15201545</v>
      </c>
      <c r="I182" s="54">
        <v>0</v>
      </c>
      <c r="J182" s="54">
        <v>3429.24</v>
      </c>
      <c r="K182" s="54">
        <v>6635172.2999999989</v>
      </c>
      <c r="L182" s="52">
        <v>21840146.539999999</v>
      </c>
      <c r="M182" s="53">
        <v>0.3391532766822013</v>
      </c>
      <c r="N182" s="52">
        <v>0</v>
      </c>
      <c r="O182" s="53">
        <v>0</v>
      </c>
      <c r="P182" s="52">
        <v>7538093.4799999995</v>
      </c>
      <c r="Q182" s="53">
        <v>0.11705823946723104</v>
      </c>
      <c r="R182" s="55">
        <v>64396094.75</v>
      </c>
      <c r="S182" s="29">
        <v>42555948.210000001</v>
      </c>
      <c r="T182" s="53">
        <v>0.6608467233177987</v>
      </c>
      <c r="U182" s="54">
        <v>6807720.5</v>
      </c>
      <c r="W182" s="58" t="s">
        <v>208</v>
      </c>
      <c r="X182" s="57">
        <v>36769.99</v>
      </c>
    </row>
    <row r="183" spans="2:24" ht="15" customHeight="1">
      <c r="B183" s="48" t="s">
        <v>363</v>
      </c>
      <c r="C183" s="49" t="s">
        <v>209</v>
      </c>
      <c r="D183" s="50">
        <v>75021188.829999983</v>
      </c>
      <c r="E183" s="51">
        <v>0.58784288748830393</v>
      </c>
      <c r="F183" s="52">
        <v>17853588.07</v>
      </c>
      <c r="G183" s="53">
        <v>0.13989520729773722</v>
      </c>
      <c r="H183" s="54">
        <v>17825527</v>
      </c>
      <c r="I183" s="54">
        <v>10503826.32</v>
      </c>
      <c r="J183" s="54">
        <v>25194.6</v>
      </c>
      <c r="K183" s="54">
        <v>536395.19999999553</v>
      </c>
      <c r="L183" s="52">
        <v>28890943.119999997</v>
      </c>
      <c r="M183" s="53">
        <v>0.22638051583541069</v>
      </c>
      <c r="N183" s="52">
        <v>0</v>
      </c>
      <c r="O183" s="53">
        <v>0</v>
      </c>
      <c r="P183" s="52">
        <v>5855435.9500000002</v>
      </c>
      <c r="Q183" s="53">
        <v>4.5881389378548194E-2</v>
      </c>
      <c r="R183" s="55">
        <v>127621155.96999998</v>
      </c>
      <c r="S183" s="29">
        <v>98730212.849999979</v>
      </c>
      <c r="T183" s="53">
        <v>0.77361948416458926</v>
      </c>
      <c r="U183" s="54">
        <v>12861389.939999999</v>
      </c>
      <c r="W183" s="58" t="s">
        <v>209</v>
      </c>
      <c r="X183" s="57">
        <v>179799.42</v>
      </c>
    </row>
    <row r="184" spans="2:24">
      <c r="B184" s="48" t="s">
        <v>362</v>
      </c>
      <c r="C184" s="49" t="s">
        <v>210</v>
      </c>
      <c r="D184" s="50">
        <v>767674.65</v>
      </c>
      <c r="E184" s="51">
        <v>8.9301909297735391E-2</v>
      </c>
      <c r="F184" s="52">
        <v>228839.20999999996</v>
      </c>
      <c r="G184" s="53">
        <v>2.6620363685560564E-2</v>
      </c>
      <c r="H184" s="54">
        <v>6147504</v>
      </c>
      <c r="I184" s="54">
        <v>161613.44</v>
      </c>
      <c r="J184" s="54">
        <v>120920.23</v>
      </c>
      <c r="K184" s="54">
        <v>6465.6599999992177</v>
      </c>
      <c r="L184" s="52">
        <v>6436503.3300000001</v>
      </c>
      <c r="M184" s="53">
        <v>0.74874432361447885</v>
      </c>
      <c r="N184" s="52">
        <v>0</v>
      </c>
      <c r="O184" s="53">
        <v>0</v>
      </c>
      <c r="P184" s="52">
        <v>1163379.6399999999</v>
      </c>
      <c r="Q184" s="53">
        <v>0.13533340340222519</v>
      </c>
      <c r="R184" s="55">
        <v>8596396.8300000001</v>
      </c>
      <c r="S184" s="29">
        <v>2159893.5</v>
      </c>
      <c r="T184" s="53">
        <v>0.25125567638552115</v>
      </c>
      <c r="U184" s="54">
        <v>2119220.06</v>
      </c>
      <c r="W184" s="58" t="s">
        <v>210</v>
      </c>
      <c r="X184" s="57">
        <v>0</v>
      </c>
    </row>
    <row r="185" spans="2:24">
      <c r="B185" s="48" t="s">
        <v>361</v>
      </c>
      <c r="C185" s="49" t="s">
        <v>211</v>
      </c>
      <c r="D185" s="50">
        <v>12410605.439999999</v>
      </c>
      <c r="E185" s="51">
        <v>0.4707363641177354</v>
      </c>
      <c r="F185" s="52">
        <v>1217844.7899999998</v>
      </c>
      <c r="G185" s="53">
        <v>4.6193058934627364E-2</v>
      </c>
      <c r="H185" s="54">
        <v>6789488</v>
      </c>
      <c r="I185" s="54">
        <v>3229325.7</v>
      </c>
      <c r="J185" s="54">
        <v>194027.92</v>
      </c>
      <c r="K185" s="54">
        <v>145200.58999999985</v>
      </c>
      <c r="L185" s="52">
        <v>10358042.209999999</v>
      </c>
      <c r="M185" s="53">
        <v>0.39288229352599841</v>
      </c>
      <c r="N185" s="52">
        <v>1119000</v>
      </c>
      <c r="O185" s="53">
        <v>4.2443859326152744E-2</v>
      </c>
      <c r="P185" s="52">
        <v>1258745.3499999999</v>
      </c>
      <c r="Q185" s="53">
        <v>4.774442409548605E-2</v>
      </c>
      <c r="R185" s="55">
        <v>26364237.789999999</v>
      </c>
      <c r="S185" s="29">
        <v>14887195.579999998</v>
      </c>
      <c r="T185" s="53">
        <v>0.56467384714784874</v>
      </c>
      <c r="U185" s="54">
        <v>2739154.01</v>
      </c>
      <c r="W185" s="58" t="s">
        <v>211</v>
      </c>
      <c r="X185" s="57">
        <v>2053.5100000000002</v>
      </c>
    </row>
    <row r="186" spans="2:24" ht="15" customHeight="1">
      <c r="B186" s="48" t="s">
        <v>361</v>
      </c>
      <c r="C186" s="49" t="s">
        <v>212</v>
      </c>
      <c r="D186" s="50">
        <v>12823454.480000002</v>
      </c>
      <c r="E186" s="51">
        <v>0.34787136094003479</v>
      </c>
      <c r="F186" s="52">
        <v>4947635.13</v>
      </c>
      <c r="G186" s="53">
        <v>0.13421816787295412</v>
      </c>
      <c r="H186" s="54">
        <v>12543591</v>
      </c>
      <c r="I186" s="54">
        <v>4476573.47</v>
      </c>
      <c r="J186" s="54">
        <v>557528.15</v>
      </c>
      <c r="K186" s="54">
        <v>46531.789999999106</v>
      </c>
      <c r="L186" s="52">
        <v>17624224.409999996</v>
      </c>
      <c r="M186" s="53">
        <v>0.47810540760146863</v>
      </c>
      <c r="N186" s="52">
        <v>500000</v>
      </c>
      <c r="O186" s="53">
        <v>1.3563870854089652E-2</v>
      </c>
      <c r="P186" s="52">
        <v>967319.47</v>
      </c>
      <c r="Q186" s="53">
        <v>2.6241192731452895E-2</v>
      </c>
      <c r="R186" s="55">
        <v>36862633.489999995</v>
      </c>
      <c r="S186" s="29">
        <v>18738409.080000002</v>
      </c>
      <c r="T186" s="53">
        <v>0.50833072154444181</v>
      </c>
      <c r="U186" s="54">
        <v>1420368.95</v>
      </c>
      <c r="W186" s="58" t="s">
        <v>212</v>
      </c>
      <c r="X186" s="57">
        <v>103656.49</v>
      </c>
    </row>
    <row r="187" spans="2:24">
      <c r="B187" s="48" t="s">
        <v>362</v>
      </c>
      <c r="C187" s="49" t="s">
        <v>213</v>
      </c>
      <c r="D187" s="50">
        <v>1939754.1199999999</v>
      </c>
      <c r="E187" s="51">
        <v>0.18230867516565741</v>
      </c>
      <c r="F187" s="52">
        <v>636930.99000000011</v>
      </c>
      <c r="G187" s="53">
        <v>5.9862249427185453E-2</v>
      </c>
      <c r="H187" s="54">
        <v>4545355</v>
      </c>
      <c r="I187" s="54">
        <v>596777.27</v>
      </c>
      <c r="J187" s="54">
        <v>302529.71999999997</v>
      </c>
      <c r="K187" s="54">
        <v>1149553.4200000009</v>
      </c>
      <c r="L187" s="52">
        <v>6594215.4100000001</v>
      </c>
      <c r="M187" s="53">
        <v>0.6197603411478062</v>
      </c>
      <c r="N187" s="52">
        <v>1137102</v>
      </c>
      <c r="O187" s="53">
        <v>0.10687104979481594</v>
      </c>
      <c r="P187" s="52">
        <v>331941.62000000005</v>
      </c>
      <c r="Q187" s="53">
        <v>3.1197684464535178E-2</v>
      </c>
      <c r="R187" s="55">
        <v>10639944.139999999</v>
      </c>
      <c r="S187" s="29">
        <v>2908626.73</v>
      </c>
      <c r="T187" s="53">
        <v>0.27336860905737803</v>
      </c>
      <c r="U187" s="54">
        <v>46876</v>
      </c>
      <c r="W187" s="58" t="s">
        <v>213</v>
      </c>
      <c r="X187" s="57">
        <v>206.28</v>
      </c>
    </row>
    <row r="188" spans="2:24">
      <c r="B188" s="48" t="s">
        <v>361</v>
      </c>
      <c r="C188" s="49" t="s">
        <v>214</v>
      </c>
      <c r="D188" s="50">
        <v>4714265</v>
      </c>
      <c r="E188" s="51">
        <v>0.2771714759021433</v>
      </c>
      <c r="F188" s="52">
        <v>1745330.6300000004</v>
      </c>
      <c r="G188" s="53">
        <v>0.10261533169100967</v>
      </c>
      <c r="H188" s="54">
        <v>6653832</v>
      </c>
      <c r="I188" s="54">
        <v>7212</v>
      </c>
      <c r="J188" s="54">
        <v>1302575.26</v>
      </c>
      <c r="K188" s="54">
        <v>1667746.33</v>
      </c>
      <c r="L188" s="52">
        <v>9631365.5899999999</v>
      </c>
      <c r="M188" s="53">
        <v>0.56626850962629749</v>
      </c>
      <c r="N188" s="52">
        <v>0</v>
      </c>
      <c r="O188" s="53">
        <v>0</v>
      </c>
      <c r="P188" s="52">
        <v>917516.96000000008</v>
      </c>
      <c r="Q188" s="53">
        <v>5.3944682780549626E-2</v>
      </c>
      <c r="R188" s="55">
        <v>17008478.18</v>
      </c>
      <c r="S188" s="29">
        <v>7377112.5900000008</v>
      </c>
      <c r="T188" s="53">
        <v>0.43373149037370262</v>
      </c>
      <c r="U188" s="54">
        <v>204079.95</v>
      </c>
      <c r="W188" s="58" t="s">
        <v>214</v>
      </c>
      <c r="X188" s="57">
        <v>0</v>
      </c>
    </row>
    <row r="189" spans="2:24" ht="15" customHeight="1">
      <c r="B189" s="48" t="s">
        <v>362</v>
      </c>
      <c r="C189" s="49" t="s">
        <v>215</v>
      </c>
      <c r="D189" s="50">
        <v>3665690.34</v>
      </c>
      <c r="E189" s="51">
        <v>0.25933507216411633</v>
      </c>
      <c r="F189" s="52">
        <v>1591936.55</v>
      </c>
      <c r="G189" s="53">
        <v>0.11262407398955157</v>
      </c>
      <c r="H189" s="54">
        <v>7067170</v>
      </c>
      <c r="I189" s="54">
        <v>389353.55</v>
      </c>
      <c r="J189" s="54">
        <v>437372.04000000004</v>
      </c>
      <c r="K189" s="54">
        <v>23051.080000000075</v>
      </c>
      <c r="L189" s="52">
        <v>7916946.6699999999</v>
      </c>
      <c r="M189" s="53">
        <v>0.56009693824380991</v>
      </c>
      <c r="N189" s="52">
        <v>0</v>
      </c>
      <c r="O189" s="53">
        <v>0</v>
      </c>
      <c r="P189" s="52">
        <v>960384.39</v>
      </c>
      <c r="Q189" s="53">
        <v>6.7943915602522192E-2</v>
      </c>
      <c r="R189" s="55">
        <v>14134957.949999999</v>
      </c>
      <c r="S189" s="29">
        <v>6218011.2799999993</v>
      </c>
      <c r="T189" s="53">
        <v>0.43990306175619004</v>
      </c>
      <c r="U189" s="54">
        <v>1323042.8</v>
      </c>
      <c r="W189" s="58" t="s">
        <v>215</v>
      </c>
      <c r="X189" s="57">
        <v>487.42</v>
      </c>
    </row>
    <row r="190" spans="2:24">
      <c r="B190" s="48" t="s">
        <v>361</v>
      </c>
      <c r="C190" s="49" t="s">
        <v>216</v>
      </c>
      <c r="D190" s="50">
        <v>10727973.51</v>
      </c>
      <c r="E190" s="51">
        <v>0.34807597562240511</v>
      </c>
      <c r="F190" s="52">
        <v>1298477.0299999998</v>
      </c>
      <c r="G190" s="53">
        <v>4.2129919375661559E-2</v>
      </c>
      <c r="H190" s="54">
        <v>11410990</v>
      </c>
      <c r="I190" s="54">
        <v>2944526.01</v>
      </c>
      <c r="J190" s="54">
        <v>599465.28999999992</v>
      </c>
      <c r="K190" s="54">
        <v>66475.800000000745</v>
      </c>
      <c r="L190" s="52">
        <v>15021457.1</v>
      </c>
      <c r="M190" s="53">
        <v>0.48738080220638091</v>
      </c>
      <c r="N190" s="52">
        <v>1500000</v>
      </c>
      <c r="O190" s="53">
        <v>4.8668461284596114E-2</v>
      </c>
      <c r="P190" s="52">
        <v>2272873.63</v>
      </c>
      <c r="Q190" s="53">
        <v>7.3744841510956283E-2</v>
      </c>
      <c r="R190" s="55">
        <v>30820781.27</v>
      </c>
      <c r="S190" s="29">
        <v>14299324.169999998</v>
      </c>
      <c r="T190" s="53">
        <v>0.46395073650902291</v>
      </c>
      <c r="U190" s="54">
        <v>2991955.44</v>
      </c>
      <c r="W190" s="58" t="s">
        <v>216</v>
      </c>
      <c r="X190" s="57">
        <v>3163.87</v>
      </c>
    </row>
    <row r="191" spans="2:24">
      <c r="B191" s="48" t="s">
        <v>362</v>
      </c>
      <c r="C191" s="49" t="s">
        <v>217</v>
      </c>
      <c r="D191" s="50">
        <v>783894.8</v>
      </c>
      <c r="E191" s="51">
        <v>8.7375412413233322E-2</v>
      </c>
      <c r="F191" s="52">
        <v>591867.79</v>
      </c>
      <c r="G191" s="53">
        <v>6.5971469954079265E-2</v>
      </c>
      <c r="H191" s="54">
        <v>6203610.3600000003</v>
      </c>
      <c r="I191" s="54">
        <v>647537.81000000006</v>
      </c>
      <c r="J191" s="54">
        <v>174077.9</v>
      </c>
      <c r="K191" s="54">
        <v>83763.580000000075</v>
      </c>
      <c r="L191" s="52">
        <v>7108989.6500000004</v>
      </c>
      <c r="M191" s="53">
        <v>0.79239064031316087</v>
      </c>
      <c r="N191" s="52">
        <v>400000</v>
      </c>
      <c r="O191" s="53">
        <v>4.4585274663505009E-2</v>
      </c>
      <c r="P191" s="52">
        <v>86819.72</v>
      </c>
      <c r="Q191" s="53">
        <v>9.6772026560214969E-3</v>
      </c>
      <c r="R191" s="55">
        <v>8971571.9600000009</v>
      </c>
      <c r="S191" s="29">
        <v>1462582.31</v>
      </c>
      <c r="T191" s="53">
        <v>0.16302408502333407</v>
      </c>
      <c r="U191" s="54">
        <v>32580.560000000001</v>
      </c>
      <c r="W191" s="58" t="s">
        <v>217</v>
      </c>
      <c r="X191" s="57">
        <v>0</v>
      </c>
    </row>
    <row r="192" spans="2:24" ht="15" customHeight="1">
      <c r="B192" s="48" t="s">
        <v>361</v>
      </c>
      <c r="C192" s="49" t="s">
        <v>218</v>
      </c>
      <c r="D192" s="50">
        <v>12258437.189999999</v>
      </c>
      <c r="E192" s="51">
        <v>0.47436081516497952</v>
      </c>
      <c r="F192" s="52">
        <v>2202195.96</v>
      </c>
      <c r="G192" s="53">
        <v>8.5217671269776654E-2</v>
      </c>
      <c r="H192" s="54">
        <v>7607050</v>
      </c>
      <c r="I192" s="54">
        <v>879374.96</v>
      </c>
      <c r="J192" s="54">
        <v>1028973.55</v>
      </c>
      <c r="K192" s="54">
        <v>239215.48999999836</v>
      </c>
      <c r="L192" s="52">
        <v>9754614</v>
      </c>
      <c r="M192" s="53">
        <v>0.37747117164612415</v>
      </c>
      <c r="N192" s="52">
        <v>0</v>
      </c>
      <c r="O192" s="53">
        <v>0</v>
      </c>
      <c r="P192" s="52">
        <v>1626763.4</v>
      </c>
      <c r="Q192" s="53">
        <v>6.2950341919119759E-2</v>
      </c>
      <c r="R192" s="55">
        <v>25842010.549999997</v>
      </c>
      <c r="S192" s="29">
        <v>16087396.549999999</v>
      </c>
      <c r="T192" s="53">
        <v>0.62252882835387591</v>
      </c>
      <c r="U192" s="54">
        <v>6996358.8300000001</v>
      </c>
      <c r="W192" s="58" t="s">
        <v>218</v>
      </c>
      <c r="X192" s="57">
        <v>30207.25</v>
      </c>
    </row>
    <row r="193" spans="2:24">
      <c r="B193" s="48" t="s">
        <v>361</v>
      </c>
      <c r="C193" s="49" t="s">
        <v>219</v>
      </c>
      <c r="D193" s="50">
        <v>7534598.7300000004</v>
      </c>
      <c r="E193" s="51">
        <v>0.33066372949312861</v>
      </c>
      <c r="F193" s="52">
        <v>2659631.64</v>
      </c>
      <c r="G193" s="53">
        <v>0.11672071050827229</v>
      </c>
      <c r="H193" s="54">
        <v>8740920</v>
      </c>
      <c r="I193" s="54">
        <v>3068047.61</v>
      </c>
      <c r="J193" s="54">
        <v>380117.77999999997</v>
      </c>
      <c r="K193" s="54">
        <v>0</v>
      </c>
      <c r="L193" s="52">
        <v>12189085.389999999</v>
      </c>
      <c r="M193" s="53">
        <v>0.53493073468128882</v>
      </c>
      <c r="N193" s="52">
        <v>0</v>
      </c>
      <c r="O193" s="53">
        <v>0</v>
      </c>
      <c r="P193" s="52">
        <v>402971.50999999995</v>
      </c>
      <c r="Q193" s="53">
        <v>1.7684825317310238E-2</v>
      </c>
      <c r="R193" s="55">
        <v>22786287.27</v>
      </c>
      <c r="S193" s="29">
        <v>10597201.880000001</v>
      </c>
      <c r="T193" s="53">
        <v>0.46506926531871118</v>
      </c>
      <c r="U193" s="54">
        <v>0</v>
      </c>
      <c r="W193" s="58" t="s">
        <v>219</v>
      </c>
      <c r="X193" s="57">
        <v>5909.55</v>
      </c>
    </row>
    <row r="194" spans="2:24">
      <c r="B194" s="48" t="s">
        <v>361</v>
      </c>
      <c r="C194" s="49" t="s">
        <v>220</v>
      </c>
      <c r="D194" s="50">
        <v>20769679.119999997</v>
      </c>
      <c r="E194" s="51">
        <v>0.51222325649951772</v>
      </c>
      <c r="F194" s="52">
        <v>9582489.0500000007</v>
      </c>
      <c r="G194" s="53">
        <v>0.23632400472838747</v>
      </c>
      <c r="H194" s="54">
        <v>7885548</v>
      </c>
      <c r="I194" s="54">
        <v>779601.62</v>
      </c>
      <c r="J194" s="54">
        <v>0</v>
      </c>
      <c r="K194" s="54">
        <v>886339.36000000127</v>
      </c>
      <c r="L194" s="52">
        <v>9551488.9800000004</v>
      </c>
      <c r="M194" s="53">
        <v>0.23555947886761849</v>
      </c>
      <c r="N194" s="52">
        <v>0</v>
      </c>
      <c r="O194" s="53">
        <v>0</v>
      </c>
      <c r="P194" s="52">
        <v>644441.47000000009</v>
      </c>
      <c r="Q194" s="53">
        <v>1.5893259904476383E-2</v>
      </c>
      <c r="R194" s="55">
        <v>40548098.619999997</v>
      </c>
      <c r="S194" s="29">
        <v>30996609.639999997</v>
      </c>
      <c r="T194" s="53">
        <v>0.76444052113238148</v>
      </c>
      <c r="U194" s="54">
        <v>5127373</v>
      </c>
      <c r="W194" s="58" t="s">
        <v>220</v>
      </c>
      <c r="X194" s="57">
        <v>25641.43</v>
      </c>
    </row>
    <row r="195" spans="2:24" ht="15" customHeight="1">
      <c r="B195" s="48" t="s">
        <v>362</v>
      </c>
      <c r="C195" s="49" t="s">
        <v>221</v>
      </c>
      <c r="D195" s="50">
        <v>463456.26</v>
      </c>
      <c r="E195" s="51">
        <v>4.5783397048054265E-2</v>
      </c>
      <c r="F195" s="52">
        <v>518534.79000000004</v>
      </c>
      <c r="G195" s="53">
        <v>5.1224433075517072E-2</v>
      </c>
      <c r="H195" s="54">
        <v>5759498</v>
      </c>
      <c r="I195" s="54">
        <v>100039.35</v>
      </c>
      <c r="J195" s="54">
        <v>228658.39</v>
      </c>
      <c r="K195" s="54">
        <v>2953445.4799999995</v>
      </c>
      <c r="L195" s="52">
        <v>9041641.2199999988</v>
      </c>
      <c r="M195" s="53">
        <v>0.89319550876562481</v>
      </c>
      <c r="N195" s="52">
        <v>0</v>
      </c>
      <c r="O195" s="53">
        <v>0</v>
      </c>
      <c r="P195" s="52">
        <v>99169.66</v>
      </c>
      <c r="Q195" s="53">
        <v>9.7966611108037359E-3</v>
      </c>
      <c r="R195" s="55">
        <v>10122801.93</v>
      </c>
      <c r="S195" s="29">
        <v>1081160.71</v>
      </c>
      <c r="T195" s="53">
        <v>0.10680449123437506</v>
      </c>
      <c r="U195" s="54">
        <v>984248.66</v>
      </c>
      <c r="W195" s="58" t="s">
        <v>221</v>
      </c>
      <c r="X195" s="57">
        <v>0</v>
      </c>
    </row>
    <row r="196" spans="2:24">
      <c r="B196" s="48" t="s">
        <v>361</v>
      </c>
      <c r="C196" s="49" t="s">
        <v>222</v>
      </c>
      <c r="D196" s="50">
        <v>14428285.419999998</v>
      </c>
      <c r="E196" s="51">
        <v>0.27439141540770512</v>
      </c>
      <c r="F196" s="52">
        <v>3397290.71</v>
      </c>
      <c r="G196" s="53">
        <v>6.4608328663652653E-2</v>
      </c>
      <c r="H196" s="54">
        <v>14494894</v>
      </c>
      <c r="I196" s="54">
        <v>4350727.8</v>
      </c>
      <c r="J196" s="54">
        <v>522097.33999999997</v>
      </c>
      <c r="K196" s="54">
        <v>1443879.3499999978</v>
      </c>
      <c r="L196" s="52">
        <v>20811598.489999998</v>
      </c>
      <c r="M196" s="53">
        <v>0.39578673420559207</v>
      </c>
      <c r="N196" s="52">
        <v>12204045.620000001</v>
      </c>
      <c r="O196" s="53">
        <v>0.23209170416951766</v>
      </c>
      <c r="P196" s="52">
        <v>1741639.9000000001</v>
      </c>
      <c r="Q196" s="53">
        <v>3.3121817553532572E-2</v>
      </c>
      <c r="R196" s="55">
        <v>52582860.139999993</v>
      </c>
      <c r="S196" s="29">
        <v>19567216.029999997</v>
      </c>
      <c r="T196" s="53">
        <v>0.37212156162489035</v>
      </c>
      <c r="U196" s="54">
        <v>0</v>
      </c>
      <c r="W196" s="58" t="s">
        <v>222</v>
      </c>
      <c r="X196" s="57">
        <v>17300.12</v>
      </c>
    </row>
    <row r="197" spans="2:24">
      <c r="B197" s="48" t="s">
        <v>362</v>
      </c>
      <c r="C197" s="49" t="s">
        <v>223</v>
      </c>
      <c r="D197" s="50">
        <v>1153395.6100000001</v>
      </c>
      <c r="E197" s="51">
        <v>0.10994555688634078</v>
      </c>
      <c r="F197" s="52">
        <v>1400672.23</v>
      </c>
      <c r="G197" s="53">
        <v>0.13351679771226352</v>
      </c>
      <c r="H197" s="54">
        <v>6373624</v>
      </c>
      <c r="I197" s="54">
        <v>961079.45</v>
      </c>
      <c r="J197" s="54">
        <v>248935.3</v>
      </c>
      <c r="K197" s="54">
        <v>0</v>
      </c>
      <c r="L197" s="52">
        <v>7583638.75</v>
      </c>
      <c r="M197" s="53">
        <v>0.72289800512903213</v>
      </c>
      <c r="N197" s="52">
        <v>180420.5</v>
      </c>
      <c r="O197" s="53">
        <v>1.7198290139332197E-2</v>
      </c>
      <c r="P197" s="52">
        <v>172479.74000000002</v>
      </c>
      <c r="Q197" s="53">
        <v>1.6441350133031343E-2</v>
      </c>
      <c r="R197" s="55">
        <v>10490606.83</v>
      </c>
      <c r="S197" s="29">
        <v>2726547.58</v>
      </c>
      <c r="T197" s="53">
        <v>0.25990370473163565</v>
      </c>
      <c r="U197" s="54">
        <v>2246.85</v>
      </c>
      <c r="W197" s="58" t="s">
        <v>223</v>
      </c>
      <c r="X197" s="57">
        <v>0</v>
      </c>
    </row>
    <row r="198" spans="2:24" ht="15" customHeight="1">
      <c r="B198" s="48" t="s">
        <v>362</v>
      </c>
      <c r="C198" s="49" t="s">
        <v>224</v>
      </c>
      <c r="D198" s="50">
        <v>638365.14000000013</v>
      </c>
      <c r="E198" s="51">
        <v>0.11841233377211358</v>
      </c>
      <c r="F198" s="52">
        <v>541515.89</v>
      </c>
      <c r="G198" s="53">
        <v>0.10044746539509211</v>
      </c>
      <c r="H198" s="54">
        <v>3730991</v>
      </c>
      <c r="I198" s="54">
        <v>87663.93</v>
      </c>
      <c r="J198" s="54">
        <v>86768.68</v>
      </c>
      <c r="K198" s="54">
        <v>12931.320000000298</v>
      </c>
      <c r="L198" s="52">
        <v>3918354.9300000006</v>
      </c>
      <c r="M198" s="53">
        <v>0.72682783368898674</v>
      </c>
      <c r="N198" s="52">
        <v>0</v>
      </c>
      <c r="O198" s="53">
        <v>0</v>
      </c>
      <c r="P198" s="52">
        <v>292799.92000000004</v>
      </c>
      <c r="Q198" s="53">
        <v>5.4312367143807619E-2</v>
      </c>
      <c r="R198" s="55">
        <v>5391035.8800000008</v>
      </c>
      <c r="S198" s="29">
        <v>1472680.9500000002</v>
      </c>
      <c r="T198" s="53">
        <v>0.27317216631101332</v>
      </c>
      <c r="U198" s="54">
        <v>1122500.96</v>
      </c>
      <c r="W198" s="58" t="s">
        <v>224</v>
      </c>
      <c r="X198" s="57">
        <v>61.01</v>
      </c>
    </row>
    <row r="199" spans="2:24">
      <c r="B199" s="48" t="s">
        <v>362</v>
      </c>
      <c r="C199" s="49" t="s">
        <v>225</v>
      </c>
      <c r="D199" s="50">
        <v>1585010.8099999998</v>
      </c>
      <c r="E199" s="51">
        <v>0.14955345426428118</v>
      </c>
      <c r="F199" s="52">
        <v>1369779.6700000002</v>
      </c>
      <c r="G199" s="53">
        <v>0.12924535273641902</v>
      </c>
      <c r="H199" s="54">
        <v>6226429</v>
      </c>
      <c r="I199" s="54">
        <v>309015.11</v>
      </c>
      <c r="J199" s="54">
        <v>304075.78000000003</v>
      </c>
      <c r="K199" s="54">
        <v>50903.820000000298</v>
      </c>
      <c r="L199" s="52">
        <v>6890423.7100000009</v>
      </c>
      <c r="M199" s="53">
        <v>0.65014488271849957</v>
      </c>
      <c r="N199" s="52">
        <v>0</v>
      </c>
      <c r="O199" s="53">
        <v>0</v>
      </c>
      <c r="P199" s="52">
        <v>753075.35</v>
      </c>
      <c r="Q199" s="53">
        <v>7.1056310280800269E-2</v>
      </c>
      <c r="R199" s="55">
        <v>10598289.540000001</v>
      </c>
      <c r="S199" s="29">
        <v>3707865.83</v>
      </c>
      <c r="T199" s="53">
        <v>0.34985511728150048</v>
      </c>
      <c r="U199" s="54">
        <v>1413584.31</v>
      </c>
      <c r="W199" s="58" t="s">
        <v>225</v>
      </c>
      <c r="X199" s="57">
        <v>17061.349999999999</v>
      </c>
    </row>
    <row r="200" spans="2:24">
      <c r="B200" s="48" t="s">
        <v>361</v>
      </c>
      <c r="C200" s="49" t="s">
        <v>226</v>
      </c>
      <c r="D200" s="50">
        <v>9585122.4199999999</v>
      </c>
      <c r="E200" s="51">
        <v>0.29188708604386149</v>
      </c>
      <c r="F200" s="52">
        <v>4578941.08</v>
      </c>
      <c r="G200" s="53">
        <v>0.1394383619158546</v>
      </c>
      <c r="H200" s="54">
        <v>15547031.779999999</v>
      </c>
      <c r="I200" s="54">
        <v>2407364.4899999998</v>
      </c>
      <c r="J200" s="54">
        <v>0</v>
      </c>
      <c r="K200" s="54">
        <v>484417.71000000089</v>
      </c>
      <c r="L200" s="52">
        <v>18438813.98</v>
      </c>
      <c r="M200" s="53">
        <v>0.56150056795278946</v>
      </c>
      <c r="N200" s="52">
        <v>0</v>
      </c>
      <c r="O200" s="53">
        <v>0</v>
      </c>
      <c r="P200" s="52">
        <v>235582.59000000003</v>
      </c>
      <c r="Q200" s="53">
        <v>7.1739840874943932E-3</v>
      </c>
      <c r="R200" s="55">
        <v>32838460.07</v>
      </c>
      <c r="S200" s="29">
        <v>14399646.09</v>
      </c>
      <c r="T200" s="53">
        <v>0.43849943204721048</v>
      </c>
      <c r="U200" s="54">
        <v>468303.92</v>
      </c>
      <c r="W200" s="58" t="s">
        <v>226</v>
      </c>
      <c r="X200" s="57">
        <v>3783.14</v>
      </c>
    </row>
    <row r="201" spans="2:24" ht="15" customHeight="1">
      <c r="B201" s="48" t="s">
        <v>362</v>
      </c>
      <c r="C201" s="49" t="s">
        <v>227</v>
      </c>
      <c r="D201" s="50">
        <v>905960.1</v>
      </c>
      <c r="E201" s="51">
        <v>0.1198884392911171</v>
      </c>
      <c r="F201" s="52">
        <v>565087.87999999989</v>
      </c>
      <c r="G201" s="53">
        <v>7.4779787758341737E-2</v>
      </c>
      <c r="H201" s="54">
        <v>5145506</v>
      </c>
      <c r="I201" s="54">
        <v>217288.32000000001</v>
      </c>
      <c r="J201" s="54">
        <v>282964.19</v>
      </c>
      <c r="K201" s="54">
        <v>79184.430000000633</v>
      </c>
      <c r="L201" s="52">
        <v>5724942.9400000013</v>
      </c>
      <c r="M201" s="53">
        <v>0.75759900916971912</v>
      </c>
      <c r="N201" s="52">
        <v>0</v>
      </c>
      <c r="O201" s="53">
        <v>0</v>
      </c>
      <c r="P201" s="52">
        <v>360701.83</v>
      </c>
      <c r="Q201" s="53">
        <v>4.7732763780821967E-2</v>
      </c>
      <c r="R201" s="55">
        <v>7556692.7500000019</v>
      </c>
      <c r="S201" s="29">
        <v>1831749.81</v>
      </c>
      <c r="T201" s="53">
        <v>0.24240099083028083</v>
      </c>
      <c r="U201" s="54">
        <v>2372964.69</v>
      </c>
      <c r="W201" s="58" t="s">
        <v>227</v>
      </c>
      <c r="X201" s="57">
        <v>25076.95</v>
      </c>
    </row>
    <row r="202" spans="2:24">
      <c r="B202" s="48" t="s">
        <v>362</v>
      </c>
      <c r="C202" s="49" t="s">
        <v>228</v>
      </c>
      <c r="D202" s="50">
        <v>1043572.11</v>
      </c>
      <c r="E202" s="51">
        <v>0.10623700673627708</v>
      </c>
      <c r="F202" s="52">
        <v>1079316.48</v>
      </c>
      <c r="G202" s="53">
        <v>0.10987583038831392</v>
      </c>
      <c r="H202" s="54">
        <v>6454171</v>
      </c>
      <c r="I202" s="54">
        <v>178559.71</v>
      </c>
      <c r="J202" s="54">
        <v>188177.75999999998</v>
      </c>
      <c r="K202" s="54">
        <v>838885.39000000153</v>
      </c>
      <c r="L202" s="52">
        <v>7659793.8600000013</v>
      </c>
      <c r="M202" s="53">
        <v>0.77977704090167188</v>
      </c>
      <c r="N202" s="52">
        <v>0</v>
      </c>
      <c r="O202" s="53">
        <v>0</v>
      </c>
      <c r="P202" s="52">
        <v>40373.96</v>
      </c>
      <c r="Q202" s="53">
        <v>4.1101219737370914E-3</v>
      </c>
      <c r="R202" s="55">
        <v>9823056.410000002</v>
      </c>
      <c r="S202" s="29">
        <v>2163262.5499999998</v>
      </c>
      <c r="T202" s="53">
        <v>0.22022295909832806</v>
      </c>
      <c r="U202" s="54">
        <v>1442441.09</v>
      </c>
      <c r="W202" s="58" t="s">
        <v>228</v>
      </c>
      <c r="X202" s="57">
        <v>0</v>
      </c>
    </row>
    <row r="203" spans="2:24">
      <c r="B203" s="48" t="s">
        <v>362</v>
      </c>
      <c r="C203" s="49" t="s">
        <v>229</v>
      </c>
      <c r="D203" s="50">
        <v>347882.48</v>
      </c>
      <c r="E203" s="51">
        <v>6.2090911347900568E-2</v>
      </c>
      <c r="F203" s="52">
        <v>174578.21999999997</v>
      </c>
      <c r="G203" s="53">
        <v>3.115914541397509E-2</v>
      </c>
      <c r="H203" s="54">
        <v>4085531</v>
      </c>
      <c r="I203" s="54">
        <v>81111.289999999994</v>
      </c>
      <c r="J203" s="54">
        <v>573387</v>
      </c>
      <c r="K203" s="54">
        <v>0</v>
      </c>
      <c r="L203" s="52">
        <v>4740029.29</v>
      </c>
      <c r="M203" s="53">
        <v>0.84601195907262161</v>
      </c>
      <c r="N203" s="52">
        <v>0</v>
      </c>
      <c r="O203" s="53">
        <v>0</v>
      </c>
      <c r="P203" s="52">
        <v>340302.31000000006</v>
      </c>
      <c r="Q203" s="53">
        <v>6.073798416550262E-2</v>
      </c>
      <c r="R203" s="55">
        <v>5602792.3000000007</v>
      </c>
      <c r="S203" s="29">
        <v>862763.01</v>
      </c>
      <c r="T203" s="53">
        <v>0.15398804092737828</v>
      </c>
      <c r="U203" s="54">
        <v>591108.23</v>
      </c>
      <c r="W203" s="58" t="s">
        <v>229</v>
      </c>
      <c r="X203" s="57">
        <v>3036.28</v>
      </c>
    </row>
    <row r="204" spans="2:24" ht="15" customHeight="1">
      <c r="B204" s="48" t="s">
        <v>362</v>
      </c>
      <c r="C204" s="49" t="s">
        <v>230</v>
      </c>
      <c r="D204" s="50">
        <v>706270.23</v>
      </c>
      <c r="E204" s="51">
        <v>0.11274160430377504</v>
      </c>
      <c r="F204" s="52">
        <v>868927.69</v>
      </c>
      <c r="G204" s="53">
        <v>0.138706542670747</v>
      </c>
      <c r="H204" s="54">
        <v>3912954</v>
      </c>
      <c r="I204" s="54">
        <v>227164.72999999998</v>
      </c>
      <c r="J204" s="54">
        <v>143481.46</v>
      </c>
      <c r="K204" s="54">
        <v>16123.969999999739</v>
      </c>
      <c r="L204" s="52">
        <v>4299724.16</v>
      </c>
      <c r="M204" s="53">
        <v>0.68636306511475298</v>
      </c>
      <c r="N204" s="52">
        <v>0</v>
      </c>
      <c r="O204" s="53">
        <v>0</v>
      </c>
      <c r="P204" s="52">
        <v>389581.91000000003</v>
      </c>
      <c r="Q204" s="53">
        <v>6.2188787910724921E-2</v>
      </c>
      <c r="R204" s="55">
        <v>6264503.9900000002</v>
      </c>
      <c r="S204" s="29">
        <v>1964779.83</v>
      </c>
      <c r="T204" s="53">
        <v>0.31363693488524702</v>
      </c>
      <c r="U204" s="54">
        <v>49911.8</v>
      </c>
      <c r="W204" s="58" t="s">
        <v>230</v>
      </c>
      <c r="X204" s="57">
        <v>2466.25</v>
      </c>
    </row>
    <row r="205" spans="2:24">
      <c r="B205" s="48" t="s">
        <v>361</v>
      </c>
      <c r="C205" s="49" t="s">
        <v>231</v>
      </c>
      <c r="D205" s="50">
        <v>5774780.1699999999</v>
      </c>
      <c r="E205" s="51">
        <v>0.36101749340189943</v>
      </c>
      <c r="F205" s="52">
        <v>2878420.93</v>
      </c>
      <c r="G205" s="53">
        <v>0.17994802893149164</v>
      </c>
      <c r="H205" s="54">
        <v>4832011</v>
      </c>
      <c r="I205" s="54">
        <v>0</v>
      </c>
      <c r="J205" s="54">
        <v>283597.36</v>
      </c>
      <c r="K205" s="54">
        <v>491360.83999999985</v>
      </c>
      <c r="L205" s="52">
        <v>5606969.2000000002</v>
      </c>
      <c r="M205" s="53">
        <v>0.35052658396962899</v>
      </c>
      <c r="N205" s="52">
        <v>683805</v>
      </c>
      <c r="O205" s="53">
        <v>4.2748911613666812E-2</v>
      </c>
      <c r="P205" s="52">
        <v>1051870.54</v>
      </c>
      <c r="Q205" s="53">
        <v>6.5758982083313197E-2</v>
      </c>
      <c r="R205" s="55">
        <v>15995845.84</v>
      </c>
      <c r="S205" s="29">
        <v>9705071.6400000006</v>
      </c>
      <c r="T205" s="53">
        <v>0.60672450441670422</v>
      </c>
      <c r="U205" s="54">
        <v>1971700</v>
      </c>
      <c r="W205" s="58" t="s">
        <v>231</v>
      </c>
      <c r="X205" s="57">
        <v>27308.74</v>
      </c>
    </row>
    <row r="206" spans="2:24">
      <c r="B206" s="48" t="s">
        <v>362</v>
      </c>
      <c r="C206" s="49" t="s">
        <v>232</v>
      </c>
      <c r="D206" s="50">
        <v>2454726.2800000003</v>
      </c>
      <c r="E206" s="51">
        <v>0.17760104969916207</v>
      </c>
      <c r="F206" s="52">
        <v>1124763.23</v>
      </c>
      <c r="G206" s="53">
        <v>8.1377354346416186E-2</v>
      </c>
      <c r="H206" s="54">
        <v>6187740</v>
      </c>
      <c r="I206" s="54">
        <v>1042161.18</v>
      </c>
      <c r="J206" s="54">
        <v>1012357.55</v>
      </c>
      <c r="K206" s="54">
        <v>0</v>
      </c>
      <c r="L206" s="52">
        <v>8242258.7299999995</v>
      </c>
      <c r="M206" s="53">
        <v>0.59633280266999145</v>
      </c>
      <c r="N206" s="52">
        <v>600000</v>
      </c>
      <c r="O206" s="53">
        <v>4.3410391898968559E-2</v>
      </c>
      <c r="P206" s="52">
        <v>1399827.0499999998</v>
      </c>
      <c r="Q206" s="53">
        <v>0.10127840138546175</v>
      </c>
      <c r="R206" s="55">
        <v>13821575.289999999</v>
      </c>
      <c r="S206" s="29">
        <v>4979316.5600000005</v>
      </c>
      <c r="T206" s="53">
        <v>0.36025680543104005</v>
      </c>
      <c r="U206" s="54">
        <v>50099.38</v>
      </c>
      <c r="W206" s="58" t="s">
        <v>232</v>
      </c>
      <c r="X206" s="57">
        <v>3105.27</v>
      </c>
    </row>
    <row r="207" spans="2:24" ht="15" customHeight="1">
      <c r="B207" s="48" t="s">
        <v>362</v>
      </c>
      <c r="C207" s="49" t="s">
        <v>233</v>
      </c>
      <c r="D207" s="50">
        <v>1468467.8800000001</v>
      </c>
      <c r="E207" s="51">
        <v>0.12263804533232067</v>
      </c>
      <c r="F207" s="52">
        <v>807933.73000000021</v>
      </c>
      <c r="G207" s="53">
        <v>6.7474007947147571E-2</v>
      </c>
      <c r="H207" s="54">
        <v>7467332</v>
      </c>
      <c r="I207" s="54">
        <v>358420.04000000004</v>
      </c>
      <c r="J207" s="54">
        <v>87016.01</v>
      </c>
      <c r="K207" s="54">
        <v>102751.75000000093</v>
      </c>
      <c r="L207" s="52">
        <v>8015519.8000000007</v>
      </c>
      <c r="M207" s="53">
        <v>0.66941040657594353</v>
      </c>
      <c r="N207" s="52">
        <v>1215800</v>
      </c>
      <c r="O207" s="53">
        <v>0.10153666794198826</v>
      </c>
      <c r="P207" s="52">
        <v>466277.98000000004</v>
      </c>
      <c r="Q207" s="53">
        <v>3.8940872202599973E-2</v>
      </c>
      <c r="R207" s="55">
        <v>11973999.390000001</v>
      </c>
      <c r="S207" s="29">
        <v>2742679.5900000003</v>
      </c>
      <c r="T207" s="53">
        <v>0.22905292548206821</v>
      </c>
      <c r="U207" s="54">
        <v>1010092.16</v>
      </c>
      <c r="W207" s="58" t="s">
        <v>233</v>
      </c>
      <c r="X207" s="57">
        <v>714.27</v>
      </c>
    </row>
    <row r="208" spans="2:24">
      <c r="B208" s="48" t="s">
        <v>361</v>
      </c>
      <c r="C208" s="49" t="s">
        <v>234</v>
      </c>
      <c r="D208" s="50">
        <v>9839787.7399999984</v>
      </c>
      <c r="E208" s="51">
        <v>0.27320802573506747</v>
      </c>
      <c r="F208" s="52">
        <v>6529480.8900000015</v>
      </c>
      <c r="G208" s="53">
        <v>0.18129523015826274</v>
      </c>
      <c r="H208" s="54">
        <v>13259748</v>
      </c>
      <c r="I208" s="54">
        <v>0</v>
      </c>
      <c r="J208" s="54">
        <v>2251429.2200000002</v>
      </c>
      <c r="K208" s="54">
        <v>1722918.9799999986</v>
      </c>
      <c r="L208" s="52">
        <v>17234096.199999999</v>
      </c>
      <c r="M208" s="53">
        <v>0.47851574876860392</v>
      </c>
      <c r="N208" s="52">
        <v>0</v>
      </c>
      <c r="O208" s="53">
        <v>0</v>
      </c>
      <c r="P208" s="52">
        <v>2412369.75</v>
      </c>
      <c r="Q208" s="53">
        <v>6.6980995338065938E-2</v>
      </c>
      <c r="R208" s="55">
        <v>36015734.579999998</v>
      </c>
      <c r="S208" s="29">
        <v>18781638.379999999</v>
      </c>
      <c r="T208" s="53">
        <v>0.52148425123139608</v>
      </c>
      <c r="U208" s="54">
        <v>11060386.310000001</v>
      </c>
      <c r="W208" s="58" t="s">
        <v>234</v>
      </c>
      <c r="X208" s="57">
        <v>8311.7199999999993</v>
      </c>
    </row>
    <row r="209" spans="2:24">
      <c r="B209" s="48" t="s">
        <v>361</v>
      </c>
      <c r="C209" s="49" t="s">
        <v>235</v>
      </c>
      <c r="D209" s="50">
        <v>11705390.870000001</v>
      </c>
      <c r="E209" s="51">
        <v>0.36868006495742511</v>
      </c>
      <c r="F209" s="52">
        <v>3298555.08</v>
      </c>
      <c r="G209" s="53">
        <v>0.10389328427099714</v>
      </c>
      <c r="H209" s="54">
        <v>14460115</v>
      </c>
      <c r="I209" s="54">
        <v>0</v>
      </c>
      <c r="J209" s="54">
        <v>28366.1</v>
      </c>
      <c r="K209" s="54">
        <v>293007.90000000037</v>
      </c>
      <c r="L209" s="52">
        <v>14781489</v>
      </c>
      <c r="M209" s="53">
        <v>0.46556671069006894</v>
      </c>
      <c r="N209" s="52">
        <v>0</v>
      </c>
      <c r="O209" s="53">
        <v>0</v>
      </c>
      <c r="P209" s="52">
        <v>1964019.3399999999</v>
      </c>
      <c r="Q209" s="53">
        <v>6.1859940081508712E-2</v>
      </c>
      <c r="R209" s="55">
        <v>31749454.290000003</v>
      </c>
      <c r="S209" s="29">
        <v>16967965.289999999</v>
      </c>
      <c r="T209" s="53">
        <v>0.53443328930993095</v>
      </c>
      <c r="U209" s="54">
        <v>565208.44999999995</v>
      </c>
      <c r="W209" s="58" t="s">
        <v>235</v>
      </c>
      <c r="X209" s="57">
        <v>4406.03</v>
      </c>
    </row>
    <row r="210" spans="2:24" ht="15" customHeight="1">
      <c r="B210" s="48" t="s">
        <v>362</v>
      </c>
      <c r="C210" s="49" t="s">
        <v>236</v>
      </c>
      <c r="D210" s="50">
        <v>1261433.2200000002</v>
      </c>
      <c r="E210" s="51">
        <v>0.2061712608413824</v>
      </c>
      <c r="F210" s="52">
        <v>704621.80999999994</v>
      </c>
      <c r="G210" s="53">
        <v>0.11516484953839805</v>
      </c>
      <c r="H210" s="54">
        <v>3677228</v>
      </c>
      <c r="I210" s="54">
        <v>18470.02</v>
      </c>
      <c r="J210" s="54">
        <v>402932.65</v>
      </c>
      <c r="K210" s="54">
        <v>4750</v>
      </c>
      <c r="L210" s="52">
        <v>4103380.67</v>
      </c>
      <c r="M210" s="53">
        <v>0.67066504435808061</v>
      </c>
      <c r="N210" s="52">
        <v>0</v>
      </c>
      <c r="O210" s="53">
        <v>0</v>
      </c>
      <c r="P210" s="52">
        <v>48939.94</v>
      </c>
      <c r="Q210" s="53">
        <v>7.9988452621388897E-3</v>
      </c>
      <c r="R210" s="55">
        <v>6118375.6400000006</v>
      </c>
      <c r="S210" s="29">
        <v>2014994.9700000002</v>
      </c>
      <c r="T210" s="53">
        <v>0.32933495564191939</v>
      </c>
      <c r="U210" s="54">
        <v>2225291.12</v>
      </c>
      <c r="W210" s="58" t="s">
        <v>236</v>
      </c>
      <c r="X210" s="57">
        <v>4234.34</v>
      </c>
    </row>
    <row r="211" spans="2:24">
      <c r="B211" s="48" t="s">
        <v>362</v>
      </c>
      <c r="C211" s="49" t="s">
        <v>237</v>
      </c>
      <c r="D211" s="50">
        <v>1712172.0900000003</v>
      </c>
      <c r="E211" s="51">
        <v>0.12340357882684493</v>
      </c>
      <c r="F211" s="52">
        <v>795509.86999999988</v>
      </c>
      <c r="G211" s="53">
        <v>5.7335804924888198E-2</v>
      </c>
      <c r="H211" s="54">
        <v>5939697.7599999998</v>
      </c>
      <c r="I211" s="54">
        <v>152280.31</v>
      </c>
      <c r="J211" s="54">
        <v>413868.3</v>
      </c>
      <c r="K211" s="54">
        <v>1439133.870000001</v>
      </c>
      <c r="L211" s="52">
        <v>7944980.2400000002</v>
      </c>
      <c r="M211" s="53">
        <v>0.57262876848118993</v>
      </c>
      <c r="N211" s="52">
        <v>362176.15</v>
      </c>
      <c r="O211" s="53">
        <v>2.6103586979815917E-2</v>
      </c>
      <c r="P211" s="52">
        <v>3059735.6799999997</v>
      </c>
      <c r="Q211" s="53">
        <v>0.22052826078726107</v>
      </c>
      <c r="R211" s="55">
        <v>13874574.029999999</v>
      </c>
      <c r="S211" s="29">
        <v>5567417.6399999997</v>
      </c>
      <c r="T211" s="53">
        <v>0.40126764453899416</v>
      </c>
      <c r="U211" s="54">
        <v>129366.11</v>
      </c>
      <c r="W211" s="58" t="s">
        <v>237</v>
      </c>
      <c r="X211" s="57">
        <v>0</v>
      </c>
    </row>
    <row r="212" spans="2:24">
      <c r="B212" s="48" t="s">
        <v>361</v>
      </c>
      <c r="C212" s="49" t="s">
        <v>238</v>
      </c>
      <c r="D212" s="50">
        <v>5819072.9199999999</v>
      </c>
      <c r="E212" s="51">
        <v>0.21113584234288071</v>
      </c>
      <c r="F212" s="52">
        <v>5225419.92</v>
      </c>
      <c r="G212" s="53">
        <v>0.18959608370133096</v>
      </c>
      <c r="H212" s="54">
        <v>11734402</v>
      </c>
      <c r="I212" s="54">
        <v>2738479.76</v>
      </c>
      <c r="J212" s="54">
        <v>0</v>
      </c>
      <c r="K212" s="54">
        <v>1048413.0600000005</v>
      </c>
      <c r="L212" s="52">
        <v>15521294.82</v>
      </c>
      <c r="M212" s="53">
        <v>0.56316559375112474</v>
      </c>
      <c r="N212" s="52">
        <v>0</v>
      </c>
      <c r="O212" s="53">
        <v>0</v>
      </c>
      <c r="P212" s="52">
        <v>995013.27</v>
      </c>
      <c r="Q212" s="53">
        <v>3.6102480204663633E-2</v>
      </c>
      <c r="R212" s="55">
        <v>27560800.93</v>
      </c>
      <c r="S212" s="29">
        <v>12039506.109999999</v>
      </c>
      <c r="T212" s="53">
        <v>0.43683440624887526</v>
      </c>
      <c r="U212" s="54">
        <v>16107417.5</v>
      </c>
      <c r="W212" s="58" t="s">
        <v>238</v>
      </c>
      <c r="X212" s="57">
        <v>0</v>
      </c>
    </row>
    <row r="213" spans="2:24" ht="15" customHeight="1">
      <c r="B213" s="48" t="s">
        <v>362</v>
      </c>
      <c r="C213" s="49" t="s">
        <v>239</v>
      </c>
      <c r="D213" s="50">
        <v>1861622.2299999997</v>
      </c>
      <c r="E213" s="51">
        <v>0.1004331895660398</v>
      </c>
      <c r="F213" s="52">
        <v>1870741.0799999998</v>
      </c>
      <c r="G213" s="53">
        <v>0.10092514501001529</v>
      </c>
      <c r="H213" s="54">
        <v>8203511</v>
      </c>
      <c r="I213" s="54">
        <v>975274.98</v>
      </c>
      <c r="J213" s="54">
        <v>4320047.4000000004</v>
      </c>
      <c r="K213" s="54">
        <v>279936.78000000119</v>
      </c>
      <c r="L213" s="52">
        <v>13778770.160000002</v>
      </c>
      <c r="M213" s="53">
        <v>0.74335480806230647</v>
      </c>
      <c r="N213" s="52">
        <v>0</v>
      </c>
      <c r="O213" s="53">
        <v>0</v>
      </c>
      <c r="P213" s="52">
        <v>1024793.13</v>
      </c>
      <c r="Q213" s="53">
        <v>5.528685736163845E-2</v>
      </c>
      <c r="R213" s="55">
        <v>18535926.600000001</v>
      </c>
      <c r="S213" s="29">
        <v>4757156.4399999995</v>
      </c>
      <c r="T213" s="53">
        <v>0.25664519193769353</v>
      </c>
      <c r="U213" s="54">
        <v>852998.75</v>
      </c>
      <c r="W213" s="58" t="s">
        <v>239</v>
      </c>
      <c r="X213" s="57">
        <v>61038.15</v>
      </c>
    </row>
    <row r="214" spans="2:24">
      <c r="B214" s="48" t="s">
        <v>361</v>
      </c>
      <c r="C214" s="49" t="s">
        <v>240</v>
      </c>
      <c r="D214" s="50">
        <v>4621582.59</v>
      </c>
      <c r="E214" s="51">
        <v>0.2460321485046188</v>
      </c>
      <c r="F214" s="52">
        <v>5647727.9300000006</v>
      </c>
      <c r="G214" s="53">
        <v>0.30065948400317205</v>
      </c>
      <c r="H214" s="54">
        <v>7710674</v>
      </c>
      <c r="I214" s="54">
        <v>379877.03</v>
      </c>
      <c r="J214" s="54">
        <v>267582.51</v>
      </c>
      <c r="K214" s="54">
        <v>14220.110000000335</v>
      </c>
      <c r="L214" s="52">
        <v>8372353.6500000004</v>
      </c>
      <c r="M214" s="53">
        <v>0.44570623080653143</v>
      </c>
      <c r="N214" s="52">
        <v>0</v>
      </c>
      <c r="O214" s="53">
        <v>0</v>
      </c>
      <c r="P214" s="52">
        <v>142802.08000000002</v>
      </c>
      <c r="Q214" s="53">
        <v>7.602136685677721E-3</v>
      </c>
      <c r="R214" s="55">
        <v>18784466.25</v>
      </c>
      <c r="S214" s="29">
        <v>10412112.6</v>
      </c>
      <c r="T214" s="53">
        <v>0.55429376919346851</v>
      </c>
      <c r="U214" s="54">
        <v>30544.17</v>
      </c>
      <c r="W214" s="58" t="s">
        <v>240</v>
      </c>
      <c r="X214" s="57">
        <v>4741.51</v>
      </c>
    </row>
    <row r="215" spans="2:24">
      <c r="B215" s="48" t="s">
        <v>362</v>
      </c>
      <c r="C215" s="49" t="s">
        <v>241</v>
      </c>
      <c r="D215" s="50">
        <v>795244.1</v>
      </c>
      <c r="E215" s="51">
        <v>8.4112580340828941E-2</v>
      </c>
      <c r="F215" s="52">
        <v>555526.77</v>
      </c>
      <c r="G215" s="53">
        <v>5.8757795339954372E-2</v>
      </c>
      <c r="H215" s="54">
        <v>6168108.1900000004</v>
      </c>
      <c r="I215" s="54">
        <v>571569.81999999995</v>
      </c>
      <c r="J215" s="54">
        <v>933277.85</v>
      </c>
      <c r="K215" s="54">
        <v>38326.540000000969</v>
      </c>
      <c r="L215" s="52">
        <v>7711282.4000000013</v>
      </c>
      <c r="M215" s="53">
        <v>0.81561857598292198</v>
      </c>
      <c r="N215" s="52">
        <v>0</v>
      </c>
      <c r="O215" s="53">
        <v>0</v>
      </c>
      <c r="P215" s="52">
        <v>392467.05</v>
      </c>
      <c r="Q215" s="53">
        <v>4.1511048336294647E-2</v>
      </c>
      <c r="R215" s="55">
        <v>9454520.3200000022</v>
      </c>
      <c r="S215" s="29">
        <v>1743237.9200000002</v>
      </c>
      <c r="T215" s="53">
        <v>0.18438142401707797</v>
      </c>
      <c r="U215" s="54">
        <v>0</v>
      </c>
      <c r="W215" s="58" t="s">
        <v>241</v>
      </c>
      <c r="X215" s="57">
        <v>0</v>
      </c>
    </row>
    <row r="216" spans="2:24" ht="15" customHeight="1">
      <c r="B216" s="48" t="s">
        <v>361</v>
      </c>
      <c r="C216" s="49" t="s">
        <v>242</v>
      </c>
      <c r="D216" s="50">
        <v>34134959.629999995</v>
      </c>
      <c r="E216" s="51">
        <v>0.41290146545115974</v>
      </c>
      <c r="F216" s="52">
        <v>861312.24</v>
      </c>
      <c r="G216" s="53">
        <v>1.0418558860531486E-2</v>
      </c>
      <c r="H216" s="54">
        <v>4848409</v>
      </c>
      <c r="I216" s="54">
        <v>7344</v>
      </c>
      <c r="J216" s="54">
        <v>291940.56</v>
      </c>
      <c r="K216" s="54">
        <v>3619713.0900000008</v>
      </c>
      <c r="L216" s="52">
        <v>8767406.6500000004</v>
      </c>
      <c r="M216" s="53">
        <v>0.1060518334642965</v>
      </c>
      <c r="N216" s="52">
        <v>33234496.91</v>
      </c>
      <c r="O216" s="53">
        <v>0.40200933665703714</v>
      </c>
      <c r="P216" s="52">
        <v>5672782.3799999999</v>
      </c>
      <c r="Q216" s="53">
        <v>6.8618805566975208E-2</v>
      </c>
      <c r="R216" s="55">
        <v>82670957.809999987</v>
      </c>
      <c r="S216" s="29">
        <v>40669054.25</v>
      </c>
      <c r="T216" s="53">
        <v>0.49193882987866649</v>
      </c>
      <c r="U216" s="54">
        <v>0</v>
      </c>
      <c r="W216" s="58" t="s">
        <v>242</v>
      </c>
      <c r="X216" s="57">
        <v>357</v>
      </c>
    </row>
    <row r="217" spans="2:24">
      <c r="B217" s="48" t="s">
        <v>363</v>
      </c>
      <c r="C217" s="49" t="s">
        <v>243</v>
      </c>
      <c r="D217" s="50">
        <v>115460046.64999999</v>
      </c>
      <c r="E217" s="51">
        <v>0.51637605854805246</v>
      </c>
      <c r="F217" s="52">
        <v>20306994.089999996</v>
      </c>
      <c r="G217" s="53">
        <v>9.0819689350548113E-2</v>
      </c>
      <c r="H217" s="54">
        <v>25372248</v>
      </c>
      <c r="I217" s="54">
        <v>2991652.81</v>
      </c>
      <c r="J217" s="54">
        <v>4406670.28</v>
      </c>
      <c r="K217" s="54">
        <v>847456.34999999776</v>
      </c>
      <c r="L217" s="52">
        <v>33618027.439999998</v>
      </c>
      <c r="M217" s="53">
        <v>0.15035109554606674</v>
      </c>
      <c r="N217" s="52">
        <v>1000000</v>
      </c>
      <c r="O217" s="53">
        <v>4.4723354400970396E-3</v>
      </c>
      <c r="P217" s="52">
        <v>53211755.759999998</v>
      </c>
      <c r="Q217" s="53">
        <v>0.23798082111523577</v>
      </c>
      <c r="R217" s="55">
        <v>223596823.93999997</v>
      </c>
      <c r="S217" s="29">
        <v>188978796.49999997</v>
      </c>
      <c r="T217" s="53">
        <v>0.8451765690138362</v>
      </c>
      <c r="U217" s="54">
        <v>49201361.350000001</v>
      </c>
      <c r="W217" s="58" t="s">
        <v>243</v>
      </c>
      <c r="X217" s="57">
        <v>44038.27</v>
      </c>
    </row>
    <row r="218" spans="2:24">
      <c r="B218" s="48" t="s">
        <v>361</v>
      </c>
      <c r="C218" s="49" t="s">
        <v>244</v>
      </c>
      <c r="D218" s="50">
        <v>4539454.0599999996</v>
      </c>
      <c r="E218" s="51">
        <v>0.24394873556135535</v>
      </c>
      <c r="F218" s="52">
        <v>2682784.7700000005</v>
      </c>
      <c r="G218" s="53">
        <v>0.14417195190752999</v>
      </c>
      <c r="H218" s="54">
        <v>6829341</v>
      </c>
      <c r="I218" s="54">
        <v>1760563.69</v>
      </c>
      <c r="J218" s="54">
        <v>1395678.5</v>
      </c>
      <c r="K218" s="54">
        <v>58624.85000000149</v>
      </c>
      <c r="L218" s="52">
        <v>10044208.040000001</v>
      </c>
      <c r="M218" s="53">
        <v>0.5397723644048068</v>
      </c>
      <c r="N218" s="52">
        <v>0</v>
      </c>
      <c r="O218" s="53">
        <v>0</v>
      </c>
      <c r="P218" s="52">
        <v>1341782.6399999999</v>
      </c>
      <c r="Q218" s="53">
        <v>7.2106948126307788E-2</v>
      </c>
      <c r="R218" s="55">
        <v>18608229.510000002</v>
      </c>
      <c r="S218" s="29">
        <v>8564021.4700000007</v>
      </c>
      <c r="T218" s="53">
        <v>0.46022763559519314</v>
      </c>
      <c r="U218" s="54">
        <v>2266382.17</v>
      </c>
      <c r="W218" s="58" t="s">
        <v>244</v>
      </c>
      <c r="X218" s="57">
        <v>103.4</v>
      </c>
    </row>
    <row r="219" spans="2:24" ht="15" customHeight="1">
      <c r="B219" s="48" t="s">
        <v>362</v>
      </c>
      <c r="C219" s="49" t="s">
        <v>245</v>
      </c>
      <c r="D219" s="50">
        <v>346108.24</v>
      </c>
      <c r="E219" s="51">
        <v>7.1928699419983144E-2</v>
      </c>
      <c r="F219" s="52">
        <v>764543.86</v>
      </c>
      <c r="G219" s="53">
        <v>0.15888857630010103</v>
      </c>
      <c r="H219" s="54">
        <v>3671524</v>
      </c>
      <c r="I219" s="54">
        <v>3948.45</v>
      </c>
      <c r="J219" s="54">
        <v>0</v>
      </c>
      <c r="K219" s="54">
        <v>19387.829999999609</v>
      </c>
      <c r="L219" s="52">
        <v>3694860.28</v>
      </c>
      <c r="M219" s="53">
        <v>0.7678710408020184</v>
      </c>
      <c r="N219" s="52">
        <v>0</v>
      </c>
      <c r="O219" s="53">
        <v>0</v>
      </c>
      <c r="P219" s="52">
        <v>6311.59</v>
      </c>
      <c r="Q219" s="53">
        <v>1.3116834778974678E-3</v>
      </c>
      <c r="R219" s="55">
        <v>4811823.97</v>
      </c>
      <c r="S219" s="29">
        <v>1116963.6900000002</v>
      </c>
      <c r="T219" s="53">
        <v>0.23212895919798168</v>
      </c>
      <c r="U219" s="54">
        <v>2701424.81</v>
      </c>
      <c r="W219" s="58" t="s">
        <v>245</v>
      </c>
      <c r="X219" s="57">
        <v>0</v>
      </c>
    </row>
    <row r="220" spans="2:24">
      <c r="B220" s="48" t="s">
        <v>362</v>
      </c>
      <c r="C220" s="49" t="s">
        <v>246</v>
      </c>
      <c r="D220" s="50">
        <v>2145214.8899999997</v>
      </c>
      <c r="E220" s="51">
        <v>0.49365125219804679</v>
      </c>
      <c r="F220" s="52">
        <v>159095.66999999998</v>
      </c>
      <c r="G220" s="53">
        <v>3.6610680394255156E-2</v>
      </c>
      <c r="H220" s="54">
        <v>1996235</v>
      </c>
      <c r="I220" s="54">
        <v>0</v>
      </c>
      <c r="J220" s="54">
        <v>0</v>
      </c>
      <c r="K220" s="54">
        <v>8116.5</v>
      </c>
      <c r="L220" s="52">
        <v>2004351.5</v>
      </c>
      <c r="M220" s="53">
        <v>0.46123613649727818</v>
      </c>
      <c r="N220" s="52">
        <v>0</v>
      </c>
      <c r="O220" s="53">
        <v>0</v>
      </c>
      <c r="P220" s="52">
        <v>36946.06</v>
      </c>
      <c r="Q220" s="53">
        <v>8.5019309104199681E-3</v>
      </c>
      <c r="R220" s="55">
        <v>4345608.1199999992</v>
      </c>
      <c r="S220" s="29">
        <v>2341256.6199999996</v>
      </c>
      <c r="T220" s="53">
        <v>0.53876386350272198</v>
      </c>
      <c r="U220" s="54">
        <v>971836.44</v>
      </c>
      <c r="W220" s="58" t="s">
        <v>246</v>
      </c>
      <c r="X220" s="57">
        <v>0</v>
      </c>
    </row>
    <row r="221" spans="2:24">
      <c r="B221" s="48" t="s">
        <v>361</v>
      </c>
      <c r="C221" s="49" t="s">
        <v>247</v>
      </c>
      <c r="D221" s="50">
        <v>4075109.1</v>
      </c>
      <c r="E221" s="51">
        <v>0.24219530248238144</v>
      </c>
      <c r="F221" s="52">
        <v>1520572.9400000002</v>
      </c>
      <c r="G221" s="53">
        <v>9.0371966519822516E-2</v>
      </c>
      <c r="H221" s="54">
        <v>7196135</v>
      </c>
      <c r="I221" s="54">
        <v>1610.72</v>
      </c>
      <c r="J221" s="54">
        <v>95341.56</v>
      </c>
      <c r="K221" s="54">
        <v>615568.48000000045</v>
      </c>
      <c r="L221" s="52">
        <v>7908655.7599999998</v>
      </c>
      <c r="M221" s="53">
        <v>0.47003386339330844</v>
      </c>
      <c r="N221" s="52">
        <v>500000</v>
      </c>
      <c r="O221" s="53">
        <v>2.9716419430633332E-2</v>
      </c>
      <c r="P221" s="52">
        <v>2821377.06</v>
      </c>
      <c r="Q221" s="53">
        <v>0.1676824481738543</v>
      </c>
      <c r="R221" s="55">
        <v>16825714.859999999</v>
      </c>
      <c r="S221" s="29">
        <v>8417059.0999999996</v>
      </c>
      <c r="T221" s="53">
        <v>0.50024971717605826</v>
      </c>
      <c r="U221" s="54">
        <v>593126.67000000004</v>
      </c>
      <c r="W221" s="58" t="s">
        <v>247</v>
      </c>
      <c r="X221" s="57">
        <v>6000</v>
      </c>
    </row>
    <row r="222" spans="2:24" ht="15" customHeight="1">
      <c r="B222" s="48" t="s">
        <v>361</v>
      </c>
      <c r="C222" s="49" t="s">
        <v>248</v>
      </c>
      <c r="D222" s="50">
        <v>14436843.949999999</v>
      </c>
      <c r="E222" s="51">
        <v>0.3474187729720557</v>
      </c>
      <c r="F222" s="52">
        <v>13986523.680000002</v>
      </c>
      <c r="G222" s="53">
        <v>0.33658193659772861</v>
      </c>
      <c r="H222" s="54">
        <v>8255390</v>
      </c>
      <c r="I222" s="54">
        <v>2865970.96</v>
      </c>
      <c r="J222" s="54">
        <v>150205.92000000001</v>
      </c>
      <c r="K222" s="54">
        <v>0</v>
      </c>
      <c r="L222" s="52">
        <v>11271566.880000001</v>
      </c>
      <c r="M222" s="53">
        <v>0.27124723024536557</v>
      </c>
      <c r="N222" s="52">
        <v>0</v>
      </c>
      <c r="O222" s="53">
        <v>0</v>
      </c>
      <c r="P222" s="52">
        <v>1859653.42</v>
      </c>
      <c r="Q222" s="53">
        <v>4.4752060184849958E-2</v>
      </c>
      <c r="R222" s="55">
        <v>41554587.930000007</v>
      </c>
      <c r="S222" s="29">
        <v>30283021.050000004</v>
      </c>
      <c r="T222" s="53">
        <v>0.72875276975463443</v>
      </c>
      <c r="U222" s="54">
        <v>1144500</v>
      </c>
      <c r="W222" s="58" t="s">
        <v>248</v>
      </c>
      <c r="X222" s="57">
        <v>18257.45</v>
      </c>
    </row>
    <row r="223" spans="2:24">
      <c r="B223" s="48" t="s">
        <v>362</v>
      </c>
      <c r="C223" s="49" t="s">
        <v>249</v>
      </c>
      <c r="D223" s="50">
        <v>904859.45000000007</v>
      </c>
      <c r="E223" s="51">
        <v>0.14994651952276253</v>
      </c>
      <c r="F223" s="52">
        <v>850612.7</v>
      </c>
      <c r="G223" s="53">
        <v>0.14095715508840598</v>
      </c>
      <c r="H223" s="54">
        <v>4213301.0199999996</v>
      </c>
      <c r="I223" s="54">
        <v>19675.400000000001</v>
      </c>
      <c r="J223" s="54">
        <v>0</v>
      </c>
      <c r="K223" s="54">
        <v>35000</v>
      </c>
      <c r="L223" s="52">
        <v>4267976.42</v>
      </c>
      <c r="M223" s="53">
        <v>0.7072570326631612</v>
      </c>
      <c r="N223" s="52">
        <v>0</v>
      </c>
      <c r="O223" s="53">
        <v>0</v>
      </c>
      <c r="P223" s="52">
        <v>11099.3</v>
      </c>
      <c r="Q223" s="53">
        <v>1.8392927256702662E-3</v>
      </c>
      <c r="R223" s="55">
        <v>6034547.8700000001</v>
      </c>
      <c r="S223" s="29">
        <v>1766571.45</v>
      </c>
      <c r="T223" s="53">
        <v>0.29274296733683874</v>
      </c>
      <c r="U223" s="54">
        <v>44862</v>
      </c>
      <c r="W223" s="58" t="s">
        <v>249</v>
      </c>
      <c r="X223" s="57">
        <v>2460.1799999999998</v>
      </c>
    </row>
    <row r="224" spans="2:24">
      <c r="B224" s="48" t="s">
        <v>362</v>
      </c>
      <c r="C224" s="49" t="s">
        <v>250</v>
      </c>
      <c r="D224" s="50">
        <v>735770.62</v>
      </c>
      <c r="E224" s="51">
        <v>7.8025463289491101E-2</v>
      </c>
      <c r="F224" s="52">
        <v>1275045.04</v>
      </c>
      <c r="G224" s="53">
        <v>0.13521330868167541</v>
      </c>
      <c r="H224" s="54">
        <v>6225020</v>
      </c>
      <c r="I224" s="54">
        <v>136320.42000000001</v>
      </c>
      <c r="J224" s="54">
        <v>216798.82</v>
      </c>
      <c r="K224" s="54">
        <v>0</v>
      </c>
      <c r="L224" s="52">
        <v>6578139.2400000002</v>
      </c>
      <c r="M224" s="53">
        <v>0.69758474697424155</v>
      </c>
      <c r="N224" s="52">
        <v>0</v>
      </c>
      <c r="O224" s="53">
        <v>0</v>
      </c>
      <c r="P224" s="52">
        <v>840923.36</v>
      </c>
      <c r="Q224" s="53">
        <v>8.9176481054592124E-2</v>
      </c>
      <c r="R224" s="55">
        <v>9429878.2599999998</v>
      </c>
      <c r="S224" s="29">
        <v>2851739.02</v>
      </c>
      <c r="T224" s="53">
        <v>0.30241525302575867</v>
      </c>
      <c r="U224" s="54">
        <v>546122.79</v>
      </c>
      <c r="W224" s="58" t="s">
        <v>250</v>
      </c>
      <c r="X224" s="57">
        <v>50542.99</v>
      </c>
    </row>
    <row r="225" spans="2:24" ht="15" customHeight="1">
      <c r="B225" s="48" t="s">
        <v>362</v>
      </c>
      <c r="C225" s="49" t="s">
        <v>251</v>
      </c>
      <c r="D225" s="50">
        <v>1103042.75</v>
      </c>
      <c r="E225" s="51">
        <v>0.12778011812789752</v>
      </c>
      <c r="F225" s="52">
        <v>788830.94999999972</v>
      </c>
      <c r="G225" s="53">
        <v>9.1380784628647974E-2</v>
      </c>
      <c r="H225" s="54">
        <v>4648170</v>
      </c>
      <c r="I225" s="54">
        <v>137875.59</v>
      </c>
      <c r="J225" s="54">
        <v>1318501.02</v>
      </c>
      <c r="K225" s="54">
        <v>159221.59000000171</v>
      </c>
      <c r="L225" s="52">
        <v>6263768.2000000011</v>
      </c>
      <c r="M225" s="53">
        <v>0.72561561237927374</v>
      </c>
      <c r="N225" s="52">
        <v>0</v>
      </c>
      <c r="O225" s="53">
        <v>0</v>
      </c>
      <c r="P225" s="52">
        <v>476708.47000000003</v>
      </c>
      <c r="Q225" s="53">
        <v>5.5223484864180737E-2</v>
      </c>
      <c r="R225" s="55">
        <v>8632350.370000001</v>
      </c>
      <c r="S225" s="29">
        <v>2368582.17</v>
      </c>
      <c r="T225" s="53">
        <v>0.27438438762072626</v>
      </c>
      <c r="U225" s="54">
        <v>2210662.37</v>
      </c>
      <c r="W225" s="58" t="s">
        <v>251</v>
      </c>
      <c r="X225" s="57">
        <v>7644.64</v>
      </c>
    </row>
    <row r="226" spans="2:24">
      <c r="B226" s="48" t="s">
        <v>362</v>
      </c>
      <c r="C226" s="49" t="s">
        <v>252</v>
      </c>
      <c r="D226" s="50">
        <v>2760545.4400000004</v>
      </c>
      <c r="E226" s="51">
        <v>0.22461442460473249</v>
      </c>
      <c r="F226" s="52">
        <v>2251351.83</v>
      </c>
      <c r="G226" s="53">
        <v>0.18318339866858394</v>
      </c>
      <c r="H226" s="54">
        <v>5324816</v>
      </c>
      <c r="I226" s="54">
        <v>667150.29</v>
      </c>
      <c r="J226" s="54">
        <v>988818.16</v>
      </c>
      <c r="K226" s="54">
        <v>149914.03000000026</v>
      </c>
      <c r="L226" s="52">
        <v>7130698.4800000004</v>
      </c>
      <c r="M226" s="53">
        <v>0.58019611374882507</v>
      </c>
      <c r="N226" s="52">
        <v>0</v>
      </c>
      <c r="O226" s="53">
        <v>0</v>
      </c>
      <c r="P226" s="52">
        <v>147556.33999999997</v>
      </c>
      <c r="Q226" s="53">
        <v>1.2006062977858558E-2</v>
      </c>
      <c r="R226" s="55">
        <v>12290152.09</v>
      </c>
      <c r="S226" s="29">
        <v>5159453.6100000003</v>
      </c>
      <c r="T226" s="53">
        <v>0.41980388625117498</v>
      </c>
      <c r="U226" s="54">
        <v>83705.320000000007</v>
      </c>
      <c r="W226" s="58" t="s">
        <v>252</v>
      </c>
      <c r="X226" s="57">
        <v>522.99</v>
      </c>
    </row>
    <row r="227" spans="2:24">
      <c r="B227" s="48" t="s">
        <v>362</v>
      </c>
      <c r="C227" s="49" t="s">
        <v>253</v>
      </c>
      <c r="D227" s="50">
        <v>1663917.6800000002</v>
      </c>
      <c r="E227" s="51">
        <v>0.15198281474523706</v>
      </c>
      <c r="F227" s="52">
        <v>674536.4800000001</v>
      </c>
      <c r="G227" s="53">
        <v>6.1612394718195615E-2</v>
      </c>
      <c r="H227" s="54">
        <v>5846610</v>
      </c>
      <c r="I227" s="54">
        <v>899756.62</v>
      </c>
      <c r="J227" s="54">
        <v>163224.12</v>
      </c>
      <c r="K227" s="54">
        <v>66036.870000000112</v>
      </c>
      <c r="L227" s="52">
        <v>6975627.6100000003</v>
      </c>
      <c r="M227" s="53">
        <v>0.63715623166068569</v>
      </c>
      <c r="N227" s="52">
        <v>750000</v>
      </c>
      <c r="O227" s="53">
        <v>6.8505258660949961E-2</v>
      </c>
      <c r="P227" s="52">
        <v>883982.86999999988</v>
      </c>
      <c r="Q227" s="53">
        <v>8.0743300214931868E-2</v>
      </c>
      <c r="R227" s="55">
        <v>10948064.639999999</v>
      </c>
      <c r="S227" s="29">
        <v>3222437.0300000003</v>
      </c>
      <c r="T227" s="53">
        <v>0.29433850967836456</v>
      </c>
      <c r="U227" s="54">
        <v>49053.93</v>
      </c>
      <c r="W227" s="58" t="s">
        <v>253</v>
      </c>
      <c r="X227" s="57">
        <v>0</v>
      </c>
    </row>
    <row r="228" spans="2:24" ht="15" customHeight="1">
      <c r="B228" s="48" t="s">
        <v>362</v>
      </c>
      <c r="C228" s="49" t="s">
        <v>254</v>
      </c>
      <c r="D228" s="50">
        <v>1309248.46</v>
      </c>
      <c r="E228" s="51">
        <v>0.186465230335568</v>
      </c>
      <c r="F228" s="52">
        <v>457979.9</v>
      </c>
      <c r="G228" s="53">
        <v>6.522621958444802E-2</v>
      </c>
      <c r="H228" s="54">
        <v>4672008</v>
      </c>
      <c r="I228" s="54">
        <v>4855.24</v>
      </c>
      <c r="J228" s="54">
        <v>0</v>
      </c>
      <c r="K228" s="54">
        <v>490486.52000000048</v>
      </c>
      <c r="L228" s="52">
        <v>5167349.7600000007</v>
      </c>
      <c r="M228" s="53">
        <v>0.73594210164115237</v>
      </c>
      <c r="N228" s="52">
        <v>0</v>
      </c>
      <c r="O228" s="53">
        <v>0</v>
      </c>
      <c r="P228" s="52">
        <v>86829.880000000019</v>
      </c>
      <c r="Q228" s="53">
        <v>1.2366448438831643E-2</v>
      </c>
      <c r="R228" s="55">
        <v>7021408.0000000009</v>
      </c>
      <c r="S228" s="29">
        <v>1854058.24</v>
      </c>
      <c r="T228" s="53">
        <v>0.26405789835884763</v>
      </c>
      <c r="U228" s="54">
        <v>44490.54</v>
      </c>
      <c r="W228" s="58" t="s">
        <v>254</v>
      </c>
      <c r="X228" s="57">
        <v>1465.96</v>
      </c>
    </row>
    <row r="229" spans="2:24">
      <c r="B229" s="48" t="s">
        <v>362</v>
      </c>
      <c r="C229" s="49" t="s">
        <v>255</v>
      </c>
      <c r="D229" s="50">
        <v>1081889.48</v>
      </c>
      <c r="E229" s="51">
        <v>7.7935864401175045E-2</v>
      </c>
      <c r="F229" s="52">
        <v>3742420.25</v>
      </c>
      <c r="G229" s="53">
        <v>0.26959200780491144</v>
      </c>
      <c r="H229" s="54">
        <v>5117406</v>
      </c>
      <c r="I229" s="54">
        <v>0</v>
      </c>
      <c r="J229" s="54">
        <v>352757.73000000004</v>
      </c>
      <c r="K229" s="54">
        <v>1295986.209999999</v>
      </c>
      <c r="L229" s="52">
        <v>6766149.9399999995</v>
      </c>
      <c r="M229" s="53">
        <v>0.48741184195807008</v>
      </c>
      <c r="N229" s="52">
        <v>1615692.14</v>
      </c>
      <c r="O229" s="53">
        <v>0.11638930395837134</v>
      </c>
      <c r="P229" s="52">
        <v>675640.46000000008</v>
      </c>
      <c r="Q229" s="53">
        <v>4.8670981877471937E-2</v>
      </c>
      <c r="R229" s="55">
        <v>13881792.270000001</v>
      </c>
      <c r="S229" s="29">
        <v>5499950.1900000004</v>
      </c>
      <c r="T229" s="53">
        <v>0.39619885408355848</v>
      </c>
      <c r="U229" s="54">
        <v>626267.04</v>
      </c>
      <c r="W229" s="58" t="s">
        <v>255</v>
      </c>
      <c r="X229" s="57">
        <v>0</v>
      </c>
    </row>
    <row r="230" spans="2:24">
      <c r="B230" s="48" t="s">
        <v>361</v>
      </c>
      <c r="C230" s="49" t="s">
        <v>256</v>
      </c>
      <c r="D230" s="50">
        <v>3073372.1300000004</v>
      </c>
      <c r="E230" s="51">
        <v>0.15369847587755586</v>
      </c>
      <c r="F230" s="52">
        <v>4319079.0199999996</v>
      </c>
      <c r="G230" s="53">
        <v>0.21599592710848442</v>
      </c>
      <c r="H230" s="54">
        <v>9257765</v>
      </c>
      <c r="I230" s="54">
        <v>20529.37</v>
      </c>
      <c r="J230" s="54">
        <v>15340.11</v>
      </c>
      <c r="K230" s="54">
        <v>1210347.9200000018</v>
      </c>
      <c r="L230" s="52">
        <v>10503982.4</v>
      </c>
      <c r="M230" s="53">
        <v>0.52530120572306727</v>
      </c>
      <c r="N230" s="52">
        <v>1638094</v>
      </c>
      <c r="O230" s="53">
        <v>8.1920620248537551E-2</v>
      </c>
      <c r="P230" s="52">
        <v>461585.70000000007</v>
      </c>
      <c r="Q230" s="53">
        <v>2.3083771042354949E-2</v>
      </c>
      <c r="R230" s="55">
        <v>19996113.25</v>
      </c>
      <c r="S230" s="29">
        <v>7854036.8500000006</v>
      </c>
      <c r="T230" s="53">
        <v>0.39277817402839527</v>
      </c>
      <c r="U230" s="54">
        <v>1785067.58</v>
      </c>
      <c r="W230" s="58" t="s">
        <v>256</v>
      </c>
      <c r="X230" s="57">
        <v>3754.84</v>
      </c>
    </row>
    <row r="231" spans="2:24" ht="15" customHeight="1">
      <c r="B231" s="48" t="s">
        <v>361</v>
      </c>
      <c r="C231" s="49" t="s">
        <v>257</v>
      </c>
      <c r="D231" s="50">
        <v>5173830.91</v>
      </c>
      <c r="E231" s="51">
        <v>0.26482013962276674</v>
      </c>
      <c r="F231" s="52">
        <v>3172896.7899999996</v>
      </c>
      <c r="G231" s="53">
        <v>0.16240325313152307</v>
      </c>
      <c r="H231" s="54">
        <v>6155975</v>
      </c>
      <c r="I231" s="54">
        <v>1262495.8600000001</v>
      </c>
      <c r="J231" s="54">
        <v>1180997.5900000001</v>
      </c>
      <c r="K231" s="54">
        <v>155118.70999999903</v>
      </c>
      <c r="L231" s="52">
        <v>8754587.1600000001</v>
      </c>
      <c r="M231" s="53">
        <v>0.44809949037373564</v>
      </c>
      <c r="N231" s="52">
        <v>900000</v>
      </c>
      <c r="O231" s="53">
        <v>4.6066083296195326E-2</v>
      </c>
      <c r="P231" s="52">
        <v>1535835.59</v>
      </c>
      <c r="Q231" s="53">
        <v>7.8611033575779227E-2</v>
      </c>
      <c r="R231" s="55">
        <v>19537150.449999999</v>
      </c>
      <c r="S231" s="29">
        <v>9882563.2899999991</v>
      </c>
      <c r="T231" s="53">
        <v>0.50583442633006903</v>
      </c>
      <c r="U231" s="54">
        <v>119609.94</v>
      </c>
      <c r="W231" s="58" t="s">
        <v>257</v>
      </c>
      <c r="X231" s="57">
        <v>11530.32</v>
      </c>
    </row>
    <row r="232" spans="2:24">
      <c r="B232" s="48" t="s">
        <v>362</v>
      </c>
      <c r="C232" s="49" t="s">
        <v>258</v>
      </c>
      <c r="D232" s="50">
        <v>905646.34999999986</v>
      </c>
      <c r="E232" s="51">
        <v>0.11841989964440217</v>
      </c>
      <c r="F232" s="52">
        <v>640331.82000000007</v>
      </c>
      <c r="G232" s="53">
        <v>8.3728079800153135E-2</v>
      </c>
      <c r="H232" s="54">
        <v>4764558</v>
      </c>
      <c r="I232" s="54">
        <v>165001.94</v>
      </c>
      <c r="J232" s="54">
        <v>443034.52</v>
      </c>
      <c r="K232" s="54">
        <v>0</v>
      </c>
      <c r="L232" s="52">
        <v>5372594.4600000009</v>
      </c>
      <c r="M232" s="53">
        <v>0.70250611266005891</v>
      </c>
      <c r="N232" s="52">
        <v>525047.98</v>
      </c>
      <c r="O232" s="53">
        <v>6.865387256305519E-2</v>
      </c>
      <c r="P232" s="52">
        <v>204134.14</v>
      </c>
      <c r="Q232" s="53">
        <v>2.6692035332330714E-2</v>
      </c>
      <c r="R232" s="55">
        <v>7647754.7500000009</v>
      </c>
      <c r="S232" s="29">
        <v>1750112.31</v>
      </c>
      <c r="T232" s="53">
        <v>0.22884001477688604</v>
      </c>
      <c r="U232" s="54">
        <v>512707.98</v>
      </c>
      <c r="W232" s="58" t="s">
        <v>258</v>
      </c>
      <c r="X232" s="57">
        <v>11540.52</v>
      </c>
    </row>
    <row r="233" spans="2:24">
      <c r="B233" s="48" t="s">
        <v>362</v>
      </c>
      <c r="C233" s="49" t="s">
        <v>259</v>
      </c>
      <c r="D233" s="50">
        <v>1736100.69</v>
      </c>
      <c r="E233" s="51">
        <v>0.1086334499360683</v>
      </c>
      <c r="F233" s="52">
        <v>1278942.32</v>
      </c>
      <c r="G233" s="53">
        <v>8.002756826900348E-2</v>
      </c>
      <c r="H233" s="54">
        <v>10168858</v>
      </c>
      <c r="I233" s="54">
        <v>210248.08</v>
      </c>
      <c r="J233" s="54">
        <v>1029308.94</v>
      </c>
      <c r="K233" s="54">
        <v>0</v>
      </c>
      <c r="L233" s="52">
        <v>11408415.02</v>
      </c>
      <c r="M233" s="53">
        <v>0.71386152258545532</v>
      </c>
      <c r="N233" s="52">
        <v>0</v>
      </c>
      <c r="O233" s="53">
        <v>0</v>
      </c>
      <c r="P233" s="52">
        <v>1557813.7700000003</v>
      </c>
      <c r="Q233" s="53">
        <v>9.7477459209472955E-2</v>
      </c>
      <c r="R233" s="55">
        <v>15981271.799999999</v>
      </c>
      <c r="S233" s="29">
        <v>4572856.78</v>
      </c>
      <c r="T233" s="53">
        <v>0.28613847741454473</v>
      </c>
      <c r="U233" s="54">
        <v>1860274.12</v>
      </c>
      <c r="W233" s="58" t="s">
        <v>259</v>
      </c>
      <c r="X233" s="57">
        <v>1824.56</v>
      </c>
    </row>
    <row r="234" spans="2:24" ht="15" customHeight="1">
      <c r="B234" s="48" t="s">
        <v>361</v>
      </c>
      <c r="C234" s="49" t="s">
        <v>260</v>
      </c>
      <c r="D234" s="50">
        <v>2714321.9699999997</v>
      </c>
      <c r="E234" s="51">
        <v>0.25060237725327761</v>
      </c>
      <c r="F234" s="52">
        <v>711946.09000000008</v>
      </c>
      <c r="G234" s="53">
        <v>6.5731105079688087E-2</v>
      </c>
      <c r="H234" s="54">
        <v>5408786</v>
      </c>
      <c r="I234" s="54">
        <v>271022.96000000002</v>
      </c>
      <c r="J234" s="54">
        <v>211434.75</v>
      </c>
      <c r="K234" s="54">
        <v>107701.37000000011</v>
      </c>
      <c r="L234" s="52">
        <v>5998945.0800000001</v>
      </c>
      <c r="M234" s="53">
        <v>0.55385835382670312</v>
      </c>
      <c r="N234" s="52">
        <v>453445.24</v>
      </c>
      <c r="O234" s="53">
        <v>4.1864766359380357E-2</v>
      </c>
      <c r="P234" s="52">
        <v>952531.65000000014</v>
      </c>
      <c r="Q234" s="53">
        <v>8.7943397480950675E-2</v>
      </c>
      <c r="R234" s="55">
        <v>10831190.030000001</v>
      </c>
      <c r="S234" s="29">
        <v>4378799.71</v>
      </c>
      <c r="T234" s="53">
        <v>0.40427687981391641</v>
      </c>
      <c r="U234" s="54">
        <v>1282414.75</v>
      </c>
      <c r="W234" s="58" t="s">
        <v>260</v>
      </c>
      <c r="X234" s="57">
        <v>108039.69</v>
      </c>
    </row>
    <row r="235" spans="2:24">
      <c r="B235" s="48" t="s">
        <v>362</v>
      </c>
      <c r="C235" s="49" t="s">
        <v>261</v>
      </c>
      <c r="D235" s="50">
        <v>2218195.4300000002</v>
      </c>
      <c r="E235" s="51">
        <v>0.26248011596907073</v>
      </c>
      <c r="F235" s="52">
        <v>477858.28</v>
      </c>
      <c r="G235" s="53">
        <v>5.6545196629126888E-2</v>
      </c>
      <c r="H235" s="54">
        <v>4244273</v>
      </c>
      <c r="I235" s="54">
        <v>239172.89</v>
      </c>
      <c r="J235" s="54">
        <v>17426.400000000001</v>
      </c>
      <c r="K235" s="54">
        <v>126857.06000000052</v>
      </c>
      <c r="L235" s="52">
        <v>4627729.3500000006</v>
      </c>
      <c r="M235" s="53">
        <v>0.5476014060949862</v>
      </c>
      <c r="N235" s="52">
        <v>672249.8</v>
      </c>
      <c r="O235" s="53">
        <v>7.9547637272061558E-2</v>
      </c>
      <c r="P235" s="52">
        <v>454875.59</v>
      </c>
      <c r="Q235" s="53">
        <v>5.3825644034754629E-2</v>
      </c>
      <c r="R235" s="55">
        <v>8450908.4500000011</v>
      </c>
      <c r="S235" s="29">
        <v>3150929.3</v>
      </c>
      <c r="T235" s="53">
        <v>0.3728509566329522</v>
      </c>
      <c r="U235" s="54">
        <v>410758.79</v>
      </c>
      <c r="W235" s="58" t="s">
        <v>261</v>
      </c>
      <c r="X235" s="57">
        <v>1555.43</v>
      </c>
    </row>
    <row r="236" spans="2:24">
      <c r="B236" s="48" t="s">
        <v>361</v>
      </c>
      <c r="C236" s="49" t="s">
        <v>262</v>
      </c>
      <c r="D236" s="50">
        <v>8213719.46</v>
      </c>
      <c r="E236" s="51">
        <v>0.4310265178165853</v>
      </c>
      <c r="F236" s="52">
        <v>4172662.5</v>
      </c>
      <c r="G236" s="53">
        <v>0.21896635210850596</v>
      </c>
      <c r="H236" s="54">
        <v>6248864</v>
      </c>
      <c r="I236" s="54">
        <v>0</v>
      </c>
      <c r="J236" s="54">
        <v>0</v>
      </c>
      <c r="K236" s="54">
        <v>25485.240000000224</v>
      </c>
      <c r="L236" s="52">
        <v>6274349.2400000002</v>
      </c>
      <c r="M236" s="53">
        <v>0.32925532916634803</v>
      </c>
      <c r="N236" s="52">
        <v>0</v>
      </c>
      <c r="O236" s="53">
        <v>0</v>
      </c>
      <c r="P236" s="52">
        <v>395450.07999999996</v>
      </c>
      <c r="Q236" s="53">
        <v>2.0751800908560623E-2</v>
      </c>
      <c r="R236" s="55">
        <v>19056181.280000001</v>
      </c>
      <c r="S236" s="29">
        <v>12781832.040000001</v>
      </c>
      <c r="T236" s="53">
        <v>0.67074467083365197</v>
      </c>
      <c r="U236" s="54">
        <v>0</v>
      </c>
      <c r="W236" s="58" t="s">
        <v>262</v>
      </c>
      <c r="X236" s="57">
        <v>0</v>
      </c>
    </row>
    <row r="237" spans="2:24" ht="15" customHeight="1">
      <c r="B237" s="48" t="s">
        <v>362</v>
      </c>
      <c r="C237" s="49" t="s">
        <v>263</v>
      </c>
      <c r="D237" s="50">
        <v>560454.12</v>
      </c>
      <c r="E237" s="51">
        <v>0.14401581640502747</v>
      </c>
      <c r="F237" s="52">
        <v>329002.65000000002</v>
      </c>
      <c r="G237" s="53">
        <v>8.4541416591187732E-2</v>
      </c>
      <c r="H237" s="54">
        <v>2835506.16</v>
      </c>
      <c r="I237" s="54">
        <v>18523.939999999999</v>
      </c>
      <c r="J237" s="54">
        <v>81259.92</v>
      </c>
      <c r="K237" s="54">
        <v>46968.080000000075</v>
      </c>
      <c r="L237" s="52">
        <v>2982258.1</v>
      </c>
      <c r="M237" s="53">
        <v>0.76632916000689955</v>
      </c>
      <c r="N237" s="52">
        <v>0</v>
      </c>
      <c r="O237" s="53">
        <v>0</v>
      </c>
      <c r="P237" s="52">
        <v>19900.190000000002</v>
      </c>
      <c r="Q237" s="53">
        <v>5.1136069968852477E-3</v>
      </c>
      <c r="R237" s="55">
        <v>3891615.06</v>
      </c>
      <c r="S237" s="29">
        <v>909356.96</v>
      </c>
      <c r="T237" s="53">
        <v>0.23367083999310043</v>
      </c>
      <c r="U237" s="54">
        <v>250767.64</v>
      </c>
      <c r="W237" s="58" t="s">
        <v>263</v>
      </c>
      <c r="X237" s="57">
        <v>0</v>
      </c>
    </row>
    <row r="238" spans="2:24">
      <c r="B238" s="48" t="s">
        <v>362</v>
      </c>
      <c r="C238" s="49" t="s">
        <v>264</v>
      </c>
      <c r="D238" s="50">
        <v>189810.18</v>
      </c>
      <c r="E238" s="51">
        <v>7.062811096096229E-2</v>
      </c>
      <c r="F238" s="52">
        <v>19841.239999999998</v>
      </c>
      <c r="G238" s="53">
        <v>7.3828985374919474E-3</v>
      </c>
      <c r="H238" s="54">
        <v>2342153</v>
      </c>
      <c r="I238" s="54">
        <v>0</v>
      </c>
      <c r="J238" s="54">
        <v>35827.050000000003</v>
      </c>
      <c r="K238" s="54">
        <v>12931.319999999832</v>
      </c>
      <c r="L238" s="52">
        <v>2390911.3699999996</v>
      </c>
      <c r="M238" s="53">
        <v>0.8896548833059762</v>
      </c>
      <c r="N238" s="52">
        <v>0</v>
      </c>
      <c r="O238" s="53">
        <v>0</v>
      </c>
      <c r="P238" s="52">
        <v>86896.6</v>
      </c>
      <c r="Q238" s="53">
        <v>3.2334107195569575E-2</v>
      </c>
      <c r="R238" s="55">
        <v>2687459.3899999997</v>
      </c>
      <c r="S238" s="29">
        <v>296548.02</v>
      </c>
      <c r="T238" s="53">
        <v>0.11034511669402382</v>
      </c>
      <c r="U238" s="54">
        <v>1043452.89</v>
      </c>
      <c r="W238" s="58" t="s">
        <v>264</v>
      </c>
      <c r="X238" s="57">
        <v>0</v>
      </c>
    </row>
    <row r="239" spans="2:24">
      <c r="B239" s="48" t="s">
        <v>363</v>
      </c>
      <c r="C239" s="49" t="s">
        <v>265</v>
      </c>
      <c r="D239" s="50">
        <v>27652018.600000001</v>
      </c>
      <c r="E239" s="51">
        <v>0.46639227267459138</v>
      </c>
      <c r="F239" s="52">
        <v>5514858.0499999998</v>
      </c>
      <c r="G239" s="53">
        <v>9.3016253772419538E-2</v>
      </c>
      <c r="H239" s="54">
        <v>18159878</v>
      </c>
      <c r="I239" s="54">
        <v>1934652.66</v>
      </c>
      <c r="J239" s="54">
        <v>1248778.2</v>
      </c>
      <c r="K239" s="54">
        <v>0</v>
      </c>
      <c r="L239" s="52">
        <v>21343308.859999999</v>
      </c>
      <c r="M239" s="53">
        <v>0.35998653369960998</v>
      </c>
      <c r="N239" s="52">
        <v>0</v>
      </c>
      <c r="O239" s="53">
        <v>0</v>
      </c>
      <c r="P239" s="52">
        <v>4779001.34</v>
      </c>
      <c r="Q239" s="53">
        <v>8.0604939853379007E-2</v>
      </c>
      <c r="R239" s="55">
        <v>59289186.850000009</v>
      </c>
      <c r="S239" s="29">
        <v>37945877.990000002</v>
      </c>
      <c r="T239" s="53">
        <v>0.64001346630038991</v>
      </c>
      <c r="U239" s="54">
        <v>17288910.77</v>
      </c>
      <c r="W239" s="58" t="s">
        <v>265</v>
      </c>
      <c r="X239" s="57">
        <v>9053.27</v>
      </c>
    </row>
    <row r="240" spans="2:24" ht="15" customHeight="1">
      <c r="B240" s="48" t="s">
        <v>362</v>
      </c>
      <c r="C240" s="49" t="s">
        <v>266</v>
      </c>
      <c r="D240" s="50">
        <v>528629.67999999993</v>
      </c>
      <c r="E240" s="51">
        <v>7.6659790459748189E-2</v>
      </c>
      <c r="F240" s="52">
        <v>774791.70000000007</v>
      </c>
      <c r="G240" s="53">
        <v>0.11235723535604754</v>
      </c>
      <c r="H240" s="54">
        <v>4151542</v>
      </c>
      <c r="I240" s="54">
        <v>541546.34</v>
      </c>
      <c r="J240" s="54">
        <v>460668.16000000003</v>
      </c>
      <c r="K240" s="54">
        <v>0</v>
      </c>
      <c r="L240" s="52">
        <v>5153756.5</v>
      </c>
      <c r="M240" s="53">
        <v>0.74737743323561645</v>
      </c>
      <c r="N240" s="52">
        <v>0</v>
      </c>
      <c r="O240" s="53">
        <v>0</v>
      </c>
      <c r="P240" s="52">
        <v>438610.34</v>
      </c>
      <c r="Q240" s="53">
        <v>6.3605540948587891E-2</v>
      </c>
      <c r="R240" s="55">
        <v>6895788.2199999997</v>
      </c>
      <c r="S240" s="29">
        <v>1742031.72</v>
      </c>
      <c r="T240" s="53">
        <v>0.2526225667643836</v>
      </c>
      <c r="U240" s="54">
        <v>154540.37</v>
      </c>
      <c r="W240" s="58" t="s">
        <v>266</v>
      </c>
      <c r="X240" s="57">
        <v>0</v>
      </c>
    </row>
    <row r="241" spans="2:24">
      <c r="B241" s="48" t="s">
        <v>362</v>
      </c>
      <c r="C241" s="49" t="s">
        <v>267</v>
      </c>
      <c r="D241" s="50">
        <v>693288.75</v>
      </c>
      <c r="E241" s="51">
        <v>0.11328706879955096</v>
      </c>
      <c r="F241" s="52">
        <v>57488.65</v>
      </c>
      <c r="G241" s="53">
        <v>9.3939511462479454E-3</v>
      </c>
      <c r="H241" s="54">
        <v>5344443</v>
      </c>
      <c r="I241" s="54">
        <v>4340.29</v>
      </c>
      <c r="J241" s="54">
        <v>0</v>
      </c>
      <c r="K241" s="54">
        <v>16092</v>
      </c>
      <c r="L241" s="52">
        <v>5364875.29</v>
      </c>
      <c r="M241" s="53">
        <v>0.8766491538759873</v>
      </c>
      <c r="N241" s="52">
        <v>0</v>
      </c>
      <c r="O241" s="53">
        <v>0</v>
      </c>
      <c r="P241" s="52">
        <v>4099.17</v>
      </c>
      <c r="Q241" s="53">
        <v>6.698261782137029E-4</v>
      </c>
      <c r="R241" s="55">
        <v>6119751.8600000003</v>
      </c>
      <c r="S241" s="29">
        <v>754876.57000000007</v>
      </c>
      <c r="T241" s="53">
        <v>0.12335084612401262</v>
      </c>
      <c r="U241" s="54">
        <v>2101634.34</v>
      </c>
      <c r="W241" s="58" t="s">
        <v>267</v>
      </c>
      <c r="X241" s="57">
        <v>0</v>
      </c>
    </row>
    <row r="242" spans="2:24">
      <c r="B242" s="48" t="s">
        <v>361</v>
      </c>
      <c r="C242" s="49" t="s">
        <v>268</v>
      </c>
      <c r="D242" s="50">
        <v>14810147.73</v>
      </c>
      <c r="E242" s="51">
        <v>0.29183976474051077</v>
      </c>
      <c r="F242" s="52">
        <v>1908752.86</v>
      </c>
      <c r="G242" s="53">
        <v>3.761272309808196E-2</v>
      </c>
      <c r="H242" s="54">
        <v>13125729.789999999</v>
      </c>
      <c r="I242" s="54">
        <v>3309952.89</v>
      </c>
      <c r="J242" s="54">
        <v>511533.39</v>
      </c>
      <c r="K242" s="54">
        <v>1310331.4600000009</v>
      </c>
      <c r="L242" s="52">
        <v>18257547.530000001</v>
      </c>
      <c r="M242" s="53">
        <v>0.35977212874796177</v>
      </c>
      <c r="N242" s="52">
        <v>13704875.300000001</v>
      </c>
      <c r="O242" s="53">
        <v>0.2700599383791587</v>
      </c>
      <c r="P242" s="52">
        <v>2066208.34</v>
      </c>
      <c r="Q242" s="53">
        <v>4.0715445034286722E-2</v>
      </c>
      <c r="R242" s="55">
        <v>50747531.760000005</v>
      </c>
      <c r="S242" s="29">
        <v>18785108.93</v>
      </c>
      <c r="T242" s="53">
        <v>0.37016793287287947</v>
      </c>
      <c r="U242" s="54">
        <v>4699942.18</v>
      </c>
      <c r="W242" s="58" t="s">
        <v>268</v>
      </c>
      <c r="X242" s="57">
        <v>77056.84</v>
      </c>
    </row>
    <row r="243" spans="2:24" ht="15" customHeight="1">
      <c r="B243" s="48" t="s">
        <v>361</v>
      </c>
      <c r="C243" s="49" t="s">
        <v>269</v>
      </c>
      <c r="D243" s="50">
        <v>6167321.2400000002</v>
      </c>
      <c r="E243" s="51">
        <v>0.24481764087259822</v>
      </c>
      <c r="F243" s="52">
        <v>3483622.1999999993</v>
      </c>
      <c r="G243" s="53">
        <v>0.13828567306726031</v>
      </c>
      <c r="H243" s="54">
        <v>11587178</v>
      </c>
      <c r="I243" s="54">
        <v>586070.15</v>
      </c>
      <c r="J243" s="54">
        <v>1146496.8600000001</v>
      </c>
      <c r="K243" s="54">
        <v>292114.80000000261</v>
      </c>
      <c r="L243" s="52">
        <v>13611859.810000002</v>
      </c>
      <c r="M243" s="53">
        <v>0.54033562982892935</v>
      </c>
      <c r="N243" s="52">
        <v>314111.81</v>
      </c>
      <c r="O243" s="53">
        <v>1.2468964936618383E-2</v>
      </c>
      <c r="P243" s="52">
        <v>1614575.3</v>
      </c>
      <c r="Q243" s="53">
        <v>6.4092091294593811E-2</v>
      </c>
      <c r="R243" s="55">
        <v>25191490.359999999</v>
      </c>
      <c r="S243" s="29">
        <v>11265518.74</v>
      </c>
      <c r="T243" s="53">
        <v>0.44719540523445239</v>
      </c>
      <c r="U243" s="54">
        <v>240900</v>
      </c>
      <c r="W243" s="58" t="s">
        <v>269</v>
      </c>
      <c r="X243" s="57">
        <v>8324.39</v>
      </c>
    </row>
    <row r="244" spans="2:24">
      <c r="B244" s="48" t="s">
        <v>361</v>
      </c>
      <c r="C244" s="49" t="s">
        <v>270</v>
      </c>
      <c r="D244" s="50">
        <v>12382092.399999999</v>
      </c>
      <c r="E244" s="51">
        <v>0.35977638629656977</v>
      </c>
      <c r="F244" s="52">
        <v>2584045.2600000002</v>
      </c>
      <c r="G244" s="53">
        <v>7.5082501053665235E-2</v>
      </c>
      <c r="H244" s="54">
        <v>13566567</v>
      </c>
      <c r="I244" s="54">
        <v>431364.01</v>
      </c>
      <c r="J244" s="54">
        <v>2701214.74</v>
      </c>
      <c r="K244" s="54">
        <v>587230.22999999672</v>
      </c>
      <c r="L244" s="52">
        <v>17286375.979999997</v>
      </c>
      <c r="M244" s="53">
        <v>0.50227616474968517</v>
      </c>
      <c r="N244" s="52">
        <v>86791.52</v>
      </c>
      <c r="O244" s="53">
        <v>2.521830593574513E-3</v>
      </c>
      <c r="P244" s="52">
        <v>2076773.47</v>
      </c>
      <c r="Q244" s="53">
        <v>6.0343117306505302E-2</v>
      </c>
      <c r="R244" s="55">
        <v>34416078.629999995</v>
      </c>
      <c r="S244" s="29">
        <v>17042911.129999999</v>
      </c>
      <c r="T244" s="53">
        <v>0.4952020046567403</v>
      </c>
      <c r="U244" s="54">
        <v>364350.83</v>
      </c>
      <c r="W244" s="58" t="s">
        <v>270</v>
      </c>
      <c r="X244" s="57">
        <v>0</v>
      </c>
    </row>
    <row r="245" spans="2:24">
      <c r="B245" s="48" t="s">
        <v>362</v>
      </c>
      <c r="C245" s="49" t="s">
        <v>271</v>
      </c>
      <c r="D245" s="50">
        <v>3451686.88</v>
      </c>
      <c r="E245" s="51">
        <v>0.32913128871690039</v>
      </c>
      <c r="F245" s="52">
        <v>1913447.72</v>
      </c>
      <c r="G245" s="53">
        <v>0.182454416020498</v>
      </c>
      <c r="H245" s="54">
        <v>3705247</v>
      </c>
      <c r="I245" s="54">
        <v>690831.07</v>
      </c>
      <c r="J245" s="54">
        <v>121093.2</v>
      </c>
      <c r="K245" s="54">
        <v>36143.129999999888</v>
      </c>
      <c r="L245" s="52">
        <v>4553314.4000000004</v>
      </c>
      <c r="M245" s="53">
        <v>0.43417560413394746</v>
      </c>
      <c r="N245" s="52">
        <v>0</v>
      </c>
      <c r="O245" s="53">
        <v>0</v>
      </c>
      <c r="P245" s="52">
        <v>568815.5</v>
      </c>
      <c r="Q245" s="53">
        <v>5.423869112865419E-2</v>
      </c>
      <c r="R245" s="55">
        <v>10487264.5</v>
      </c>
      <c r="S245" s="29">
        <v>5933950.0999999996</v>
      </c>
      <c r="T245" s="53">
        <v>0.5658243958660526</v>
      </c>
      <c r="U245" s="54">
        <v>894810.53</v>
      </c>
      <c r="W245" s="58" t="s">
        <v>271</v>
      </c>
      <c r="X245" s="57">
        <v>2014.48</v>
      </c>
    </row>
    <row r="246" spans="2:24" ht="15" customHeight="1">
      <c r="B246" s="48" t="s">
        <v>361</v>
      </c>
      <c r="C246" s="49" t="s">
        <v>272</v>
      </c>
      <c r="D246" s="50">
        <v>5471329.0199999996</v>
      </c>
      <c r="E246" s="51">
        <v>0.32482996967745859</v>
      </c>
      <c r="F246" s="52">
        <v>3720697.26</v>
      </c>
      <c r="G246" s="53">
        <v>0.22089586894278992</v>
      </c>
      <c r="H246" s="54">
        <v>4138062</v>
      </c>
      <c r="I246" s="54">
        <v>626506.09</v>
      </c>
      <c r="J246" s="54">
        <v>8599.15</v>
      </c>
      <c r="K246" s="54">
        <v>160107.18000000063</v>
      </c>
      <c r="L246" s="52">
        <v>4933274.4200000009</v>
      </c>
      <c r="M246" s="53">
        <v>0.29288594679674052</v>
      </c>
      <c r="N246" s="52">
        <v>1402323.07</v>
      </c>
      <c r="O246" s="53">
        <v>8.3255194239095623E-2</v>
      </c>
      <c r="P246" s="52">
        <v>1316046.8600000001</v>
      </c>
      <c r="Q246" s="53">
        <v>7.8133020343915394E-2</v>
      </c>
      <c r="R246" s="55">
        <v>16843670.629999999</v>
      </c>
      <c r="S246" s="29">
        <v>10508073.139999999</v>
      </c>
      <c r="T246" s="53">
        <v>0.62385885896416393</v>
      </c>
      <c r="U246" s="54">
        <v>2298.5700000000002</v>
      </c>
      <c r="W246" s="58" t="s">
        <v>272</v>
      </c>
      <c r="X246" s="57">
        <v>0</v>
      </c>
    </row>
    <row r="247" spans="2:24">
      <c r="B247" s="48" t="s">
        <v>362</v>
      </c>
      <c r="C247" s="49" t="s">
        <v>273</v>
      </c>
      <c r="D247" s="50">
        <v>890434.29999999993</v>
      </c>
      <c r="E247" s="51">
        <v>9.8242645352746905E-2</v>
      </c>
      <c r="F247" s="52">
        <v>760614.99999999988</v>
      </c>
      <c r="G247" s="53">
        <v>8.3919531957584725E-2</v>
      </c>
      <c r="H247" s="54">
        <v>6067033.4199999999</v>
      </c>
      <c r="I247" s="54">
        <v>95494.81</v>
      </c>
      <c r="J247" s="54">
        <v>184553.27</v>
      </c>
      <c r="K247" s="54">
        <v>388283.41000000015</v>
      </c>
      <c r="L247" s="52">
        <v>6735364.9099999992</v>
      </c>
      <c r="M247" s="53">
        <v>0.7431205942700837</v>
      </c>
      <c r="N247" s="52">
        <v>0</v>
      </c>
      <c r="O247" s="53">
        <v>0</v>
      </c>
      <c r="P247" s="52">
        <v>677208.79</v>
      </c>
      <c r="Q247" s="53">
        <v>7.471722841958453E-2</v>
      </c>
      <c r="R247" s="55">
        <v>9063623</v>
      </c>
      <c r="S247" s="29">
        <v>2328258.09</v>
      </c>
      <c r="T247" s="53">
        <v>0.25687940572991613</v>
      </c>
      <c r="U247" s="54">
        <v>0</v>
      </c>
      <c r="W247" s="58" t="s">
        <v>273</v>
      </c>
      <c r="X247" s="57">
        <v>0</v>
      </c>
    </row>
    <row r="248" spans="2:24">
      <c r="B248" s="48" t="s">
        <v>362</v>
      </c>
      <c r="C248" s="49" t="s">
        <v>274</v>
      </c>
      <c r="D248" s="50">
        <v>2218267.2999999998</v>
      </c>
      <c r="E248" s="51">
        <v>0.15394377577169691</v>
      </c>
      <c r="F248" s="52">
        <v>1467637.0999999996</v>
      </c>
      <c r="G248" s="53">
        <v>0.10185138492400057</v>
      </c>
      <c r="H248" s="54">
        <v>7968865</v>
      </c>
      <c r="I248" s="54">
        <v>148067.01</v>
      </c>
      <c r="J248" s="54">
        <v>290007.08</v>
      </c>
      <c r="K248" s="54">
        <v>138242.69999999925</v>
      </c>
      <c r="L248" s="52">
        <v>8545181.7899999991</v>
      </c>
      <c r="M248" s="53">
        <v>0.5930203043646487</v>
      </c>
      <c r="N248" s="52">
        <v>600000</v>
      </c>
      <c r="O248" s="53">
        <v>4.1638924877546606E-2</v>
      </c>
      <c r="P248" s="52">
        <v>1578507.76</v>
      </c>
      <c r="Q248" s="53">
        <v>0.10954561006210729</v>
      </c>
      <c r="R248" s="55">
        <v>14409593.949999997</v>
      </c>
      <c r="S248" s="29">
        <v>5264412.1599999992</v>
      </c>
      <c r="T248" s="53">
        <v>0.36534077075780474</v>
      </c>
      <c r="U248" s="54">
        <v>101337.82</v>
      </c>
      <c r="W248" s="58" t="s">
        <v>274</v>
      </c>
      <c r="X248" s="57">
        <v>75</v>
      </c>
    </row>
    <row r="249" spans="2:24" ht="15" customHeight="1">
      <c r="B249" s="48" t="s">
        <v>362</v>
      </c>
      <c r="C249" s="49" t="s">
        <v>275</v>
      </c>
      <c r="D249" s="50">
        <v>561412.92000000004</v>
      </c>
      <c r="E249" s="51">
        <v>0.12371945787769056</v>
      </c>
      <c r="F249" s="52">
        <v>408060.8</v>
      </c>
      <c r="G249" s="53">
        <v>8.9925007349557814E-2</v>
      </c>
      <c r="H249" s="54">
        <v>3107007</v>
      </c>
      <c r="I249" s="54">
        <v>0</v>
      </c>
      <c r="J249" s="54">
        <v>0</v>
      </c>
      <c r="K249" s="54">
        <v>453691.31999999983</v>
      </c>
      <c r="L249" s="52">
        <v>3560698.32</v>
      </c>
      <c r="M249" s="53">
        <v>0.78467675061059072</v>
      </c>
      <c r="N249" s="52">
        <v>0</v>
      </c>
      <c r="O249" s="53">
        <v>0</v>
      </c>
      <c r="P249" s="52">
        <v>7617.9700000000012</v>
      </c>
      <c r="Q249" s="53">
        <v>1.678784162160911E-3</v>
      </c>
      <c r="R249" s="55">
        <v>4537790.01</v>
      </c>
      <c r="S249" s="29">
        <v>977091.69</v>
      </c>
      <c r="T249" s="53">
        <v>0.21532324938940928</v>
      </c>
      <c r="U249" s="54">
        <v>192426.66</v>
      </c>
      <c r="W249" s="58" t="s">
        <v>275</v>
      </c>
      <c r="X249" s="57">
        <v>1404.65</v>
      </c>
    </row>
    <row r="250" spans="2:24">
      <c r="B250" s="48" t="s">
        <v>362</v>
      </c>
      <c r="C250" s="49" t="s">
        <v>276</v>
      </c>
      <c r="D250" s="50">
        <v>719686.38</v>
      </c>
      <c r="E250" s="51">
        <v>0.13444147108406251</v>
      </c>
      <c r="F250" s="52">
        <v>269429.64</v>
      </c>
      <c r="G250" s="53">
        <v>5.0330974938346575E-2</v>
      </c>
      <c r="H250" s="54">
        <v>4237062</v>
      </c>
      <c r="I250" s="54">
        <v>0</v>
      </c>
      <c r="J250" s="54">
        <v>0</v>
      </c>
      <c r="K250" s="54">
        <v>95625.290000000037</v>
      </c>
      <c r="L250" s="52">
        <v>4332687.29</v>
      </c>
      <c r="M250" s="53">
        <v>0.80937039966606028</v>
      </c>
      <c r="N250" s="52">
        <v>0</v>
      </c>
      <c r="O250" s="53">
        <v>0</v>
      </c>
      <c r="P250" s="52">
        <v>31354.27</v>
      </c>
      <c r="Q250" s="53">
        <v>5.8571543115306535E-3</v>
      </c>
      <c r="R250" s="55">
        <v>5353157.58</v>
      </c>
      <c r="S250" s="29">
        <v>1020470.29</v>
      </c>
      <c r="T250" s="53">
        <v>0.19062960033393975</v>
      </c>
      <c r="U250" s="54">
        <v>27724</v>
      </c>
      <c r="W250" s="58" t="s">
        <v>276</v>
      </c>
      <c r="X250" s="57">
        <v>915.3</v>
      </c>
    </row>
    <row r="251" spans="2:24">
      <c r="B251" s="48" t="s">
        <v>362</v>
      </c>
      <c r="C251" s="49" t="s">
        <v>277</v>
      </c>
      <c r="D251" s="50">
        <v>404012.6399999999</v>
      </c>
      <c r="E251" s="51">
        <v>6.0361726408857098E-2</v>
      </c>
      <c r="F251" s="52">
        <v>659501.2799999998</v>
      </c>
      <c r="G251" s="53">
        <v>9.8533144481942586E-2</v>
      </c>
      <c r="H251" s="54">
        <v>3521621</v>
      </c>
      <c r="I251" s="54">
        <v>648371.77</v>
      </c>
      <c r="J251" s="54">
        <v>185614.38999999998</v>
      </c>
      <c r="K251" s="54">
        <v>94040.05999999959</v>
      </c>
      <c r="L251" s="52">
        <v>4449647.22</v>
      </c>
      <c r="M251" s="53">
        <v>0.66480194310151186</v>
      </c>
      <c r="N251" s="52">
        <v>621705.5</v>
      </c>
      <c r="O251" s="53">
        <v>9.2886245583508761E-2</v>
      </c>
      <c r="P251" s="52">
        <v>558325.62</v>
      </c>
      <c r="Q251" s="53">
        <v>8.3416940424179603E-2</v>
      </c>
      <c r="R251" s="55">
        <v>6693192.2599999998</v>
      </c>
      <c r="S251" s="29">
        <v>1621839.5399999996</v>
      </c>
      <c r="T251" s="53">
        <v>0.24231181131497925</v>
      </c>
      <c r="U251" s="54">
        <v>539</v>
      </c>
      <c r="W251" s="58" t="s">
        <v>277</v>
      </c>
      <c r="X251" s="57">
        <v>3186.81</v>
      </c>
    </row>
    <row r="252" spans="2:24" ht="15" customHeight="1">
      <c r="B252" s="48" t="s">
        <v>362</v>
      </c>
      <c r="C252" s="49" t="s">
        <v>278</v>
      </c>
      <c r="D252" s="50">
        <v>1549031.89</v>
      </c>
      <c r="E252" s="51">
        <v>0.14514554680272942</v>
      </c>
      <c r="F252" s="52">
        <v>949554.71000000008</v>
      </c>
      <c r="G252" s="53">
        <v>8.897404791457017E-2</v>
      </c>
      <c r="H252" s="54">
        <v>5633646</v>
      </c>
      <c r="I252" s="54">
        <v>565062.6</v>
      </c>
      <c r="J252" s="54">
        <v>1552453.43</v>
      </c>
      <c r="K252" s="54">
        <v>54847.250000000931</v>
      </c>
      <c r="L252" s="52">
        <v>7806009.2800000003</v>
      </c>
      <c r="M252" s="53">
        <v>0.73142941252989979</v>
      </c>
      <c r="N252" s="52">
        <v>0</v>
      </c>
      <c r="O252" s="53">
        <v>0</v>
      </c>
      <c r="P252" s="52">
        <v>367670.16000000003</v>
      </c>
      <c r="Q252" s="53">
        <v>3.4450992752800606E-2</v>
      </c>
      <c r="R252" s="55">
        <v>10672266.040000001</v>
      </c>
      <c r="S252" s="29">
        <v>2866256.7600000002</v>
      </c>
      <c r="T252" s="53">
        <v>0.26857058747010021</v>
      </c>
      <c r="U252" s="54">
        <v>414602.79</v>
      </c>
      <c r="W252" s="58" t="s">
        <v>278</v>
      </c>
      <c r="X252" s="57">
        <v>0</v>
      </c>
    </row>
    <row r="253" spans="2:24">
      <c r="B253" s="48" t="s">
        <v>361</v>
      </c>
      <c r="C253" s="49" t="s">
        <v>279</v>
      </c>
      <c r="D253" s="50">
        <v>5685853.3899999997</v>
      </c>
      <c r="E253" s="51">
        <v>0.26739156526875674</v>
      </c>
      <c r="F253" s="52">
        <v>2769136.6999999997</v>
      </c>
      <c r="G253" s="53">
        <v>0.13022562241200519</v>
      </c>
      <c r="H253" s="54">
        <v>10052538</v>
      </c>
      <c r="I253" s="54">
        <v>0</v>
      </c>
      <c r="J253" s="54">
        <v>0</v>
      </c>
      <c r="K253" s="54">
        <v>1637970.6800000016</v>
      </c>
      <c r="L253" s="52">
        <v>11690508.680000002</v>
      </c>
      <c r="M253" s="53">
        <v>0.54977559221469618</v>
      </c>
      <c r="N253" s="52">
        <v>0</v>
      </c>
      <c r="O253" s="53">
        <v>0</v>
      </c>
      <c r="P253" s="52">
        <v>1118647.6299999999</v>
      </c>
      <c r="Q253" s="53">
        <v>5.2607220104541781E-2</v>
      </c>
      <c r="R253" s="55">
        <v>21264146.400000002</v>
      </c>
      <c r="S253" s="29">
        <v>9573637.7199999988</v>
      </c>
      <c r="T253" s="53">
        <v>0.4502244077853037</v>
      </c>
      <c r="U253" s="54">
        <v>971034</v>
      </c>
      <c r="W253" s="58" t="s">
        <v>279</v>
      </c>
      <c r="X253" s="57">
        <v>2123.5700000000002</v>
      </c>
    </row>
    <row r="254" spans="2:24">
      <c r="B254" s="48" t="s">
        <v>363</v>
      </c>
      <c r="C254" s="49" t="s">
        <v>280</v>
      </c>
      <c r="D254" s="50">
        <v>46469717.899999999</v>
      </c>
      <c r="E254" s="51">
        <v>0.3872620679338829</v>
      </c>
      <c r="F254" s="52">
        <v>23297825.18</v>
      </c>
      <c r="G254" s="53">
        <v>0.19415577208763057</v>
      </c>
      <c r="H254" s="54">
        <v>14368726</v>
      </c>
      <c r="I254" s="54">
        <v>36793.040000000001</v>
      </c>
      <c r="J254" s="54">
        <v>2903371.66</v>
      </c>
      <c r="K254" s="54">
        <v>0</v>
      </c>
      <c r="L254" s="52">
        <v>17308890.699999999</v>
      </c>
      <c r="M254" s="53">
        <v>0.14424612648925836</v>
      </c>
      <c r="N254" s="52">
        <v>31296161.600000001</v>
      </c>
      <c r="O254" s="53">
        <v>0.26081105733609322</v>
      </c>
      <c r="P254" s="52">
        <v>1622936.7100000002</v>
      </c>
      <c r="Q254" s="53">
        <v>1.3524976153135039E-2</v>
      </c>
      <c r="R254" s="55">
        <v>119995532.08999999</v>
      </c>
      <c r="S254" s="29">
        <v>71390479.789999992</v>
      </c>
      <c r="T254" s="53">
        <v>0.59494281617464839</v>
      </c>
      <c r="U254" s="54">
        <v>8911301.1600000001</v>
      </c>
      <c r="W254" s="58" t="s">
        <v>280</v>
      </c>
      <c r="X254" s="57">
        <v>12570.22</v>
      </c>
    </row>
    <row r="255" spans="2:24" ht="15" customHeight="1">
      <c r="B255" s="48" t="s">
        <v>362</v>
      </c>
      <c r="C255" s="49" t="s">
        <v>281</v>
      </c>
      <c r="D255" s="50">
        <v>613457.73</v>
      </c>
      <c r="E255" s="51">
        <v>7.496389872967664E-2</v>
      </c>
      <c r="F255" s="52">
        <v>1206242.7199999997</v>
      </c>
      <c r="G255" s="53">
        <v>0.14740161005957114</v>
      </c>
      <c r="H255" s="54">
        <v>5104494</v>
      </c>
      <c r="I255" s="54">
        <v>131991.60999999999</v>
      </c>
      <c r="J255" s="54">
        <v>474998.71</v>
      </c>
      <c r="K255" s="54">
        <v>0</v>
      </c>
      <c r="L255" s="52">
        <v>5711484.3200000003</v>
      </c>
      <c r="M255" s="53">
        <v>0.69793746369552812</v>
      </c>
      <c r="N255" s="52">
        <v>62300</v>
      </c>
      <c r="O255" s="53">
        <v>7.6129954232687803E-3</v>
      </c>
      <c r="P255" s="52">
        <v>589890.69999999995</v>
      </c>
      <c r="Q255" s="53">
        <v>7.2084032091955325E-2</v>
      </c>
      <c r="R255" s="55">
        <v>8183375.4699999997</v>
      </c>
      <c r="S255" s="29">
        <v>2409591.1499999994</v>
      </c>
      <c r="T255" s="53">
        <v>0.29444954088120306</v>
      </c>
      <c r="U255" s="54">
        <v>265692.90999999997</v>
      </c>
      <c r="W255" s="58" t="s">
        <v>281</v>
      </c>
      <c r="X255" s="57">
        <v>0</v>
      </c>
    </row>
    <row r="256" spans="2:24">
      <c r="B256" s="48" t="s">
        <v>362</v>
      </c>
      <c r="C256" s="49" t="s">
        <v>282</v>
      </c>
      <c r="D256" s="50">
        <v>1973687.16</v>
      </c>
      <c r="E256" s="51">
        <v>0.13207544804949964</v>
      </c>
      <c r="F256" s="52">
        <v>1921488.5299999998</v>
      </c>
      <c r="G256" s="53">
        <v>0.12858241349744831</v>
      </c>
      <c r="H256" s="54">
        <v>10195239</v>
      </c>
      <c r="I256" s="54">
        <v>0</v>
      </c>
      <c r="J256" s="54">
        <v>621813.56000000006</v>
      </c>
      <c r="K256" s="54">
        <v>179437.79999999888</v>
      </c>
      <c r="L256" s="52">
        <v>10996490.359999999</v>
      </c>
      <c r="M256" s="53">
        <v>0.73586453856699541</v>
      </c>
      <c r="N256" s="52">
        <v>0</v>
      </c>
      <c r="O256" s="53">
        <v>0</v>
      </c>
      <c r="P256" s="52">
        <v>51967.979999999996</v>
      </c>
      <c r="Q256" s="53">
        <v>3.4775998860566313E-3</v>
      </c>
      <c r="R256" s="55">
        <v>14943634.029999999</v>
      </c>
      <c r="S256" s="29">
        <v>3947143.6699999995</v>
      </c>
      <c r="T256" s="53">
        <v>0.26413546143300459</v>
      </c>
      <c r="U256" s="54">
        <v>0</v>
      </c>
      <c r="W256" s="58" t="s">
        <v>282</v>
      </c>
      <c r="X256" s="57">
        <v>10474.299999999999</v>
      </c>
    </row>
    <row r="257" spans="2:24">
      <c r="B257" s="48" t="s">
        <v>362</v>
      </c>
      <c r="C257" s="49" t="s">
        <v>283</v>
      </c>
      <c r="D257" s="50">
        <v>1980497.1</v>
      </c>
      <c r="E257" s="51">
        <v>0.13832383757131722</v>
      </c>
      <c r="F257" s="52">
        <v>1769028.1400000001</v>
      </c>
      <c r="G257" s="53">
        <v>0.12355421328132692</v>
      </c>
      <c r="H257" s="54">
        <v>8302043</v>
      </c>
      <c r="I257" s="54">
        <v>358342.58</v>
      </c>
      <c r="J257" s="54">
        <v>706769.24</v>
      </c>
      <c r="K257" s="54">
        <v>62036.660000000149</v>
      </c>
      <c r="L257" s="52">
        <v>9429191.4800000004</v>
      </c>
      <c r="M257" s="53">
        <v>0.65856291872801442</v>
      </c>
      <c r="N257" s="52">
        <v>0</v>
      </c>
      <c r="O257" s="53">
        <v>0</v>
      </c>
      <c r="P257" s="52">
        <v>1139112.6200000001</v>
      </c>
      <c r="Q257" s="53">
        <v>7.9559030419341495E-2</v>
      </c>
      <c r="R257" s="55">
        <v>14317829.34</v>
      </c>
      <c r="S257" s="29">
        <v>4888637.8600000003</v>
      </c>
      <c r="T257" s="53">
        <v>0.34143708127198563</v>
      </c>
      <c r="U257" s="54">
        <v>454899.98</v>
      </c>
      <c r="W257" s="58" t="s">
        <v>283</v>
      </c>
      <c r="X257" s="57">
        <v>0</v>
      </c>
    </row>
    <row r="258" spans="2:24" ht="15" customHeight="1">
      <c r="B258" s="48" t="s">
        <v>361</v>
      </c>
      <c r="C258" s="49" t="s">
        <v>284</v>
      </c>
      <c r="D258" s="50">
        <v>19991922.990000006</v>
      </c>
      <c r="E258" s="51">
        <v>0.46629527507500879</v>
      </c>
      <c r="F258" s="52">
        <v>12363264.200000001</v>
      </c>
      <c r="G258" s="53">
        <v>0.28836303960592674</v>
      </c>
      <c r="H258" s="54">
        <v>5047025</v>
      </c>
      <c r="I258" s="54">
        <v>660936.71</v>
      </c>
      <c r="J258" s="54">
        <v>830174.89</v>
      </c>
      <c r="K258" s="54">
        <v>296335.52000000142</v>
      </c>
      <c r="L258" s="52">
        <v>6834472.120000001</v>
      </c>
      <c r="M258" s="53">
        <v>0.15940848005376787</v>
      </c>
      <c r="N258" s="52">
        <v>1716264.8</v>
      </c>
      <c r="O258" s="53">
        <v>4.0030474678091725E-2</v>
      </c>
      <c r="P258" s="52">
        <v>1968031.64</v>
      </c>
      <c r="Q258" s="53">
        <v>4.590273058720503E-2</v>
      </c>
      <c r="R258" s="55">
        <v>42873955.75</v>
      </c>
      <c r="S258" s="29">
        <v>34323218.830000006</v>
      </c>
      <c r="T258" s="53">
        <v>0.80056104526814054</v>
      </c>
      <c r="U258" s="54">
        <v>0</v>
      </c>
      <c r="W258" s="58" t="s">
        <v>284</v>
      </c>
      <c r="X258" s="57">
        <v>1953.28</v>
      </c>
    </row>
    <row r="259" spans="2:24">
      <c r="B259" s="48" t="s">
        <v>363</v>
      </c>
      <c r="C259" s="49" t="s">
        <v>285</v>
      </c>
      <c r="D259" s="50">
        <v>42840307.469999999</v>
      </c>
      <c r="E259" s="51">
        <v>0.51442838894611964</v>
      </c>
      <c r="F259" s="52">
        <v>7412074.0199999996</v>
      </c>
      <c r="G259" s="53">
        <v>8.9004526858919603E-2</v>
      </c>
      <c r="H259" s="54">
        <v>11820089</v>
      </c>
      <c r="I259" s="54">
        <v>1271602.53</v>
      </c>
      <c r="J259" s="54">
        <v>1537253.34</v>
      </c>
      <c r="K259" s="54">
        <v>878347.84000000171</v>
      </c>
      <c r="L259" s="52">
        <v>15507292.710000001</v>
      </c>
      <c r="M259" s="53">
        <v>0.186212286438597</v>
      </c>
      <c r="N259" s="52">
        <v>10000000</v>
      </c>
      <c r="O259" s="53">
        <v>0.12008046144541822</v>
      </c>
      <c r="P259" s="52">
        <v>7517820.5700000003</v>
      </c>
      <c r="Q259" s="53">
        <v>9.027433631094571E-2</v>
      </c>
      <c r="R259" s="55">
        <v>83277494.769999981</v>
      </c>
      <c r="S259" s="29">
        <v>57770202.059999995</v>
      </c>
      <c r="T259" s="53">
        <v>0.69370725211598494</v>
      </c>
      <c r="U259" s="54">
        <v>6024865</v>
      </c>
      <c r="W259" s="58" t="s">
        <v>285</v>
      </c>
      <c r="X259" s="57">
        <v>43625.919999999998</v>
      </c>
    </row>
    <row r="260" spans="2:24">
      <c r="B260" s="48" t="s">
        <v>362</v>
      </c>
      <c r="C260" s="49" t="s">
        <v>286</v>
      </c>
      <c r="D260" s="50">
        <v>1626115.3000000003</v>
      </c>
      <c r="E260" s="51">
        <v>0.18781951945026829</v>
      </c>
      <c r="F260" s="52">
        <v>851449.69000000006</v>
      </c>
      <c r="G260" s="53">
        <v>9.8344115950375663E-2</v>
      </c>
      <c r="H260" s="54">
        <v>5030048</v>
      </c>
      <c r="I260" s="54">
        <v>0</v>
      </c>
      <c r="J260" s="54">
        <v>667254.29</v>
      </c>
      <c r="K260" s="54">
        <v>401086.16000000108</v>
      </c>
      <c r="L260" s="52">
        <v>6098388.4500000011</v>
      </c>
      <c r="M260" s="53">
        <v>0.70437587549915226</v>
      </c>
      <c r="N260" s="52">
        <v>0</v>
      </c>
      <c r="O260" s="53">
        <v>0</v>
      </c>
      <c r="P260" s="52">
        <v>81907.600000000006</v>
      </c>
      <c r="Q260" s="53">
        <v>9.4604891002038997E-3</v>
      </c>
      <c r="R260" s="55">
        <v>8657861.040000001</v>
      </c>
      <c r="S260" s="29">
        <v>2559472.5900000003</v>
      </c>
      <c r="T260" s="53">
        <v>0.29562412450084785</v>
      </c>
      <c r="U260" s="54">
        <v>1924558.32</v>
      </c>
      <c r="W260" s="58" t="s">
        <v>286</v>
      </c>
      <c r="X260" s="57">
        <v>0</v>
      </c>
    </row>
    <row r="261" spans="2:24" ht="15" customHeight="1">
      <c r="B261" s="48" t="s">
        <v>361</v>
      </c>
      <c r="C261" s="49" t="s">
        <v>287</v>
      </c>
      <c r="D261" s="50">
        <v>14166041.569999998</v>
      </c>
      <c r="E261" s="51">
        <v>0.42083093148581563</v>
      </c>
      <c r="F261" s="52">
        <v>4662784.6799999988</v>
      </c>
      <c r="G261" s="53">
        <v>0.13851745461185955</v>
      </c>
      <c r="H261" s="54">
        <v>8282028</v>
      </c>
      <c r="I261" s="54">
        <v>0</v>
      </c>
      <c r="J261" s="54">
        <v>248784.78000000003</v>
      </c>
      <c r="K261" s="54">
        <v>2048820.4499999993</v>
      </c>
      <c r="L261" s="52">
        <v>10579633.229999999</v>
      </c>
      <c r="M261" s="53">
        <v>0.31428941422760404</v>
      </c>
      <c r="N261" s="52">
        <v>0</v>
      </c>
      <c r="O261" s="53">
        <v>0</v>
      </c>
      <c r="P261" s="52">
        <v>4253613.6000000006</v>
      </c>
      <c r="Q261" s="53">
        <v>0.1263621996747207</v>
      </c>
      <c r="R261" s="55">
        <v>33662073.079999998</v>
      </c>
      <c r="S261" s="29">
        <v>23082439.849999998</v>
      </c>
      <c r="T261" s="53">
        <v>0.68571058577239585</v>
      </c>
      <c r="U261" s="54">
        <v>4062156.53</v>
      </c>
      <c r="W261" s="58" t="s">
        <v>287</v>
      </c>
      <c r="X261" s="57">
        <v>20559.95</v>
      </c>
    </row>
    <row r="262" spans="2:24">
      <c r="B262" s="48" t="s">
        <v>362</v>
      </c>
      <c r="C262" s="49" t="s">
        <v>288</v>
      </c>
      <c r="D262" s="50">
        <v>6125226.25</v>
      </c>
      <c r="E262" s="51">
        <v>0.31760861703682791</v>
      </c>
      <c r="F262" s="52">
        <v>3826196.08</v>
      </c>
      <c r="G262" s="53">
        <v>0.19839803394699618</v>
      </c>
      <c r="H262" s="54">
        <v>3868952</v>
      </c>
      <c r="I262" s="54">
        <v>680075.41</v>
      </c>
      <c r="J262" s="54">
        <v>611885.67000000004</v>
      </c>
      <c r="K262" s="54">
        <v>2398686.29</v>
      </c>
      <c r="L262" s="52">
        <v>7559599.3700000001</v>
      </c>
      <c r="M262" s="53">
        <v>0.39198452485868185</v>
      </c>
      <c r="N262" s="52">
        <v>1000000</v>
      </c>
      <c r="O262" s="53">
        <v>5.1852552717840894E-2</v>
      </c>
      <c r="P262" s="52">
        <v>774431.90999999992</v>
      </c>
      <c r="Q262" s="53">
        <v>4.015627143965321E-2</v>
      </c>
      <c r="R262" s="55">
        <v>19285453.609999999</v>
      </c>
      <c r="S262" s="29">
        <v>10725854.24</v>
      </c>
      <c r="T262" s="53">
        <v>0.55616292242347731</v>
      </c>
      <c r="U262" s="54">
        <v>0</v>
      </c>
      <c r="W262" s="58" t="s">
        <v>288</v>
      </c>
      <c r="X262" s="57">
        <v>5442.98</v>
      </c>
    </row>
    <row r="263" spans="2:24">
      <c r="B263" s="48" t="s">
        <v>363</v>
      </c>
      <c r="C263" s="49" t="s">
        <v>289</v>
      </c>
      <c r="D263" s="50">
        <v>91031716.230000004</v>
      </c>
      <c r="E263" s="51">
        <v>0.57494493484384868</v>
      </c>
      <c r="F263" s="52">
        <v>6289816.1400000006</v>
      </c>
      <c r="G263" s="53">
        <v>3.9725692105542408E-2</v>
      </c>
      <c r="H263" s="54">
        <v>31319462</v>
      </c>
      <c r="I263" s="54">
        <v>0</v>
      </c>
      <c r="J263" s="54">
        <v>1392434.34</v>
      </c>
      <c r="K263" s="54">
        <v>17117940.829999987</v>
      </c>
      <c r="L263" s="52">
        <v>49829837.169999987</v>
      </c>
      <c r="M263" s="53">
        <v>0.31471901960630794</v>
      </c>
      <c r="N263" s="52">
        <v>0</v>
      </c>
      <c r="O263" s="53">
        <v>0</v>
      </c>
      <c r="P263" s="52">
        <v>11179821.35</v>
      </c>
      <c r="Q263" s="53">
        <v>7.0610353444301069E-2</v>
      </c>
      <c r="R263" s="55">
        <v>158331190.88999999</v>
      </c>
      <c r="S263" s="29">
        <v>108501353.72</v>
      </c>
      <c r="T263" s="53">
        <v>0.68528098039369212</v>
      </c>
      <c r="U263" s="54">
        <v>12700000</v>
      </c>
      <c r="W263" s="58" t="s">
        <v>289</v>
      </c>
      <c r="X263" s="57">
        <v>267290.42</v>
      </c>
    </row>
    <row r="264" spans="2:24" ht="15" customHeight="1">
      <c r="B264" s="48" t="s">
        <v>362</v>
      </c>
      <c r="C264" s="49" t="s">
        <v>290</v>
      </c>
      <c r="D264" s="50">
        <v>2153827.8699999996</v>
      </c>
      <c r="E264" s="51">
        <v>0.27484901977382559</v>
      </c>
      <c r="F264" s="52">
        <v>2070785.2599999998</v>
      </c>
      <c r="G264" s="53">
        <v>0.26425198912162218</v>
      </c>
      <c r="H264" s="54">
        <v>3188672</v>
      </c>
      <c r="I264" s="54">
        <v>238857.23</v>
      </c>
      <c r="J264" s="54">
        <v>48516.47</v>
      </c>
      <c r="K264" s="54">
        <v>66290.240000000224</v>
      </c>
      <c r="L264" s="52">
        <v>3542335.9400000004</v>
      </c>
      <c r="M264" s="53">
        <v>0.45203591910926166</v>
      </c>
      <c r="N264" s="52">
        <v>0</v>
      </c>
      <c r="O264" s="53">
        <v>0</v>
      </c>
      <c r="P264" s="52">
        <v>69454.61</v>
      </c>
      <c r="Q264" s="53">
        <v>8.8630719952905741E-3</v>
      </c>
      <c r="R264" s="55">
        <v>7836403.6799999997</v>
      </c>
      <c r="S264" s="29">
        <v>4294067.7399999993</v>
      </c>
      <c r="T264" s="53">
        <v>0.54796408089073834</v>
      </c>
      <c r="U264" s="54">
        <v>588271.49</v>
      </c>
      <c r="W264" s="58" t="s">
        <v>290</v>
      </c>
      <c r="X264" s="57">
        <v>2704.91</v>
      </c>
    </row>
    <row r="265" spans="2:24">
      <c r="B265" s="48" t="s">
        <v>362</v>
      </c>
      <c r="C265" s="49" t="s">
        <v>291</v>
      </c>
      <c r="D265" s="50">
        <v>2736183.7899999996</v>
      </c>
      <c r="E265" s="51">
        <v>0.20792154502340862</v>
      </c>
      <c r="F265" s="52">
        <v>2568822.02</v>
      </c>
      <c r="G265" s="53">
        <v>0.19520378902930113</v>
      </c>
      <c r="H265" s="54">
        <v>7095191</v>
      </c>
      <c r="I265" s="54">
        <v>0</v>
      </c>
      <c r="J265" s="54">
        <v>161039.03999999998</v>
      </c>
      <c r="K265" s="54">
        <v>502123.55999999959</v>
      </c>
      <c r="L265" s="52">
        <v>7758353.5999999996</v>
      </c>
      <c r="M265" s="53">
        <v>0.58955428112887276</v>
      </c>
      <c r="N265" s="52">
        <v>0</v>
      </c>
      <c r="O265" s="53">
        <v>0</v>
      </c>
      <c r="P265" s="52">
        <v>96334.02</v>
      </c>
      <c r="Q265" s="53">
        <v>7.3203848184174615E-3</v>
      </c>
      <c r="R265" s="55">
        <v>13159693.43</v>
      </c>
      <c r="S265" s="29">
        <v>5401339.8299999991</v>
      </c>
      <c r="T265" s="53">
        <v>0.41044571887112719</v>
      </c>
      <c r="U265" s="54">
        <v>234117</v>
      </c>
      <c r="W265" s="58" t="s">
        <v>291</v>
      </c>
      <c r="X265" s="57">
        <v>274.76</v>
      </c>
    </row>
    <row r="266" spans="2:24">
      <c r="B266" s="48" t="s">
        <v>362</v>
      </c>
      <c r="C266" s="49" t="s">
        <v>292</v>
      </c>
      <c r="D266" s="50">
        <v>721235.0199999999</v>
      </c>
      <c r="E266" s="51">
        <v>0.10664654518161602</v>
      </c>
      <c r="F266" s="52">
        <v>838675.73</v>
      </c>
      <c r="G266" s="53">
        <v>0.12401209959573208</v>
      </c>
      <c r="H266" s="54">
        <v>3910634</v>
      </c>
      <c r="I266" s="54">
        <v>660116.51</v>
      </c>
      <c r="J266" s="54">
        <v>284972.69</v>
      </c>
      <c r="K266" s="54">
        <v>11623.5</v>
      </c>
      <c r="L266" s="52">
        <v>4867346.7</v>
      </c>
      <c r="M266" s="53">
        <v>0.71971783865422922</v>
      </c>
      <c r="N266" s="52">
        <v>0</v>
      </c>
      <c r="O266" s="53">
        <v>0</v>
      </c>
      <c r="P266" s="52">
        <v>335596.60000000003</v>
      </c>
      <c r="Q266" s="53">
        <v>4.9623516568422774E-2</v>
      </c>
      <c r="R266" s="55">
        <v>6762854.0499999998</v>
      </c>
      <c r="S266" s="29">
        <v>1895507.35</v>
      </c>
      <c r="T266" s="53">
        <v>0.28028216134577089</v>
      </c>
      <c r="U266" s="54">
        <v>151957.56</v>
      </c>
      <c r="W266" s="58" t="s">
        <v>292</v>
      </c>
      <c r="X266" s="57">
        <v>459.07</v>
      </c>
    </row>
    <row r="267" spans="2:24" ht="15" customHeight="1">
      <c r="B267" s="48" t="s">
        <v>362</v>
      </c>
      <c r="C267" s="49" t="s">
        <v>293</v>
      </c>
      <c r="D267" s="50">
        <v>1922911.1199999996</v>
      </c>
      <c r="E267" s="51">
        <v>0.19219582419330225</v>
      </c>
      <c r="F267" s="52">
        <v>208439.67999999999</v>
      </c>
      <c r="G267" s="53">
        <v>2.083363899429121E-2</v>
      </c>
      <c r="H267" s="54">
        <v>5573465</v>
      </c>
      <c r="I267" s="54">
        <v>298598.82</v>
      </c>
      <c r="J267" s="54">
        <v>751897.07000000007</v>
      </c>
      <c r="K267" s="54">
        <v>103256.25</v>
      </c>
      <c r="L267" s="52">
        <v>6727217.1400000006</v>
      </c>
      <c r="M267" s="53">
        <v>0.6723883539399419</v>
      </c>
      <c r="N267" s="52">
        <v>650000</v>
      </c>
      <c r="O267" s="53">
        <v>6.4967789944262472E-2</v>
      </c>
      <c r="P267" s="52">
        <v>496389.91000000003</v>
      </c>
      <c r="Q267" s="53">
        <v>4.9614392928202085E-2</v>
      </c>
      <c r="R267" s="55">
        <v>10004957.850000001</v>
      </c>
      <c r="S267" s="29">
        <v>2627740.71</v>
      </c>
      <c r="T267" s="53">
        <v>0.2626438561157956</v>
      </c>
      <c r="U267" s="54">
        <v>5618.72</v>
      </c>
      <c r="W267" s="58" t="s">
        <v>293</v>
      </c>
      <c r="X267" s="57">
        <v>31137.19</v>
      </c>
    </row>
    <row r="268" spans="2:24">
      <c r="B268" s="48" t="s">
        <v>362</v>
      </c>
      <c r="C268" s="49" t="s">
        <v>294</v>
      </c>
      <c r="D268" s="50">
        <v>755390.38</v>
      </c>
      <c r="E268" s="51">
        <v>9.871611523088869E-2</v>
      </c>
      <c r="F268" s="52">
        <v>843809.08000000007</v>
      </c>
      <c r="G268" s="53">
        <v>0.11027086997606479</v>
      </c>
      <c r="H268" s="54">
        <v>5063311</v>
      </c>
      <c r="I268" s="54">
        <v>463727.21</v>
      </c>
      <c r="J268" s="54">
        <v>385963.31</v>
      </c>
      <c r="K268" s="54">
        <v>0</v>
      </c>
      <c r="L268" s="52">
        <v>5913001.5199999996</v>
      </c>
      <c r="M268" s="53">
        <v>0.77272434871190698</v>
      </c>
      <c r="N268" s="52">
        <v>0</v>
      </c>
      <c r="O268" s="53">
        <v>0</v>
      </c>
      <c r="P268" s="52">
        <v>139947.59</v>
      </c>
      <c r="Q268" s="53">
        <v>1.8288666081139614E-2</v>
      </c>
      <c r="R268" s="55">
        <v>7652148.5699999994</v>
      </c>
      <c r="S268" s="29">
        <v>1739147.05</v>
      </c>
      <c r="T268" s="53">
        <v>0.2272756512880931</v>
      </c>
      <c r="U268" s="54">
        <v>925.68</v>
      </c>
      <c r="W268" s="58" t="s">
        <v>294</v>
      </c>
      <c r="X268" s="57">
        <v>0</v>
      </c>
    </row>
    <row r="269" spans="2:24">
      <c r="B269" s="48" t="s">
        <v>362</v>
      </c>
      <c r="C269" s="49" t="s">
        <v>295</v>
      </c>
      <c r="D269" s="50">
        <v>877783.67999999993</v>
      </c>
      <c r="E269" s="51">
        <v>9.4451317907571761E-2</v>
      </c>
      <c r="F269" s="52">
        <v>1129406.3600000001</v>
      </c>
      <c r="G269" s="53">
        <v>0.12152643252058805</v>
      </c>
      <c r="H269" s="54">
        <v>4783048</v>
      </c>
      <c r="I269" s="54">
        <v>1006837.33</v>
      </c>
      <c r="J269" s="54">
        <v>539922.68000000005</v>
      </c>
      <c r="K269" s="54">
        <v>306277.30000000075</v>
      </c>
      <c r="L269" s="52">
        <v>6636085.3100000005</v>
      </c>
      <c r="M269" s="53">
        <v>0.71405634162231968</v>
      </c>
      <c r="N269" s="52">
        <v>400000</v>
      </c>
      <c r="O269" s="53">
        <v>4.3040817485953606E-2</v>
      </c>
      <c r="P269" s="52">
        <v>250228.43</v>
      </c>
      <c r="Q269" s="53">
        <v>2.6925090463566795E-2</v>
      </c>
      <c r="R269" s="55">
        <v>9293503.7800000012</v>
      </c>
      <c r="S269" s="29">
        <v>2257418.4700000002</v>
      </c>
      <c r="T269" s="53">
        <v>0.24290284089172662</v>
      </c>
      <c r="U269" s="54">
        <v>15497.76</v>
      </c>
      <c r="W269" s="58" t="s">
        <v>295</v>
      </c>
      <c r="X269" s="57">
        <v>1985.39</v>
      </c>
    </row>
    <row r="270" spans="2:24" ht="15" customHeight="1">
      <c r="B270" s="48" t="s">
        <v>361</v>
      </c>
      <c r="C270" s="49" t="s">
        <v>296</v>
      </c>
      <c r="D270" s="50">
        <v>15569821.299999999</v>
      </c>
      <c r="E270" s="51">
        <v>0.56590074393013468</v>
      </c>
      <c r="F270" s="52">
        <v>1215800.7299999997</v>
      </c>
      <c r="G270" s="53">
        <v>4.4189494813135763E-2</v>
      </c>
      <c r="H270" s="54">
        <v>6599057</v>
      </c>
      <c r="I270" s="54">
        <v>259213.49</v>
      </c>
      <c r="J270" s="54">
        <v>448723.61</v>
      </c>
      <c r="K270" s="54">
        <v>439825.96999999974</v>
      </c>
      <c r="L270" s="52">
        <v>7746820.0700000003</v>
      </c>
      <c r="M270" s="53">
        <v>0.28156593169800209</v>
      </c>
      <c r="N270" s="52">
        <v>0</v>
      </c>
      <c r="O270" s="53">
        <v>0</v>
      </c>
      <c r="P270" s="52">
        <v>2980900.95</v>
      </c>
      <c r="Q270" s="53">
        <v>0.10834382955872753</v>
      </c>
      <c r="R270" s="55">
        <v>27513343.049999997</v>
      </c>
      <c r="S270" s="29">
        <v>19766522.979999997</v>
      </c>
      <c r="T270" s="53">
        <v>0.71843406830199785</v>
      </c>
      <c r="U270" s="54">
        <v>10491881.66</v>
      </c>
      <c r="W270" s="58" t="s">
        <v>296</v>
      </c>
      <c r="X270" s="57">
        <v>5627.2</v>
      </c>
    </row>
    <row r="271" spans="2:24">
      <c r="B271" s="48" t="s">
        <v>362</v>
      </c>
      <c r="C271" s="49" t="s">
        <v>297</v>
      </c>
      <c r="D271" s="50">
        <v>844453.75000000012</v>
      </c>
      <c r="E271" s="51">
        <v>9.2863516574735683E-2</v>
      </c>
      <c r="F271" s="52">
        <v>434019.93000000005</v>
      </c>
      <c r="G271" s="53">
        <v>4.7728625710195045E-2</v>
      </c>
      <c r="H271" s="54">
        <v>5637131</v>
      </c>
      <c r="I271" s="54">
        <v>886096.23</v>
      </c>
      <c r="J271" s="54">
        <v>350309.51</v>
      </c>
      <c r="K271" s="54">
        <v>110647.99999999907</v>
      </c>
      <c r="L271" s="52">
        <v>6984184.7399999993</v>
      </c>
      <c r="M271" s="53">
        <v>0.76804200983654325</v>
      </c>
      <c r="N271" s="52">
        <v>324000</v>
      </c>
      <c r="O271" s="53">
        <v>3.5629872411857201E-2</v>
      </c>
      <c r="P271" s="52">
        <v>506834.71</v>
      </c>
      <c r="Q271" s="53">
        <v>5.5735975466668655E-2</v>
      </c>
      <c r="R271" s="55">
        <v>9093493.1300000008</v>
      </c>
      <c r="S271" s="29">
        <v>1785308.3900000001</v>
      </c>
      <c r="T271" s="53">
        <v>0.19632811775159936</v>
      </c>
      <c r="U271" s="54">
        <v>0</v>
      </c>
      <c r="W271" s="58" t="s">
        <v>297</v>
      </c>
      <c r="X271" s="57">
        <v>2950.74</v>
      </c>
    </row>
    <row r="272" spans="2:24">
      <c r="B272" s="48" t="s">
        <v>361</v>
      </c>
      <c r="C272" s="49" t="s">
        <v>298</v>
      </c>
      <c r="D272" s="50">
        <v>6367575.4900000002</v>
      </c>
      <c r="E272" s="51">
        <v>0.29144750005838954</v>
      </c>
      <c r="F272" s="52">
        <v>1684412.1400000001</v>
      </c>
      <c r="G272" s="53">
        <v>7.7096487986984513E-2</v>
      </c>
      <c r="H272" s="54">
        <v>9232128</v>
      </c>
      <c r="I272" s="54">
        <v>2256841.91</v>
      </c>
      <c r="J272" s="54">
        <v>419762.72</v>
      </c>
      <c r="K272" s="54">
        <v>51131.069999998435</v>
      </c>
      <c r="L272" s="52">
        <v>11959863.699999999</v>
      </c>
      <c r="M272" s="53">
        <v>0.54740966665855428</v>
      </c>
      <c r="N272" s="52">
        <v>0</v>
      </c>
      <c r="O272" s="53">
        <v>0</v>
      </c>
      <c r="P272" s="52">
        <v>1836253.35</v>
      </c>
      <c r="Q272" s="53">
        <v>8.4046345296071703E-2</v>
      </c>
      <c r="R272" s="55">
        <v>21848104.68</v>
      </c>
      <c r="S272" s="29">
        <v>9888240.9800000004</v>
      </c>
      <c r="T272" s="53">
        <v>0.45259033334144572</v>
      </c>
      <c r="U272" s="54">
        <v>2355364</v>
      </c>
      <c r="W272" s="58" t="s">
        <v>298</v>
      </c>
      <c r="X272" s="57">
        <v>14277.15</v>
      </c>
    </row>
    <row r="273" spans="2:24" ht="15" customHeight="1">
      <c r="B273" s="48" t="s">
        <v>361</v>
      </c>
      <c r="C273" s="49" t="s">
        <v>299</v>
      </c>
      <c r="D273" s="50">
        <v>4850337.97</v>
      </c>
      <c r="E273" s="51">
        <v>0.23698393295127929</v>
      </c>
      <c r="F273" s="52">
        <v>1611802.5799999998</v>
      </c>
      <c r="G273" s="53">
        <v>7.8751484311395101E-2</v>
      </c>
      <c r="H273" s="54">
        <v>9919374</v>
      </c>
      <c r="I273" s="54">
        <v>653956.69999999995</v>
      </c>
      <c r="J273" s="54">
        <v>793968.2899999998</v>
      </c>
      <c r="K273" s="54">
        <v>93996.330000000075</v>
      </c>
      <c r="L273" s="52">
        <v>11461295.319999998</v>
      </c>
      <c r="M273" s="53">
        <v>0.55999042921326392</v>
      </c>
      <c r="N273" s="52">
        <v>832170.38</v>
      </c>
      <c r="O273" s="53">
        <v>4.0659230502644875E-2</v>
      </c>
      <c r="P273" s="52">
        <v>1711342.3299999998</v>
      </c>
      <c r="Q273" s="53">
        <v>8.3614923021417015E-2</v>
      </c>
      <c r="R273" s="55">
        <v>20466948.579999994</v>
      </c>
      <c r="S273" s="29">
        <v>8173482.8799999999</v>
      </c>
      <c r="T273" s="53">
        <v>0.39935034028409144</v>
      </c>
      <c r="U273" s="54">
        <v>1449232.26</v>
      </c>
      <c r="W273" s="58" t="s">
        <v>299</v>
      </c>
      <c r="X273" s="57">
        <v>26352.66</v>
      </c>
    </row>
    <row r="274" spans="2:24">
      <c r="B274" s="48" t="s">
        <v>362</v>
      </c>
      <c r="C274" s="49" t="s">
        <v>300</v>
      </c>
      <c r="D274" s="50">
        <v>1005599.7699999999</v>
      </c>
      <c r="E274" s="51">
        <v>8.8302029877534272E-2</v>
      </c>
      <c r="F274" s="52">
        <v>1992151.53</v>
      </c>
      <c r="G274" s="53">
        <v>0.174931448047801</v>
      </c>
      <c r="H274" s="54">
        <v>7298537</v>
      </c>
      <c r="I274" s="54">
        <v>179154.91</v>
      </c>
      <c r="J274" s="54">
        <v>21474.73</v>
      </c>
      <c r="K274" s="54">
        <v>320623.62999999896</v>
      </c>
      <c r="L274" s="52">
        <v>7819790.2699999996</v>
      </c>
      <c r="M274" s="53">
        <v>0.68665822592381043</v>
      </c>
      <c r="N274" s="52">
        <v>500000</v>
      </c>
      <c r="O274" s="53">
        <v>4.3905156162443379E-2</v>
      </c>
      <c r="P274" s="52">
        <v>70642.5</v>
      </c>
      <c r="Q274" s="53">
        <v>6.2031399884108123E-3</v>
      </c>
      <c r="R274" s="55">
        <v>11388184.07</v>
      </c>
      <c r="S274" s="29">
        <v>3068393.8</v>
      </c>
      <c r="T274" s="53">
        <v>0.26943661791374607</v>
      </c>
      <c r="U274" s="54">
        <v>0</v>
      </c>
      <c r="W274" s="58" t="s">
        <v>300</v>
      </c>
      <c r="X274" s="57">
        <v>0</v>
      </c>
    </row>
    <row r="275" spans="2:24">
      <c r="B275" s="48" t="s">
        <v>361</v>
      </c>
      <c r="C275" s="49" t="s">
        <v>301</v>
      </c>
      <c r="D275" s="50">
        <v>6914246.4800000004</v>
      </c>
      <c r="E275" s="51">
        <v>0.29713374167622975</v>
      </c>
      <c r="F275" s="52">
        <v>1948369.8200000003</v>
      </c>
      <c r="G275" s="53">
        <v>8.3729502044833426E-2</v>
      </c>
      <c r="H275" s="54">
        <v>8351629</v>
      </c>
      <c r="I275" s="54">
        <v>2236286.12</v>
      </c>
      <c r="J275" s="54">
        <v>2000428.9400000002</v>
      </c>
      <c r="K275" s="54">
        <v>256634.72999999858</v>
      </c>
      <c r="L275" s="52">
        <v>12844978.789999999</v>
      </c>
      <c r="M275" s="53">
        <v>0.55200181547830929</v>
      </c>
      <c r="N275" s="52">
        <v>0</v>
      </c>
      <c r="O275" s="53">
        <v>0</v>
      </c>
      <c r="P275" s="52">
        <v>1562217.49</v>
      </c>
      <c r="Q275" s="53">
        <v>6.7134940800627624E-2</v>
      </c>
      <c r="R275" s="55">
        <v>23269812.579999998</v>
      </c>
      <c r="S275" s="29">
        <v>10424833.790000001</v>
      </c>
      <c r="T275" s="53">
        <v>0.44799818452169082</v>
      </c>
      <c r="U275" s="54">
        <v>3125804.38</v>
      </c>
      <c r="W275" s="58" t="s">
        <v>301</v>
      </c>
      <c r="X275" s="57">
        <v>27124.240000000002</v>
      </c>
    </row>
    <row r="276" spans="2:24" ht="15" customHeight="1">
      <c r="B276" s="48" t="s">
        <v>361</v>
      </c>
      <c r="C276" s="49" t="s">
        <v>302</v>
      </c>
      <c r="D276" s="50">
        <v>21186990.649999999</v>
      </c>
      <c r="E276" s="51">
        <v>0.44515926630854152</v>
      </c>
      <c r="F276" s="52">
        <v>3855345.13</v>
      </c>
      <c r="G276" s="53">
        <v>8.1004548394276496E-2</v>
      </c>
      <c r="H276" s="54">
        <v>11729437</v>
      </c>
      <c r="I276" s="54">
        <v>2016525.0699999998</v>
      </c>
      <c r="J276" s="54">
        <v>1439539.07</v>
      </c>
      <c r="K276" s="54">
        <v>366648.62999999896</v>
      </c>
      <c r="L276" s="52">
        <v>15552149.77</v>
      </c>
      <c r="M276" s="53">
        <v>0.3267657826211271</v>
      </c>
      <c r="N276" s="52">
        <v>2500000</v>
      </c>
      <c r="O276" s="53">
        <v>5.2527429881664381E-2</v>
      </c>
      <c r="P276" s="52">
        <v>4499695.3500000015</v>
      </c>
      <c r="Q276" s="53">
        <v>9.4542972794390528E-2</v>
      </c>
      <c r="R276" s="55">
        <v>47594180.899999999</v>
      </c>
      <c r="S276" s="29">
        <v>29542031.129999999</v>
      </c>
      <c r="T276" s="53">
        <v>0.62070678749720853</v>
      </c>
      <c r="U276" s="54">
        <v>275343.63</v>
      </c>
      <c r="W276" s="58" t="s">
        <v>302</v>
      </c>
      <c r="X276" s="57">
        <v>11633.98</v>
      </c>
    </row>
    <row r="277" spans="2:24">
      <c r="B277" s="48" t="s">
        <v>362</v>
      </c>
      <c r="C277" s="49" t="s">
        <v>303</v>
      </c>
      <c r="D277" s="50">
        <v>1323474.8799999999</v>
      </c>
      <c r="E277" s="51">
        <v>0.1356177369495413</v>
      </c>
      <c r="F277" s="52">
        <v>337513.48999999993</v>
      </c>
      <c r="G277" s="53">
        <v>3.458533017547083E-2</v>
      </c>
      <c r="H277" s="54">
        <v>6657315</v>
      </c>
      <c r="I277" s="54">
        <v>159895.79</v>
      </c>
      <c r="J277" s="54">
        <v>389452.82</v>
      </c>
      <c r="K277" s="54">
        <v>414114.75</v>
      </c>
      <c r="L277" s="52">
        <v>7620778.3600000003</v>
      </c>
      <c r="M277" s="53">
        <v>0.78090844835471063</v>
      </c>
      <c r="N277" s="52">
        <v>0</v>
      </c>
      <c r="O277" s="53">
        <v>0</v>
      </c>
      <c r="P277" s="52">
        <v>477096.01</v>
      </c>
      <c r="Q277" s="53">
        <v>4.8888484520277206E-2</v>
      </c>
      <c r="R277" s="55">
        <v>9758862.7400000002</v>
      </c>
      <c r="S277" s="29">
        <v>2138084.38</v>
      </c>
      <c r="T277" s="53">
        <v>0.21909155164528935</v>
      </c>
      <c r="U277" s="54">
        <v>275190.01</v>
      </c>
      <c r="W277" s="58" t="s">
        <v>303</v>
      </c>
      <c r="X277" s="57">
        <v>0</v>
      </c>
    </row>
    <row r="278" spans="2:24">
      <c r="B278" s="48" t="s">
        <v>361</v>
      </c>
      <c r="C278" s="49" t="s">
        <v>304</v>
      </c>
      <c r="D278" s="50">
        <v>10158028.83</v>
      </c>
      <c r="E278" s="51">
        <v>0.48925070674623922</v>
      </c>
      <c r="F278" s="52">
        <v>235222.95</v>
      </c>
      <c r="G278" s="53">
        <v>1.1329264413048067E-2</v>
      </c>
      <c r="H278" s="54">
        <v>6869853</v>
      </c>
      <c r="I278" s="54">
        <v>1716992.96</v>
      </c>
      <c r="J278" s="54">
        <v>495799.38</v>
      </c>
      <c r="K278" s="54">
        <v>110793.90999999829</v>
      </c>
      <c r="L278" s="52">
        <v>9193439.25</v>
      </c>
      <c r="M278" s="53">
        <v>0.44279227060346071</v>
      </c>
      <c r="N278" s="52">
        <v>0</v>
      </c>
      <c r="O278" s="53">
        <v>0</v>
      </c>
      <c r="P278" s="52">
        <v>1175729.3199999998</v>
      </c>
      <c r="Q278" s="53">
        <v>5.6627758237251941E-2</v>
      </c>
      <c r="R278" s="55">
        <v>20762420.350000001</v>
      </c>
      <c r="S278" s="29">
        <v>11568981.1</v>
      </c>
      <c r="T278" s="53">
        <v>0.55720772939653918</v>
      </c>
      <c r="U278" s="54">
        <v>0</v>
      </c>
      <c r="W278" s="58" t="s">
        <v>304</v>
      </c>
      <c r="X278" s="57">
        <v>59205.54</v>
      </c>
    </row>
    <row r="279" spans="2:24" ht="15" customHeight="1">
      <c r="B279" s="48" t="s">
        <v>361</v>
      </c>
      <c r="C279" s="49" t="s">
        <v>305</v>
      </c>
      <c r="D279" s="50">
        <v>4120214.3200000003</v>
      </c>
      <c r="E279" s="51">
        <v>0.31426922137086377</v>
      </c>
      <c r="F279" s="52">
        <v>1421199.06</v>
      </c>
      <c r="G279" s="53">
        <v>0.10840191487883656</v>
      </c>
      <c r="H279" s="54">
        <v>5800357</v>
      </c>
      <c r="I279" s="54">
        <v>667574.29</v>
      </c>
      <c r="J279" s="54">
        <v>479240.41</v>
      </c>
      <c r="K279" s="54">
        <v>36440.490000000224</v>
      </c>
      <c r="L279" s="52">
        <v>6983612.1900000004</v>
      </c>
      <c r="M279" s="53">
        <v>0.53267480641817011</v>
      </c>
      <c r="N279" s="52">
        <v>400000</v>
      </c>
      <c r="O279" s="53">
        <v>3.0509987778583686E-2</v>
      </c>
      <c r="P279" s="52">
        <v>185435.27000000002</v>
      </c>
      <c r="Q279" s="53">
        <v>1.4144069553545916E-2</v>
      </c>
      <c r="R279" s="55">
        <v>13110460.84</v>
      </c>
      <c r="S279" s="29">
        <v>5726848.6500000004</v>
      </c>
      <c r="T279" s="53">
        <v>0.43681520580324623</v>
      </c>
      <c r="U279" s="54">
        <v>0</v>
      </c>
      <c r="W279" s="58" t="s">
        <v>305</v>
      </c>
      <c r="X279" s="57">
        <v>164.97</v>
      </c>
    </row>
    <row r="280" spans="2:24">
      <c r="B280" s="48" t="s">
        <v>361</v>
      </c>
      <c r="C280" s="49" t="s">
        <v>306</v>
      </c>
      <c r="D280" s="50">
        <v>4373694.83</v>
      </c>
      <c r="E280" s="51">
        <v>0.31026168258292347</v>
      </c>
      <c r="F280" s="52">
        <v>1611879.57</v>
      </c>
      <c r="G280" s="53">
        <v>0.11434370411006459</v>
      </c>
      <c r="H280" s="54">
        <v>6678394</v>
      </c>
      <c r="I280" s="54">
        <v>359184.09</v>
      </c>
      <c r="J280" s="54">
        <v>96979.71</v>
      </c>
      <c r="K280" s="54">
        <v>0</v>
      </c>
      <c r="L280" s="52">
        <v>7134557.7999999998</v>
      </c>
      <c r="M280" s="53">
        <v>0.50611210739481816</v>
      </c>
      <c r="N280" s="52">
        <v>0</v>
      </c>
      <c r="O280" s="53">
        <v>0</v>
      </c>
      <c r="P280" s="52">
        <v>976661.17</v>
      </c>
      <c r="Q280" s="53">
        <v>6.9282505912193856E-2</v>
      </c>
      <c r="R280" s="55">
        <v>14096793.369999999</v>
      </c>
      <c r="S280" s="29">
        <v>6962235.5700000003</v>
      </c>
      <c r="T280" s="53">
        <v>0.49388789260518196</v>
      </c>
      <c r="U280" s="54">
        <v>2580438.13</v>
      </c>
      <c r="W280" s="58" t="s">
        <v>306</v>
      </c>
      <c r="X280" s="57">
        <v>0</v>
      </c>
    </row>
    <row r="281" spans="2:24">
      <c r="B281" s="48" t="s">
        <v>362</v>
      </c>
      <c r="C281" s="49" t="s">
        <v>307</v>
      </c>
      <c r="D281" s="50">
        <v>3238562.5900000008</v>
      </c>
      <c r="E281" s="51">
        <v>0.20181881496187867</v>
      </c>
      <c r="F281" s="52">
        <v>1985190.7300000002</v>
      </c>
      <c r="G281" s="53">
        <v>0.12371193375697791</v>
      </c>
      <c r="H281" s="54">
        <v>5463770</v>
      </c>
      <c r="I281" s="54">
        <v>1402895.21</v>
      </c>
      <c r="J281" s="54">
        <v>599825.06999999995</v>
      </c>
      <c r="K281" s="54">
        <v>164581.78999999911</v>
      </c>
      <c r="L281" s="52">
        <v>7631072.0699999994</v>
      </c>
      <c r="M281" s="53">
        <v>0.47554860505446955</v>
      </c>
      <c r="N281" s="52">
        <v>650000</v>
      </c>
      <c r="O281" s="53">
        <v>4.0506312933486055E-2</v>
      </c>
      <c r="P281" s="52">
        <v>2542056.0200000005</v>
      </c>
      <c r="Q281" s="53">
        <v>0.15841433329318785</v>
      </c>
      <c r="R281" s="55">
        <v>16046881.41</v>
      </c>
      <c r="S281" s="29">
        <v>7765809.3400000017</v>
      </c>
      <c r="T281" s="53">
        <v>0.48394508201204445</v>
      </c>
      <c r="U281" s="54">
        <v>425324.21</v>
      </c>
      <c r="W281" s="58" t="s">
        <v>307</v>
      </c>
      <c r="X281" s="57">
        <v>6047.74</v>
      </c>
    </row>
    <row r="282" spans="2:24" ht="15" customHeight="1">
      <c r="B282" s="48" t="s">
        <v>361</v>
      </c>
      <c r="C282" s="49" t="s">
        <v>308</v>
      </c>
      <c r="D282" s="50">
        <v>15234878.52</v>
      </c>
      <c r="E282" s="51">
        <v>0.45873804775209504</v>
      </c>
      <c r="F282" s="52">
        <v>3661762.2899999996</v>
      </c>
      <c r="G282" s="53">
        <v>0.11025947348655596</v>
      </c>
      <c r="H282" s="54">
        <v>9762824</v>
      </c>
      <c r="I282" s="54">
        <v>1228693.02</v>
      </c>
      <c r="J282" s="54">
        <v>908364.89</v>
      </c>
      <c r="K282" s="54">
        <v>96451.529999997467</v>
      </c>
      <c r="L282" s="52">
        <v>11996333.439999998</v>
      </c>
      <c r="M282" s="53">
        <v>0.36122208491681324</v>
      </c>
      <c r="N282" s="52">
        <v>0</v>
      </c>
      <c r="O282" s="53">
        <v>0</v>
      </c>
      <c r="P282" s="52">
        <v>2317435.4699999997</v>
      </c>
      <c r="Q282" s="53">
        <v>6.9780393844535799E-2</v>
      </c>
      <c r="R282" s="55">
        <v>33210409.719999995</v>
      </c>
      <c r="S282" s="29">
        <v>21214076.279999997</v>
      </c>
      <c r="T282" s="53">
        <v>0.63877791508318682</v>
      </c>
      <c r="U282" s="54">
        <v>2383663.6800000002</v>
      </c>
      <c r="W282" s="58" t="s">
        <v>308</v>
      </c>
      <c r="X282" s="57">
        <v>16468.169999999998</v>
      </c>
    </row>
    <row r="283" spans="2:24">
      <c r="B283" s="48" t="s">
        <v>362</v>
      </c>
      <c r="C283" s="49" t="s">
        <v>309</v>
      </c>
      <c r="D283" s="50">
        <v>2031694.0799999996</v>
      </c>
      <c r="E283" s="51">
        <v>0.12806093455664275</v>
      </c>
      <c r="F283" s="52">
        <v>1387252.8699999999</v>
      </c>
      <c r="G283" s="53">
        <v>8.7440772086408242E-2</v>
      </c>
      <c r="H283" s="54">
        <v>9584196</v>
      </c>
      <c r="I283" s="54">
        <v>0</v>
      </c>
      <c r="J283" s="54">
        <v>178087.44</v>
      </c>
      <c r="K283" s="54">
        <v>947246.63000000082</v>
      </c>
      <c r="L283" s="52">
        <v>10709530.07</v>
      </c>
      <c r="M283" s="53">
        <v>0.67503884710175854</v>
      </c>
      <c r="N283" s="52">
        <v>0</v>
      </c>
      <c r="O283" s="53">
        <v>0</v>
      </c>
      <c r="P283" s="52">
        <v>1736580.4000000001</v>
      </c>
      <c r="Q283" s="53">
        <v>0.10945944625519043</v>
      </c>
      <c r="R283" s="55">
        <v>15865057.42</v>
      </c>
      <c r="S283" s="29">
        <v>5155527.3499999996</v>
      </c>
      <c r="T283" s="53">
        <v>0.3249611528982414</v>
      </c>
      <c r="U283" s="54">
        <v>2296271.7200000002</v>
      </c>
      <c r="W283" s="58" t="s">
        <v>309</v>
      </c>
      <c r="X283" s="57">
        <v>14454.96</v>
      </c>
    </row>
    <row r="284" spans="2:24">
      <c r="B284" s="48" t="s">
        <v>362</v>
      </c>
      <c r="C284" s="49" t="s">
        <v>310</v>
      </c>
      <c r="D284" s="50">
        <v>523047.51</v>
      </c>
      <c r="E284" s="51">
        <v>8.5880458102221502E-2</v>
      </c>
      <c r="F284" s="52">
        <v>755673.21</v>
      </c>
      <c r="G284" s="53">
        <v>0.12407584437286821</v>
      </c>
      <c r="H284" s="54">
        <v>3935107</v>
      </c>
      <c r="I284" s="54">
        <v>0</v>
      </c>
      <c r="J284" s="54">
        <v>470438.12</v>
      </c>
      <c r="K284" s="54">
        <v>56092</v>
      </c>
      <c r="L284" s="52">
        <v>4461637.12</v>
      </c>
      <c r="M284" s="53">
        <v>0.7325671806591264</v>
      </c>
      <c r="N284" s="52">
        <v>0</v>
      </c>
      <c r="O284" s="53">
        <v>0</v>
      </c>
      <c r="P284" s="52">
        <v>350055.76</v>
      </c>
      <c r="Q284" s="53">
        <v>5.7476516865783964E-2</v>
      </c>
      <c r="R284" s="55">
        <v>6090413.5999999996</v>
      </c>
      <c r="S284" s="29">
        <v>1628776.48</v>
      </c>
      <c r="T284" s="53">
        <v>0.26743281934087365</v>
      </c>
      <c r="U284" s="54">
        <v>2735899.25</v>
      </c>
      <c r="W284" s="58" t="s">
        <v>310</v>
      </c>
      <c r="X284" s="57">
        <v>0</v>
      </c>
    </row>
    <row r="285" spans="2:24" ht="15" customHeight="1">
      <c r="B285" s="48" t="s">
        <v>362</v>
      </c>
      <c r="C285" s="49" t="s">
        <v>311</v>
      </c>
      <c r="D285" s="50">
        <v>2222397.31</v>
      </c>
      <c r="E285" s="51">
        <v>0.21078533967484475</v>
      </c>
      <c r="F285" s="52">
        <v>1770439.1600000004</v>
      </c>
      <c r="G285" s="53">
        <v>0.16791894862140871</v>
      </c>
      <c r="H285" s="54">
        <v>3663124</v>
      </c>
      <c r="I285" s="54">
        <v>149961.98000000001</v>
      </c>
      <c r="J285" s="54">
        <v>131328.71</v>
      </c>
      <c r="K285" s="54">
        <v>60809.189999999944</v>
      </c>
      <c r="L285" s="52">
        <v>4005223.88</v>
      </c>
      <c r="M285" s="53">
        <v>0.37987918371787432</v>
      </c>
      <c r="N285" s="52">
        <v>1866517.82</v>
      </c>
      <c r="O285" s="53">
        <v>0.17703161848132851</v>
      </c>
      <c r="P285" s="52">
        <v>678836.82000000007</v>
      </c>
      <c r="Q285" s="53">
        <v>6.4384909504543744E-2</v>
      </c>
      <c r="R285" s="55">
        <v>10543414.99</v>
      </c>
      <c r="S285" s="29">
        <v>4671673.290000001</v>
      </c>
      <c r="T285" s="53">
        <v>0.44308919780079725</v>
      </c>
      <c r="U285" s="54">
        <v>470154.14</v>
      </c>
      <c r="W285" s="58" t="s">
        <v>311</v>
      </c>
      <c r="X285" s="57">
        <v>119</v>
      </c>
    </row>
    <row r="286" spans="2:24">
      <c r="B286" s="48" t="s">
        <v>362</v>
      </c>
      <c r="C286" s="49" t="s">
        <v>312</v>
      </c>
      <c r="D286" s="50">
        <v>1235340</v>
      </c>
      <c r="E286" s="51">
        <v>0.16934920947009269</v>
      </c>
      <c r="F286" s="52">
        <v>692308.96</v>
      </c>
      <c r="G286" s="53">
        <v>9.4906645202990275E-2</v>
      </c>
      <c r="H286" s="54">
        <v>4228571</v>
      </c>
      <c r="I286" s="54">
        <v>79421.850000000006</v>
      </c>
      <c r="J286" s="54">
        <v>316255.45</v>
      </c>
      <c r="K286" s="54">
        <v>85531.740000000224</v>
      </c>
      <c r="L286" s="52">
        <v>4709780.04</v>
      </c>
      <c r="M286" s="53">
        <v>0.64565020686776231</v>
      </c>
      <c r="N286" s="52">
        <v>0</v>
      </c>
      <c r="O286" s="53">
        <v>0</v>
      </c>
      <c r="P286" s="52">
        <v>657202.04</v>
      </c>
      <c r="Q286" s="53">
        <v>9.0093938459154754E-2</v>
      </c>
      <c r="R286" s="55">
        <v>7294631.04</v>
      </c>
      <c r="S286" s="29">
        <v>2584851</v>
      </c>
      <c r="T286" s="53">
        <v>0.35434979313223769</v>
      </c>
      <c r="U286" s="54">
        <v>579141.31000000006</v>
      </c>
      <c r="W286" s="58" t="s">
        <v>312</v>
      </c>
      <c r="X286" s="57">
        <v>19071.060000000001</v>
      </c>
    </row>
    <row r="287" spans="2:24">
      <c r="B287" s="48" t="s">
        <v>361</v>
      </c>
      <c r="C287" s="49" t="s">
        <v>313</v>
      </c>
      <c r="D287" s="50">
        <v>19951102.52</v>
      </c>
      <c r="E287" s="51">
        <v>0.360426472396769</v>
      </c>
      <c r="F287" s="52">
        <v>9602436.2100000009</v>
      </c>
      <c r="G287" s="53">
        <v>0.17347272944519462</v>
      </c>
      <c r="H287" s="54">
        <v>15206459</v>
      </c>
      <c r="I287" s="54">
        <v>4018801.29</v>
      </c>
      <c r="J287" s="54">
        <v>858850.79</v>
      </c>
      <c r="K287" s="54">
        <v>894158.1799999997</v>
      </c>
      <c r="L287" s="52">
        <v>20978269.259999998</v>
      </c>
      <c r="M287" s="53">
        <v>0.37898274437674423</v>
      </c>
      <c r="N287" s="52">
        <v>3702960.66</v>
      </c>
      <c r="O287" s="53">
        <v>6.6895804217831853E-2</v>
      </c>
      <c r="P287" s="52">
        <v>1119385.52</v>
      </c>
      <c r="Q287" s="53">
        <v>2.0222249563460363E-2</v>
      </c>
      <c r="R287" s="55">
        <v>55354154.169999994</v>
      </c>
      <c r="S287" s="29">
        <v>30672924.25</v>
      </c>
      <c r="T287" s="53">
        <v>0.55412145140542401</v>
      </c>
      <c r="U287" s="54">
        <v>258383.86</v>
      </c>
      <c r="W287" s="58" t="s">
        <v>313</v>
      </c>
      <c r="X287" s="57">
        <v>0</v>
      </c>
    </row>
    <row r="288" spans="2:24" ht="15" customHeight="1">
      <c r="B288" s="48" t="s">
        <v>362</v>
      </c>
      <c r="C288" s="49" t="s">
        <v>314</v>
      </c>
      <c r="D288" s="50">
        <v>767489.21000000008</v>
      </c>
      <c r="E288" s="51">
        <v>0.10123022756092932</v>
      </c>
      <c r="F288" s="52">
        <v>913815.22</v>
      </c>
      <c r="G288" s="53">
        <v>0.12053032337645592</v>
      </c>
      <c r="H288" s="54">
        <v>4081232</v>
      </c>
      <c r="I288" s="54">
        <v>539743.42000000004</v>
      </c>
      <c r="J288" s="54">
        <v>331110.47000000003</v>
      </c>
      <c r="K288" s="54">
        <v>2000</v>
      </c>
      <c r="L288" s="52">
        <v>4954085.8899999997</v>
      </c>
      <c r="M288" s="53">
        <v>0.65343360592794397</v>
      </c>
      <c r="N288" s="52">
        <v>250000</v>
      </c>
      <c r="O288" s="53">
        <v>3.2974479068223421E-2</v>
      </c>
      <c r="P288" s="52">
        <v>696230.59000000008</v>
      </c>
      <c r="Q288" s="53">
        <v>9.1831364066447374E-2</v>
      </c>
      <c r="R288" s="55">
        <v>7581620.9100000001</v>
      </c>
      <c r="S288" s="29">
        <v>2377535.0200000005</v>
      </c>
      <c r="T288" s="53">
        <v>0.31359191500383266</v>
      </c>
      <c r="U288" s="54">
        <v>267000</v>
      </c>
      <c r="W288" s="58" t="s">
        <v>314</v>
      </c>
      <c r="X288" s="57">
        <v>70161.039999999994</v>
      </c>
    </row>
    <row r="289" spans="2:24">
      <c r="B289" s="48" t="s">
        <v>362</v>
      </c>
      <c r="C289" s="49" t="s">
        <v>315</v>
      </c>
      <c r="D289" s="50">
        <v>1262769.9900000002</v>
      </c>
      <c r="E289" s="51">
        <v>8.139420749332639E-2</v>
      </c>
      <c r="F289" s="52">
        <v>955369.75000000023</v>
      </c>
      <c r="G289" s="53">
        <v>6.1580148625758328E-2</v>
      </c>
      <c r="H289" s="54">
        <v>6569205</v>
      </c>
      <c r="I289" s="54">
        <v>301661.12</v>
      </c>
      <c r="J289" s="54">
        <v>182542.41</v>
      </c>
      <c r="K289" s="54">
        <v>27000</v>
      </c>
      <c r="L289" s="52">
        <v>7080408.5300000003</v>
      </c>
      <c r="M289" s="53">
        <v>0.45638100809501975</v>
      </c>
      <c r="N289" s="52">
        <v>4965460.84</v>
      </c>
      <c r="O289" s="53">
        <v>0.32005808905147221</v>
      </c>
      <c r="P289" s="52">
        <v>1250239.74</v>
      </c>
      <c r="Q289" s="53">
        <v>8.0586546734423434E-2</v>
      </c>
      <c r="R289" s="55">
        <v>15514248.85</v>
      </c>
      <c r="S289" s="29">
        <v>3468379.4800000004</v>
      </c>
      <c r="T289" s="53">
        <v>0.22356090285350816</v>
      </c>
      <c r="U289" s="54">
        <v>0</v>
      </c>
      <c r="W289" s="58" t="s">
        <v>315</v>
      </c>
      <c r="X289" s="57">
        <v>0</v>
      </c>
    </row>
    <row r="290" spans="2:24">
      <c r="B290" s="48" t="s">
        <v>362</v>
      </c>
      <c r="C290" s="49" t="s">
        <v>316</v>
      </c>
      <c r="D290" s="50">
        <v>458016.35000000003</v>
      </c>
      <c r="E290" s="51">
        <v>7.769783896112252E-2</v>
      </c>
      <c r="F290" s="52">
        <v>399646.05999999994</v>
      </c>
      <c r="G290" s="53">
        <v>6.7795909930567111E-2</v>
      </c>
      <c r="H290" s="54">
        <v>3775505</v>
      </c>
      <c r="I290" s="54">
        <v>509743.94</v>
      </c>
      <c r="J290" s="54">
        <v>169831.48</v>
      </c>
      <c r="K290" s="54">
        <v>191707.40999999922</v>
      </c>
      <c r="L290" s="52">
        <v>4646787.83</v>
      </c>
      <c r="M290" s="53">
        <v>0.78828053300246581</v>
      </c>
      <c r="N290" s="52">
        <v>299723.63</v>
      </c>
      <c r="O290" s="53">
        <v>5.0845080828627778E-2</v>
      </c>
      <c r="P290" s="52">
        <v>90666.4</v>
      </c>
      <c r="Q290" s="53">
        <v>1.5380637277216671E-2</v>
      </c>
      <c r="R290" s="55">
        <v>5894840.2700000005</v>
      </c>
      <c r="S290" s="29">
        <v>948328.80999999994</v>
      </c>
      <c r="T290" s="53">
        <v>0.16087438616890629</v>
      </c>
      <c r="U290" s="54">
        <v>669968.04</v>
      </c>
      <c r="W290" s="58" t="s">
        <v>316</v>
      </c>
      <c r="X290" s="57">
        <v>6150</v>
      </c>
    </row>
    <row r="291" spans="2:24" ht="15" customHeight="1">
      <c r="B291" s="48" t="s">
        <v>362</v>
      </c>
      <c r="C291" s="49" t="s">
        <v>317</v>
      </c>
      <c r="D291" s="50">
        <v>3012770.39</v>
      </c>
      <c r="E291" s="51">
        <v>0.30426105895016281</v>
      </c>
      <c r="F291" s="52">
        <v>3315642.47</v>
      </c>
      <c r="G291" s="53">
        <v>0.33484824876492941</v>
      </c>
      <c r="H291" s="54">
        <v>2755275</v>
      </c>
      <c r="I291" s="54">
        <v>379115.04</v>
      </c>
      <c r="J291" s="54">
        <v>224101.51</v>
      </c>
      <c r="K291" s="54">
        <v>37280.259999999776</v>
      </c>
      <c r="L291" s="52">
        <v>3395771.8099999996</v>
      </c>
      <c r="M291" s="53">
        <v>0.3429405474420209</v>
      </c>
      <c r="N291" s="52">
        <v>0</v>
      </c>
      <c r="O291" s="53">
        <v>0</v>
      </c>
      <c r="P291" s="52">
        <v>177741</v>
      </c>
      <c r="Q291" s="53">
        <v>1.7950144842886907E-2</v>
      </c>
      <c r="R291" s="55">
        <v>9901925.6699999999</v>
      </c>
      <c r="S291" s="29">
        <v>6506153.8600000003</v>
      </c>
      <c r="T291" s="53">
        <v>0.65705945255797915</v>
      </c>
      <c r="U291" s="54">
        <v>636350.39</v>
      </c>
      <c r="W291" s="58" t="s">
        <v>317</v>
      </c>
      <c r="X291" s="57">
        <v>1565.46</v>
      </c>
    </row>
    <row r="292" spans="2:24">
      <c r="B292" s="48" t="s">
        <v>361</v>
      </c>
      <c r="C292" s="49" t="s">
        <v>318</v>
      </c>
      <c r="D292" s="50">
        <v>24414859.529999997</v>
      </c>
      <c r="E292" s="51">
        <v>0.51347203757680437</v>
      </c>
      <c r="F292" s="52">
        <v>7226679.4699999997</v>
      </c>
      <c r="G292" s="53">
        <v>0.15198522145154283</v>
      </c>
      <c r="H292" s="54">
        <v>9693105</v>
      </c>
      <c r="I292" s="54">
        <v>4860250.97</v>
      </c>
      <c r="J292" s="54">
        <v>686642.57</v>
      </c>
      <c r="K292" s="54">
        <v>60911.340000001714</v>
      </c>
      <c r="L292" s="52">
        <v>15300909.880000001</v>
      </c>
      <c r="M292" s="53">
        <v>0.32179539526773837</v>
      </c>
      <c r="N292" s="52">
        <v>0</v>
      </c>
      <c r="O292" s="53">
        <v>0</v>
      </c>
      <c r="P292" s="52">
        <v>606118.02</v>
      </c>
      <c r="Q292" s="53">
        <v>1.274734570391437E-2</v>
      </c>
      <c r="R292" s="55">
        <v>47548566.899999999</v>
      </c>
      <c r="S292" s="29">
        <v>32247657.019999996</v>
      </c>
      <c r="T292" s="53">
        <v>0.67820460473226163</v>
      </c>
      <c r="U292" s="54">
        <v>7347900.04</v>
      </c>
      <c r="W292" s="58" t="s">
        <v>318</v>
      </c>
      <c r="X292" s="57">
        <v>120685.51</v>
      </c>
    </row>
    <row r="293" spans="2:24">
      <c r="B293" s="48" t="s">
        <v>362</v>
      </c>
      <c r="C293" s="49" t="s">
        <v>319</v>
      </c>
      <c r="D293" s="50">
        <v>686085.31</v>
      </c>
      <c r="E293" s="51">
        <v>0.12236621351311092</v>
      </c>
      <c r="F293" s="52">
        <v>460522.01999999996</v>
      </c>
      <c r="G293" s="53">
        <v>8.2136047814242122E-2</v>
      </c>
      <c r="H293" s="54">
        <v>3823659</v>
      </c>
      <c r="I293" s="54">
        <v>4741.74</v>
      </c>
      <c r="J293" s="54">
        <v>35296.51</v>
      </c>
      <c r="K293" s="54">
        <v>21499.080000000075</v>
      </c>
      <c r="L293" s="52">
        <v>3885196.33</v>
      </c>
      <c r="M293" s="53">
        <v>0.69294117907455988</v>
      </c>
      <c r="N293" s="52">
        <v>0</v>
      </c>
      <c r="O293" s="53">
        <v>0</v>
      </c>
      <c r="P293" s="52">
        <v>575016.15</v>
      </c>
      <c r="Q293" s="53">
        <v>0.10255655959808703</v>
      </c>
      <c r="R293" s="55">
        <v>5606819.8100000005</v>
      </c>
      <c r="S293" s="29">
        <v>1721623.48</v>
      </c>
      <c r="T293" s="53">
        <v>0.30705882092544007</v>
      </c>
      <c r="U293" s="54">
        <v>0</v>
      </c>
      <c r="W293" s="58" t="s">
        <v>319</v>
      </c>
      <c r="X293" s="57">
        <v>668.91</v>
      </c>
    </row>
    <row r="294" spans="2:24" ht="15" customHeight="1">
      <c r="B294" s="48" t="s">
        <v>362</v>
      </c>
      <c r="C294" s="49" t="s">
        <v>320</v>
      </c>
      <c r="D294" s="50">
        <v>682118.76</v>
      </c>
      <c r="E294" s="51">
        <v>8.396635052110453E-2</v>
      </c>
      <c r="F294" s="52">
        <v>739375.02</v>
      </c>
      <c r="G294" s="53">
        <v>9.1014388895958045E-2</v>
      </c>
      <c r="H294" s="54">
        <v>5602313</v>
      </c>
      <c r="I294" s="54">
        <v>560912.31000000006</v>
      </c>
      <c r="J294" s="54">
        <v>126020.84</v>
      </c>
      <c r="K294" s="54">
        <v>108041.18999999948</v>
      </c>
      <c r="L294" s="52">
        <v>6397287.3399999999</v>
      </c>
      <c r="M294" s="53">
        <v>0.7874829174536474</v>
      </c>
      <c r="N294" s="52">
        <v>0</v>
      </c>
      <c r="O294" s="53">
        <v>0</v>
      </c>
      <c r="P294" s="52">
        <v>304934.57999999996</v>
      </c>
      <c r="Q294" s="53">
        <v>3.7536343129289954E-2</v>
      </c>
      <c r="R294" s="55">
        <v>8123715.7000000002</v>
      </c>
      <c r="S294" s="29">
        <v>1726428.3599999999</v>
      </c>
      <c r="T294" s="53">
        <v>0.21251708254635251</v>
      </c>
      <c r="U294" s="54">
        <v>1281500</v>
      </c>
      <c r="W294" s="58" t="s">
        <v>320</v>
      </c>
      <c r="X294" s="57">
        <v>5580.42</v>
      </c>
    </row>
    <row r="295" spans="2:24">
      <c r="B295" s="48" t="s">
        <v>363</v>
      </c>
      <c r="C295" s="49" t="s">
        <v>321</v>
      </c>
      <c r="D295" s="50">
        <v>25980533.84</v>
      </c>
      <c r="E295" s="51">
        <v>0.45079443269002162</v>
      </c>
      <c r="F295" s="52">
        <v>10366542.059999999</v>
      </c>
      <c r="G295" s="53">
        <v>0.17987234117953549</v>
      </c>
      <c r="H295" s="54">
        <v>13530257</v>
      </c>
      <c r="I295" s="54">
        <v>2062398.3800000001</v>
      </c>
      <c r="J295" s="54">
        <v>3217016.4699999997</v>
      </c>
      <c r="K295" s="54">
        <v>273070.53999999911</v>
      </c>
      <c r="L295" s="52">
        <v>19082742.390000001</v>
      </c>
      <c r="M295" s="53">
        <v>0.33110920979712544</v>
      </c>
      <c r="N295" s="52">
        <v>111760.58</v>
      </c>
      <c r="O295" s="53">
        <v>1.93918445126945E-3</v>
      </c>
      <c r="P295" s="52">
        <v>2091195.5300000003</v>
      </c>
      <c r="Q295" s="53">
        <v>3.6284831882048008E-2</v>
      </c>
      <c r="R295" s="55">
        <v>57632774.399999999</v>
      </c>
      <c r="S295" s="29">
        <v>38438271.43</v>
      </c>
      <c r="T295" s="53">
        <v>0.66695160575160517</v>
      </c>
      <c r="U295" s="54">
        <v>16811200.07</v>
      </c>
      <c r="W295" s="58" t="s">
        <v>321</v>
      </c>
      <c r="X295" s="57">
        <v>233881.06</v>
      </c>
    </row>
    <row r="296" spans="2:24">
      <c r="B296" s="48" t="s">
        <v>362</v>
      </c>
      <c r="C296" s="49" t="s">
        <v>322</v>
      </c>
      <c r="D296" s="50">
        <v>2152157.19</v>
      </c>
      <c r="E296" s="51">
        <v>0.26734170560312964</v>
      </c>
      <c r="F296" s="52">
        <v>1191194.07</v>
      </c>
      <c r="G296" s="53">
        <v>0.14797053665867865</v>
      </c>
      <c r="H296" s="54">
        <v>4400534</v>
      </c>
      <c r="I296" s="54">
        <v>6576.14</v>
      </c>
      <c r="J296" s="54">
        <v>12186.81</v>
      </c>
      <c r="K296" s="54">
        <v>234545.02000000142</v>
      </c>
      <c r="L296" s="52">
        <v>4653841.9700000007</v>
      </c>
      <c r="M296" s="53">
        <v>0.5781018485305105</v>
      </c>
      <c r="N296" s="52">
        <v>0</v>
      </c>
      <c r="O296" s="53">
        <v>0</v>
      </c>
      <c r="P296" s="52">
        <v>53017.96</v>
      </c>
      <c r="Q296" s="53">
        <v>6.5859092076812949E-3</v>
      </c>
      <c r="R296" s="55">
        <v>8050211.1900000004</v>
      </c>
      <c r="S296" s="29">
        <v>3396369.2199999997</v>
      </c>
      <c r="T296" s="53">
        <v>0.42189815146948956</v>
      </c>
      <c r="U296" s="54">
        <v>760614</v>
      </c>
      <c r="W296" s="58" t="s">
        <v>322</v>
      </c>
      <c r="X296" s="57">
        <v>1362.82</v>
      </c>
    </row>
    <row r="297" spans="2:24" ht="15" customHeight="1">
      <c r="B297" s="48" t="s">
        <v>362</v>
      </c>
      <c r="C297" s="49" t="s">
        <v>323</v>
      </c>
      <c r="D297" s="50">
        <v>1373140.94</v>
      </c>
      <c r="E297" s="51">
        <v>0.19718669432130351</v>
      </c>
      <c r="F297" s="52">
        <v>765455.13000000012</v>
      </c>
      <c r="G297" s="53">
        <v>0.10992139432969181</v>
      </c>
      <c r="H297" s="54">
        <v>3166777</v>
      </c>
      <c r="I297" s="54">
        <v>1109611.4099999999</v>
      </c>
      <c r="J297" s="54">
        <v>453515.55</v>
      </c>
      <c r="K297" s="54">
        <v>988.46999999973923</v>
      </c>
      <c r="L297" s="52">
        <v>4730892.43</v>
      </c>
      <c r="M297" s="53">
        <v>0.67936874670809744</v>
      </c>
      <c r="N297" s="52">
        <v>0</v>
      </c>
      <c r="O297" s="53">
        <v>0</v>
      </c>
      <c r="P297" s="52">
        <v>94170.709999999992</v>
      </c>
      <c r="Q297" s="53">
        <v>1.3523164640907233E-2</v>
      </c>
      <c r="R297" s="55">
        <v>6963659.21</v>
      </c>
      <c r="S297" s="29">
        <v>2232766.7800000003</v>
      </c>
      <c r="T297" s="53">
        <v>0.32063125329190256</v>
      </c>
      <c r="U297" s="54">
        <v>348170.91</v>
      </c>
      <c r="W297" s="58" t="s">
        <v>323</v>
      </c>
      <c r="X297" s="57">
        <v>0</v>
      </c>
    </row>
    <row r="298" spans="2:24">
      <c r="B298" s="48" t="s">
        <v>362</v>
      </c>
      <c r="C298" s="49" t="s">
        <v>324</v>
      </c>
      <c r="D298" s="50">
        <v>2521954.5499999998</v>
      </c>
      <c r="E298" s="51">
        <v>0.21847928552333751</v>
      </c>
      <c r="F298" s="52">
        <v>1031123.64</v>
      </c>
      <c r="G298" s="53">
        <v>8.9327207008319434E-2</v>
      </c>
      <c r="H298" s="54">
        <v>5882830.9299999997</v>
      </c>
      <c r="I298" s="54">
        <v>0</v>
      </c>
      <c r="J298" s="54">
        <v>554865.69999999995</v>
      </c>
      <c r="K298" s="54">
        <v>834843.95000000019</v>
      </c>
      <c r="L298" s="52">
        <v>7272540.5800000001</v>
      </c>
      <c r="M298" s="53">
        <v>0.63002700419715285</v>
      </c>
      <c r="N298" s="52">
        <v>0</v>
      </c>
      <c r="O298" s="53">
        <v>0</v>
      </c>
      <c r="P298" s="52">
        <v>717601.65</v>
      </c>
      <c r="Q298" s="53">
        <v>6.2166503271190242E-2</v>
      </c>
      <c r="R298" s="55">
        <v>11543220.42</v>
      </c>
      <c r="S298" s="29">
        <v>4270679.84</v>
      </c>
      <c r="T298" s="53">
        <v>0.3699729958028472</v>
      </c>
      <c r="U298" s="54">
        <v>1000000</v>
      </c>
      <c r="W298" s="58" t="s">
        <v>324</v>
      </c>
      <c r="X298" s="57">
        <v>0</v>
      </c>
    </row>
    <row r="299" spans="2:24">
      <c r="B299" s="48" t="s">
        <v>363</v>
      </c>
      <c r="C299" s="49" t="s">
        <v>325</v>
      </c>
      <c r="D299" s="50">
        <v>29201409.920000002</v>
      </c>
      <c r="E299" s="51">
        <v>0.32951039132530047</v>
      </c>
      <c r="F299" s="52">
        <v>14759291.459999997</v>
      </c>
      <c r="G299" s="53">
        <v>0.16654469486207479</v>
      </c>
      <c r="H299" s="54">
        <v>19768732</v>
      </c>
      <c r="I299" s="54">
        <v>7980872.7800000003</v>
      </c>
      <c r="J299" s="54">
        <v>2232486.62</v>
      </c>
      <c r="K299" s="54">
        <v>25280.139999996871</v>
      </c>
      <c r="L299" s="52">
        <v>30007371.539999999</v>
      </c>
      <c r="M299" s="53">
        <v>0.33860490866288567</v>
      </c>
      <c r="N299" s="52">
        <v>2653298</v>
      </c>
      <c r="O299" s="53">
        <v>2.9939967442593848E-2</v>
      </c>
      <c r="P299" s="52">
        <v>11999233.129999999</v>
      </c>
      <c r="Q299" s="53">
        <v>0.1354000377071454</v>
      </c>
      <c r="R299" s="55">
        <v>88620604.049999982</v>
      </c>
      <c r="S299" s="29">
        <v>55959934.50999999</v>
      </c>
      <c r="T299" s="53">
        <v>0.63145512389452052</v>
      </c>
      <c r="U299" s="54">
        <v>5676169.6600000001</v>
      </c>
      <c r="W299" s="58" t="s">
        <v>325</v>
      </c>
      <c r="X299" s="57">
        <v>3031.12</v>
      </c>
    </row>
    <row r="300" spans="2:24" ht="15" customHeight="1">
      <c r="B300" s="48" t="s">
        <v>362</v>
      </c>
      <c r="C300" s="49" t="s">
        <v>326</v>
      </c>
      <c r="D300" s="50">
        <v>831197.39</v>
      </c>
      <c r="E300" s="51">
        <v>8.709337894313629E-2</v>
      </c>
      <c r="F300" s="52">
        <v>1394610.73</v>
      </c>
      <c r="G300" s="53">
        <v>0.14612817875433168</v>
      </c>
      <c r="H300" s="54">
        <v>5902689</v>
      </c>
      <c r="I300" s="54">
        <v>734749.01</v>
      </c>
      <c r="J300" s="54">
        <v>297322.07</v>
      </c>
      <c r="K300" s="54">
        <v>22240.980000000447</v>
      </c>
      <c r="L300" s="52">
        <v>6957001.0600000005</v>
      </c>
      <c r="M300" s="53">
        <v>0.72895889341806153</v>
      </c>
      <c r="N300" s="52">
        <v>0</v>
      </c>
      <c r="O300" s="53">
        <v>0</v>
      </c>
      <c r="P300" s="52">
        <v>360940.3</v>
      </c>
      <c r="Q300" s="53">
        <v>3.7819548884470505E-2</v>
      </c>
      <c r="R300" s="55">
        <v>9543749.4800000004</v>
      </c>
      <c r="S300" s="29">
        <v>2586748.42</v>
      </c>
      <c r="T300" s="53">
        <v>0.27104110658193847</v>
      </c>
      <c r="U300" s="54">
        <v>176202.95</v>
      </c>
      <c r="W300" s="58" t="s">
        <v>326</v>
      </c>
      <c r="X300" s="57">
        <v>0.27</v>
      </c>
    </row>
    <row r="301" spans="2:24">
      <c r="B301" s="48" t="s">
        <v>363</v>
      </c>
      <c r="C301" s="49" t="s">
        <v>327</v>
      </c>
      <c r="D301" s="50">
        <v>69130165.920000002</v>
      </c>
      <c r="E301" s="51">
        <v>0.42419545357223015</v>
      </c>
      <c r="F301" s="52">
        <v>8718337.2100000009</v>
      </c>
      <c r="G301" s="53">
        <v>5.3497325776295512E-2</v>
      </c>
      <c r="H301" s="54">
        <v>27278859</v>
      </c>
      <c r="I301" s="54">
        <v>4053630.42</v>
      </c>
      <c r="J301" s="54">
        <v>1988343.33</v>
      </c>
      <c r="K301" s="54">
        <v>230246.41999999434</v>
      </c>
      <c r="L301" s="52">
        <v>33551079.169999994</v>
      </c>
      <c r="M301" s="53">
        <v>0.20587561243272581</v>
      </c>
      <c r="N301" s="52">
        <v>41406879.600000001</v>
      </c>
      <c r="O301" s="53">
        <v>0.25408025337678408</v>
      </c>
      <c r="P301" s="52">
        <v>10161258.139999999</v>
      </c>
      <c r="Q301" s="53">
        <v>6.2351354841964697E-2</v>
      </c>
      <c r="R301" s="55">
        <v>162967720.03999996</v>
      </c>
      <c r="S301" s="29">
        <v>88009761.269999996</v>
      </c>
      <c r="T301" s="53">
        <v>0.54004413419049035</v>
      </c>
      <c r="U301" s="54">
        <v>1902250</v>
      </c>
      <c r="W301" s="58" t="s">
        <v>327</v>
      </c>
      <c r="X301" s="57">
        <v>153710.74</v>
      </c>
    </row>
    <row r="302" spans="2:24">
      <c r="B302" s="48" t="s">
        <v>362</v>
      </c>
      <c r="C302" s="49" t="s">
        <v>328</v>
      </c>
      <c r="D302" s="50">
        <v>877717.59000000008</v>
      </c>
      <c r="E302" s="51">
        <v>0.14315402697475707</v>
      </c>
      <c r="F302" s="52">
        <v>544827.99</v>
      </c>
      <c r="G302" s="53">
        <v>8.8860382503058485E-2</v>
      </c>
      <c r="H302" s="54">
        <v>3928423</v>
      </c>
      <c r="I302" s="54">
        <v>0</v>
      </c>
      <c r="J302" s="54">
        <v>372870.62</v>
      </c>
      <c r="K302" s="54">
        <v>334953.37999999989</v>
      </c>
      <c r="L302" s="52">
        <v>4636247</v>
      </c>
      <c r="M302" s="53">
        <v>0.75616284287937818</v>
      </c>
      <c r="N302" s="52">
        <v>0</v>
      </c>
      <c r="O302" s="53">
        <v>0</v>
      </c>
      <c r="P302" s="52">
        <v>72488.59</v>
      </c>
      <c r="Q302" s="53">
        <v>1.1822747642806275E-2</v>
      </c>
      <c r="R302" s="55">
        <v>6131281.1699999999</v>
      </c>
      <c r="S302" s="29">
        <v>1495034.1700000002</v>
      </c>
      <c r="T302" s="53">
        <v>0.24383715712062184</v>
      </c>
      <c r="U302" s="54">
        <v>426969.18</v>
      </c>
      <c r="W302" s="58" t="s">
        <v>328</v>
      </c>
      <c r="X302" s="57">
        <v>64071</v>
      </c>
    </row>
    <row r="303" spans="2:24" ht="15" customHeight="1">
      <c r="B303" s="48" t="s">
        <v>362</v>
      </c>
      <c r="C303" s="49" t="s">
        <v>329</v>
      </c>
      <c r="D303" s="50">
        <v>1864316.0799999998</v>
      </c>
      <c r="E303" s="51">
        <v>0.10082120360377937</v>
      </c>
      <c r="F303" s="52">
        <v>713322.83000000007</v>
      </c>
      <c r="G303" s="53">
        <v>3.8576112200166247E-2</v>
      </c>
      <c r="H303" s="54">
        <v>3748983</v>
      </c>
      <c r="I303" s="54">
        <v>120149.5</v>
      </c>
      <c r="J303" s="54">
        <v>186383.94</v>
      </c>
      <c r="K303" s="54">
        <v>21038.819999999832</v>
      </c>
      <c r="L303" s="52">
        <v>4076555.26</v>
      </c>
      <c r="M303" s="53">
        <v>0.22045789996646803</v>
      </c>
      <c r="N303" s="52">
        <v>11423784.130000001</v>
      </c>
      <c r="O303" s="53">
        <v>0.61779205685784455</v>
      </c>
      <c r="P303" s="52">
        <v>413331.19999999995</v>
      </c>
      <c r="Q303" s="53">
        <v>2.2352727371741841E-2</v>
      </c>
      <c r="R303" s="55">
        <v>18491309.5</v>
      </c>
      <c r="S303" s="29">
        <v>2990970.1100000003</v>
      </c>
      <c r="T303" s="53">
        <v>0.1617500431756875</v>
      </c>
      <c r="U303" s="54">
        <v>990340.05</v>
      </c>
      <c r="W303" s="58" t="s">
        <v>329</v>
      </c>
      <c r="X303" s="57">
        <v>300.55</v>
      </c>
    </row>
    <row r="304" spans="2:24">
      <c r="B304" s="48" t="s">
        <v>362</v>
      </c>
      <c r="C304" s="49" t="s">
        <v>330</v>
      </c>
      <c r="D304" s="50">
        <v>2801115.2600000002</v>
      </c>
      <c r="E304" s="51">
        <v>0.17452002239845216</v>
      </c>
      <c r="F304" s="52">
        <v>1529935.0300000003</v>
      </c>
      <c r="G304" s="53">
        <v>9.532071011736111E-2</v>
      </c>
      <c r="H304" s="54">
        <v>7767870</v>
      </c>
      <c r="I304" s="54">
        <v>188938.37</v>
      </c>
      <c r="J304" s="54">
        <v>660267.81000000006</v>
      </c>
      <c r="K304" s="54">
        <v>1673169.5700000003</v>
      </c>
      <c r="L304" s="52">
        <v>10290245.75</v>
      </c>
      <c r="M304" s="53">
        <v>0.6411210364744423</v>
      </c>
      <c r="N304" s="52">
        <v>0</v>
      </c>
      <c r="O304" s="53">
        <v>0</v>
      </c>
      <c r="P304" s="52">
        <v>1429098.76</v>
      </c>
      <c r="Q304" s="53">
        <v>8.9038231009744381E-2</v>
      </c>
      <c r="R304" s="55">
        <v>16050394.800000001</v>
      </c>
      <c r="S304" s="29">
        <v>5760149.0500000007</v>
      </c>
      <c r="T304" s="53">
        <v>0.35887896352555765</v>
      </c>
      <c r="U304" s="54">
        <v>1214237.75</v>
      </c>
      <c r="W304" s="58" t="s">
        <v>330</v>
      </c>
      <c r="X304" s="57">
        <v>0</v>
      </c>
    </row>
    <row r="305" spans="2:24">
      <c r="B305" s="48" t="s">
        <v>361</v>
      </c>
      <c r="C305" s="49" t="s">
        <v>331</v>
      </c>
      <c r="D305" s="50">
        <v>2197315.6699999995</v>
      </c>
      <c r="E305" s="51">
        <v>0.18207592917631793</v>
      </c>
      <c r="F305" s="52">
        <v>516102.66</v>
      </c>
      <c r="G305" s="53">
        <v>4.2765758535672445E-2</v>
      </c>
      <c r="H305" s="54">
        <v>6775499</v>
      </c>
      <c r="I305" s="54">
        <v>0</v>
      </c>
      <c r="J305" s="54">
        <v>29781.87</v>
      </c>
      <c r="K305" s="54">
        <v>567353.75999999978</v>
      </c>
      <c r="L305" s="52">
        <v>7372634.6299999999</v>
      </c>
      <c r="M305" s="53">
        <v>0.61091782080393997</v>
      </c>
      <c r="N305" s="52">
        <v>1250000</v>
      </c>
      <c r="O305" s="53">
        <v>0.10357861393233385</v>
      </c>
      <c r="P305" s="52">
        <v>732075.32</v>
      </c>
      <c r="Q305" s="53">
        <v>6.0661877551735799E-2</v>
      </c>
      <c r="R305" s="55">
        <v>12068128.279999999</v>
      </c>
      <c r="S305" s="29">
        <v>3445493.6499999994</v>
      </c>
      <c r="T305" s="53">
        <v>0.28550356526372617</v>
      </c>
      <c r="U305" s="54">
        <v>93802.72</v>
      </c>
      <c r="W305" s="58" t="s">
        <v>331</v>
      </c>
      <c r="X305" s="57">
        <v>180.48</v>
      </c>
    </row>
    <row r="306" spans="2:24" ht="15" customHeight="1">
      <c r="B306" s="48" t="s">
        <v>361</v>
      </c>
      <c r="C306" s="49" t="s">
        <v>332</v>
      </c>
      <c r="D306" s="50">
        <v>10132326.379999999</v>
      </c>
      <c r="E306" s="51">
        <v>0.37991372740129908</v>
      </c>
      <c r="F306" s="52">
        <v>969750.22</v>
      </c>
      <c r="G306" s="53">
        <v>3.6360990251523055E-2</v>
      </c>
      <c r="H306" s="54">
        <v>11162567</v>
      </c>
      <c r="I306" s="54">
        <v>761382.61</v>
      </c>
      <c r="J306" s="54">
        <v>1283579.8500000001</v>
      </c>
      <c r="K306" s="54">
        <v>134154.75</v>
      </c>
      <c r="L306" s="52">
        <v>13341684.209999999</v>
      </c>
      <c r="M306" s="53">
        <v>0.50024928016897896</v>
      </c>
      <c r="N306" s="52">
        <v>0</v>
      </c>
      <c r="O306" s="53">
        <v>0</v>
      </c>
      <c r="P306" s="52">
        <v>2226310.9700000002</v>
      </c>
      <c r="Q306" s="53">
        <v>8.347600217819888E-2</v>
      </c>
      <c r="R306" s="55">
        <v>26670071.779999997</v>
      </c>
      <c r="S306" s="29">
        <v>13328387.57</v>
      </c>
      <c r="T306" s="53">
        <v>0.4997507198310211</v>
      </c>
      <c r="U306" s="54">
        <v>2360590.7799999998</v>
      </c>
      <c r="W306" s="58" t="s">
        <v>332</v>
      </c>
      <c r="X306" s="57">
        <v>0</v>
      </c>
    </row>
    <row r="307" spans="2:24">
      <c r="B307" s="48" t="s">
        <v>362</v>
      </c>
      <c r="C307" s="49" t="s">
        <v>333</v>
      </c>
      <c r="D307" s="50">
        <v>11700085.370000003</v>
      </c>
      <c r="E307" s="51">
        <v>0.3847871440453875</v>
      </c>
      <c r="F307" s="52">
        <v>8733435.7599999998</v>
      </c>
      <c r="G307" s="53">
        <v>0.28722130630011439</v>
      </c>
      <c r="H307" s="54">
        <v>2677838</v>
      </c>
      <c r="I307" s="54">
        <v>729545.07</v>
      </c>
      <c r="J307" s="54">
        <v>402621.14</v>
      </c>
      <c r="K307" s="54">
        <v>0</v>
      </c>
      <c r="L307" s="52">
        <v>3810004.21</v>
      </c>
      <c r="M307" s="53">
        <v>0.12530170442395691</v>
      </c>
      <c r="N307" s="52">
        <v>5541756.4500000002</v>
      </c>
      <c r="O307" s="53">
        <v>0.18225479301700212</v>
      </c>
      <c r="P307" s="52">
        <v>621361.34</v>
      </c>
      <c r="Q307" s="53">
        <v>2.0435052213539098E-2</v>
      </c>
      <c r="R307" s="55">
        <v>30406643.130000003</v>
      </c>
      <c r="S307" s="29">
        <v>21054882.470000003</v>
      </c>
      <c r="T307" s="53">
        <v>0.69244350255904097</v>
      </c>
      <c r="U307" s="54">
        <v>0</v>
      </c>
      <c r="W307" s="58" t="s">
        <v>333</v>
      </c>
      <c r="X307" s="57">
        <v>13087.83</v>
      </c>
    </row>
    <row r="308" spans="2:24">
      <c r="B308" s="48" t="s">
        <v>362</v>
      </c>
      <c r="C308" s="49" t="s">
        <v>334</v>
      </c>
      <c r="D308" s="50">
        <v>1822571.1500000001</v>
      </c>
      <c r="E308" s="51">
        <v>0.22380014051619723</v>
      </c>
      <c r="F308" s="52">
        <v>562229.36</v>
      </c>
      <c r="G308" s="53">
        <v>6.903818804019346E-2</v>
      </c>
      <c r="H308" s="54">
        <v>4446274</v>
      </c>
      <c r="I308" s="54">
        <v>446427.9</v>
      </c>
      <c r="J308" s="54">
        <v>318445.53000000003</v>
      </c>
      <c r="K308" s="54">
        <v>113564.11000000034</v>
      </c>
      <c r="L308" s="52">
        <v>5324711.540000001</v>
      </c>
      <c r="M308" s="53">
        <v>0.65384069689691793</v>
      </c>
      <c r="N308" s="52">
        <v>0</v>
      </c>
      <c r="O308" s="53">
        <v>0</v>
      </c>
      <c r="P308" s="52">
        <v>434232.39</v>
      </c>
      <c r="Q308" s="53">
        <v>5.3320974546691449E-2</v>
      </c>
      <c r="R308" s="55">
        <v>8143744.4400000004</v>
      </c>
      <c r="S308" s="29">
        <v>2819032.9000000004</v>
      </c>
      <c r="T308" s="53">
        <v>0.34615930310308218</v>
      </c>
      <c r="U308" s="54">
        <v>385000</v>
      </c>
      <c r="W308" s="58" t="s">
        <v>334</v>
      </c>
      <c r="X308" s="57">
        <v>2412.5500000000002</v>
      </c>
    </row>
    <row r="309" spans="2:24" ht="15" customHeight="1">
      <c r="B309" s="48" t="s">
        <v>361</v>
      </c>
      <c r="C309" s="49" t="s">
        <v>335</v>
      </c>
      <c r="D309" s="50">
        <v>5264432.1499999994</v>
      </c>
      <c r="E309" s="51">
        <v>0.18025196369814456</v>
      </c>
      <c r="F309" s="52">
        <v>3356634.11</v>
      </c>
      <c r="G309" s="53">
        <v>0.11492975358105315</v>
      </c>
      <c r="H309" s="54">
        <v>12688667</v>
      </c>
      <c r="I309" s="54">
        <v>1024994.66</v>
      </c>
      <c r="J309" s="54">
        <v>349267.36</v>
      </c>
      <c r="K309" s="54">
        <v>485093.8200000003</v>
      </c>
      <c r="L309" s="52">
        <v>14548022.84</v>
      </c>
      <c r="M309" s="53">
        <v>0.49811824145847489</v>
      </c>
      <c r="N309" s="52">
        <v>4429598.01</v>
      </c>
      <c r="O309" s="53">
        <v>0.15166759052937806</v>
      </c>
      <c r="P309" s="52">
        <v>1607275.7099999997</v>
      </c>
      <c r="Q309" s="53">
        <v>5.5032450732949323E-2</v>
      </c>
      <c r="R309" s="55">
        <v>29205962.82</v>
      </c>
      <c r="S309" s="29">
        <v>10228341.969999999</v>
      </c>
      <c r="T309" s="53">
        <v>0.350214168012147</v>
      </c>
      <c r="U309" s="54">
        <v>0</v>
      </c>
      <c r="W309" s="58" t="s">
        <v>335</v>
      </c>
      <c r="X309" s="57">
        <v>15606.66</v>
      </c>
    </row>
    <row r="310" spans="2:24">
      <c r="B310" s="48" t="s">
        <v>362</v>
      </c>
      <c r="C310" s="49" t="s">
        <v>336</v>
      </c>
      <c r="D310" s="50">
        <v>1207578.75</v>
      </c>
      <c r="E310" s="51">
        <v>0.16540889067913636</v>
      </c>
      <c r="F310" s="52">
        <v>709991.38</v>
      </c>
      <c r="G310" s="53">
        <v>9.7251534574907983E-2</v>
      </c>
      <c r="H310" s="54">
        <v>3945604</v>
      </c>
      <c r="I310" s="54">
        <v>99722.31</v>
      </c>
      <c r="J310" s="54">
        <v>420167.94</v>
      </c>
      <c r="K310" s="54">
        <v>67709.820000000298</v>
      </c>
      <c r="L310" s="52">
        <v>4533204.07</v>
      </c>
      <c r="M310" s="53">
        <v>0.62093859836540355</v>
      </c>
      <c r="N310" s="52">
        <v>450000</v>
      </c>
      <c r="O310" s="53">
        <v>6.1639044911655956E-2</v>
      </c>
      <c r="P310" s="52">
        <v>399793.17000000004</v>
      </c>
      <c r="Q310" s="53">
        <v>5.4761931468896234E-2</v>
      </c>
      <c r="R310" s="55">
        <v>7300567.3700000001</v>
      </c>
      <c r="S310" s="29">
        <v>2317363.2999999998</v>
      </c>
      <c r="T310" s="53">
        <v>0.31742235672294056</v>
      </c>
      <c r="U310" s="54">
        <v>87466.29</v>
      </c>
      <c r="W310" s="58" t="s">
        <v>336</v>
      </c>
      <c r="X310" s="57">
        <v>2536.21</v>
      </c>
    </row>
    <row r="311" spans="2:24">
      <c r="B311" s="48" t="s">
        <v>362</v>
      </c>
      <c r="C311" s="49" t="s">
        <v>337</v>
      </c>
      <c r="D311" s="50">
        <v>454292.16000000003</v>
      </c>
      <c r="E311" s="51">
        <v>5.2898524965721457E-2</v>
      </c>
      <c r="F311" s="52">
        <v>698712.46</v>
      </c>
      <c r="G311" s="53">
        <v>8.1359225986137748E-2</v>
      </c>
      <c r="H311" s="54">
        <v>6035947</v>
      </c>
      <c r="I311" s="54">
        <v>168055.88</v>
      </c>
      <c r="J311" s="54">
        <v>480879.65</v>
      </c>
      <c r="K311" s="54">
        <v>333218.0999999987</v>
      </c>
      <c r="L311" s="52">
        <v>7018100.629999999</v>
      </c>
      <c r="M311" s="53">
        <v>0.81719915965091794</v>
      </c>
      <c r="N311" s="52">
        <v>109724.62</v>
      </c>
      <c r="O311" s="53">
        <v>1.2776514898307509E-2</v>
      </c>
      <c r="P311" s="52">
        <v>307163.08999999997</v>
      </c>
      <c r="Q311" s="53">
        <v>3.5766574498915286E-2</v>
      </c>
      <c r="R311" s="55">
        <v>8587992.959999999</v>
      </c>
      <c r="S311" s="29">
        <v>1460167.71</v>
      </c>
      <c r="T311" s="53">
        <v>0.17002432545077448</v>
      </c>
      <c r="U311" s="54">
        <v>1494583.58</v>
      </c>
      <c r="W311" s="58" t="s">
        <v>337</v>
      </c>
      <c r="X311" s="57">
        <v>0</v>
      </c>
    </row>
    <row r="312" spans="2:24" ht="15" customHeight="1">
      <c r="B312" s="48" t="s">
        <v>362</v>
      </c>
      <c r="C312" s="49" t="s">
        <v>338</v>
      </c>
      <c r="D312" s="50">
        <v>691436.03</v>
      </c>
      <c r="E312" s="51">
        <v>6.1004676580033536E-2</v>
      </c>
      <c r="F312" s="52">
        <v>608400.08000000007</v>
      </c>
      <c r="G312" s="53">
        <v>5.3678501699812392E-2</v>
      </c>
      <c r="H312" s="54">
        <v>8907891</v>
      </c>
      <c r="I312" s="54">
        <v>77841.19</v>
      </c>
      <c r="J312" s="54">
        <v>289166.38</v>
      </c>
      <c r="K312" s="54">
        <v>174574.59999999963</v>
      </c>
      <c r="L312" s="52">
        <v>9449473.1699999999</v>
      </c>
      <c r="M312" s="53">
        <v>0.83371711854176034</v>
      </c>
      <c r="N312" s="52">
        <v>0</v>
      </c>
      <c r="O312" s="53">
        <v>0</v>
      </c>
      <c r="P312" s="52">
        <v>584838.67000000004</v>
      </c>
      <c r="Q312" s="53">
        <v>5.1599703178393755E-2</v>
      </c>
      <c r="R312" s="55">
        <v>11334147.949999999</v>
      </c>
      <c r="S312" s="29">
        <v>1884674.7800000003</v>
      </c>
      <c r="T312" s="53">
        <v>0.16628288145823969</v>
      </c>
      <c r="U312" s="54">
        <v>736316.35</v>
      </c>
      <c r="W312" s="58" t="s">
        <v>338</v>
      </c>
      <c r="X312" s="57">
        <v>28888.51</v>
      </c>
    </row>
    <row r="313" spans="2:24">
      <c r="B313" s="48" t="s">
        <v>361</v>
      </c>
      <c r="C313" s="49" t="s">
        <v>339</v>
      </c>
      <c r="D313" s="50">
        <v>21055537.219999999</v>
      </c>
      <c r="E313" s="51">
        <v>0.43257246348834039</v>
      </c>
      <c r="F313" s="52">
        <v>3663743.5100000002</v>
      </c>
      <c r="G313" s="53">
        <v>7.5269252888248997E-2</v>
      </c>
      <c r="H313" s="54">
        <v>15438919.09</v>
      </c>
      <c r="I313" s="54">
        <v>1919891.21</v>
      </c>
      <c r="J313" s="54">
        <v>1719433.1900000002</v>
      </c>
      <c r="K313" s="54">
        <v>252088.3200000003</v>
      </c>
      <c r="L313" s="52">
        <v>19330331.810000002</v>
      </c>
      <c r="M313" s="53">
        <v>0.39712922846519189</v>
      </c>
      <c r="N313" s="52">
        <v>0</v>
      </c>
      <c r="O313" s="53">
        <v>0</v>
      </c>
      <c r="P313" s="52">
        <v>4625555.1999999993</v>
      </c>
      <c r="Q313" s="53">
        <v>9.5029055158218509E-2</v>
      </c>
      <c r="R313" s="55">
        <v>48675167.74000001</v>
      </c>
      <c r="S313" s="29">
        <v>29344835.93</v>
      </c>
      <c r="T313" s="53">
        <v>0.60287077153480795</v>
      </c>
      <c r="U313" s="54">
        <v>25748014</v>
      </c>
      <c r="W313" s="58" t="s">
        <v>339</v>
      </c>
      <c r="X313" s="57">
        <v>53166.76</v>
      </c>
    </row>
    <row r="314" spans="2:24">
      <c r="B314" s="48" t="s">
        <v>361</v>
      </c>
      <c r="C314" s="49" t="s">
        <v>340</v>
      </c>
      <c r="D314" s="50">
        <v>4759141.0100000007</v>
      </c>
      <c r="E314" s="51">
        <v>0.3561237078019015</v>
      </c>
      <c r="F314" s="52">
        <v>1348773.47</v>
      </c>
      <c r="G314" s="53">
        <v>0.100927921259731</v>
      </c>
      <c r="H314" s="54">
        <v>4881859</v>
      </c>
      <c r="I314" s="54">
        <v>1480631.06</v>
      </c>
      <c r="J314" s="54">
        <v>363774.89</v>
      </c>
      <c r="K314" s="54">
        <v>88714.100000000559</v>
      </c>
      <c r="L314" s="52">
        <v>6814979.0500000007</v>
      </c>
      <c r="M314" s="53">
        <v>0.50996085276285608</v>
      </c>
      <c r="N314" s="52">
        <v>0</v>
      </c>
      <c r="O314" s="53">
        <v>0</v>
      </c>
      <c r="P314" s="52">
        <v>440836.27999999997</v>
      </c>
      <c r="Q314" s="53">
        <v>3.2987518175511509E-2</v>
      </c>
      <c r="R314" s="55">
        <v>13363729.810000001</v>
      </c>
      <c r="S314" s="29">
        <v>6548750.7600000007</v>
      </c>
      <c r="T314" s="53">
        <v>0.49003914723714398</v>
      </c>
      <c r="U314" s="54">
        <v>4169194.48</v>
      </c>
      <c r="W314" s="58" t="s">
        <v>340</v>
      </c>
      <c r="X314" s="57">
        <v>12546.85</v>
      </c>
    </row>
    <row r="315" spans="2:24">
      <c r="B315" s="48" t="s">
        <v>362</v>
      </c>
      <c r="C315" s="49" t="s">
        <v>341</v>
      </c>
      <c r="D315" s="50">
        <v>1023311.93</v>
      </c>
      <c r="E315" s="51">
        <v>0.11513003064749763</v>
      </c>
      <c r="F315" s="52">
        <v>1004479.8200000001</v>
      </c>
      <c r="G315" s="53">
        <v>0.11301128138063719</v>
      </c>
      <c r="H315" s="54">
        <v>5232893</v>
      </c>
      <c r="I315" s="54">
        <v>502561.93000000005</v>
      </c>
      <c r="J315" s="54">
        <v>96596.46</v>
      </c>
      <c r="K315" s="54">
        <v>103595.96999999974</v>
      </c>
      <c r="L315" s="52">
        <v>5935647.3599999994</v>
      </c>
      <c r="M315" s="53">
        <v>0.66780347461554401</v>
      </c>
      <c r="N315" s="52">
        <v>324800</v>
      </c>
      <c r="O315" s="53">
        <v>3.6542360992808158E-2</v>
      </c>
      <c r="P315" s="52">
        <v>600075.47</v>
      </c>
      <c r="Q315" s="53">
        <v>6.7512852363512996E-2</v>
      </c>
      <c r="R315" s="55">
        <v>8888314.5800000001</v>
      </c>
      <c r="S315" s="29">
        <v>2627867.2199999997</v>
      </c>
      <c r="T315" s="53">
        <v>0.29565416439164777</v>
      </c>
      <c r="U315" s="54">
        <v>1247596.01</v>
      </c>
      <c r="W315" s="59" t="s">
        <v>341</v>
      </c>
      <c r="X315" s="57">
        <v>15862.26</v>
      </c>
    </row>
    <row r="316" spans="2:24">
      <c r="B316" s="276" t="s">
        <v>365</v>
      </c>
      <c r="C316" s="277"/>
      <c r="D316" s="60">
        <v>2964636778.2099986</v>
      </c>
      <c r="E316" s="61">
        <v>0.38311467496561741</v>
      </c>
      <c r="F316" s="60">
        <v>928549530.02000034</v>
      </c>
      <c r="G316" s="61">
        <v>0.11999478452057796</v>
      </c>
      <c r="H316" s="60">
        <v>2327973880.4100003</v>
      </c>
      <c r="I316" s="60">
        <v>308835929.28000003</v>
      </c>
      <c r="J316" s="60">
        <v>195896838.20999995</v>
      </c>
      <c r="K316" s="60">
        <v>145054872.77999988</v>
      </c>
      <c r="L316" s="60">
        <v>2977761520.6800008</v>
      </c>
      <c r="M316" s="61">
        <v>0.38481076181253238</v>
      </c>
      <c r="N316" s="60">
        <v>388299833.16000003</v>
      </c>
      <c r="O316" s="61">
        <v>5.0179288560306491E-2</v>
      </c>
      <c r="P316" s="60">
        <v>479001410.41999954</v>
      </c>
      <c r="Q316" s="61">
        <v>6.1900490140965062E-2</v>
      </c>
      <c r="R316" s="60">
        <v>7738249072.4900045</v>
      </c>
      <c r="S316" s="24">
        <v>4372187718.6500015</v>
      </c>
      <c r="T316" s="61">
        <v>0.56500994962716089</v>
      </c>
      <c r="U316" s="60">
        <v>874947651.7699995</v>
      </c>
      <c r="W316" s="62" t="s">
        <v>342</v>
      </c>
      <c r="X316" s="60">
        <v>5687894.21</v>
      </c>
    </row>
    <row r="317" spans="2:24" s="1" customFormat="1" ht="15" customHeight="1">
      <c r="B317" s="34" t="s">
        <v>366</v>
      </c>
      <c r="D317" s="63"/>
      <c r="E317" s="7"/>
      <c r="F317" s="7"/>
      <c r="G317" s="3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8"/>
      <c r="U317" s="9"/>
    </row>
    <row r="318" spans="2:24" s="1" customFormat="1">
      <c r="B318" s="26"/>
      <c r="D318" s="63"/>
      <c r="E318" s="7"/>
      <c r="F318" s="7"/>
      <c r="G318" s="3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8"/>
      <c r="U318" s="9"/>
    </row>
    <row r="319" spans="2:24" s="1" customFormat="1" ht="15" customHeight="1">
      <c r="B319" s="27" t="s">
        <v>367</v>
      </c>
      <c r="D319" s="8"/>
      <c r="E319" s="2"/>
      <c r="F319" s="2"/>
      <c r="G319" s="3"/>
      <c r="H319" s="2"/>
      <c r="I319" s="8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1" spans="3:21" s="1" customFormat="1" ht="15" customHeight="1">
      <c r="C321" s="27"/>
      <c r="D321" s="63"/>
      <c r="E321" s="7"/>
      <c r="F321" s="7"/>
      <c r="G321" s="3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8"/>
      <c r="U321" s="9"/>
    </row>
    <row r="322" spans="3:21" s="1" customFormat="1" ht="15" customHeight="1">
      <c r="C322" s="27"/>
      <c r="D322" s="8"/>
      <c r="E322" s="2"/>
      <c r="F322" s="2"/>
      <c r="G322" s="3"/>
      <c r="H322" s="2"/>
      <c r="I322" s="8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3:21" s="1" customFormat="1">
      <c r="C323" s="10"/>
      <c r="D323" s="2"/>
      <c r="E323" s="2"/>
      <c r="F323" s="2"/>
      <c r="G323" s="3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8"/>
    </row>
    <row r="324" spans="3:21" s="1" customFormat="1">
      <c r="C324" s="10"/>
      <c r="D324" s="2"/>
      <c r="E324" s="2"/>
      <c r="F324" s="2"/>
      <c r="G324" s="3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</row>
    <row r="325" spans="3:21" s="1" customFormat="1">
      <c r="C325" s="10"/>
      <c r="D325" s="2"/>
      <c r="E325" s="2"/>
      <c r="F325" s="2"/>
      <c r="G325" s="3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</row>
  </sheetData>
  <mergeCells count="17">
    <mergeCell ref="I6:I7"/>
    <mergeCell ref="S6:T6"/>
    <mergeCell ref="U6:U7"/>
    <mergeCell ref="W6:W7"/>
    <mergeCell ref="X6:X7"/>
    <mergeCell ref="B316:C316"/>
    <mergeCell ref="J6:J7"/>
    <mergeCell ref="K6:K7"/>
    <mergeCell ref="L6:M6"/>
    <mergeCell ref="N6:O6"/>
    <mergeCell ref="P6:Q6"/>
    <mergeCell ref="R6:R7"/>
    <mergeCell ref="B6:B7"/>
    <mergeCell ref="C6:C7"/>
    <mergeCell ref="D6:E6"/>
    <mergeCell ref="F6:G6"/>
    <mergeCell ref="H6:H7"/>
  </mergeCells>
  <printOptions horizontalCentered="1"/>
  <pageMargins left="0.27559055118110237" right="0.19685039370078741" top="0.51181102362204722" bottom="0.51181102362204722" header="0.31496062992125984" footer="0.31496062992125984"/>
  <pageSetup paperSize="8" scale="23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7B2"/>
    <pageSetUpPr fitToPage="1"/>
  </sheetPr>
  <dimension ref="B4:BQ326"/>
  <sheetViews>
    <sheetView showGridLines="0" zoomScaleNormal="100" workbookViewId="0">
      <selection sqref="A1:XFD1048576"/>
    </sheetView>
  </sheetViews>
  <sheetFormatPr defaultColWidth="11" defaultRowHeight="15"/>
  <cols>
    <col min="1" max="2" width="11" style="37"/>
    <col min="3" max="3" width="27.28515625" style="37" customWidth="1"/>
    <col min="4" max="4" width="14.28515625" style="37" customWidth="1"/>
    <col min="5" max="5" width="13" style="37" customWidth="1"/>
    <col min="6" max="7" width="12.7109375" style="37" customWidth="1"/>
    <col min="8" max="9" width="11.28515625" style="37" bestFit="1" customWidth="1"/>
    <col min="10" max="10" width="11.140625" style="37" bestFit="1" customWidth="1"/>
    <col min="11" max="11" width="13.5703125" style="37" customWidth="1"/>
    <col min="12" max="12" width="16" style="37" customWidth="1"/>
    <col min="13" max="13" width="14.28515625" style="37" customWidth="1"/>
    <col min="14" max="14" width="14.5703125" style="37" customWidth="1"/>
    <col min="15" max="15" width="14" style="37" bestFit="1" customWidth="1"/>
    <col min="16" max="16" width="11.140625" style="37" bestFit="1" customWidth="1"/>
    <col min="17" max="17" width="13.140625" style="37" bestFit="1" customWidth="1"/>
    <col min="18" max="19" width="14.28515625" style="37" bestFit="1" customWidth="1"/>
    <col min="20" max="20" width="11.140625" style="37" bestFit="1" customWidth="1"/>
    <col min="21" max="22" width="13.140625" style="37" bestFit="1" customWidth="1"/>
    <col min="23" max="23" width="11.28515625" style="37" bestFit="1" customWidth="1"/>
    <col min="24" max="24" width="11.140625" style="37" bestFit="1" customWidth="1"/>
    <col min="25" max="25" width="13.140625" style="37" bestFit="1" customWidth="1"/>
    <col min="26" max="26" width="11.140625" style="37" bestFit="1" customWidth="1"/>
    <col min="27" max="28" width="14.28515625" style="37" bestFit="1" customWidth="1"/>
    <col min="29" max="29" width="12.85546875" style="37" customWidth="1"/>
    <col min="30" max="30" width="11.140625" style="37" bestFit="1" customWidth="1"/>
    <col min="31" max="31" width="12.28515625" style="37" customWidth="1"/>
    <col min="32" max="32" width="14" style="37" customWidth="1"/>
    <col min="33" max="40" width="11.140625" style="37" bestFit="1" customWidth="1"/>
    <col min="41" max="41" width="15.5703125" style="37" customWidth="1"/>
    <col min="42" max="46" width="11.140625" style="37" bestFit="1" customWidth="1"/>
    <col min="47" max="47" width="13.140625" style="37" bestFit="1" customWidth="1"/>
    <col min="48" max="54" width="11.28515625" style="37" bestFit="1" customWidth="1"/>
    <col min="55" max="55" width="17" style="37" bestFit="1" customWidth="1"/>
    <col min="56" max="56" width="18.140625" style="37" bestFit="1" customWidth="1"/>
    <col min="57" max="57" width="17.7109375" style="37" bestFit="1" customWidth="1"/>
    <col min="58" max="58" width="12" style="37" bestFit="1" customWidth="1"/>
    <col min="59" max="59" width="15" style="37" bestFit="1" customWidth="1"/>
    <col min="60" max="60" width="17.42578125" style="37" bestFit="1" customWidth="1"/>
    <col min="61" max="61" width="11.28515625" style="37" bestFit="1" customWidth="1"/>
    <col min="62" max="62" width="14.140625" style="37" bestFit="1" customWidth="1"/>
    <col min="63" max="63" width="13.85546875" style="37" bestFit="1" customWidth="1"/>
    <col min="64" max="64" width="17" style="37" bestFit="1" customWidth="1"/>
    <col min="65" max="65" width="20" style="37" bestFit="1" customWidth="1"/>
    <col min="66" max="66" width="12.140625" style="37" customWidth="1"/>
    <col min="67" max="67" width="11.5703125" style="37" customWidth="1"/>
    <col min="68" max="68" width="12.28515625" style="64" customWidth="1"/>
    <col min="69" max="69" width="14.28515625" style="37" customWidth="1"/>
    <col min="70" max="16384" width="11" style="37"/>
  </cols>
  <sheetData>
    <row r="4" spans="2:69" ht="18.75">
      <c r="B4" s="264" t="s">
        <v>368</v>
      </c>
      <c r="C4" s="264"/>
      <c r="D4" s="264"/>
      <c r="E4" s="264"/>
      <c r="F4" s="264"/>
      <c r="G4" s="264"/>
      <c r="H4" s="264"/>
      <c r="I4" s="264"/>
      <c r="J4" s="264"/>
      <c r="K4" s="2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65"/>
      <c r="BQ4" s="40"/>
    </row>
    <row r="5" spans="2:69"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7" t="s">
        <v>0</v>
      </c>
    </row>
    <row r="6" spans="2:69" ht="15" customHeight="1">
      <c r="B6" s="267" t="s">
        <v>348</v>
      </c>
      <c r="C6" s="278" t="s">
        <v>1</v>
      </c>
      <c r="D6" s="282" t="s">
        <v>20</v>
      </c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 t="s">
        <v>21</v>
      </c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  <c r="AA6" s="282"/>
      <c r="AB6" s="282"/>
      <c r="AC6" s="282"/>
      <c r="AD6" s="282"/>
      <c r="AE6" s="282"/>
      <c r="AF6" s="282"/>
      <c r="AG6" s="282" t="s">
        <v>369</v>
      </c>
      <c r="AH6" s="282"/>
      <c r="AI6" s="282"/>
      <c r="AJ6" s="282"/>
      <c r="AK6" s="282"/>
      <c r="AL6" s="282"/>
      <c r="AM6" s="282"/>
      <c r="AN6" s="282"/>
      <c r="AO6" s="282"/>
      <c r="AP6" s="282"/>
      <c r="AQ6" s="282"/>
      <c r="AR6" s="282"/>
      <c r="AS6" s="282"/>
      <c r="AT6" s="282"/>
      <c r="AU6" s="282"/>
      <c r="AV6" s="282"/>
      <c r="AW6" s="282"/>
      <c r="AX6" s="282"/>
      <c r="AY6" s="282"/>
      <c r="AZ6" s="282"/>
      <c r="BA6" s="282"/>
      <c r="BB6" s="282"/>
      <c r="BC6" s="282"/>
      <c r="BD6" s="282"/>
      <c r="BE6" s="282"/>
      <c r="BF6" s="282"/>
      <c r="BG6" s="282"/>
      <c r="BH6" s="282"/>
      <c r="BI6" s="282"/>
      <c r="BJ6" s="282"/>
      <c r="BK6" s="282"/>
      <c r="BL6" s="282"/>
      <c r="BM6" s="282"/>
      <c r="BN6" s="282"/>
      <c r="BO6" s="282"/>
      <c r="BP6" s="282"/>
      <c r="BQ6" s="278" t="s">
        <v>370</v>
      </c>
    </row>
    <row r="7" spans="2:69" ht="78" customHeight="1">
      <c r="B7" s="273"/>
      <c r="C7" s="278"/>
      <c r="D7" s="47" t="s">
        <v>371</v>
      </c>
      <c r="E7" s="47" t="s">
        <v>372</v>
      </c>
      <c r="F7" s="47" t="s">
        <v>373</v>
      </c>
      <c r="G7" s="47" t="s">
        <v>374</v>
      </c>
      <c r="H7" s="47" t="s">
        <v>375</v>
      </c>
      <c r="I7" s="47" t="s">
        <v>376</v>
      </c>
      <c r="J7" s="47" t="s">
        <v>377</v>
      </c>
      <c r="K7" s="47" t="s">
        <v>378</v>
      </c>
      <c r="L7" s="47" t="s">
        <v>379</v>
      </c>
      <c r="M7" s="47" t="s">
        <v>380</v>
      </c>
      <c r="N7" s="47" t="s">
        <v>381</v>
      </c>
      <c r="O7" s="47" t="s">
        <v>382</v>
      </c>
      <c r="P7" s="47" t="s">
        <v>383</v>
      </c>
      <c r="Q7" s="47" t="s">
        <v>384</v>
      </c>
      <c r="R7" s="47" t="s">
        <v>385</v>
      </c>
      <c r="S7" s="47" t="s">
        <v>386</v>
      </c>
      <c r="T7" s="47" t="s">
        <v>387</v>
      </c>
      <c r="U7" s="47" t="s">
        <v>388</v>
      </c>
      <c r="V7" s="47" t="s">
        <v>389</v>
      </c>
      <c r="W7" s="47" t="s">
        <v>390</v>
      </c>
      <c r="X7" s="47" t="s">
        <v>391</v>
      </c>
      <c r="Y7" s="47" t="s">
        <v>392</v>
      </c>
      <c r="Z7" s="47" t="s">
        <v>393</v>
      </c>
      <c r="AA7" s="47" t="s">
        <v>394</v>
      </c>
      <c r="AB7" s="47" t="s">
        <v>395</v>
      </c>
      <c r="AC7" s="47" t="s">
        <v>396</v>
      </c>
      <c r="AD7" s="47" t="s">
        <v>397</v>
      </c>
      <c r="AE7" s="47" t="s">
        <v>398</v>
      </c>
      <c r="AF7" s="47" t="s">
        <v>399</v>
      </c>
      <c r="AG7" s="47" t="s">
        <v>400</v>
      </c>
      <c r="AH7" s="47" t="s">
        <v>401</v>
      </c>
      <c r="AI7" s="47" t="s">
        <v>402</v>
      </c>
      <c r="AJ7" s="47" t="s">
        <v>403</v>
      </c>
      <c r="AK7" s="47" t="s">
        <v>404</v>
      </c>
      <c r="AL7" s="47" t="s">
        <v>405</v>
      </c>
      <c r="AM7" s="47" t="s">
        <v>406</v>
      </c>
      <c r="AN7" s="47" t="s">
        <v>407</v>
      </c>
      <c r="AO7" s="47" t="s">
        <v>408</v>
      </c>
      <c r="AP7" s="47" t="s">
        <v>409</v>
      </c>
      <c r="AQ7" s="47" t="s">
        <v>410</v>
      </c>
      <c r="AR7" s="47" t="s">
        <v>411</v>
      </c>
      <c r="AS7" s="47" t="s">
        <v>412</v>
      </c>
      <c r="AT7" s="47" t="s">
        <v>413</v>
      </c>
      <c r="AU7" s="47" t="s">
        <v>414</v>
      </c>
      <c r="AV7" s="47" t="s">
        <v>415</v>
      </c>
      <c r="AW7" s="47" t="s">
        <v>416</v>
      </c>
      <c r="AX7" s="47" t="s">
        <v>417</v>
      </c>
      <c r="AY7" s="47" t="s">
        <v>418</v>
      </c>
      <c r="AZ7" s="47" t="s">
        <v>419</v>
      </c>
      <c r="BA7" s="47" t="s">
        <v>420</v>
      </c>
      <c r="BB7" s="47" t="s">
        <v>421</v>
      </c>
      <c r="BC7" s="47" t="s">
        <v>422</v>
      </c>
      <c r="BD7" s="47" t="s">
        <v>423</v>
      </c>
      <c r="BE7" s="47" t="s">
        <v>424</v>
      </c>
      <c r="BF7" s="47" t="s">
        <v>425</v>
      </c>
      <c r="BG7" s="47" t="s">
        <v>426</v>
      </c>
      <c r="BH7" s="47" t="s">
        <v>427</v>
      </c>
      <c r="BI7" s="47" t="s">
        <v>428</v>
      </c>
      <c r="BJ7" s="47" t="s">
        <v>429</v>
      </c>
      <c r="BK7" s="47" t="s">
        <v>430</v>
      </c>
      <c r="BL7" s="47" t="s">
        <v>431</v>
      </c>
      <c r="BM7" s="47" t="s">
        <v>432</v>
      </c>
      <c r="BN7" s="47" t="s">
        <v>433</v>
      </c>
      <c r="BO7" s="47" t="s">
        <v>434</v>
      </c>
      <c r="BP7" s="47" t="s">
        <v>435</v>
      </c>
      <c r="BQ7" s="278"/>
    </row>
    <row r="8" spans="2:69" ht="15" customHeight="1">
      <c r="B8" s="68" t="s">
        <v>361</v>
      </c>
      <c r="C8" s="69" t="s">
        <v>35</v>
      </c>
      <c r="D8" s="70">
        <v>3781455.28</v>
      </c>
      <c r="E8" s="70">
        <v>714540.97</v>
      </c>
      <c r="F8" s="70">
        <v>520581.73</v>
      </c>
      <c r="G8" s="70">
        <v>1132177.56</v>
      </c>
      <c r="H8" s="70">
        <v>1</v>
      </c>
      <c r="I8" s="70">
        <v>0</v>
      </c>
      <c r="J8" s="70">
        <v>0</v>
      </c>
      <c r="K8" s="70">
        <v>1</v>
      </c>
      <c r="L8" s="70">
        <v>0</v>
      </c>
      <c r="M8" s="71">
        <v>6148756.540000001</v>
      </c>
      <c r="N8" s="72">
        <v>6148756.540000001</v>
      </c>
      <c r="O8" s="73">
        <v>0</v>
      </c>
      <c r="P8" s="70">
        <v>0</v>
      </c>
      <c r="Q8" s="70">
        <v>27536.65</v>
      </c>
      <c r="R8" s="70">
        <v>52387.13</v>
      </c>
      <c r="S8" s="70">
        <v>15685.59</v>
      </c>
      <c r="T8" s="70">
        <v>0</v>
      </c>
      <c r="U8" s="70">
        <v>2381.2399999999998</v>
      </c>
      <c r="V8" s="70">
        <v>0</v>
      </c>
      <c r="W8" s="70">
        <v>0</v>
      </c>
      <c r="X8" s="70">
        <v>0</v>
      </c>
      <c r="Y8" s="70">
        <v>14065.74</v>
      </c>
      <c r="Z8" s="70">
        <v>322.8</v>
      </c>
      <c r="AA8" s="70">
        <v>38536.1</v>
      </c>
      <c r="AB8" s="74">
        <v>52924.639999999999</v>
      </c>
      <c r="AC8" s="74">
        <v>150915.25</v>
      </c>
      <c r="AD8" s="70">
        <v>0</v>
      </c>
      <c r="AE8" s="71">
        <v>150915.25</v>
      </c>
      <c r="AF8" s="72">
        <v>150915.25</v>
      </c>
      <c r="AG8" s="73">
        <v>0</v>
      </c>
      <c r="AH8" s="70">
        <v>0</v>
      </c>
      <c r="AI8" s="70">
        <v>0</v>
      </c>
      <c r="AJ8" s="70">
        <v>0</v>
      </c>
      <c r="AK8" s="70">
        <v>0</v>
      </c>
      <c r="AL8" s="70">
        <v>0</v>
      </c>
      <c r="AM8" s="70">
        <v>0</v>
      </c>
      <c r="AN8" s="70">
        <v>0</v>
      </c>
      <c r="AO8" s="70">
        <v>0</v>
      </c>
      <c r="AP8" s="70">
        <v>0</v>
      </c>
      <c r="AQ8" s="70">
        <v>0</v>
      </c>
      <c r="AR8" s="70">
        <v>0</v>
      </c>
      <c r="AS8" s="70">
        <v>0</v>
      </c>
      <c r="AT8" s="70">
        <v>0</v>
      </c>
      <c r="AU8" s="70">
        <v>0</v>
      </c>
      <c r="AV8" s="70">
        <v>0</v>
      </c>
      <c r="AW8" s="70">
        <v>0</v>
      </c>
      <c r="AX8" s="70">
        <v>0</v>
      </c>
      <c r="AY8" s="70">
        <v>0</v>
      </c>
      <c r="AZ8" s="70">
        <v>0</v>
      </c>
      <c r="BA8" s="70">
        <v>0</v>
      </c>
      <c r="BB8" s="70">
        <v>0</v>
      </c>
      <c r="BC8" s="70">
        <v>0</v>
      </c>
      <c r="BD8" s="70">
        <v>54392.98</v>
      </c>
      <c r="BE8" s="70">
        <v>4100.6499999999996</v>
      </c>
      <c r="BF8" s="70">
        <v>0</v>
      </c>
      <c r="BG8" s="70">
        <v>0</v>
      </c>
      <c r="BH8" s="70">
        <v>0</v>
      </c>
      <c r="BI8" s="70">
        <v>0</v>
      </c>
      <c r="BJ8" s="70">
        <v>0</v>
      </c>
      <c r="BK8" s="70">
        <v>0</v>
      </c>
      <c r="BL8" s="70">
        <v>6065.62</v>
      </c>
      <c r="BM8" s="70">
        <v>6065.62</v>
      </c>
      <c r="BN8" s="70">
        <v>64559.250000000007</v>
      </c>
      <c r="BO8" s="75">
        <v>0</v>
      </c>
      <c r="BP8" s="72">
        <v>64559.250000000007</v>
      </c>
      <c r="BQ8" s="76">
        <v>6364231.040000001</v>
      </c>
    </row>
    <row r="9" spans="2:69" ht="15" customHeight="1">
      <c r="B9" s="68" t="s">
        <v>361</v>
      </c>
      <c r="C9" s="69" t="s">
        <v>36</v>
      </c>
      <c r="D9" s="70">
        <v>4907634.8099999996</v>
      </c>
      <c r="E9" s="70">
        <v>1075730.55</v>
      </c>
      <c r="F9" s="70">
        <v>1293732.8899999999</v>
      </c>
      <c r="G9" s="70">
        <v>1351938.13</v>
      </c>
      <c r="H9" s="70">
        <v>2616.19</v>
      </c>
      <c r="I9" s="70">
        <v>0</v>
      </c>
      <c r="J9" s="70">
        <v>0</v>
      </c>
      <c r="K9" s="70">
        <v>2616.19</v>
      </c>
      <c r="L9" s="70">
        <v>0</v>
      </c>
      <c r="M9" s="71">
        <v>8631652.5699999984</v>
      </c>
      <c r="N9" s="72">
        <v>8631652.5699999984</v>
      </c>
      <c r="O9" s="73">
        <v>0</v>
      </c>
      <c r="P9" s="70">
        <v>0</v>
      </c>
      <c r="Q9" s="70">
        <v>28357</v>
      </c>
      <c r="R9" s="70">
        <v>370.6</v>
      </c>
      <c r="S9" s="70">
        <v>5</v>
      </c>
      <c r="T9" s="70">
        <v>0</v>
      </c>
      <c r="U9" s="70">
        <v>12751.35</v>
      </c>
      <c r="V9" s="70">
        <v>0</v>
      </c>
      <c r="W9" s="70">
        <v>0</v>
      </c>
      <c r="X9" s="70">
        <v>0</v>
      </c>
      <c r="Y9" s="70">
        <v>0</v>
      </c>
      <c r="Z9" s="70">
        <v>0</v>
      </c>
      <c r="AA9" s="70">
        <v>1.84</v>
      </c>
      <c r="AB9" s="74">
        <v>1.84</v>
      </c>
      <c r="AC9" s="74">
        <v>41485.789999999994</v>
      </c>
      <c r="AD9" s="70">
        <v>0</v>
      </c>
      <c r="AE9" s="71">
        <v>41485.789999999994</v>
      </c>
      <c r="AF9" s="72">
        <v>41485.789999999994</v>
      </c>
      <c r="AG9" s="73">
        <v>0</v>
      </c>
      <c r="AH9" s="70">
        <v>0</v>
      </c>
      <c r="AI9" s="70">
        <v>0</v>
      </c>
      <c r="AJ9" s="70">
        <v>0</v>
      </c>
      <c r="AK9" s="70">
        <v>0</v>
      </c>
      <c r="AL9" s="70">
        <v>0</v>
      </c>
      <c r="AM9" s="70">
        <v>0</v>
      </c>
      <c r="AN9" s="70">
        <v>0</v>
      </c>
      <c r="AO9" s="70">
        <v>0</v>
      </c>
      <c r="AP9" s="70">
        <v>0</v>
      </c>
      <c r="AQ9" s="70">
        <v>0</v>
      </c>
      <c r="AR9" s="70">
        <v>0</v>
      </c>
      <c r="AS9" s="70">
        <v>0</v>
      </c>
      <c r="AT9" s="70">
        <v>0</v>
      </c>
      <c r="AU9" s="70">
        <v>0</v>
      </c>
      <c r="AV9" s="70">
        <v>0</v>
      </c>
      <c r="AW9" s="70">
        <v>0</v>
      </c>
      <c r="AX9" s="70">
        <v>0</v>
      </c>
      <c r="AY9" s="70">
        <v>0</v>
      </c>
      <c r="AZ9" s="70">
        <v>0</v>
      </c>
      <c r="BA9" s="70">
        <v>0</v>
      </c>
      <c r="BB9" s="70">
        <v>0</v>
      </c>
      <c r="BC9" s="70">
        <v>208906</v>
      </c>
      <c r="BD9" s="70">
        <v>307890.28999999998</v>
      </c>
      <c r="BE9" s="70">
        <v>10</v>
      </c>
      <c r="BF9" s="70">
        <v>0</v>
      </c>
      <c r="BG9" s="70">
        <v>0</v>
      </c>
      <c r="BH9" s="70">
        <v>0</v>
      </c>
      <c r="BI9" s="70">
        <v>0</v>
      </c>
      <c r="BJ9" s="70">
        <v>0</v>
      </c>
      <c r="BK9" s="70">
        <v>0</v>
      </c>
      <c r="BL9" s="70">
        <v>11802.34</v>
      </c>
      <c r="BM9" s="70">
        <v>11802.34</v>
      </c>
      <c r="BN9" s="70">
        <v>528608.63</v>
      </c>
      <c r="BO9" s="75">
        <v>0</v>
      </c>
      <c r="BP9" s="72">
        <v>528608.63</v>
      </c>
      <c r="BQ9" s="76">
        <v>9201746.9899999984</v>
      </c>
    </row>
    <row r="10" spans="2:69" ht="15" customHeight="1">
      <c r="B10" s="68" t="s">
        <v>362</v>
      </c>
      <c r="C10" s="69" t="s">
        <v>37</v>
      </c>
      <c r="D10" s="70">
        <v>361507.88</v>
      </c>
      <c r="E10" s="70">
        <v>190794.02</v>
      </c>
      <c r="F10" s="70">
        <v>56974.15</v>
      </c>
      <c r="G10" s="70">
        <v>0</v>
      </c>
      <c r="H10" s="70">
        <v>0</v>
      </c>
      <c r="I10" s="70">
        <v>0</v>
      </c>
      <c r="J10" s="70">
        <v>0</v>
      </c>
      <c r="K10" s="70">
        <v>0</v>
      </c>
      <c r="L10" s="70">
        <v>0</v>
      </c>
      <c r="M10" s="71">
        <v>609276.05000000005</v>
      </c>
      <c r="N10" s="72">
        <v>609276.05000000005</v>
      </c>
      <c r="O10" s="73">
        <v>0</v>
      </c>
      <c r="P10" s="70">
        <v>0</v>
      </c>
      <c r="Q10" s="70">
        <v>10262.99</v>
      </c>
      <c r="R10" s="70">
        <v>2164.8000000000002</v>
      </c>
      <c r="S10" s="70">
        <v>460.5</v>
      </c>
      <c r="T10" s="70">
        <v>0</v>
      </c>
      <c r="U10" s="70">
        <v>4217</v>
      </c>
      <c r="V10" s="70">
        <v>0</v>
      </c>
      <c r="W10" s="70">
        <v>0</v>
      </c>
      <c r="X10" s="70">
        <v>0</v>
      </c>
      <c r="Y10" s="70">
        <v>874.36</v>
      </c>
      <c r="Z10" s="70">
        <v>0</v>
      </c>
      <c r="AA10" s="70">
        <v>210</v>
      </c>
      <c r="AB10" s="74">
        <v>1084.3600000000001</v>
      </c>
      <c r="AC10" s="74">
        <v>18189.650000000001</v>
      </c>
      <c r="AD10" s="70">
        <v>0</v>
      </c>
      <c r="AE10" s="71">
        <v>18189.650000000001</v>
      </c>
      <c r="AF10" s="72">
        <v>18189.650000000001</v>
      </c>
      <c r="AG10" s="73">
        <v>0</v>
      </c>
      <c r="AH10" s="70">
        <v>0</v>
      </c>
      <c r="AI10" s="70">
        <v>0</v>
      </c>
      <c r="AJ10" s="70">
        <v>0</v>
      </c>
      <c r="AK10" s="70">
        <v>0</v>
      </c>
      <c r="AL10" s="70">
        <v>0</v>
      </c>
      <c r="AM10" s="70">
        <v>0</v>
      </c>
      <c r="AN10" s="70">
        <v>0</v>
      </c>
      <c r="AO10" s="70">
        <v>0</v>
      </c>
      <c r="AP10" s="70">
        <v>0</v>
      </c>
      <c r="AQ10" s="70">
        <v>0</v>
      </c>
      <c r="AR10" s="70">
        <v>0</v>
      </c>
      <c r="AS10" s="70">
        <v>0</v>
      </c>
      <c r="AT10" s="70">
        <v>0</v>
      </c>
      <c r="AU10" s="70">
        <v>0</v>
      </c>
      <c r="AV10" s="70">
        <v>0</v>
      </c>
      <c r="AW10" s="70">
        <v>0</v>
      </c>
      <c r="AX10" s="70">
        <v>0</v>
      </c>
      <c r="AY10" s="70">
        <v>0</v>
      </c>
      <c r="AZ10" s="70">
        <v>0</v>
      </c>
      <c r="BA10" s="70">
        <v>0</v>
      </c>
      <c r="BB10" s="70">
        <v>0</v>
      </c>
      <c r="BC10" s="70">
        <v>-37.54</v>
      </c>
      <c r="BD10" s="70">
        <v>20940.52</v>
      </c>
      <c r="BE10" s="70">
        <v>412.88</v>
      </c>
      <c r="BF10" s="70">
        <v>0</v>
      </c>
      <c r="BG10" s="70">
        <v>0</v>
      </c>
      <c r="BH10" s="70">
        <v>0</v>
      </c>
      <c r="BI10" s="70">
        <v>0</v>
      </c>
      <c r="BJ10" s="70">
        <v>0</v>
      </c>
      <c r="BK10" s="70">
        <v>0</v>
      </c>
      <c r="BL10" s="70">
        <v>2705</v>
      </c>
      <c r="BM10" s="70">
        <v>2705</v>
      </c>
      <c r="BN10" s="70">
        <v>24020.86</v>
      </c>
      <c r="BO10" s="75">
        <v>0</v>
      </c>
      <c r="BP10" s="72">
        <v>24020.86</v>
      </c>
      <c r="BQ10" s="76">
        <v>651486.56000000006</v>
      </c>
    </row>
    <row r="11" spans="2:69" ht="15" customHeight="1">
      <c r="B11" s="68" t="s">
        <v>362</v>
      </c>
      <c r="C11" s="69" t="s">
        <v>38</v>
      </c>
      <c r="D11" s="70">
        <v>515981.88</v>
      </c>
      <c r="E11" s="70">
        <v>86696.01</v>
      </c>
      <c r="F11" s="70">
        <v>121407.96</v>
      </c>
      <c r="G11" s="70">
        <v>33352.67</v>
      </c>
      <c r="H11" s="70">
        <v>0</v>
      </c>
      <c r="I11" s="70">
        <v>0</v>
      </c>
      <c r="J11" s="70">
        <v>0</v>
      </c>
      <c r="K11" s="70">
        <v>0</v>
      </c>
      <c r="L11" s="70">
        <v>0</v>
      </c>
      <c r="M11" s="71">
        <v>757438.52</v>
      </c>
      <c r="N11" s="72">
        <v>757438.52</v>
      </c>
      <c r="O11" s="73">
        <v>0</v>
      </c>
      <c r="P11" s="70">
        <v>0</v>
      </c>
      <c r="Q11" s="70">
        <v>0</v>
      </c>
      <c r="R11" s="70">
        <v>0</v>
      </c>
      <c r="S11" s="70">
        <v>198.58</v>
      </c>
      <c r="T11" s="70">
        <v>0</v>
      </c>
      <c r="U11" s="70">
        <v>0</v>
      </c>
      <c r="V11" s="70">
        <v>0</v>
      </c>
      <c r="W11" s="70">
        <v>0</v>
      </c>
      <c r="X11" s="70">
        <v>0</v>
      </c>
      <c r="Y11" s="70">
        <v>1.54</v>
      </c>
      <c r="Z11" s="70">
        <v>0</v>
      </c>
      <c r="AA11" s="70">
        <v>569.66999999999996</v>
      </c>
      <c r="AB11" s="74">
        <v>571.20999999999992</v>
      </c>
      <c r="AC11" s="74">
        <v>769.79</v>
      </c>
      <c r="AD11" s="70">
        <v>0</v>
      </c>
      <c r="AE11" s="71">
        <v>769.79</v>
      </c>
      <c r="AF11" s="72">
        <v>769.79</v>
      </c>
      <c r="AG11" s="73">
        <v>0</v>
      </c>
      <c r="AH11" s="70">
        <v>0</v>
      </c>
      <c r="AI11" s="70">
        <v>0</v>
      </c>
      <c r="AJ11" s="70">
        <v>0</v>
      </c>
      <c r="AK11" s="70">
        <v>0</v>
      </c>
      <c r="AL11" s="70">
        <v>0</v>
      </c>
      <c r="AM11" s="70">
        <v>0</v>
      </c>
      <c r="AN11" s="70">
        <v>0</v>
      </c>
      <c r="AO11" s="70">
        <v>0</v>
      </c>
      <c r="AP11" s="70">
        <v>0</v>
      </c>
      <c r="AQ11" s="70">
        <v>0</v>
      </c>
      <c r="AR11" s="70">
        <v>0</v>
      </c>
      <c r="AS11" s="70">
        <v>0</v>
      </c>
      <c r="AT11" s="70">
        <v>0</v>
      </c>
      <c r="AU11" s="70">
        <v>0</v>
      </c>
      <c r="AV11" s="70">
        <v>0</v>
      </c>
      <c r="AW11" s="70">
        <v>0</v>
      </c>
      <c r="AX11" s="70">
        <v>0</v>
      </c>
      <c r="AY11" s="70">
        <v>0</v>
      </c>
      <c r="AZ11" s="70">
        <v>0</v>
      </c>
      <c r="BA11" s="70">
        <v>0</v>
      </c>
      <c r="BB11" s="70">
        <v>0</v>
      </c>
      <c r="BC11" s="70">
        <v>0</v>
      </c>
      <c r="BD11" s="70">
        <v>6705.33</v>
      </c>
      <c r="BE11" s="70">
        <v>0</v>
      </c>
      <c r="BF11" s="70">
        <v>0</v>
      </c>
      <c r="BG11" s="70">
        <v>0</v>
      </c>
      <c r="BH11" s="70">
        <v>0</v>
      </c>
      <c r="BI11" s="70">
        <v>0</v>
      </c>
      <c r="BJ11" s="70">
        <v>0</v>
      </c>
      <c r="BK11" s="70">
        <v>0</v>
      </c>
      <c r="BL11" s="70">
        <v>5559.28</v>
      </c>
      <c r="BM11" s="70">
        <v>5559.28</v>
      </c>
      <c r="BN11" s="70">
        <v>12264.609999999999</v>
      </c>
      <c r="BO11" s="75">
        <v>0</v>
      </c>
      <c r="BP11" s="72">
        <v>12264.61</v>
      </c>
      <c r="BQ11" s="76">
        <v>770472.92</v>
      </c>
    </row>
    <row r="12" spans="2:69" ht="15" customHeight="1">
      <c r="B12" s="68" t="s">
        <v>361</v>
      </c>
      <c r="C12" s="69" t="s">
        <v>39</v>
      </c>
      <c r="D12" s="70">
        <v>2530750.35</v>
      </c>
      <c r="E12" s="70">
        <v>577767.13</v>
      </c>
      <c r="F12" s="70">
        <v>751350.19</v>
      </c>
      <c r="G12" s="70">
        <v>676315.9</v>
      </c>
      <c r="H12" s="70">
        <v>0</v>
      </c>
      <c r="I12" s="70">
        <v>0</v>
      </c>
      <c r="J12" s="70">
        <v>0</v>
      </c>
      <c r="K12" s="70">
        <v>0</v>
      </c>
      <c r="L12" s="70">
        <v>0</v>
      </c>
      <c r="M12" s="71">
        <v>4536183.57</v>
      </c>
      <c r="N12" s="72">
        <v>4536183.57</v>
      </c>
      <c r="O12" s="73">
        <v>0</v>
      </c>
      <c r="P12" s="70">
        <v>0</v>
      </c>
      <c r="Q12" s="70">
        <v>1356.76</v>
      </c>
      <c r="R12" s="70">
        <v>60562.23</v>
      </c>
      <c r="S12" s="70">
        <v>6645.5</v>
      </c>
      <c r="T12" s="70">
        <v>0</v>
      </c>
      <c r="U12" s="70">
        <v>3300</v>
      </c>
      <c r="V12" s="70">
        <v>0</v>
      </c>
      <c r="W12" s="70">
        <v>0</v>
      </c>
      <c r="X12" s="70">
        <v>0</v>
      </c>
      <c r="Y12" s="70">
        <v>6018.25</v>
      </c>
      <c r="Z12" s="70">
        <v>90</v>
      </c>
      <c r="AA12" s="70">
        <v>4930</v>
      </c>
      <c r="AB12" s="74">
        <v>11038.25</v>
      </c>
      <c r="AC12" s="74">
        <v>82902.740000000005</v>
      </c>
      <c r="AD12" s="70">
        <v>0</v>
      </c>
      <c r="AE12" s="71">
        <v>82902.740000000005</v>
      </c>
      <c r="AF12" s="72">
        <v>82902.740000000005</v>
      </c>
      <c r="AG12" s="73">
        <v>0</v>
      </c>
      <c r="AH12" s="70">
        <v>0</v>
      </c>
      <c r="AI12" s="70">
        <v>0</v>
      </c>
      <c r="AJ12" s="70">
        <v>0</v>
      </c>
      <c r="AK12" s="70">
        <v>0</v>
      </c>
      <c r="AL12" s="70">
        <v>0</v>
      </c>
      <c r="AM12" s="70">
        <v>0</v>
      </c>
      <c r="AN12" s="70">
        <v>0</v>
      </c>
      <c r="AO12" s="70">
        <v>0</v>
      </c>
      <c r="AP12" s="70">
        <v>0</v>
      </c>
      <c r="AQ12" s="70">
        <v>0</v>
      </c>
      <c r="AR12" s="70">
        <v>0</v>
      </c>
      <c r="AS12" s="70">
        <v>0</v>
      </c>
      <c r="AT12" s="70">
        <v>0</v>
      </c>
      <c r="AU12" s="70">
        <v>0</v>
      </c>
      <c r="AV12" s="70">
        <v>0</v>
      </c>
      <c r="AW12" s="70">
        <v>0</v>
      </c>
      <c r="AX12" s="70">
        <v>0</v>
      </c>
      <c r="AY12" s="70">
        <v>0</v>
      </c>
      <c r="AZ12" s="70">
        <v>0</v>
      </c>
      <c r="BA12" s="70">
        <v>0</v>
      </c>
      <c r="BB12" s="70">
        <v>0</v>
      </c>
      <c r="BC12" s="70">
        <v>23844.87</v>
      </c>
      <c r="BD12" s="70">
        <v>53580.94</v>
      </c>
      <c r="BE12" s="70">
        <v>4829.8100000000004</v>
      </c>
      <c r="BF12" s="70">
        <v>0</v>
      </c>
      <c r="BG12" s="70">
        <v>75</v>
      </c>
      <c r="BH12" s="70">
        <v>0</v>
      </c>
      <c r="BI12" s="70">
        <v>0</v>
      </c>
      <c r="BJ12" s="70">
        <v>105</v>
      </c>
      <c r="BK12" s="70">
        <v>0</v>
      </c>
      <c r="BL12" s="70">
        <v>9371.09</v>
      </c>
      <c r="BM12" s="70">
        <v>9476.09</v>
      </c>
      <c r="BN12" s="70">
        <v>91806.709999999992</v>
      </c>
      <c r="BO12" s="75">
        <v>0</v>
      </c>
      <c r="BP12" s="72">
        <v>91806.709999999992</v>
      </c>
      <c r="BQ12" s="76">
        <v>4710893.0200000005</v>
      </c>
    </row>
    <row r="13" spans="2:69" ht="15" customHeight="1">
      <c r="B13" s="68" t="s">
        <v>361</v>
      </c>
      <c r="C13" s="69" t="s">
        <v>40</v>
      </c>
      <c r="D13" s="70">
        <v>22498978.629999999</v>
      </c>
      <c r="E13" s="70">
        <v>1321480.67</v>
      </c>
      <c r="F13" s="70">
        <v>12676284.59</v>
      </c>
      <c r="G13" s="70">
        <v>1136558.01</v>
      </c>
      <c r="H13" s="70">
        <v>24002.07</v>
      </c>
      <c r="I13" s="70">
        <v>15665.23</v>
      </c>
      <c r="J13" s="70">
        <v>0</v>
      </c>
      <c r="K13" s="70">
        <v>39667.300000000003</v>
      </c>
      <c r="L13" s="70">
        <v>0</v>
      </c>
      <c r="M13" s="71">
        <v>37672969.199999996</v>
      </c>
      <c r="N13" s="72">
        <v>37672969.199999996</v>
      </c>
      <c r="O13" s="73">
        <v>0</v>
      </c>
      <c r="P13" s="70">
        <v>0</v>
      </c>
      <c r="Q13" s="70">
        <v>0</v>
      </c>
      <c r="R13" s="70">
        <v>36227.85</v>
      </c>
      <c r="S13" s="70">
        <v>324927.68</v>
      </c>
      <c r="T13" s="70">
        <v>0</v>
      </c>
      <c r="U13" s="70">
        <v>273364.06</v>
      </c>
      <c r="V13" s="70">
        <v>0</v>
      </c>
      <c r="W13" s="70">
        <v>0</v>
      </c>
      <c r="X13" s="70">
        <v>0</v>
      </c>
      <c r="Y13" s="70">
        <v>3975.89</v>
      </c>
      <c r="Z13" s="70">
        <v>0</v>
      </c>
      <c r="AA13" s="70">
        <v>807961.74</v>
      </c>
      <c r="AB13" s="74">
        <v>811937.63</v>
      </c>
      <c r="AC13" s="74">
        <v>1446457.22</v>
      </c>
      <c r="AD13" s="70">
        <v>0</v>
      </c>
      <c r="AE13" s="71">
        <v>1446457.22</v>
      </c>
      <c r="AF13" s="72">
        <v>1446457.22</v>
      </c>
      <c r="AG13" s="73">
        <v>0</v>
      </c>
      <c r="AH13" s="70">
        <v>0</v>
      </c>
      <c r="AI13" s="70">
        <v>0</v>
      </c>
      <c r="AJ13" s="70">
        <v>0</v>
      </c>
      <c r="AK13" s="70">
        <v>0</v>
      </c>
      <c r="AL13" s="70">
        <v>0</v>
      </c>
      <c r="AM13" s="70">
        <v>0</v>
      </c>
      <c r="AN13" s="70">
        <v>0</v>
      </c>
      <c r="AO13" s="70">
        <v>0</v>
      </c>
      <c r="AP13" s="70">
        <v>0</v>
      </c>
      <c r="AQ13" s="70">
        <v>0</v>
      </c>
      <c r="AR13" s="70">
        <v>0</v>
      </c>
      <c r="AS13" s="70">
        <v>0</v>
      </c>
      <c r="AT13" s="70">
        <v>0</v>
      </c>
      <c r="AU13" s="70">
        <v>0</v>
      </c>
      <c r="AV13" s="70">
        <v>0</v>
      </c>
      <c r="AW13" s="70">
        <v>0</v>
      </c>
      <c r="AX13" s="70">
        <v>0</v>
      </c>
      <c r="AY13" s="70">
        <v>0</v>
      </c>
      <c r="AZ13" s="70">
        <v>0</v>
      </c>
      <c r="BA13" s="70">
        <v>0</v>
      </c>
      <c r="BB13" s="70">
        <v>0</v>
      </c>
      <c r="BC13" s="70">
        <v>0</v>
      </c>
      <c r="BD13" s="70">
        <v>28324.3</v>
      </c>
      <c r="BE13" s="70">
        <v>176364.96</v>
      </c>
      <c r="BF13" s="70">
        <v>0</v>
      </c>
      <c r="BG13" s="70">
        <v>3.2199999999999998</v>
      </c>
      <c r="BH13" s="70">
        <v>0</v>
      </c>
      <c r="BI13" s="70">
        <v>0</v>
      </c>
      <c r="BJ13" s="70">
        <v>0</v>
      </c>
      <c r="BK13" s="70">
        <v>0</v>
      </c>
      <c r="BL13" s="70">
        <v>287187.65000000002</v>
      </c>
      <c r="BM13" s="70">
        <v>287187.65000000002</v>
      </c>
      <c r="BN13" s="70">
        <v>491880.13000000006</v>
      </c>
      <c r="BO13" s="75">
        <v>0</v>
      </c>
      <c r="BP13" s="72">
        <v>491880.13</v>
      </c>
      <c r="BQ13" s="76">
        <v>39611306.549999997</v>
      </c>
    </row>
    <row r="14" spans="2:69" ht="15" customHeight="1">
      <c r="B14" s="68" t="s">
        <v>362</v>
      </c>
      <c r="C14" s="69" t="s">
        <v>41</v>
      </c>
      <c r="D14" s="70">
        <v>1308445.6500000001</v>
      </c>
      <c r="E14" s="70">
        <v>230731.33000000002</v>
      </c>
      <c r="F14" s="70">
        <v>1178417.05</v>
      </c>
      <c r="G14" s="70">
        <v>0</v>
      </c>
      <c r="H14" s="70">
        <v>0</v>
      </c>
      <c r="I14" s="70">
        <v>0</v>
      </c>
      <c r="J14" s="70">
        <v>0</v>
      </c>
      <c r="K14" s="70">
        <v>0</v>
      </c>
      <c r="L14" s="70">
        <v>0</v>
      </c>
      <c r="M14" s="71">
        <v>2717594.03</v>
      </c>
      <c r="N14" s="72">
        <v>2717594.03</v>
      </c>
      <c r="O14" s="73">
        <v>0</v>
      </c>
      <c r="P14" s="70">
        <v>0</v>
      </c>
      <c r="Q14" s="70">
        <v>0</v>
      </c>
      <c r="R14" s="70">
        <v>16118.93</v>
      </c>
      <c r="S14" s="70">
        <v>4335.8</v>
      </c>
      <c r="T14" s="70">
        <v>0</v>
      </c>
      <c r="U14" s="70">
        <v>0</v>
      </c>
      <c r="V14" s="70">
        <v>0</v>
      </c>
      <c r="W14" s="70">
        <v>0</v>
      </c>
      <c r="X14" s="70">
        <v>0</v>
      </c>
      <c r="Y14" s="70">
        <v>4141.37</v>
      </c>
      <c r="Z14" s="70">
        <v>0</v>
      </c>
      <c r="AA14" s="70">
        <v>51761.96</v>
      </c>
      <c r="AB14" s="74">
        <v>55903.33</v>
      </c>
      <c r="AC14" s="74">
        <v>76358.06</v>
      </c>
      <c r="AD14" s="70">
        <v>0</v>
      </c>
      <c r="AE14" s="71">
        <v>76358.06</v>
      </c>
      <c r="AF14" s="72">
        <v>76358.06</v>
      </c>
      <c r="AG14" s="73">
        <v>0</v>
      </c>
      <c r="AH14" s="70">
        <v>0</v>
      </c>
      <c r="AI14" s="70">
        <v>0</v>
      </c>
      <c r="AJ14" s="70">
        <v>0</v>
      </c>
      <c r="AK14" s="70">
        <v>0</v>
      </c>
      <c r="AL14" s="70">
        <v>0</v>
      </c>
      <c r="AM14" s="70">
        <v>0</v>
      </c>
      <c r="AN14" s="70">
        <v>0</v>
      </c>
      <c r="AO14" s="70">
        <v>0</v>
      </c>
      <c r="AP14" s="70">
        <v>0</v>
      </c>
      <c r="AQ14" s="70">
        <v>0</v>
      </c>
      <c r="AR14" s="70">
        <v>0</v>
      </c>
      <c r="AS14" s="70">
        <v>0</v>
      </c>
      <c r="AT14" s="70">
        <v>0</v>
      </c>
      <c r="AU14" s="70">
        <v>0</v>
      </c>
      <c r="AV14" s="70">
        <v>0</v>
      </c>
      <c r="AW14" s="70">
        <v>0</v>
      </c>
      <c r="AX14" s="70">
        <v>0</v>
      </c>
      <c r="AY14" s="70">
        <v>0</v>
      </c>
      <c r="AZ14" s="70">
        <v>0</v>
      </c>
      <c r="BA14" s="70">
        <v>0</v>
      </c>
      <c r="BB14" s="70">
        <v>0</v>
      </c>
      <c r="BC14" s="70">
        <v>0</v>
      </c>
      <c r="BD14" s="70">
        <v>251095.32</v>
      </c>
      <c r="BE14" s="70">
        <v>2283.35</v>
      </c>
      <c r="BF14" s="70">
        <v>0</v>
      </c>
      <c r="BG14" s="70">
        <v>0</v>
      </c>
      <c r="BH14" s="70">
        <v>-87.31</v>
      </c>
      <c r="BI14" s="70">
        <v>0</v>
      </c>
      <c r="BJ14" s="70">
        <v>125</v>
      </c>
      <c r="BK14" s="70">
        <v>387.6</v>
      </c>
      <c r="BL14" s="70">
        <v>19091.97</v>
      </c>
      <c r="BM14" s="70">
        <v>19604.57</v>
      </c>
      <c r="BN14" s="70">
        <v>272895.93</v>
      </c>
      <c r="BO14" s="75">
        <v>0</v>
      </c>
      <c r="BP14" s="72">
        <v>272895.93</v>
      </c>
      <c r="BQ14" s="76">
        <v>3066848.02</v>
      </c>
    </row>
    <row r="15" spans="2:69" ht="15" customHeight="1">
      <c r="B15" s="68" t="s">
        <v>362</v>
      </c>
      <c r="C15" s="69" t="s">
        <v>42</v>
      </c>
      <c r="D15" s="70">
        <v>1904278.49</v>
      </c>
      <c r="E15" s="70">
        <v>301721.83</v>
      </c>
      <c r="F15" s="70">
        <v>308059.62</v>
      </c>
      <c r="G15" s="70">
        <v>555002.59</v>
      </c>
      <c r="H15" s="70">
        <v>0</v>
      </c>
      <c r="I15" s="70">
        <v>0</v>
      </c>
      <c r="J15" s="70">
        <v>0</v>
      </c>
      <c r="K15" s="70">
        <v>0</v>
      </c>
      <c r="L15" s="70">
        <v>0</v>
      </c>
      <c r="M15" s="71">
        <v>3069062.53</v>
      </c>
      <c r="N15" s="72">
        <v>3069062.53</v>
      </c>
      <c r="O15" s="73">
        <v>0</v>
      </c>
      <c r="P15" s="70">
        <v>0</v>
      </c>
      <c r="Q15" s="70">
        <v>43239.360000000001</v>
      </c>
      <c r="R15" s="70">
        <v>42075.59</v>
      </c>
      <c r="S15" s="70">
        <v>3353.44</v>
      </c>
      <c r="T15" s="70">
        <v>0</v>
      </c>
      <c r="U15" s="70">
        <v>861.64</v>
      </c>
      <c r="V15" s="70">
        <v>0</v>
      </c>
      <c r="W15" s="70">
        <v>0</v>
      </c>
      <c r="X15" s="70">
        <v>0</v>
      </c>
      <c r="Y15" s="70">
        <v>5527.01</v>
      </c>
      <c r="Z15" s="70">
        <v>89.32</v>
      </c>
      <c r="AA15" s="70">
        <v>15963.64</v>
      </c>
      <c r="AB15" s="74">
        <v>21579.97</v>
      </c>
      <c r="AC15" s="74">
        <v>111110.00000000001</v>
      </c>
      <c r="AD15" s="70">
        <v>0</v>
      </c>
      <c r="AE15" s="71">
        <v>111110.00000000001</v>
      </c>
      <c r="AF15" s="72">
        <v>111110.00000000001</v>
      </c>
      <c r="AG15" s="73">
        <v>0</v>
      </c>
      <c r="AH15" s="70">
        <v>0</v>
      </c>
      <c r="AI15" s="70">
        <v>0</v>
      </c>
      <c r="AJ15" s="70">
        <v>0</v>
      </c>
      <c r="AK15" s="70">
        <v>0</v>
      </c>
      <c r="AL15" s="70">
        <v>0</v>
      </c>
      <c r="AM15" s="70">
        <v>0</v>
      </c>
      <c r="AN15" s="70">
        <v>0</v>
      </c>
      <c r="AO15" s="70">
        <v>0</v>
      </c>
      <c r="AP15" s="70">
        <v>0</v>
      </c>
      <c r="AQ15" s="70">
        <v>0</v>
      </c>
      <c r="AR15" s="70">
        <v>0</v>
      </c>
      <c r="AS15" s="70">
        <v>0</v>
      </c>
      <c r="AT15" s="70">
        <v>0</v>
      </c>
      <c r="AU15" s="70">
        <v>0</v>
      </c>
      <c r="AV15" s="70">
        <v>0</v>
      </c>
      <c r="AW15" s="70">
        <v>0</v>
      </c>
      <c r="AX15" s="70">
        <v>0</v>
      </c>
      <c r="AY15" s="70">
        <v>0</v>
      </c>
      <c r="AZ15" s="70">
        <v>0</v>
      </c>
      <c r="BA15" s="70">
        <v>0</v>
      </c>
      <c r="BB15" s="70">
        <v>0</v>
      </c>
      <c r="BC15" s="70">
        <v>0</v>
      </c>
      <c r="BD15" s="70">
        <v>119592.91</v>
      </c>
      <c r="BE15" s="70">
        <v>3052.92</v>
      </c>
      <c r="BF15" s="70">
        <v>0</v>
      </c>
      <c r="BG15" s="70">
        <v>0</v>
      </c>
      <c r="BH15" s="70">
        <v>0</v>
      </c>
      <c r="BI15" s="70">
        <v>0</v>
      </c>
      <c r="BJ15" s="70">
        <v>66.989999999999995</v>
      </c>
      <c r="BK15" s="70">
        <v>34</v>
      </c>
      <c r="BL15" s="70">
        <v>22413.71</v>
      </c>
      <c r="BM15" s="70">
        <v>22514.7</v>
      </c>
      <c r="BN15" s="70">
        <v>145160.53000000003</v>
      </c>
      <c r="BO15" s="75">
        <v>0</v>
      </c>
      <c r="BP15" s="72">
        <v>145160.53</v>
      </c>
      <c r="BQ15" s="76">
        <v>3325333.0599999996</v>
      </c>
    </row>
    <row r="16" spans="2:69" ht="15" customHeight="1">
      <c r="B16" s="68" t="s">
        <v>361</v>
      </c>
      <c r="C16" s="69" t="s">
        <v>43</v>
      </c>
      <c r="D16" s="70">
        <v>7475072.9500000002</v>
      </c>
      <c r="E16" s="70">
        <v>1359118.55</v>
      </c>
      <c r="F16" s="70">
        <v>2161202.9900000002</v>
      </c>
      <c r="G16" s="70">
        <v>799334.1</v>
      </c>
      <c r="H16" s="70">
        <v>13017.73</v>
      </c>
      <c r="I16" s="70">
        <v>1215.1199999999999</v>
      </c>
      <c r="J16" s="70">
        <v>0</v>
      </c>
      <c r="K16" s="70">
        <v>14232.849999999999</v>
      </c>
      <c r="L16" s="70">
        <v>0</v>
      </c>
      <c r="M16" s="71">
        <v>11808961.439999999</v>
      </c>
      <c r="N16" s="72">
        <v>11808961.439999999</v>
      </c>
      <c r="O16" s="73">
        <v>0</v>
      </c>
      <c r="P16" s="70">
        <v>0</v>
      </c>
      <c r="Q16" s="70">
        <v>4973.6000000000004</v>
      </c>
      <c r="R16" s="70">
        <v>99569.81</v>
      </c>
      <c r="S16" s="70">
        <v>6843</v>
      </c>
      <c r="T16" s="70">
        <v>0</v>
      </c>
      <c r="U16" s="70">
        <v>22328.2</v>
      </c>
      <c r="V16" s="70">
        <v>0</v>
      </c>
      <c r="W16" s="70">
        <v>0</v>
      </c>
      <c r="X16" s="70">
        <v>0</v>
      </c>
      <c r="Y16" s="70">
        <v>491.31</v>
      </c>
      <c r="Z16" s="70">
        <v>0</v>
      </c>
      <c r="AA16" s="70">
        <v>354758.87</v>
      </c>
      <c r="AB16" s="74">
        <v>355250.18</v>
      </c>
      <c r="AC16" s="74">
        <v>488964.79000000004</v>
      </c>
      <c r="AD16" s="70">
        <v>0</v>
      </c>
      <c r="AE16" s="71">
        <v>488964.79000000004</v>
      </c>
      <c r="AF16" s="72">
        <v>488964.79000000004</v>
      </c>
      <c r="AG16" s="73">
        <v>0</v>
      </c>
      <c r="AH16" s="70">
        <v>0</v>
      </c>
      <c r="AI16" s="70">
        <v>0</v>
      </c>
      <c r="AJ16" s="70">
        <v>0</v>
      </c>
      <c r="AK16" s="70">
        <v>0</v>
      </c>
      <c r="AL16" s="70">
        <v>0</v>
      </c>
      <c r="AM16" s="70">
        <v>0</v>
      </c>
      <c r="AN16" s="70">
        <v>0</v>
      </c>
      <c r="AO16" s="70">
        <v>0</v>
      </c>
      <c r="AP16" s="70">
        <v>0</v>
      </c>
      <c r="AQ16" s="70">
        <v>0</v>
      </c>
      <c r="AR16" s="70">
        <v>0</v>
      </c>
      <c r="AS16" s="70">
        <v>0</v>
      </c>
      <c r="AT16" s="70">
        <v>0</v>
      </c>
      <c r="AU16" s="70">
        <v>0</v>
      </c>
      <c r="AV16" s="70">
        <v>0</v>
      </c>
      <c r="AW16" s="70">
        <v>0</v>
      </c>
      <c r="AX16" s="70">
        <v>0</v>
      </c>
      <c r="AY16" s="70">
        <v>0</v>
      </c>
      <c r="AZ16" s="70">
        <v>0</v>
      </c>
      <c r="BA16" s="70">
        <v>0</v>
      </c>
      <c r="BB16" s="70">
        <v>0</v>
      </c>
      <c r="BC16" s="70">
        <v>28877.9</v>
      </c>
      <c r="BD16" s="70">
        <v>142602.72</v>
      </c>
      <c r="BE16" s="70">
        <v>14157.14</v>
      </c>
      <c r="BF16" s="70">
        <v>0</v>
      </c>
      <c r="BG16" s="70">
        <v>198</v>
      </c>
      <c r="BH16" s="70">
        <v>0</v>
      </c>
      <c r="BI16" s="70">
        <v>0</v>
      </c>
      <c r="BJ16" s="70">
        <v>0</v>
      </c>
      <c r="BK16" s="70">
        <v>0</v>
      </c>
      <c r="BL16" s="70">
        <v>43953.75</v>
      </c>
      <c r="BM16" s="70">
        <v>43953.75</v>
      </c>
      <c r="BN16" s="70">
        <v>229789.51</v>
      </c>
      <c r="BO16" s="75">
        <v>0</v>
      </c>
      <c r="BP16" s="72">
        <v>229789.51</v>
      </c>
      <c r="BQ16" s="76">
        <v>12527715.74</v>
      </c>
    </row>
    <row r="17" spans="2:69" ht="15" customHeight="1">
      <c r="B17" s="68" t="s">
        <v>362</v>
      </c>
      <c r="C17" s="69" t="s">
        <v>44</v>
      </c>
      <c r="D17" s="70">
        <v>3858540.0700000003</v>
      </c>
      <c r="E17" s="70">
        <v>413040.01999999996</v>
      </c>
      <c r="F17" s="70">
        <v>1299581.77</v>
      </c>
      <c r="G17" s="70">
        <v>488411.26</v>
      </c>
      <c r="H17" s="70">
        <v>0</v>
      </c>
      <c r="I17" s="70">
        <v>0</v>
      </c>
      <c r="J17" s="70">
        <v>0</v>
      </c>
      <c r="K17" s="70">
        <v>0</v>
      </c>
      <c r="L17" s="70">
        <v>0</v>
      </c>
      <c r="M17" s="71">
        <v>6059573.1200000001</v>
      </c>
      <c r="N17" s="72">
        <v>6059573.1200000001</v>
      </c>
      <c r="O17" s="73">
        <v>0</v>
      </c>
      <c r="P17" s="70">
        <v>0</v>
      </c>
      <c r="Q17" s="70">
        <v>0</v>
      </c>
      <c r="R17" s="70">
        <v>102947.74</v>
      </c>
      <c r="S17" s="70">
        <v>26271.05</v>
      </c>
      <c r="T17" s="70">
        <v>0</v>
      </c>
      <c r="U17" s="70">
        <v>1371.63</v>
      </c>
      <c r="V17" s="70">
        <v>0</v>
      </c>
      <c r="W17" s="70">
        <v>0</v>
      </c>
      <c r="X17" s="70">
        <v>0</v>
      </c>
      <c r="Y17" s="70">
        <v>0</v>
      </c>
      <c r="Z17" s="70">
        <v>0</v>
      </c>
      <c r="AA17" s="70">
        <v>18691.809999999998</v>
      </c>
      <c r="AB17" s="74">
        <v>18691.809999999998</v>
      </c>
      <c r="AC17" s="74">
        <v>149282.23000000001</v>
      </c>
      <c r="AD17" s="70">
        <v>0</v>
      </c>
      <c r="AE17" s="71">
        <v>149282.23000000001</v>
      </c>
      <c r="AF17" s="72">
        <v>149282.23000000001</v>
      </c>
      <c r="AG17" s="73">
        <v>0</v>
      </c>
      <c r="AH17" s="70">
        <v>0</v>
      </c>
      <c r="AI17" s="70">
        <v>0</v>
      </c>
      <c r="AJ17" s="70">
        <v>0</v>
      </c>
      <c r="AK17" s="70">
        <v>0</v>
      </c>
      <c r="AL17" s="70">
        <v>0</v>
      </c>
      <c r="AM17" s="70">
        <v>0</v>
      </c>
      <c r="AN17" s="70">
        <v>0</v>
      </c>
      <c r="AO17" s="70">
        <v>0</v>
      </c>
      <c r="AP17" s="70">
        <v>0</v>
      </c>
      <c r="AQ17" s="70">
        <v>0</v>
      </c>
      <c r="AR17" s="70">
        <v>0</v>
      </c>
      <c r="AS17" s="70">
        <v>0</v>
      </c>
      <c r="AT17" s="70">
        <v>0</v>
      </c>
      <c r="AU17" s="70">
        <v>0</v>
      </c>
      <c r="AV17" s="70">
        <v>0</v>
      </c>
      <c r="AW17" s="70">
        <v>0</v>
      </c>
      <c r="AX17" s="70">
        <v>0</v>
      </c>
      <c r="AY17" s="70">
        <v>0</v>
      </c>
      <c r="AZ17" s="70">
        <v>0</v>
      </c>
      <c r="BA17" s="70">
        <v>0</v>
      </c>
      <c r="BB17" s="70">
        <v>0</v>
      </c>
      <c r="BC17" s="70">
        <v>1539.28</v>
      </c>
      <c r="BD17" s="70">
        <v>155706.4</v>
      </c>
      <c r="BE17" s="70">
        <v>13296.49</v>
      </c>
      <c r="BF17" s="70">
        <v>0</v>
      </c>
      <c r="BG17" s="70">
        <v>0</v>
      </c>
      <c r="BH17" s="70">
        <v>781800.95</v>
      </c>
      <c r="BI17" s="70">
        <v>0</v>
      </c>
      <c r="BJ17" s="70">
        <v>0</v>
      </c>
      <c r="BK17" s="70">
        <v>613.75</v>
      </c>
      <c r="BL17" s="70">
        <v>93648.02</v>
      </c>
      <c r="BM17" s="70">
        <v>94261.77</v>
      </c>
      <c r="BN17" s="70">
        <v>1046604.8900000001</v>
      </c>
      <c r="BO17" s="75">
        <v>0</v>
      </c>
      <c r="BP17" s="72">
        <v>1046604.8899999999</v>
      </c>
      <c r="BQ17" s="76">
        <v>7255460.2400000002</v>
      </c>
    </row>
    <row r="18" spans="2:69" ht="15" customHeight="1">
      <c r="B18" s="68" t="s">
        <v>362</v>
      </c>
      <c r="C18" s="69" t="s">
        <v>45</v>
      </c>
      <c r="D18" s="70">
        <v>166046.89000000001</v>
      </c>
      <c r="E18" s="70">
        <v>40411.599999999999</v>
      </c>
      <c r="F18" s="70">
        <v>63280.76</v>
      </c>
      <c r="G18" s="70">
        <v>0</v>
      </c>
      <c r="H18" s="70">
        <v>0</v>
      </c>
      <c r="I18" s="70">
        <v>0</v>
      </c>
      <c r="J18" s="70">
        <v>0</v>
      </c>
      <c r="K18" s="70">
        <v>0</v>
      </c>
      <c r="L18" s="70">
        <v>0</v>
      </c>
      <c r="M18" s="71">
        <v>269739.25</v>
      </c>
      <c r="N18" s="72">
        <v>269739.25</v>
      </c>
      <c r="O18" s="73">
        <v>0</v>
      </c>
      <c r="P18" s="70">
        <v>0</v>
      </c>
      <c r="Q18" s="70">
        <v>0</v>
      </c>
      <c r="R18" s="70">
        <v>0</v>
      </c>
      <c r="S18" s="70">
        <v>0</v>
      </c>
      <c r="T18" s="70">
        <v>0</v>
      </c>
      <c r="U18" s="70">
        <v>0</v>
      </c>
      <c r="V18" s="70">
        <v>0</v>
      </c>
      <c r="W18" s="70">
        <v>0</v>
      </c>
      <c r="X18" s="70">
        <v>0</v>
      </c>
      <c r="Y18" s="70">
        <v>0</v>
      </c>
      <c r="Z18" s="70">
        <v>0</v>
      </c>
      <c r="AA18" s="70">
        <v>0</v>
      </c>
      <c r="AB18" s="74">
        <v>0</v>
      </c>
      <c r="AC18" s="74">
        <v>0</v>
      </c>
      <c r="AD18" s="70">
        <v>0</v>
      </c>
      <c r="AE18" s="71">
        <v>0</v>
      </c>
      <c r="AF18" s="72">
        <v>0</v>
      </c>
      <c r="AG18" s="73">
        <v>0</v>
      </c>
      <c r="AH18" s="70">
        <v>0</v>
      </c>
      <c r="AI18" s="70">
        <v>0</v>
      </c>
      <c r="AJ18" s="70">
        <v>0</v>
      </c>
      <c r="AK18" s="70">
        <v>0</v>
      </c>
      <c r="AL18" s="70">
        <v>0</v>
      </c>
      <c r="AM18" s="70">
        <v>0</v>
      </c>
      <c r="AN18" s="70">
        <v>0</v>
      </c>
      <c r="AO18" s="70">
        <v>0</v>
      </c>
      <c r="AP18" s="70">
        <v>0</v>
      </c>
      <c r="AQ18" s="70">
        <v>0</v>
      </c>
      <c r="AR18" s="70">
        <v>0</v>
      </c>
      <c r="AS18" s="70">
        <v>0</v>
      </c>
      <c r="AT18" s="70">
        <v>0</v>
      </c>
      <c r="AU18" s="70">
        <v>0</v>
      </c>
      <c r="AV18" s="70">
        <v>0</v>
      </c>
      <c r="AW18" s="70">
        <v>0</v>
      </c>
      <c r="AX18" s="70">
        <v>0</v>
      </c>
      <c r="AY18" s="70">
        <v>0</v>
      </c>
      <c r="AZ18" s="70">
        <v>0</v>
      </c>
      <c r="BA18" s="70">
        <v>0</v>
      </c>
      <c r="BB18" s="70">
        <v>0</v>
      </c>
      <c r="BC18" s="70">
        <v>535.26</v>
      </c>
      <c r="BD18" s="70">
        <v>9332.4500000000007</v>
      </c>
      <c r="BE18" s="70">
        <v>109.4</v>
      </c>
      <c r="BF18" s="70">
        <v>0</v>
      </c>
      <c r="BG18" s="70">
        <v>0</v>
      </c>
      <c r="BH18" s="70">
        <v>0</v>
      </c>
      <c r="BI18" s="70">
        <v>0</v>
      </c>
      <c r="BJ18" s="70">
        <v>0</v>
      </c>
      <c r="BK18" s="70">
        <v>0</v>
      </c>
      <c r="BL18" s="70">
        <v>3417.67</v>
      </c>
      <c r="BM18" s="70">
        <v>3417.67</v>
      </c>
      <c r="BN18" s="70">
        <v>13394.78</v>
      </c>
      <c r="BO18" s="75">
        <v>0</v>
      </c>
      <c r="BP18" s="72">
        <v>13394.78</v>
      </c>
      <c r="BQ18" s="76">
        <v>283134.03000000003</v>
      </c>
    </row>
    <row r="19" spans="2:69" ht="15" customHeight="1">
      <c r="B19" s="68" t="s">
        <v>361</v>
      </c>
      <c r="C19" s="69" t="s">
        <v>46</v>
      </c>
      <c r="D19" s="70">
        <v>5734124.5599999996</v>
      </c>
      <c r="E19" s="70">
        <v>924301.81</v>
      </c>
      <c r="F19" s="70">
        <v>1359019.69</v>
      </c>
      <c r="G19" s="70">
        <v>1445532.97</v>
      </c>
      <c r="H19" s="70">
        <v>9654.69</v>
      </c>
      <c r="I19" s="70">
        <v>0</v>
      </c>
      <c r="J19" s="70">
        <v>0</v>
      </c>
      <c r="K19" s="70">
        <v>9654.69</v>
      </c>
      <c r="L19" s="70">
        <v>0</v>
      </c>
      <c r="M19" s="71">
        <v>9472633.7199999988</v>
      </c>
      <c r="N19" s="72">
        <v>9472633.7199999988</v>
      </c>
      <c r="O19" s="73">
        <v>0</v>
      </c>
      <c r="P19" s="70">
        <v>0</v>
      </c>
      <c r="Q19" s="70">
        <v>0</v>
      </c>
      <c r="R19" s="70">
        <v>314322.18</v>
      </c>
      <c r="S19" s="70">
        <v>12629.36</v>
      </c>
      <c r="T19" s="70">
        <v>0</v>
      </c>
      <c r="U19" s="70">
        <v>7899.52</v>
      </c>
      <c r="V19" s="70">
        <v>0</v>
      </c>
      <c r="W19" s="70">
        <v>0</v>
      </c>
      <c r="X19" s="70">
        <v>0</v>
      </c>
      <c r="Y19" s="70">
        <v>13627.5</v>
      </c>
      <c r="Z19" s="70">
        <v>864.58</v>
      </c>
      <c r="AA19" s="70">
        <v>128790.22</v>
      </c>
      <c r="AB19" s="74">
        <v>143282.29999999999</v>
      </c>
      <c r="AC19" s="74">
        <v>478133.36</v>
      </c>
      <c r="AD19" s="70">
        <v>0</v>
      </c>
      <c r="AE19" s="71">
        <v>478133.36</v>
      </c>
      <c r="AF19" s="72">
        <v>478133.36</v>
      </c>
      <c r="AG19" s="73">
        <v>0</v>
      </c>
      <c r="AH19" s="70">
        <v>0</v>
      </c>
      <c r="AI19" s="70">
        <v>0</v>
      </c>
      <c r="AJ19" s="70">
        <v>0</v>
      </c>
      <c r="AK19" s="70">
        <v>0</v>
      </c>
      <c r="AL19" s="70">
        <v>0</v>
      </c>
      <c r="AM19" s="70">
        <v>0</v>
      </c>
      <c r="AN19" s="70">
        <v>0</v>
      </c>
      <c r="AO19" s="70">
        <v>0</v>
      </c>
      <c r="AP19" s="70">
        <v>0</v>
      </c>
      <c r="AQ19" s="70">
        <v>0</v>
      </c>
      <c r="AR19" s="70">
        <v>0</v>
      </c>
      <c r="AS19" s="70">
        <v>0</v>
      </c>
      <c r="AT19" s="70">
        <v>0</v>
      </c>
      <c r="AU19" s="70">
        <v>0</v>
      </c>
      <c r="AV19" s="70">
        <v>0</v>
      </c>
      <c r="AW19" s="70">
        <v>0</v>
      </c>
      <c r="AX19" s="70">
        <v>0</v>
      </c>
      <c r="AY19" s="70">
        <v>0</v>
      </c>
      <c r="AZ19" s="70">
        <v>0</v>
      </c>
      <c r="BA19" s="70">
        <v>0</v>
      </c>
      <c r="BB19" s="70">
        <v>0</v>
      </c>
      <c r="BC19" s="70">
        <v>10606.88</v>
      </c>
      <c r="BD19" s="70">
        <v>175625.8</v>
      </c>
      <c r="BE19" s="70">
        <v>4802.53</v>
      </c>
      <c r="BF19" s="70">
        <v>0</v>
      </c>
      <c r="BG19" s="70">
        <v>0</v>
      </c>
      <c r="BH19" s="70">
        <v>0</v>
      </c>
      <c r="BI19" s="70">
        <v>0</v>
      </c>
      <c r="BJ19" s="70">
        <v>392.96</v>
      </c>
      <c r="BK19" s="70">
        <v>348.76</v>
      </c>
      <c r="BL19" s="70">
        <v>38931.22</v>
      </c>
      <c r="BM19" s="70">
        <v>39672.939999999995</v>
      </c>
      <c r="BN19" s="70">
        <v>230708.15</v>
      </c>
      <c r="BO19" s="75">
        <v>0</v>
      </c>
      <c r="BP19" s="72">
        <v>230708.15</v>
      </c>
      <c r="BQ19" s="76">
        <v>10181475.229999999</v>
      </c>
    </row>
    <row r="20" spans="2:69" ht="15" customHeight="1">
      <c r="B20" s="68" t="s">
        <v>362</v>
      </c>
      <c r="C20" s="69" t="s">
        <v>47</v>
      </c>
      <c r="D20" s="70">
        <v>484210.95</v>
      </c>
      <c r="E20" s="70">
        <v>77613.990000000005</v>
      </c>
      <c r="F20" s="70">
        <v>77273.08</v>
      </c>
      <c r="G20" s="70">
        <v>107996.38</v>
      </c>
      <c r="H20" s="70">
        <v>0</v>
      </c>
      <c r="I20" s="70">
        <v>0</v>
      </c>
      <c r="J20" s="70">
        <v>0</v>
      </c>
      <c r="K20" s="70">
        <v>0</v>
      </c>
      <c r="L20" s="70">
        <v>0</v>
      </c>
      <c r="M20" s="71">
        <v>747094.4</v>
      </c>
      <c r="N20" s="72">
        <v>747094.4</v>
      </c>
      <c r="O20" s="73">
        <v>0</v>
      </c>
      <c r="P20" s="70">
        <v>0</v>
      </c>
      <c r="Q20" s="70">
        <v>0</v>
      </c>
      <c r="R20" s="70">
        <v>4668.67</v>
      </c>
      <c r="S20" s="70">
        <v>1017.83</v>
      </c>
      <c r="T20" s="70">
        <v>0</v>
      </c>
      <c r="U20" s="70">
        <v>0</v>
      </c>
      <c r="V20" s="70">
        <v>0</v>
      </c>
      <c r="W20" s="70">
        <v>0</v>
      </c>
      <c r="X20" s="70">
        <v>0</v>
      </c>
      <c r="Y20" s="70">
        <v>0</v>
      </c>
      <c r="Z20" s="70">
        <v>0</v>
      </c>
      <c r="AA20" s="70">
        <v>0</v>
      </c>
      <c r="AB20" s="74">
        <v>0</v>
      </c>
      <c r="AC20" s="74">
        <v>5686.5</v>
      </c>
      <c r="AD20" s="70">
        <v>0</v>
      </c>
      <c r="AE20" s="71">
        <v>5686.5</v>
      </c>
      <c r="AF20" s="72">
        <v>5686.5</v>
      </c>
      <c r="AG20" s="73">
        <v>0</v>
      </c>
      <c r="AH20" s="70">
        <v>0</v>
      </c>
      <c r="AI20" s="70">
        <v>0</v>
      </c>
      <c r="AJ20" s="70">
        <v>0</v>
      </c>
      <c r="AK20" s="70">
        <v>0</v>
      </c>
      <c r="AL20" s="70">
        <v>0</v>
      </c>
      <c r="AM20" s="70">
        <v>0</v>
      </c>
      <c r="AN20" s="70">
        <v>0</v>
      </c>
      <c r="AO20" s="70">
        <v>0</v>
      </c>
      <c r="AP20" s="70">
        <v>0</v>
      </c>
      <c r="AQ20" s="70">
        <v>0</v>
      </c>
      <c r="AR20" s="70">
        <v>0</v>
      </c>
      <c r="AS20" s="70">
        <v>0</v>
      </c>
      <c r="AT20" s="70">
        <v>0</v>
      </c>
      <c r="AU20" s="70">
        <v>0</v>
      </c>
      <c r="AV20" s="70">
        <v>0</v>
      </c>
      <c r="AW20" s="70">
        <v>0</v>
      </c>
      <c r="AX20" s="70">
        <v>0</v>
      </c>
      <c r="AY20" s="70">
        <v>0</v>
      </c>
      <c r="AZ20" s="70">
        <v>0</v>
      </c>
      <c r="BA20" s="70">
        <v>0</v>
      </c>
      <c r="BB20" s="70">
        <v>0</v>
      </c>
      <c r="BC20" s="70">
        <v>12481.25</v>
      </c>
      <c r="BD20" s="70">
        <v>13702.32</v>
      </c>
      <c r="BE20" s="70">
        <v>381.09</v>
      </c>
      <c r="BF20" s="70">
        <v>0</v>
      </c>
      <c r="BG20" s="70">
        <v>6.44</v>
      </c>
      <c r="BH20" s="70">
        <v>0</v>
      </c>
      <c r="BI20" s="70">
        <v>0</v>
      </c>
      <c r="BJ20" s="70">
        <v>971.7</v>
      </c>
      <c r="BK20" s="70">
        <v>376270.62</v>
      </c>
      <c r="BL20" s="70">
        <v>4714.2</v>
      </c>
      <c r="BM20" s="70">
        <v>381956.52</v>
      </c>
      <c r="BN20" s="70">
        <v>408527.62000000005</v>
      </c>
      <c r="BO20" s="75">
        <v>0</v>
      </c>
      <c r="BP20" s="72">
        <v>408527.62</v>
      </c>
      <c r="BQ20" s="76">
        <v>1161308.52</v>
      </c>
    </row>
    <row r="21" spans="2:69" ht="15" customHeight="1">
      <c r="B21" s="68" t="s">
        <v>362</v>
      </c>
      <c r="C21" s="69" t="s">
        <v>48</v>
      </c>
      <c r="D21" s="70">
        <v>1098511.79</v>
      </c>
      <c r="E21" s="70">
        <v>191611.5</v>
      </c>
      <c r="F21" s="70">
        <v>273253.59000000003</v>
      </c>
      <c r="G21" s="70">
        <v>100634.5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1">
        <v>1664011.3800000001</v>
      </c>
      <c r="N21" s="72">
        <v>1664011.3800000001</v>
      </c>
      <c r="O21" s="73">
        <v>0</v>
      </c>
      <c r="P21" s="70">
        <v>0</v>
      </c>
      <c r="Q21" s="70">
        <v>0</v>
      </c>
      <c r="R21" s="70">
        <v>1398.31</v>
      </c>
      <c r="S21" s="70">
        <v>0</v>
      </c>
      <c r="T21" s="70">
        <v>0</v>
      </c>
      <c r="U21" s="70">
        <v>114.57</v>
      </c>
      <c r="V21" s="70">
        <v>0</v>
      </c>
      <c r="W21" s="70">
        <v>0</v>
      </c>
      <c r="X21" s="70">
        <v>0</v>
      </c>
      <c r="Y21" s="70">
        <v>5925.9</v>
      </c>
      <c r="Z21" s="70">
        <v>0</v>
      </c>
      <c r="AA21" s="70">
        <v>0</v>
      </c>
      <c r="AB21" s="74">
        <v>5925.9</v>
      </c>
      <c r="AC21" s="74">
        <v>7438.78</v>
      </c>
      <c r="AD21" s="70">
        <v>0</v>
      </c>
      <c r="AE21" s="71">
        <v>7438.78</v>
      </c>
      <c r="AF21" s="72">
        <v>7438.78</v>
      </c>
      <c r="AG21" s="73">
        <v>0</v>
      </c>
      <c r="AH21" s="70">
        <v>0</v>
      </c>
      <c r="AI21" s="70">
        <v>0</v>
      </c>
      <c r="AJ21" s="70">
        <v>0</v>
      </c>
      <c r="AK21" s="70">
        <v>0</v>
      </c>
      <c r="AL21" s="70">
        <v>0</v>
      </c>
      <c r="AM21" s="70">
        <v>0</v>
      </c>
      <c r="AN21" s="70">
        <v>0</v>
      </c>
      <c r="AO21" s="70">
        <v>0</v>
      </c>
      <c r="AP21" s="70">
        <v>0</v>
      </c>
      <c r="AQ21" s="70">
        <v>0</v>
      </c>
      <c r="AR21" s="70">
        <v>0</v>
      </c>
      <c r="AS21" s="70">
        <v>0</v>
      </c>
      <c r="AT21" s="70">
        <v>0</v>
      </c>
      <c r="AU21" s="70">
        <v>0</v>
      </c>
      <c r="AV21" s="70">
        <v>0</v>
      </c>
      <c r="AW21" s="70">
        <v>0</v>
      </c>
      <c r="AX21" s="70">
        <v>0</v>
      </c>
      <c r="AY21" s="70">
        <v>0</v>
      </c>
      <c r="AZ21" s="70">
        <v>0</v>
      </c>
      <c r="BA21" s="70">
        <v>0</v>
      </c>
      <c r="BB21" s="70">
        <v>0</v>
      </c>
      <c r="BC21" s="70">
        <v>667.08</v>
      </c>
      <c r="BD21" s="70">
        <v>20178</v>
      </c>
      <c r="BE21" s="70">
        <v>1412.25</v>
      </c>
      <c r="BF21" s="70">
        <v>0</v>
      </c>
      <c r="BG21" s="70">
        <v>42227.5</v>
      </c>
      <c r="BH21" s="70">
        <v>0</v>
      </c>
      <c r="BI21" s="70">
        <v>0</v>
      </c>
      <c r="BJ21" s="70">
        <v>3471.68</v>
      </c>
      <c r="BK21" s="70">
        <v>0</v>
      </c>
      <c r="BL21" s="70">
        <v>12921.07</v>
      </c>
      <c r="BM21" s="70">
        <v>16392.75</v>
      </c>
      <c r="BN21" s="70">
        <v>80877.58</v>
      </c>
      <c r="BO21" s="75">
        <v>0</v>
      </c>
      <c r="BP21" s="72">
        <v>80877.58</v>
      </c>
      <c r="BQ21" s="76">
        <v>1752327.7400000002</v>
      </c>
    </row>
    <row r="22" spans="2:69" ht="15" customHeight="1">
      <c r="B22" s="68" t="s">
        <v>362</v>
      </c>
      <c r="C22" s="69" t="s">
        <v>49</v>
      </c>
      <c r="D22" s="70">
        <v>1713549.73</v>
      </c>
      <c r="E22" s="70">
        <v>128018.18</v>
      </c>
      <c r="F22" s="70">
        <v>1076353.45</v>
      </c>
      <c r="G22" s="70">
        <v>0</v>
      </c>
      <c r="H22" s="70">
        <v>0</v>
      </c>
      <c r="I22" s="70">
        <v>0</v>
      </c>
      <c r="J22" s="70">
        <v>0</v>
      </c>
      <c r="K22" s="70">
        <v>0</v>
      </c>
      <c r="L22" s="70">
        <v>0</v>
      </c>
      <c r="M22" s="71">
        <v>2917921.36</v>
      </c>
      <c r="N22" s="72">
        <v>2917921.36</v>
      </c>
      <c r="O22" s="73">
        <v>0</v>
      </c>
      <c r="P22" s="70">
        <v>0</v>
      </c>
      <c r="Q22" s="70">
        <v>352.61</v>
      </c>
      <c r="R22" s="70">
        <v>11737.98</v>
      </c>
      <c r="S22" s="70">
        <v>5123.1500000000005</v>
      </c>
      <c r="T22" s="70">
        <v>0</v>
      </c>
      <c r="U22" s="70">
        <v>295.08</v>
      </c>
      <c r="V22" s="70">
        <v>6019.74</v>
      </c>
      <c r="W22" s="70">
        <v>0</v>
      </c>
      <c r="X22" s="70">
        <v>0</v>
      </c>
      <c r="Y22" s="70">
        <v>0</v>
      </c>
      <c r="Z22" s="70">
        <v>84.93</v>
      </c>
      <c r="AA22" s="70">
        <v>10906.19</v>
      </c>
      <c r="AB22" s="74">
        <v>10991.12</v>
      </c>
      <c r="AC22" s="74">
        <v>34519.680000000008</v>
      </c>
      <c r="AD22" s="70">
        <v>0</v>
      </c>
      <c r="AE22" s="71">
        <v>34519.680000000008</v>
      </c>
      <c r="AF22" s="72">
        <v>34519.680000000008</v>
      </c>
      <c r="AG22" s="73">
        <v>0</v>
      </c>
      <c r="AH22" s="70">
        <v>0</v>
      </c>
      <c r="AI22" s="70">
        <v>0</v>
      </c>
      <c r="AJ22" s="70">
        <v>0</v>
      </c>
      <c r="AK22" s="70">
        <v>0</v>
      </c>
      <c r="AL22" s="70">
        <v>0</v>
      </c>
      <c r="AM22" s="70">
        <v>0</v>
      </c>
      <c r="AN22" s="70">
        <v>0</v>
      </c>
      <c r="AO22" s="70">
        <v>0</v>
      </c>
      <c r="AP22" s="70">
        <v>0</v>
      </c>
      <c r="AQ22" s="70">
        <v>0</v>
      </c>
      <c r="AR22" s="70">
        <v>0</v>
      </c>
      <c r="AS22" s="70">
        <v>0</v>
      </c>
      <c r="AT22" s="70">
        <v>0</v>
      </c>
      <c r="AU22" s="70">
        <v>0</v>
      </c>
      <c r="AV22" s="70">
        <v>0</v>
      </c>
      <c r="AW22" s="70">
        <v>0</v>
      </c>
      <c r="AX22" s="70">
        <v>0</v>
      </c>
      <c r="AY22" s="70">
        <v>0</v>
      </c>
      <c r="AZ22" s="70">
        <v>0</v>
      </c>
      <c r="BA22" s="70">
        <v>0</v>
      </c>
      <c r="BB22" s="70">
        <v>0</v>
      </c>
      <c r="BC22" s="70">
        <v>1961</v>
      </c>
      <c r="BD22" s="70">
        <v>38026.15</v>
      </c>
      <c r="BE22" s="70">
        <v>5887.25</v>
      </c>
      <c r="BF22" s="70">
        <v>0</v>
      </c>
      <c r="BG22" s="70">
        <v>0</v>
      </c>
      <c r="BH22" s="70">
        <v>49978.55</v>
      </c>
      <c r="BI22" s="70">
        <v>0</v>
      </c>
      <c r="BJ22" s="70">
        <v>369.16</v>
      </c>
      <c r="BK22" s="70">
        <v>57.65</v>
      </c>
      <c r="BL22" s="70">
        <v>22282.52</v>
      </c>
      <c r="BM22" s="70">
        <v>22709.33</v>
      </c>
      <c r="BN22" s="70">
        <v>118562.28</v>
      </c>
      <c r="BO22" s="75">
        <v>0</v>
      </c>
      <c r="BP22" s="72">
        <v>118562.28000000001</v>
      </c>
      <c r="BQ22" s="76">
        <v>3071003.32</v>
      </c>
    </row>
    <row r="23" spans="2:69" ht="15" customHeight="1">
      <c r="B23" s="68" t="s">
        <v>362</v>
      </c>
      <c r="C23" s="69" t="s">
        <v>50</v>
      </c>
      <c r="D23" s="70">
        <v>571018.80999999994</v>
      </c>
      <c r="E23" s="70">
        <v>181395.38</v>
      </c>
      <c r="F23" s="70">
        <v>140059.95000000001</v>
      </c>
      <c r="G23" s="70">
        <v>500974.45</v>
      </c>
      <c r="H23" s="70">
        <v>0</v>
      </c>
      <c r="I23" s="70">
        <v>0</v>
      </c>
      <c r="J23" s="70">
        <v>0</v>
      </c>
      <c r="K23" s="70">
        <v>0</v>
      </c>
      <c r="L23" s="70">
        <v>0</v>
      </c>
      <c r="M23" s="71">
        <v>1393448.5899999999</v>
      </c>
      <c r="N23" s="72">
        <v>1393448.5899999999</v>
      </c>
      <c r="O23" s="73">
        <v>0</v>
      </c>
      <c r="P23" s="70">
        <v>0</v>
      </c>
      <c r="Q23" s="70">
        <v>0</v>
      </c>
      <c r="R23" s="70">
        <v>4758.01</v>
      </c>
      <c r="S23" s="70">
        <v>568.17999999999995</v>
      </c>
      <c r="T23" s="70">
        <v>0</v>
      </c>
      <c r="U23" s="70">
        <v>192.58</v>
      </c>
      <c r="V23" s="70">
        <v>12165.5</v>
      </c>
      <c r="W23" s="70">
        <v>0</v>
      </c>
      <c r="X23" s="70">
        <v>0</v>
      </c>
      <c r="Y23" s="70">
        <v>0</v>
      </c>
      <c r="Z23" s="70">
        <v>0</v>
      </c>
      <c r="AA23" s="70">
        <v>1051.07</v>
      </c>
      <c r="AB23" s="74">
        <v>1051.07</v>
      </c>
      <c r="AC23" s="74">
        <v>18735.34</v>
      </c>
      <c r="AD23" s="70">
        <v>0</v>
      </c>
      <c r="AE23" s="71">
        <v>18735.34</v>
      </c>
      <c r="AF23" s="72">
        <v>18735.34</v>
      </c>
      <c r="AG23" s="73">
        <v>0</v>
      </c>
      <c r="AH23" s="70">
        <v>0</v>
      </c>
      <c r="AI23" s="70">
        <v>0</v>
      </c>
      <c r="AJ23" s="70">
        <v>0</v>
      </c>
      <c r="AK23" s="70">
        <v>0</v>
      </c>
      <c r="AL23" s="70">
        <v>0</v>
      </c>
      <c r="AM23" s="70">
        <v>0</v>
      </c>
      <c r="AN23" s="70">
        <v>0</v>
      </c>
      <c r="AO23" s="70">
        <v>0</v>
      </c>
      <c r="AP23" s="70">
        <v>0</v>
      </c>
      <c r="AQ23" s="70">
        <v>0</v>
      </c>
      <c r="AR23" s="70">
        <v>0</v>
      </c>
      <c r="AS23" s="70">
        <v>0</v>
      </c>
      <c r="AT23" s="70">
        <v>0</v>
      </c>
      <c r="AU23" s="70">
        <v>0</v>
      </c>
      <c r="AV23" s="70">
        <v>0</v>
      </c>
      <c r="AW23" s="70">
        <v>0</v>
      </c>
      <c r="AX23" s="70">
        <v>0</v>
      </c>
      <c r="AY23" s="70">
        <v>0</v>
      </c>
      <c r="AZ23" s="70">
        <v>0</v>
      </c>
      <c r="BA23" s="70">
        <v>0</v>
      </c>
      <c r="BB23" s="70">
        <v>0</v>
      </c>
      <c r="BC23" s="70">
        <v>0</v>
      </c>
      <c r="BD23" s="70">
        <v>3935.22</v>
      </c>
      <c r="BE23" s="70">
        <v>433.99</v>
      </c>
      <c r="BF23" s="70">
        <v>0</v>
      </c>
      <c r="BG23" s="70">
        <v>0</v>
      </c>
      <c r="BH23" s="70">
        <v>99591.47</v>
      </c>
      <c r="BI23" s="70">
        <v>0</v>
      </c>
      <c r="BJ23" s="70">
        <v>145.26</v>
      </c>
      <c r="BK23" s="70">
        <v>22.5</v>
      </c>
      <c r="BL23" s="70">
        <v>581.29999999999995</v>
      </c>
      <c r="BM23" s="70">
        <v>749.06</v>
      </c>
      <c r="BN23" s="70">
        <v>104709.74</v>
      </c>
      <c r="BO23" s="75">
        <v>0</v>
      </c>
      <c r="BP23" s="72">
        <v>104709.74</v>
      </c>
      <c r="BQ23" s="76">
        <v>1516893.67</v>
      </c>
    </row>
    <row r="24" spans="2:69" ht="15" customHeight="1">
      <c r="B24" s="68" t="s">
        <v>363</v>
      </c>
      <c r="C24" s="69" t="s">
        <v>51</v>
      </c>
      <c r="D24" s="70">
        <v>30177893.629999999</v>
      </c>
      <c r="E24" s="70">
        <v>3412274.8699999996</v>
      </c>
      <c r="F24" s="70">
        <v>6841664.54</v>
      </c>
      <c r="G24" s="70">
        <v>2846751.54</v>
      </c>
      <c r="H24" s="70">
        <v>0</v>
      </c>
      <c r="I24" s="70">
        <v>0</v>
      </c>
      <c r="J24" s="70">
        <v>0</v>
      </c>
      <c r="K24" s="70">
        <v>0</v>
      </c>
      <c r="L24" s="70">
        <v>50235.33</v>
      </c>
      <c r="M24" s="71">
        <v>43328819.909999989</v>
      </c>
      <c r="N24" s="72">
        <v>43328819.909999989</v>
      </c>
      <c r="O24" s="73">
        <v>0</v>
      </c>
      <c r="P24" s="70">
        <v>0</v>
      </c>
      <c r="Q24" s="70">
        <v>0</v>
      </c>
      <c r="R24" s="70">
        <v>254272.39</v>
      </c>
      <c r="S24" s="70">
        <v>453447.43</v>
      </c>
      <c r="T24" s="70">
        <v>0</v>
      </c>
      <c r="U24" s="70">
        <v>242726.74</v>
      </c>
      <c r="V24" s="70">
        <v>0</v>
      </c>
      <c r="W24" s="70">
        <v>0</v>
      </c>
      <c r="X24" s="70">
        <v>0</v>
      </c>
      <c r="Y24" s="70">
        <v>0</v>
      </c>
      <c r="Z24" s="70">
        <v>0</v>
      </c>
      <c r="AA24" s="70">
        <v>412818.49</v>
      </c>
      <c r="AB24" s="74">
        <v>412818.49</v>
      </c>
      <c r="AC24" s="74">
        <v>1363265.05</v>
      </c>
      <c r="AD24" s="70">
        <v>0</v>
      </c>
      <c r="AE24" s="71">
        <v>1363265.05</v>
      </c>
      <c r="AF24" s="72">
        <v>1363265.05</v>
      </c>
      <c r="AG24" s="73">
        <v>13885.22</v>
      </c>
      <c r="AH24" s="70">
        <v>0</v>
      </c>
      <c r="AI24" s="70">
        <v>0</v>
      </c>
      <c r="AJ24" s="70">
        <v>0</v>
      </c>
      <c r="AK24" s="70">
        <v>0</v>
      </c>
      <c r="AL24" s="70">
        <v>0</v>
      </c>
      <c r="AM24" s="70">
        <v>0</v>
      </c>
      <c r="AN24" s="70">
        <v>0</v>
      </c>
      <c r="AO24" s="70">
        <v>0</v>
      </c>
      <c r="AP24" s="70">
        <v>0</v>
      </c>
      <c r="AQ24" s="70">
        <v>0</v>
      </c>
      <c r="AR24" s="70">
        <v>0</v>
      </c>
      <c r="AS24" s="70">
        <v>0</v>
      </c>
      <c r="AT24" s="70">
        <v>0</v>
      </c>
      <c r="AU24" s="70">
        <v>0</v>
      </c>
      <c r="AV24" s="70">
        <v>0</v>
      </c>
      <c r="AW24" s="70">
        <v>0</v>
      </c>
      <c r="AX24" s="70">
        <v>0</v>
      </c>
      <c r="AY24" s="70">
        <v>0</v>
      </c>
      <c r="AZ24" s="70">
        <v>0</v>
      </c>
      <c r="BA24" s="70">
        <v>0</v>
      </c>
      <c r="BB24" s="70">
        <v>0</v>
      </c>
      <c r="BC24" s="70">
        <v>825.67</v>
      </c>
      <c r="BD24" s="70">
        <v>1201845.77</v>
      </c>
      <c r="BE24" s="70">
        <v>16327.95</v>
      </c>
      <c r="BF24" s="70">
        <v>0</v>
      </c>
      <c r="BG24" s="70">
        <v>0</v>
      </c>
      <c r="BH24" s="70">
        <v>0</v>
      </c>
      <c r="BI24" s="70">
        <v>0</v>
      </c>
      <c r="BJ24" s="70">
        <v>0</v>
      </c>
      <c r="BK24" s="70">
        <v>0</v>
      </c>
      <c r="BL24" s="70">
        <v>35380.89</v>
      </c>
      <c r="BM24" s="70">
        <v>35380.89</v>
      </c>
      <c r="BN24" s="70">
        <v>1254380.2799999998</v>
      </c>
      <c r="BO24" s="75">
        <v>0</v>
      </c>
      <c r="BP24" s="72">
        <v>1268265.4999999998</v>
      </c>
      <c r="BQ24" s="76">
        <v>45960350.459999986</v>
      </c>
    </row>
    <row r="25" spans="2:69" ht="15" customHeight="1">
      <c r="B25" s="68" t="s">
        <v>362</v>
      </c>
      <c r="C25" s="69" t="s">
        <v>52</v>
      </c>
      <c r="D25" s="70">
        <v>616315.35</v>
      </c>
      <c r="E25" s="70">
        <v>131660.27000000002</v>
      </c>
      <c r="F25" s="70">
        <v>104188.72</v>
      </c>
      <c r="G25" s="70">
        <v>0</v>
      </c>
      <c r="H25" s="70">
        <v>0</v>
      </c>
      <c r="I25" s="70">
        <v>0</v>
      </c>
      <c r="J25" s="70">
        <v>0</v>
      </c>
      <c r="K25" s="70">
        <v>0</v>
      </c>
      <c r="L25" s="70">
        <v>0</v>
      </c>
      <c r="M25" s="71">
        <v>852164.34</v>
      </c>
      <c r="N25" s="72">
        <v>852164.34</v>
      </c>
      <c r="O25" s="73">
        <v>0</v>
      </c>
      <c r="P25" s="70">
        <v>0</v>
      </c>
      <c r="Q25" s="70">
        <v>692</v>
      </c>
      <c r="R25" s="70">
        <v>2677.85</v>
      </c>
      <c r="S25" s="70">
        <v>11.61</v>
      </c>
      <c r="T25" s="70">
        <v>0</v>
      </c>
      <c r="U25" s="70">
        <v>0</v>
      </c>
      <c r="V25" s="70">
        <v>7384</v>
      </c>
      <c r="W25" s="70">
        <v>0</v>
      </c>
      <c r="X25" s="70">
        <v>0</v>
      </c>
      <c r="Y25" s="70">
        <v>0</v>
      </c>
      <c r="Z25" s="70">
        <v>0</v>
      </c>
      <c r="AA25" s="70">
        <v>1545.55</v>
      </c>
      <c r="AB25" s="74">
        <v>1545.55</v>
      </c>
      <c r="AC25" s="74">
        <v>12311.009999999998</v>
      </c>
      <c r="AD25" s="70">
        <v>0</v>
      </c>
      <c r="AE25" s="71">
        <v>12311.009999999998</v>
      </c>
      <c r="AF25" s="72">
        <v>12311.009999999998</v>
      </c>
      <c r="AG25" s="73">
        <v>0</v>
      </c>
      <c r="AH25" s="70">
        <v>0</v>
      </c>
      <c r="AI25" s="70">
        <v>0</v>
      </c>
      <c r="AJ25" s="70">
        <v>0</v>
      </c>
      <c r="AK25" s="70">
        <v>0</v>
      </c>
      <c r="AL25" s="70">
        <v>0</v>
      </c>
      <c r="AM25" s="70">
        <v>0</v>
      </c>
      <c r="AN25" s="70">
        <v>0</v>
      </c>
      <c r="AO25" s="70">
        <v>0</v>
      </c>
      <c r="AP25" s="70">
        <v>0</v>
      </c>
      <c r="AQ25" s="70">
        <v>0</v>
      </c>
      <c r="AR25" s="70">
        <v>0</v>
      </c>
      <c r="AS25" s="70">
        <v>0</v>
      </c>
      <c r="AT25" s="70">
        <v>0</v>
      </c>
      <c r="AU25" s="70">
        <v>0</v>
      </c>
      <c r="AV25" s="70">
        <v>0</v>
      </c>
      <c r="AW25" s="70">
        <v>0</v>
      </c>
      <c r="AX25" s="70">
        <v>0</v>
      </c>
      <c r="AY25" s="70">
        <v>0</v>
      </c>
      <c r="AZ25" s="70">
        <v>0</v>
      </c>
      <c r="BA25" s="70">
        <v>0</v>
      </c>
      <c r="BB25" s="70">
        <v>0</v>
      </c>
      <c r="BC25" s="70">
        <v>47</v>
      </c>
      <c r="BD25" s="70">
        <v>23561.37</v>
      </c>
      <c r="BE25" s="70">
        <v>626.80999999999995</v>
      </c>
      <c r="BF25" s="70">
        <v>0</v>
      </c>
      <c r="BG25" s="70">
        <v>0</v>
      </c>
      <c r="BH25" s="70">
        <v>424338.66</v>
      </c>
      <c r="BI25" s="70">
        <v>0</v>
      </c>
      <c r="BJ25" s="70">
        <v>0</v>
      </c>
      <c r="BK25" s="70">
        <v>52.5</v>
      </c>
      <c r="BL25" s="70">
        <v>992.65</v>
      </c>
      <c r="BM25" s="70">
        <v>1045.1500000000001</v>
      </c>
      <c r="BN25" s="70">
        <v>449618.99</v>
      </c>
      <c r="BO25" s="75">
        <v>0</v>
      </c>
      <c r="BP25" s="72">
        <v>449618.99</v>
      </c>
      <c r="BQ25" s="76">
        <v>1314094.3399999999</v>
      </c>
    </row>
    <row r="26" spans="2:69" ht="15" customHeight="1">
      <c r="B26" s="68" t="s">
        <v>361</v>
      </c>
      <c r="C26" s="69" t="s">
        <v>53</v>
      </c>
      <c r="D26" s="70">
        <v>2411920.42</v>
      </c>
      <c r="E26" s="70">
        <v>443275.72</v>
      </c>
      <c r="F26" s="70">
        <v>339743.56</v>
      </c>
      <c r="G26" s="70">
        <v>294172.94</v>
      </c>
      <c r="H26" s="70">
        <v>0</v>
      </c>
      <c r="I26" s="70">
        <v>0</v>
      </c>
      <c r="J26" s="70">
        <v>0</v>
      </c>
      <c r="K26" s="70">
        <v>0</v>
      </c>
      <c r="L26" s="70">
        <v>0</v>
      </c>
      <c r="M26" s="71">
        <v>3489112.6399999997</v>
      </c>
      <c r="N26" s="72">
        <v>3489112.6399999997</v>
      </c>
      <c r="O26" s="73">
        <v>0</v>
      </c>
      <c r="P26" s="70">
        <v>0</v>
      </c>
      <c r="Q26" s="70">
        <v>59798.46</v>
      </c>
      <c r="R26" s="70">
        <v>14021.16</v>
      </c>
      <c r="S26" s="70">
        <v>10653.64</v>
      </c>
      <c r="T26" s="70">
        <v>0</v>
      </c>
      <c r="U26" s="70">
        <v>1310.3499999999999</v>
      </c>
      <c r="V26" s="70">
        <v>0</v>
      </c>
      <c r="W26" s="70">
        <v>0</v>
      </c>
      <c r="X26" s="70">
        <v>0</v>
      </c>
      <c r="Y26" s="70">
        <v>6969.67</v>
      </c>
      <c r="Z26" s="70">
        <v>0</v>
      </c>
      <c r="AA26" s="70">
        <v>853.71</v>
      </c>
      <c r="AB26" s="74">
        <v>7823.38</v>
      </c>
      <c r="AC26" s="74">
        <v>93606.99</v>
      </c>
      <c r="AD26" s="70">
        <v>0</v>
      </c>
      <c r="AE26" s="71">
        <v>93606.99</v>
      </c>
      <c r="AF26" s="72">
        <v>93606.99</v>
      </c>
      <c r="AG26" s="73">
        <v>0</v>
      </c>
      <c r="AH26" s="70">
        <v>0</v>
      </c>
      <c r="AI26" s="70">
        <v>0</v>
      </c>
      <c r="AJ26" s="70">
        <v>0</v>
      </c>
      <c r="AK26" s="70">
        <v>0</v>
      </c>
      <c r="AL26" s="70">
        <v>0</v>
      </c>
      <c r="AM26" s="70">
        <v>0</v>
      </c>
      <c r="AN26" s="70">
        <v>0</v>
      </c>
      <c r="AO26" s="70">
        <v>0</v>
      </c>
      <c r="AP26" s="70">
        <v>0</v>
      </c>
      <c r="AQ26" s="70">
        <v>0</v>
      </c>
      <c r="AR26" s="70">
        <v>0</v>
      </c>
      <c r="AS26" s="70">
        <v>0</v>
      </c>
      <c r="AT26" s="70">
        <v>0</v>
      </c>
      <c r="AU26" s="70">
        <v>0</v>
      </c>
      <c r="AV26" s="70">
        <v>0</v>
      </c>
      <c r="AW26" s="70">
        <v>0</v>
      </c>
      <c r="AX26" s="70">
        <v>0</v>
      </c>
      <c r="AY26" s="70">
        <v>0</v>
      </c>
      <c r="AZ26" s="70">
        <v>0</v>
      </c>
      <c r="BA26" s="70">
        <v>0</v>
      </c>
      <c r="BB26" s="70">
        <v>0</v>
      </c>
      <c r="BC26" s="70">
        <v>0</v>
      </c>
      <c r="BD26" s="70">
        <v>41339.29</v>
      </c>
      <c r="BE26" s="70">
        <v>1415.26</v>
      </c>
      <c r="BF26" s="70">
        <v>0</v>
      </c>
      <c r="BG26" s="70">
        <v>0</v>
      </c>
      <c r="BH26" s="70">
        <v>0</v>
      </c>
      <c r="BI26" s="70">
        <v>0</v>
      </c>
      <c r="BJ26" s="70">
        <v>0</v>
      </c>
      <c r="BK26" s="70">
        <v>0</v>
      </c>
      <c r="BL26" s="70">
        <v>25386.67</v>
      </c>
      <c r="BM26" s="70">
        <v>25386.67</v>
      </c>
      <c r="BN26" s="70">
        <v>68141.22</v>
      </c>
      <c r="BO26" s="75">
        <v>0</v>
      </c>
      <c r="BP26" s="72">
        <v>68141.22</v>
      </c>
      <c r="BQ26" s="76">
        <v>3650860.85</v>
      </c>
    </row>
    <row r="27" spans="2:69" ht="15" customHeight="1">
      <c r="B27" s="68" t="s">
        <v>362</v>
      </c>
      <c r="C27" s="69" t="s">
        <v>54</v>
      </c>
      <c r="D27" s="70">
        <v>370992.93</v>
      </c>
      <c r="E27" s="70">
        <v>144738.76</v>
      </c>
      <c r="F27" s="70">
        <v>127373.22</v>
      </c>
      <c r="G27" s="70">
        <v>62087.1</v>
      </c>
      <c r="H27" s="70">
        <v>0</v>
      </c>
      <c r="I27" s="70">
        <v>0</v>
      </c>
      <c r="J27" s="70">
        <v>0</v>
      </c>
      <c r="K27" s="70">
        <v>0</v>
      </c>
      <c r="L27" s="70">
        <v>0</v>
      </c>
      <c r="M27" s="71">
        <v>705192.01</v>
      </c>
      <c r="N27" s="72">
        <v>705192.01</v>
      </c>
      <c r="O27" s="73">
        <v>0</v>
      </c>
      <c r="P27" s="70">
        <v>0</v>
      </c>
      <c r="Q27" s="70">
        <v>0</v>
      </c>
      <c r="R27" s="70">
        <v>11231.33</v>
      </c>
      <c r="S27" s="70">
        <v>11979.81</v>
      </c>
      <c r="T27" s="70">
        <v>0</v>
      </c>
      <c r="U27" s="70">
        <v>109.4</v>
      </c>
      <c r="V27" s="70">
        <v>30064.85</v>
      </c>
      <c r="W27" s="70">
        <v>0</v>
      </c>
      <c r="X27" s="70">
        <v>0</v>
      </c>
      <c r="Y27" s="70">
        <v>529.39</v>
      </c>
      <c r="Z27" s="70">
        <v>0</v>
      </c>
      <c r="AA27" s="70">
        <v>3952.09</v>
      </c>
      <c r="AB27" s="74">
        <v>4481.4800000000005</v>
      </c>
      <c r="AC27" s="74">
        <v>57866.87</v>
      </c>
      <c r="AD27" s="70">
        <v>0</v>
      </c>
      <c r="AE27" s="71">
        <v>57866.87</v>
      </c>
      <c r="AF27" s="72">
        <v>57866.87</v>
      </c>
      <c r="AG27" s="73">
        <v>0</v>
      </c>
      <c r="AH27" s="70">
        <v>0</v>
      </c>
      <c r="AI27" s="70">
        <v>0</v>
      </c>
      <c r="AJ27" s="70">
        <v>0</v>
      </c>
      <c r="AK27" s="70">
        <v>0</v>
      </c>
      <c r="AL27" s="70">
        <v>0</v>
      </c>
      <c r="AM27" s="70">
        <v>0</v>
      </c>
      <c r="AN27" s="70">
        <v>0</v>
      </c>
      <c r="AO27" s="70">
        <v>0</v>
      </c>
      <c r="AP27" s="70">
        <v>0</v>
      </c>
      <c r="AQ27" s="70">
        <v>0</v>
      </c>
      <c r="AR27" s="70">
        <v>0</v>
      </c>
      <c r="AS27" s="70">
        <v>0</v>
      </c>
      <c r="AT27" s="70">
        <v>0</v>
      </c>
      <c r="AU27" s="70">
        <v>0</v>
      </c>
      <c r="AV27" s="70">
        <v>0</v>
      </c>
      <c r="AW27" s="70">
        <v>0</v>
      </c>
      <c r="AX27" s="70">
        <v>0</v>
      </c>
      <c r="AY27" s="70">
        <v>0</v>
      </c>
      <c r="AZ27" s="70">
        <v>0</v>
      </c>
      <c r="BA27" s="70">
        <v>0</v>
      </c>
      <c r="BB27" s="70">
        <v>0</v>
      </c>
      <c r="BC27" s="70">
        <v>5370.3</v>
      </c>
      <c r="BD27" s="70">
        <v>31306.63</v>
      </c>
      <c r="BE27" s="70">
        <v>2028.09</v>
      </c>
      <c r="BF27" s="70">
        <v>0</v>
      </c>
      <c r="BG27" s="70">
        <v>0</v>
      </c>
      <c r="BH27" s="70">
        <v>125915.77</v>
      </c>
      <c r="BI27" s="70">
        <v>0</v>
      </c>
      <c r="BJ27" s="70">
        <v>0</v>
      </c>
      <c r="BK27" s="70">
        <v>82.5</v>
      </c>
      <c r="BL27" s="70">
        <v>904.9</v>
      </c>
      <c r="BM27" s="70">
        <v>987.4</v>
      </c>
      <c r="BN27" s="70">
        <v>165608.19</v>
      </c>
      <c r="BO27" s="75">
        <v>0</v>
      </c>
      <c r="BP27" s="72">
        <v>165608.19</v>
      </c>
      <c r="BQ27" s="76">
        <v>928667.07000000007</v>
      </c>
    </row>
    <row r="28" spans="2:69" ht="15" customHeight="1">
      <c r="B28" s="68" t="s">
        <v>362</v>
      </c>
      <c r="C28" s="69" t="s">
        <v>55</v>
      </c>
      <c r="D28" s="70">
        <v>645660.58000000007</v>
      </c>
      <c r="E28" s="70">
        <v>146086.39999999999</v>
      </c>
      <c r="F28" s="70">
        <v>84838.67</v>
      </c>
      <c r="G28" s="70">
        <v>64458.07</v>
      </c>
      <c r="H28" s="70">
        <v>0</v>
      </c>
      <c r="I28" s="70">
        <v>0</v>
      </c>
      <c r="J28" s="70">
        <v>0</v>
      </c>
      <c r="K28" s="70">
        <v>0</v>
      </c>
      <c r="L28" s="70">
        <v>0</v>
      </c>
      <c r="M28" s="71">
        <v>941043.72</v>
      </c>
      <c r="N28" s="72">
        <v>941043.72</v>
      </c>
      <c r="O28" s="73">
        <v>0</v>
      </c>
      <c r="P28" s="70">
        <v>0</v>
      </c>
      <c r="Q28" s="70">
        <v>2156.9499999999998</v>
      </c>
      <c r="R28" s="70">
        <v>2059.48</v>
      </c>
      <c r="S28" s="70">
        <v>4319.9399999999996</v>
      </c>
      <c r="T28" s="70">
        <v>0</v>
      </c>
      <c r="U28" s="70">
        <v>521.1</v>
      </c>
      <c r="V28" s="70">
        <v>0</v>
      </c>
      <c r="W28" s="70">
        <v>0</v>
      </c>
      <c r="X28" s="70">
        <v>0</v>
      </c>
      <c r="Y28" s="70">
        <v>614.99</v>
      </c>
      <c r="Z28" s="70">
        <v>1698.79</v>
      </c>
      <c r="AA28" s="70">
        <v>4115.62</v>
      </c>
      <c r="AB28" s="74">
        <v>6429.4</v>
      </c>
      <c r="AC28" s="74">
        <v>15486.869999999999</v>
      </c>
      <c r="AD28" s="70">
        <v>0</v>
      </c>
      <c r="AE28" s="71">
        <v>15486.869999999999</v>
      </c>
      <c r="AF28" s="72">
        <v>15486.869999999999</v>
      </c>
      <c r="AG28" s="73">
        <v>0</v>
      </c>
      <c r="AH28" s="70">
        <v>0</v>
      </c>
      <c r="AI28" s="70">
        <v>0</v>
      </c>
      <c r="AJ28" s="70">
        <v>0</v>
      </c>
      <c r="AK28" s="70">
        <v>0</v>
      </c>
      <c r="AL28" s="70">
        <v>0</v>
      </c>
      <c r="AM28" s="70">
        <v>0</v>
      </c>
      <c r="AN28" s="70">
        <v>0</v>
      </c>
      <c r="AO28" s="70">
        <v>0</v>
      </c>
      <c r="AP28" s="70">
        <v>0</v>
      </c>
      <c r="AQ28" s="70">
        <v>0</v>
      </c>
      <c r="AR28" s="70">
        <v>0</v>
      </c>
      <c r="AS28" s="70">
        <v>0</v>
      </c>
      <c r="AT28" s="70">
        <v>0</v>
      </c>
      <c r="AU28" s="70">
        <v>0</v>
      </c>
      <c r="AV28" s="70">
        <v>0</v>
      </c>
      <c r="AW28" s="70">
        <v>0</v>
      </c>
      <c r="AX28" s="70">
        <v>0</v>
      </c>
      <c r="AY28" s="70">
        <v>0</v>
      </c>
      <c r="AZ28" s="70">
        <v>0</v>
      </c>
      <c r="BA28" s="70">
        <v>0</v>
      </c>
      <c r="BB28" s="70">
        <v>0</v>
      </c>
      <c r="BC28" s="70">
        <v>9448.82</v>
      </c>
      <c r="BD28" s="70">
        <v>5021.8500000000004</v>
      </c>
      <c r="BE28" s="70">
        <v>6057.54</v>
      </c>
      <c r="BF28" s="70">
        <v>0</v>
      </c>
      <c r="BG28" s="70">
        <v>0</v>
      </c>
      <c r="BH28" s="70">
        <v>0</v>
      </c>
      <c r="BI28" s="70">
        <v>0</v>
      </c>
      <c r="BJ28" s="70">
        <v>34.340000000000003</v>
      </c>
      <c r="BK28" s="70">
        <v>210</v>
      </c>
      <c r="BL28" s="70">
        <v>12759.62</v>
      </c>
      <c r="BM28" s="70">
        <v>13003.960000000001</v>
      </c>
      <c r="BN28" s="70">
        <v>33532.17</v>
      </c>
      <c r="BO28" s="75">
        <v>0</v>
      </c>
      <c r="BP28" s="72">
        <v>33532.17</v>
      </c>
      <c r="BQ28" s="76">
        <v>990062.76</v>
      </c>
    </row>
    <row r="29" spans="2:69" ht="15" customHeight="1">
      <c r="B29" s="68" t="s">
        <v>362</v>
      </c>
      <c r="C29" s="69" t="s">
        <v>56</v>
      </c>
      <c r="D29" s="70">
        <v>278061.99</v>
      </c>
      <c r="E29" s="70">
        <v>50046.86</v>
      </c>
      <c r="F29" s="70">
        <v>0</v>
      </c>
      <c r="G29" s="70">
        <v>6306.81</v>
      </c>
      <c r="H29" s="70">
        <v>0</v>
      </c>
      <c r="I29" s="70">
        <v>0</v>
      </c>
      <c r="J29" s="70">
        <v>3755.42</v>
      </c>
      <c r="K29" s="70">
        <v>3755.42</v>
      </c>
      <c r="L29" s="70">
        <v>0</v>
      </c>
      <c r="M29" s="71">
        <v>338171.07999999996</v>
      </c>
      <c r="N29" s="72">
        <v>338171.07999999996</v>
      </c>
      <c r="O29" s="73">
        <v>0</v>
      </c>
      <c r="P29" s="70">
        <v>0</v>
      </c>
      <c r="Q29" s="70">
        <v>184.85</v>
      </c>
      <c r="R29" s="70">
        <v>2655.33</v>
      </c>
      <c r="S29" s="70">
        <v>36.75</v>
      </c>
      <c r="T29" s="70">
        <v>0</v>
      </c>
      <c r="U29" s="70">
        <v>0</v>
      </c>
      <c r="V29" s="70">
        <v>0</v>
      </c>
      <c r="W29" s="70">
        <v>0</v>
      </c>
      <c r="X29" s="70">
        <v>0</v>
      </c>
      <c r="Y29" s="70">
        <v>998.13</v>
      </c>
      <c r="Z29" s="70">
        <v>0</v>
      </c>
      <c r="AA29" s="70">
        <v>4091.87</v>
      </c>
      <c r="AB29" s="74">
        <v>5090</v>
      </c>
      <c r="AC29" s="74">
        <v>7966.93</v>
      </c>
      <c r="AD29" s="70">
        <v>0</v>
      </c>
      <c r="AE29" s="71">
        <v>7966.93</v>
      </c>
      <c r="AF29" s="72">
        <v>7966.93</v>
      </c>
      <c r="AG29" s="73">
        <v>0</v>
      </c>
      <c r="AH29" s="70">
        <v>0</v>
      </c>
      <c r="AI29" s="70">
        <v>0</v>
      </c>
      <c r="AJ29" s="70">
        <v>0</v>
      </c>
      <c r="AK29" s="70">
        <v>0</v>
      </c>
      <c r="AL29" s="70">
        <v>0</v>
      </c>
      <c r="AM29" s="70">
        <v>0</v>
      </c>
      <c r="AN29" s="70">
        <v>0</v>
      </c>
      <c r="AO29" s="70">
        <v>0</v>
      </c>
      <c r="AP29" s="70">
        <v>0</v>
      </c>
      <c r="AQ29" s="70">
        <v>0</v>
      </c>
      <c r="AR29" s="70">
        <v>0</v>
      </c>
      <c r="AS29" s="70">
        <v>0</v>
      </c>
      <c r="AT29" s="70">
        <v>0</v>
      </c>
      <c r="AU29" s="70">
        <v>0</v>
      </c>
      <c r="AV29" s="70">
        <v>0</v>
      </c>
      <c r="AW29" s="70">
        <v>0</v>
      </c>
      <c r="AX29" s="70">
        <v>0</v>
      </c>
      <c r="AY29" s="70">
        <v>0</v>
      </c>
      <c r="AZ29" s="70">
        <v>0</v>
      </c>
      <c r="BA29" s="70">
        <v>0</v>
      </c>
      <c r="BB29" s="70">
        <v>0</v>
      </c>
      <c r="BC29" s="70">
        <v>93.9</v>
      </c>
      <c r="BD29" s="70">
        <v>6031.31</v>
      </c>
      <c r="BE29" s="70">
        <v>559.84</v>
      </c>
      <c r="BF29" s="70">
        <v>0</v>
      </c>
      <c r="BG29" s="70">
        <v>0</v>
      </c>
      <c r="BH29" s="70">
        <v>0</v>
      </c>
      <c r="BI29" s="70">
        <v>0</v>
      </c>
      <c r="BJ29" s="70">
        <v>0</v>
      </c>
      <c r="BK29" s="70">
        <v>67.5</v>
      </c>
      <c r="BL29" s="70">
        <v>8266.68</v>
      </c>
      <c r="BM29" s="70">
        <v>8334.18</v>
      </c>
      <c r="BN29" s="70">
        <v>15019.23</v>
      </c>
      <c r="BO29" s="75">
        <v>0</v>
      </c>
      <c r="BP29" s="72">
        <v>15019.23</v>
      </c>
      <c r="BQ29" s="76">
        <v>361157.23999999993</v>
      </c>
    </row>
    <row r="30" spans="2:69" ht="15" customHeight="1">
      <c r="B30" s="68" t="s">
        <v>362</v>
      </c>
      <c r="C30" s="69" t="s">
        <v>57</v>
      </c>
      <c r="D30" s="70">
        <v>724064.64</v>
      </c>
      <c r="E30" s="70">
        <v>137817.01</v>
      </c>
      <c r="F30" s="70">
        <v>125296.24</v>
      </c>
      <c r="G30" s="70">
        <v>0</v>
      </c>
      <c r="H30" s="70">
        <v>0</v>
      </c>
      <c r="I30" s="70">
        <v>0</v>
      </c>
      <c r="J30" s="70">
        <v>0</v>
      </c>
      <c r="K30" s="70">
        <v>0</v>
      </c>
      <c r="L30" s="70">
        <v>0</v>
      </c>
      <c r="M30" s="71">
        <v>987177.89</v>
      </c>
      <c r="N30" s="72">
        <v>987177.89</v>
      </c>
      <c r="O30" s="73">
        <v>0</v>
      </c>
      <c r="P30" s="70">
        <v>0</v>
      </c>
      <c r="Q30" s="70">
        <v>0</v>
      </c>
      <c r="R30" s="70">
        <v>9020.4699999999993</v>
      </c>
      <c r="S30" s="70">
        <v>229.05</v>
      </c>
      <c r="T30" s="70">
        <v>0</v>
      </c>
      <c r="U30" s="70">
        <v>0</v>
      </c>
      <c r="V30" s="70">
        <v>27016.66</v>
      </c>
      <c r="W30" s="70">
        <v>0</v>
      </c>
      <c r="X30" s="70">
        <v>0</v>
      </c>
      <c r="Y30" s="70">
        <v>0</v>
      </c>
      <c r="Z30" s="70">
        <v>0</v>
      </c>
      <c r="AA30" s="70">
        <v>999.14</v>
      </c>
      <c r="AB30" s="74">
        <v>999.14</v>
      </c>
      <c r="AC30" s="74">
        <v>37265.32</v>
      </c>
      <c r="AD30" s="70">
        <v>0</v>
      </c>
      <c r="AE30" s="71">
        <v>37265.32</v>
      </c>
      <c r="AF30" s="72">
        <v>37265.32</v>
      </c>
      <c r="AG30" s="73">
        <v>0</v>
      </c>
      <c r="AH30" s="70">
        <v>0</v>
      </c>
      <c r="AI30" s="70">
        <v>0</v>
      </c>
      <c r="AJ30" s="70">
        <v>0</v>
      </c>
      <c r="AK30" s="70">
        <v>0</v>
      </c>
      <c r="AL30" s="70">
        <v>0</v>
      </c>
      <c r="AM30" s="70">
        <v>0</v>
      </c>
      <c r="AN30" s="70">
        <v>0</v>
      </c>
      <c r="AO30" s="70">
        <v>0</v>
      </c>
      <c r="AP30" s="70">
        <v>0</v>
      </c>
      <c r="AQ30" s="70">
        <v>0</v>
      </c>
      <c r="AR30" s="70">
        <v>0</v>
      </c>
      <c r="AS30" s="70">
        <v>0</v>
      </c>
      <c r="AT30" s="70">
        <v>0</v>
      </c>
      <c r="AU30" s="70">
        <v>0</v>
      </c>
      <c r="AV30" s="70">
        <v>0</v>
      </c>
      <c r="AW30" s="70">
        <v>0</v>
      </c>
      <c r="AX30" s="70">
        <v>0</v>
      </c>
      <c r="AY30" s="70">
        <v>0</v>
      </c>
      <c r="AZ30" s="70">
        <v>0</v>
      </c>
      <c r="BA30" s="70">
        <v>0</v>
      </c>
      <c r="BB30" s="70">
        <v>0</v>
      </c>
      <c r="BC30" s="70">
        <v>0</v>
      </c>
      <c r="BD30" s="70">
        <v>22297.21</v>
      </c>
      <c r="BE30" s="70">
        <v>731.49</v>
      </c>
      <c r="BF30" s="70">
        <v>0</v>
      </c>
      <c r="BG30" s="70">
        <v>16367</v>
      </c>
      <c r="BH30" s="70">
        <v>48134.380000000005</v>
      </c>
      <c r="BI30" s="70">
        <v>0</v>
      </c>
      <c r="BJ30" s="70">
        <v>0</v>
      </c>
      <c r="BK30" s="70">
        <v>0</v>
      </c>
      <c r="BL30" s="70">
        <v>6215.27</v>
      </c>
      <c r="BM30" s="70">
        <v>6215.27</v>
      </c>
      <c r="BN30" s="70">
        <v>93745.35</v>
      </c>
      <c r="BO30" s="75">
        <v>0</v>
      </c>
      <c r="BP30" s="72">
        <v>93745.35</v>
      </c>
      <c r="BQ30" s="76">
        <v>1118188.56</v>
      </c>
    </row>
    <row r="31" spans="2:69" ht="15" customHeight="1">
      <c r="B31" s="68" t="s">
        <v>362</v>
      </c>
      <c r="C31" s="69" t="s">
        <v>58</v>
      </c>
      <c r="D31" s="70">
        <v>195235.38999999998</v>
      </c>
      <c r="E31" s="70">
        <v>36496.21</v>
      </c>
      <c r="F31" s="70">
        <v>286270.49</v>
      </c>
      <c r="G31" s="70">
        <v>0</v>
      </c>
      <c r="H31" s="70">
        <v>0</v>
      </c>
      <c r="I31" s="70">
        <v>0</v>
      </c>
      <c r="J31" s="70">
        <v>0</v>
      </c>
      <c r="K31" s="70">
        <v>0</v>
      </c>
      <c r="L31" s="70">
        <v>0</v>
      </c>
      <c r="M31" s="71">
        <v>518002.09</v>
      </c>
      <c r="N31" s="72">
        <v>518002.09</v>
      </c>
      <c r="O31" s="73">
        <v>0</v>
      </c>
      <c r="P31" s="70">
        <v>0</v>
      </c>
      <c r="Q31" s="70">
        <v>0</v>
      </c>
      <c r="R31" s="70">
        <v>613.20000000000005</v>
      </c>
      <c r="S31" s="70">
        <v>0</v>
      </c>
      <c r="T31" s="70">
        <v>0</v>
      </c>
      <c r="U31" s="70">
        <v>0</v>
      </c>
      <c r="V31" s="70">
        <v>0</v>
      </c>
      <c r="W31" s="70">
        <v>0</v>
      </c>
      <c r="X31" s="70">
        <v>0</v>
      </c>
      <c r="Y31" s="70">
        <v>926.63</v>
      </c>
      <c r="Z31" s="70">
        <v>27.04</v>
      </c>
      <c r="AA31" s="70">
        <v>543.71</v>
      </c>
      <c r="AB31" s="74">
        <v>1497.38</v>
      </c>
      <c r="AC31" s="74">
        <v>2110.58</v>
      </c>
      <c r="AD31" s="70">
        <v>0</v>
      </c>
      <c r="AE31" s="71">
        <v>2110.58</v>
      </c>
      <c r="AF31" s="72">
        <v>2110.58</v>
      </c>
      <c r="AG31" s="73">
        <v>0</v>
      </c>
      <c r="AH31" s="70">
        <v>0</v>
      </c>
      <c r="AI31" s="70">
        <v>0</v>
      </c>
      <c r="AJ31" s="70">
        <v>0</v>
      </c>
      <c r="AK31" s="70">
        <v>0</v>
      </c>
      <c r="AL31" s="70">
        <v>0</v>
      </c>
      <c r="AM31" s="70">
        <v>0</v>
      </c>
      <c r="AN31" s="70">
        <v>0</v>
      </c>
      <c r="AO31" s="70">
        <v>0</v>
      </c>
      <c r="AP31" s="70">
        <v>0</v>
      </c>
      <c r="AQ31" s="70">
        <v>0</v>
      </c>
      <c r="AR31" s="70">
        <v>0</v>
      </c>
      <c r="AS31" s="70">
        <v>0</v>
      </c>
      <c r="AT31" s="70">
        <v>0</v>
      </c>
      <c r="AU31" s="70">
        <v>0</v>
      </c>
      <c r="AV31" s="70">
        <v>0</v>
      </c>
      <c r="AW31" s="70">
        <v>0</v>
      </c>
      <c r="AX31" s="70">
        <v>0</v>
      </c>
      <c r="AY31" s="70">
        <v>0</v>
      </c>
      <c r="AZ31" s="70">
        <v>0</v>
      </c>
      <c r="BA31" s="70">
        <v>0</v>
      </c>
      <c r="BB31" s="70">
        <v>0</v>
      </c>
      <c r="BC31" s="70">
        <v>1579.74</v>
      </c>
      <c r="BD31" s="70">
        <v>4006.44</v>
      </c>
      <c r="BE31" s="70">
        <v>408</v>
      </c>
      <c r="BF31" s="70">
        <v>0</v>
      </c>
      <c r="BG31" s="70">
        <v>0</v>
      </c>
      <c r="BH31" s="70">
        <v>0</v>
      </c>
      <c r="BI31" s="70">
        <v>0</v>
      </c>
      <c r="BJ31" s="70">
        <v>0</v>
      </c>
      <c r="BK31" s="70">
        <v>0</v>
      </c>
      <c r="BL31" s="70">
        <v>1375.84</v>
      </c>
      <c r="BM31" s="70">
        <v>1375.84</v>
      </c>
      <c r="BN31" s="70">
        <v>7370.0199999999995</v>
      </c>
      <c r="BO31" s="75">
        <v>0</v>
      </c>
      <c r="BP31" s="72">
        <v>7370.02</v>
      </c>
      <c r="BQ31" s="76">
        <v>527482.69000000006</v>
      </c>
    </row>
    <row r="32" spans="2:69" ht="15" customHeight="1">
      <c r="B32" s="68" t="s">
        <v>363</v>
      </c>
      <c r="C32" s="69" t="s">
        <v>59</v>
      </c>
      <c r="D32" s="70">
        <v>19369133.369999997</v>
      </c>
      <c r="E32" s="70">
        <v>3508276.81</v>
      </c>
      <c r="F32" s="70">
        <v>5474103.7400000002</v>
      </c>
      <c r="G32" s="70">
        <v>2764501.52</v>
      </c>
      <c r="H32" s="70">
        <v>0</v>
      </c>
      <c r="I32" s="70">
        <v>0</v>
      </c>
      <c r="J32" s="70">
        <v>0</v>
      </c>
      <c r="K32" s="70">
        <v>0</v>
      </c>
      <c r="L32" s="70">
        <v>2015.05</v>
      </c>
      <c r="M32" s="71">
        <v>31118030.489999998</v>
      </c>
      <c r="N32" s="72">
        <v>31118030.489999998</v>
      </c>
      <c r="O32" s="73">
        <v>0</v>
      </c>
      <c r="P32" s="70">
        <v>0</v>
      </c>
      <c r="Q32" s="70">
        <v>29818.639999999999</v>
      </c>
      <c r="R32" s="70">
        <v>293964.46999999997</v>
      </c>
      <c r="S32" s="70">
        <v>675315.22</v>
      </c>
      <c r="T32" s="70">
        <v>0</v>
      </c>
      <c r="U32" s="70">
        <v>194823.81</v>
      </c>
      <c r="V32" s="70">
        <v>0</v>
      </c>
      <c r="W32" s="70">
        <v>0</v>
      </c>
      <c r="X32" s="70">
        <v>0</v>
      </c>
      <c r="Y32" s="70">
        <v>0</v>
      </c>
      <c r="Z32" s="70">
        <v>0</v>
      </c>
      <c r="AA32" s="70">
        <v>278444.27</v>
      </c>
      <c r="AB32" s="74">
        <v>278444.27</v>
      </c>
      <c r="AC32" s="74">
        <v>1472366.41</v>
      </c>
      <c r="AD32" s="70">
        <v>0</v>
      </c>
      <c r="AE32" s="71">
        <v>1472366.41</v>
      </c>
      <c r="AF32" s="72">
        <v>1472366.41</v>
      </c>
      <c r="AG32" s="73">
        <v>0</v>
      </c>
      <c r="AH32" s="70">
        <v>0</v>
      </c>
      <c r="AI32" s="70">
        <v>0</v>
      </c>
      <c r="AJ32" s="70">
        <v>0</v>
      </c>
      <c r="AK32" s="70">
        <v>0</v>
      </c>
      <c r="AL32" s="70">
        <v>0</v>
      </c>
      <c r="AM32" s="70">
        <v>0</v>
      </c>
      <c r="AN32" s="70">
        <v>0</v>
      </c>
      <c r="AO32" s="70">
        <v>0</v>
      </c>
      <c r="AP32" s="70">
        <v>0</v>
      </c>
      <c r="AQ32" s="70">
        <v>0</v>
      </c>
      <c r="AR32" s="70">
        <v>0</v>
      </c>
      <c r="AS32" s="70">
        <v>0</v>
      </c>
      <c r="AT32" s="70">
        <v>0</v>
      </c>
      <c r="AU32" s="70">
        <v>0</v>
      </c>
      <c r="AV32" s="70">
        <v>0</v>
      </c>
      <c r="AW32" s="70">
        <v>0</v>
      </c>
      <c r="AX32" s="70">
        <v>0</v>
      </c>
      <c r="AY32" s="70">
        <v>0</v>
      </c>
      <c r="AZ32" s="70">
        <v>0</v>
      </c>
      <c r="BA32" s="70">
        <v>0</v>
      </c>
      <c r="BB32" s="70">
        <v>0</v>
      </c>
      <c r="BC32" s="70">
        <v>0</v>
      </c>
      <c r="BD32" s="70">
        <v>48259.76</v>
      </c>
      <c r="BE32" s="70">
        <v>67463.100000000006</v>
      </c>
      <c r="BF32" s="70">
        <v>0</v>
      </c>
      <c r="BG32" s="70">
        <v>0</v>
      </c>
      <c r="BH32" s="70">
        <v>0</v>
      </c>
      <c r="BI32" s="70">
        <v>0</v>
      </c>
      <c r="BJ32" s="70">
        <v>0</v>
      </c>
      <c r="BK32" s="70">
        <v>911.06</v>
      </c>
      <c r="BL32" s="70">
        <v>156054.18</v>
      </c>
      <c r="BM32" s="70">
        <v>156965.24</v>
      </c>
      <c r="BN32" s="70">
        <v>272688.09999999998</v>
      </c>
      <c r="BO32" s="75">
        <v>0</v>
      </c>
      <c r="BP32" s="72">
        <v>272688.09999999998</v>
      </c>
      <c r="BQ32" s="76">
        <v>32863085</v>
      </c>
    </row>
    <row r="33" spans="2:69" ht="15" customHeight="1">
      <c r="B33" s="68" t="s">
        <v>361</v>
      </c>
      <c r="C33" s="69" t="s">
        <v>60</v>
      </c>
      <c r="D33" s="70">
        <v>3635122.86</v>
      </c>
      <c r="E33" s="70">
        <v>1070159.8699999999</v>
      </c>
      <c r="F33" s="70">
        <v>760614.27999999991</v>
      </c>
      <c r="G33" s="70">
        <v>0</v>
      </c>
      <c r="H33" s="70">
        <v>0</v>
      </c>
      <c r="I33" s="70">
        <v>0</v>
      </c>
      <c r="J33" s="70">
        <v>0</v>
      </c>
      <c r="K33" s="70">
        <v>0</v>
      </c>
      <c r="L33" s="70">
        <v>118.25000000000001</v>
      </c>
      <c r="M33" s="71">
        <v>5466015.2599999988</v>
      </c>
      <c r="N33" s="72">
        <v>5466015.2599999988</v>
      </c>
      <c r="O33" s="73">
        <v>0</v>
      </c>
      <c r="P33" s="70">
        <v>0</v>
      </c>
      <c r="Q33" s="70">
        <v>0</v>
      </c>
      <c r="R33" s="70">
        <v>118702.42</v>
      </c>
      <c r="S33" s="70">
        <v>0</v>
      </c>
      <c r="T33" s="70">
        <v>0</v>
      </c>
      <c r="U33" s="70">
        <v>0</v>
      </c>
      <c r="V33" s="70">
        <v>0</v>
      </c>
      <c r="W33" s="70">
        <v>0</v>
      </c>
      <c r="X33" s="70">
        <v>0</v>
      </c>
      <c r="Y33" s="70">
        <v>11948.58</v>
      </c>
      <c r="Z33" s="70">
        <v>17.059999999999999</v>
      </c>
      <c r="AA33" s="70">
        <v>62.54</v>
      </c>
      <c r="AB33" s="74">
        <v>12028.18</v>
      </c>
      <c r="AC33" s="74">
        <v>130730.6</v>
      </c>
      <c r="AD33" s="70">
        <v>0</v>
      </c>
      <c r="AE33" s="71">
        <v>130730.6</v>
      </c>
      <c r="AF33" s="72">
        <v>130730.6</v>
      </c>
      <c r="AG33" s="73">
        <v>0</v>
      </c>
      <c r="AH33" s="70">
        <v>0</v>
      </c>
      <c r="AI33" s="70">
        <v>0</v>
      </c>
      <c r="AJ33" s="70">
        <v>0</v>
      </c>
      <c r="AK33" s="70">
        <v>0</v>
      </c>
      <c r="AL33" s="70">
        <v>0</v>
      </c>
      <c r="AM33" s="70">
        <v>0</v>
      </c>
      <c r="AN33" s="70">
        <v>0</v>
      </c>
      <c r="AO33" s="70">
        <v>0</v>
      </c>
      <c r="AP33" s="70">
        <v>0</v>
      </c>
      <c r="AQ33" s="70">
        <v>0</v>
      </c>
      <c r="AR33" s="70">
        <v>0</v>
      </c>
      <c r="AS33" s="70">
        <v>0</v>
      </c>
      <c r="AT33" s="70">
        <v>0</v>
      </c>
      <c r="AU33" s="70">
        <v>0</v>
      </c>
      <c r="AV33" s="70">
        <v>0</v>
      </c>
      <c r="AW33" s="70">
        <v>0</v>
      </c>
      <c r="AX33" s="70">
        <v>0</v>
      </c>
      <c r="AY33" s="70">
        <v>0</v>
      </c>
      <c r="AZ33" s="70">
        <v>0</v>
      </c>
      <c r="BA33" s="70">
        <v>0</v>
      </c>
      <c r="BB33" s="70">
        <v>0</v>
      </c>
      <c r="BC33" s="70">
        <v>0</v>
      </c>
      <c r="BD33" s="70">
        <v>166579.99000000002</v>
      </c>
      <c r="BE33" s="70">
        <v>459.13</v>
      </c>
      <c r="BF33" s="70">
        <v>0</v>
      </c>
      <c r="BG33" s="70">
        <v>0</v>
      </c>
      <c r="BH33" s="70">
        <v>-551.70000000000005</v>
      </c>
      <c r="BI33" s="70">
        <v>0</v>
      </c>
      <c r="BJ33" s="70">
        <v>51.18</v>
      </c>
      <c r="BK33" s="70">
        <v>0</v>
      </c>
      <c r="BL33" s="70">
        <v>98255.12000000001</v>
      </c>
      <c r="BM33" s="70">
        <v>98306.3</v>
      </c>
      <c r="BN33" s="70">
        <v>264793.72000000003</v>
      </c>
      <c r="BO33" s="75">
        <v>0</v>
      </c>
      <c r="BP33" s="72">
        <v>264793.72000000003</v>
      </c>
      <c r="BQ33" s="76">
        <v>5861539.5799999982</v>
      </c>
    </row>
    <row r="34" spans="2:69" ht="15" customHeight="1">
      <c r="B34" s="68" t="s">
        <v>362</v>
      </c>
      <c r="C34" s="69" t="s">
        <v>61</v>
      </c>
      <c r="D34" s="70">
        <v>1545215.67</v>
      </c>
      <c r="E34" s="70">
        <v>409492.58</v>
      </c>
      <c r="F34" s="70">
        <v>293877.40000000002</v>
      </c>
      <c r="G34" s="70">
        <v>0</v>
      </c>
      <c r="H34" s="70">
        <v>248.65</v>
      </c>
      <c r="I34" s="70">
        <v>0</v>
      </c>
      <c r="J34" s="70">
        <v>0</v>
      </c>
      <c r="K34" s="70">
        <v>248.65</v>
      </c>
      <c r="L34" s="70">
        <v>0</v>
      </c>
      <c r="M34" s="71">
        <v>2248834.2999999998</v>
      </c>
      <c r="N34" s="72">
        <v>2248834.2999999998</v>
      </c>
      <c r="O34" s="73">
        <v>0</v>
      </c>
      <c r="P34" s="70">
        <v>0</v>
      </c>
      <c r="Q34" s="70">
        <v>50579.96</v>
      </c>
      <c r="R34" s="70">
        <v>71526.84</v>
      </c>
      <c r="S34" s="70">
        <v>4195.8500000000004</v>
      </c>
      <c r="T34" s="70">
        <v>0</v>
      </c>
      <c r="U34" s="70">
        <v>225.93</v>
      </c>
      <c r="V34" s="70">
        <v>11228.48</v>
      </c>
      <c r="W34" s="70">
        <v>0</v>
      </c>
      <c r="X34" s="70">
        <v>0</v>
      </c>
      <c r="Y34" s="70">
        <v>0</v>
      </c>
      <c r="Z34" s="70">
        <v>0</v>
      </c>
      <c r="AA34" s="70">
        <v>2560.66</v>
      </c>
      <c r="AB34" s="74">
        <v>2560.66</v>
      </c>
      <c r="AC34" s="74">
        <v>140317.72</v>
      </c>
      <c r="AD34" s="70">
        <v>0</v>
      </c>
      <c r="AE34" s="71">
        <v>140317.72</v>
      </c>
      <c r="AF34" s="72">
        <v>140317.72</v>
      </c>
      <c r="AG34" s="73">
        <v>0</v>
      </c>
      <c r="AH34" s="70">
        <v>0</v>
      </c>
      <c r="AI34" s="70">
        <v>0</v>
      </c>
      <c r="AJ34" s="70">
        <v>0</v>
      </c>
      <c r="AK34" s="70">
        <v>0</v>
      </c>
      <c r="AL34" s="70">
        <v>0</v>
      </c>
      <c r="AM34" s="70">
        <v>0</v>
      </c>
      <c r="AN34" s="70">
        <v>0</v>
      </c>
      <c r="AO34" s="70">
        <v>0</v>
      </c>
      <c r="AP34" s="70">
        <v>0</v>
      </c>
      <c r="AQ34" s="70">
        <v>0</v>
      </c>
      <c r="AR34" s="70">
        <v>0</v>
      </c>
      <c r="AS34" s="70">
        <v>0</v>
      </c>
      <c r="AT34" s="70">
        <v>0</v>
      </c>
      <c r="AU34" s="70">
        <v>0</v>
      </c>
      <c r="AV34" s="70">
        <v>0</v>
      </c>
      <c r="AW34" s="70">
        <v>0</v>
      </c>
      <c r="AX34" s="70">
        <v>0</v>
      </c>
      <c r="AY34" s="70">
        <v>0</v>
      </c>
      <c r="AZ34" s="70">
        <v>0</v>
      </c>
      <c r="BA34" s="70">
        <v>0</v>
      </c>
      <c r="BB34" s="70">
        <v>0</v>
      </c>
      <c r="BC34" s="70">
        <v>0</v>
      </c>
      <c r="BD34" s="70">
        <v>0</v>
      </c>
      <c r="BE34" s="70">
        <v>0</v>
      </c>
      <c r="BF34" s="70">
        <v>0</v>
      </c>
      <c r="BG34" s="70">
        <v>3.24</v>
      </c>
      <c r="BH34" s="70">
        <v>4508.3500000000004</v>
      </c>
      <c r="BI34" s="70">
        <v>0</v>
      </c>
      <c r="BJ34" s="70">
        <v>0</v>
      </c>
      <c r="BK34" s="70">
        <v>0</v>
      </c>
      <c r="BL34" s="70">
        <v>52859.17</v>
      </c>
      <c r="BM34" s="70">
        <v>52859.17</v>
      </c>
      <c r="BN34" s="70">
        <v>57370.759999999995</v>
      </c>
      <c r="BO34" s="75">
        <v>0</v>
      </c>
      <c r="BP34" s="72">
        <v>57370.759999999995</v>
      </c>
      <c r="BQ34" s="76">
        <v>2446522.7799999998</v>
      </c>
    </row>
    <row r="35" spans="2:69" ht="15" customHeight="1">
      <c r="B35" s="68" t="s">
        <v>361</v>
      </c>
      <c r="C35" s="69" t="s">
        <v>62</v>
      </c>
      <c r="D35" s="70">
        <v>2506126.9</v>
      </c>
      <c r="E35" s="70">
        <v>652485.54</v>
      </c>
      <c r="F35" s="70">
        <v>429016.72</v>
      </c>
      <c r="G35" s="70">
        <v>126918.51</v>
      </c>
      <c r="H35" s="70">
        <v>0</v>
      </c>
      <c r="I35" s="70">
        <v>0</v>
      </c>
      <c r="J35" s="70">
        <v>0</v>
      </c>
      <c r="K35" s="70">
        <v>0</v>
      </c>
      <c r="L35" s="70">
        <v>0</v>
      </c>
      <c r="M35" s="71">
        <v>3714547.67</v>
      </c>
      <c r="N35" s="72">
        <v>3714547.67</v>
      </c>
      <c r="O35" s="73">
        <v>0</v>
      </c>
      <c r="P35" s="70">
        <v>0</v>
      </c>
      <c r="Q35" s="70">
        <v>3874.9</v>
      </c>
      <c r="R35" s="70">
        <v>34074.49</v>
      </c>
      <c r="S35" s="70">
        <v>2378.5</v>
      </c>
      <c r="T35" s="70">
        <v>0</v>
      </c>
      <c r="U35" s="70">
        <v>2684.75</v>
      </c>
      <c r="V35" s="70">
        <v>0</v>
      </c>
      <c r="W35" s="70">
        <v>0</v>
      </c>
      <c r="X35" s="70">
        <v>0</v>
      </c>
      <c r="Y35" s="70">
        <v>8723.8700000000008</v>
      </c>
      <c r="Z35" s="70">
        <v>19</v>
      </c>
      <c r="AA35" s="70">
        <v>2648.58</v>
      </c>
      <c r="AB35" s="74">
        <v>11391.45</v>
      </c>
      <c r="AC35" s="74">
        <v>54404.09</v>
      </c>
      <c r="AD35" s="70">
        <v>0</v>
      </c>
      <c r="AE35" s="71">
        <v>54404.09</v>
      </c>
      <c r="AF35" s="72">
        <v>54404.09</v>
      </c>
      <c r="AG35" s="73">
        <v>0</v>
      </c>
      <c r="AH35" s="70">
        <v>0</v>
      </c>
      <c r="AI35" s="70">
        <v>0</v>
      </c>
      <c r="AJ35" s="70">
        <v>0</v>
      </c>
      <c r="AK35" s="70">
        <v>0</v>
      </c>
      <c r="AL35" s="70">
        <v>0</v>
      </c>
      <c r="AM35" s="70">
        <v>0</v>
      </c>
      <c r="AN35" s="70">
        <v>0</v>
      </c>
      <c r="AO35" s="70">
        <v>0</v>
      </c>
      <c r="AP35" s="70">
        <v>0</v>
      </c>
      <c r="AQ35" s="70">
        <v>0</v>
      </c>
      <c r="AR35" s="70">
        <v>0</v>
      </c>
      <c r="AS35" s="70">
        <v>0</v>
      </c>
      <c r="AT35" s="70">
        <v>0</v>
      </c>
      <c r="AU35" s="70">
        <v>0</v>
      </c>
      <c r="AV35" s="70">
        <v>0</v>
      </c>
      <c r="AW35" s="70">
        <v>0</v>
      </c>
      <c r="AX35" s="70">
        <v>0</v>
      </c>
      <c r="AY35" s="70">
        <v>0</v>
      </c>
      <c r="AZ35" s="70">
        <v>0</v>
      </c>
      <c r="BA35" s="70">
        <v>0</v>
      </c>
      <c r="BB35" s="70">
        <v>0</v>
      </c>
      <c r="BC35" s="70">
        <v>18240.14</v>
      </c>
      <c r="BD35" s="70">
        <v>23822.26</v>
      </c>
      <c r="BE35" s="70">
        <v>441.18</v>
      </c>
      <c r="BF35" s="70">
        <v>0</v>
      </c>
      <c r="BG35" s="70">
        <v>0</v>
      </c>
      <c r="BH35" s="70">
        <v>0</v>
      </c>
      <c r="BI35" s="70">
        <v>0</v>
      </c>
      <c r="BJ35" s="70">
        <v>0</v>
      </c>
      <c r="BK35" s="70">
        <v>105</v>
      </c>
      <c r="BL35" s="70">
        <v>38099.78</v>
      </c>
      <c r="BM35" s="70">
        <v>38204.78</v>
      </c>
      <c r="BN35" s="70">
        <v>80708.359999999986</v>
      </c>
      <c r="BO35" s="75">
        <v>0</v>
      </c>
      <c r="BP35" s="72">
        <v>80708.359999999986</v>
      </c>
      <c r="BQ35" s="76">
        <v>3849660.1199999996</v>
      </c>
    </row>
    <row r="36" spans="2:69" ht="15" customHeight="1">
      <c r="B36" s="68" t="s">
        <v>361</v>
      </c>
      <c r="C36" s="69" t="s">
        <v>63</v>
      </c>
      <c r="D36" s="70">
        <v>2278614.4699999997</v>
      </c>
      <c r="E36" s="70">
        <v>620512.73</v>
      </c>
      <c r="F36" s="70">
        <v>591401.18000000005</v>
      </c>
      <c r="G36" s="70">
        <v>0</v>
      </c>
      <c r="H36" s="70">
        <v>0</v>
      </c>
      <c r="I36" s="70">
        <v>0</v>
      </c>
      <c r="J36" s="70">
        <v>0</v>
      </c>
      <c r="K36" s="70">
        <v>0</v>
      </c>
      <c r="L36" s="70">
        <v>0</v>
      </c>
      <c r="M36" s="71">
        <v>3490528.3800000004</v>
      </c>
      <c r="N36" s="72">
        <v>3490528.3800000004</v>
      </c>
      <c r="O36" s="73">
        <v>0</v>
      </c>
      <c r="P36" s="70">
        <v>0</v>
      </c>
      <c r="Q36" s="70">
        <v>0</v>
      </c>
      <c r="R36" s="70">
        <v>19148.7</v>
      </c>
      <c r="S36" s="70">
        <v>23501.59</v>
      </c>
      <c r="T36" s="70">
        <v>0</v>
      </c>
      <c r="U36" s="70">
        <v>4701.53</v>
      </c>
      <c r="V36" s="70">
        <v>0</v>
      </c>
      <c r="W36" s="70">
        <v>0</v>
      </c>
      <c r="X36" s="70">
        <v>0</v>
      </c>
      <c r="Y36" s="70">
        <v>629466</v>
      </c>
      <c r="Z36" s="70">
        <v>0</v>
      </c>
      <c r="AA36" s="70">
        <v>15669.93</v>
      </c>
      <c r="AB36" s="74">
        <v>645135.93000000005</v>
      </c>
      <c r="AC36" s="74">
        <v>692487.75</v>
      </c>
      <c r="AD36" s="70">
        <v>0</v>
      </c>
      <c r="AE36" s="71">
        <v>692487.75</v>
      </c>
      <c r="AF36" s="72">
        <v>692487.75</v>
      </c>
      <c r="AG36" s="73">
        <v>0</v>
      </c>
      <c r="AH36" s="70">
        <v>0</v>
      </c>
      <c r="AI36" s="70">
        <v>0</v>
      </c>
      <c r="AJ36" s="70">
        <v>0</v>
      </c>
      <c r="AK36" s="70">
        <v>0</v>
      </c>
      <c r="AL36" s="70">
        <v>0</v>
      </c>
      <c r="AM36" s="70">
        <v>0</v>
      </c>
      <c r="AN36" s="70">
        <v>0</v>
      </c>
      <c r="AO36" s="70">
        <v>0</v>
      </c>
      <c r="AP36" s="70">
        <v>0</v>
      </c>
      <c r="AQ36" s="70">
        <v>0</v>
      </c>
      <c r="AR36" s="70">
        <v>0</v>
      </c>
      <c r="AS36" s="70">
        <v>0</v>
      </c>
      <c r="AT36" s="70">
        <v>0</v>
      </c>
      <c r="AU36" s="70">
        <v>0</v>
      </c>
      <c r="AV36" s="70">
        <v>0</v>
      </c>
      <c r="AW36" s="70">
        <v>0</v>
      </c>
      <c r="AX36" s="70">
        <v>0</v>
      </c>
      <c r="AY36" s="70">
        <v>0</v>
      </c>
      <c r="AZ36" s="70">
        <v>0</v>
      </c>
      <c r="BA36" s="70">
        <v>0</v>
      </c>
      <c r="BB36" s="70">
        <v>0</v>
      </c>
      <c r="BC36" s="70">
        <v>0</v>
      </c>
      <c r="BD36" s="70">
        <v>39695.33</v>
      </c>
      <c r="BE36" s="70">
        <v>278552.42</v>
      </c>
      <c r="BF36" s="70">
        <v>0</v>
      </c>
      <c r="BG36" s="70">
        <v>0</v>
      </c>
      <c r="BH36" s="70">
        <v>0</v>
      </c>
      <c r="BI36" s="70">
        <v>0</v>
      </c>
      <c r="BJ36" s="70">
        <v>0</v>
      </c>
      <c r="BK36" s="70">
        <v>0</v>
      </c>
      <c r="BL36" s="70">
        <v>33484.949999999997</v>
      </c>
      <c r="BM36" s="70">
        <v>33484.949999999997</v>
      </c>
      <c r="BN36" s="70">
        <v>351732.7</v>
      </c>
      <c r="BO36" s="75">
        <v>0</v>
      </c>
      <c r="BP36" s="72">
        <v>351732.7</v>
      </c>
      <c r="BQ36" s="76">
        <v>4534748.83</v>
      </c>
    </row>
    <row r="37" spans="2:69" ht="15" customHeight="1">
      <c r="B37" s="68" t="s">
        <v>362</v>
      </c>
      <c r="C37" s="69" t="s">
        <v>64</v>
      </c>
      <c r="D37" s="70">
        <v>1320177.2200000002</v>
      </c>
      <c r="E37" s="70">
        <v>248709.22</v>
      </c>
      <c r="F37" s="70">
        <v>259018.37</v>
      </c>
      <c r="G37" s="70">
        <v>207973.05</v>
      </c>
      <c r="H37" s="70">
        <v>0</v>
      </c>
      <c r="I37" s="70">
        <v>0</v>
      </c>
      <c r="J37" s="70">
        <v>0</v>
      </c>
      <c r="K37" s="70">
        <v>0</v>
      </c>
      <c r="L37" s="70">
        <v>0</v>
      </c>
      <c r="M37" s="71">
        <v>2035877.86</v>
      </c>
      <c r="N37" s="72">
        <v>2035877.86</v>
      </c>
      <c r="O37" s="73">
        <v>0</v>
      </c>
      <c r="P37" s="70">
        <v>0</v>
      </c>
      <c r="Q37" s="70">
        <v>667.98</v>
      </c>
      <c r="R37" s="70">
        <v>5536.57</v>
      </c>
      <c r="S37" s="70">
        <v>873.26</v>
      </c>
      <c r="T37" s="70">
        <v>0</v>
      </c>
      <c r="U37" s="70">
        <v>2316.9</v>
      </c>
      <c r="V37" s="70">
        <v>0</v>
      </c>
      <c r="W37" s="70">
        <v>0</v>
      </c>
      <c r="X37" s="70">
        <v>0</v>
      </c>
      <c r="Y37" s="70">
        <v>0</v>
      </c>
      <c r="Z37" s="70">
        <v>88.85</v>
      </c>
      <c r="AA37" s="70">
        <v>4947.0200000000004</v>
      </c>
      <c r="AB37" s="74">
        <v>5035.8700000000008</v>
      </c>
      <c r="AC37" s="74">
        <v>14430.58</v>
      </c>
      <c r="AD37" s="70">
        <v>0</v>
      </c>
      <c r="AE37" s="71">
        <v>14430.58</v>
      </c>
      <c r="AF37" s="72">
        <v>14430.58</v>
      </c>
      <c r="AG37" s="73">
        <v>0</v>
      </c>
      <c r="AH37" s="70">
        <v>0</v>
      </c>
      <c r="AI37" s="70">
        <v>0</v>
      </c>
      <c r="AJ37" s="70">
        <v>0</v>
      </c>
      <c r="AK37" s="70">
        <v>0</v>
      </c>
      <c r="AL37" s="70">
        <v>0</v>
      </c>
      <c r="AM37" s="70">
        <v>0</v>
      </c>
      <c r="AN37" s="70">
        <v>0</v>
      </c>
      <c r="AO37" s="70">
        <v>0</v>
      </c>
      <c r="AP37" s="70">
        <v>0</v>
      </c>
      <c r="AQ37" s="70">
        <v>0</v>
      </c>
      <c r="AR37" s="70">
        <v>0</v>
      </c>
      <c r="AS37" s="70">
        <v>0</v>
      </c>
      <c r="AT37" s="70">
        <v>0</v>
      </c>
      <c r="AU37" s="70">
        <v>0</v>
      </c>
      <c r="AV37" s="70">
        <v>0</v>
      </c>
      <c r="AW37" s="70">
        <v>0</v>
      </c>
      <c r="AX37" s="70">
        <v>0</v>
      </c>
      <c r="AY37" s="70">
        <v>0</v>
      </c>
      <c r="AZ37" s="70">
        <v>0</v>
      </c>
      <c r="BA37" s="70">
        <v>0</v>
      </c>
      <c r="BB37" s="70">
        <v>0</v>
      </c>
      <c r="BC37" s="70">
        <v>7767.08</v>
      </c>
      <c r="BD37" s="70">
        <v>32048.080000000002</v>
      </c>
      <c r="BE37" s="70">
        <v>547.94000000000005</v>
      </c>
      <c r="BF37" s="70">
        <v>0</v>
      </c>
      <c r="BG37" s="70">
        <v>0</v>
      </c>
      <c r="BH37" s="70">
        <v>147192.74</v>
      </c>
      <c r="BI37" s="70">
        <v>0</v>
      </c>
      <c r="BJ37" s="70">
        <v>142.16</v>
      </c>
      <c r="BK37" s="70">
        <v>0</v>
      </c>
      <c r="BL37" s="70">
        <v>280073.68</v>
      </c>
      <c r="BM37" s="70">
        <v>280215.83999999997</v>
      </c>
      <c r="BN37" s="70">
        <v>467771.68</v>
      </c>
      <c r="BO37" s="75">
        <v>0</v>
      </c>
      <c r="BP37" s="72">
        <v>467771.67999999993</v>
      </c>
      <c r="BQ37" s="76">
        <v>2518080.12</v>
      </c>
    </row>
    <row r="38" spans="2:69" ht="15" customHeight="1">
      <c r="B38" s="68" t="s">
        <v>361</v>
      </c>
      <c r="C38" s="69" t="s">
        <v>65</v>
      </c>
      <c r="D38" s="70">
        <v>1777398.5399999998</v>
      </c>
      <c r="E38" s="70">
        <v>473519.02</v>
      </c>
      <c r="F38" s="70">
        <v>383086.62</v>
      </c>
      <c r="G38" s="70">
        <v>0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71">
        <v>2634004.1799999997</v>
      </c>
      <c r="N38" s="72">
        <v>2634004.1799999997</v>
      </c>
      <c r="O38" s="73">
        <v>0</v>
      </c>
      <c r="P38" s="70">
        <v>0</v>
      </c>
      <c r="Q38" s="70">
        <v>0</v>
      </c>
      <c r="R38" s="70">
        <v>18920.849999999999</v>
      </c>
      <c r="S38" s="70">
        <v>7221.24</v>
      </c>
      <c r="T38" s="70">
        <v>0</v>
      </c>
      <c r="U38" s="70">
        <v>0</v>
      </c>
      <c r="V38" s="70">
        <v>0</v>
      </c>
      <c r="W38" s="70">
        <v>0</v>
      </c>
      <c r="X38" s="70">
        <v>0</v>
      </c>
      <c r="Y38" s="70">
        <v>1862.88</v>
      </c>
      <c r="Z38" s="70">
        <v>171.36</v>
      </c>
      <c r="AA38" s="70">
        <v>10834.58</v>
      </c>
      <c r="AB38" s="74">
        <v>12868.82</v>
      </c>
      <c r="AC38" s="74">
        <v>39010.909999999996</v>
      </c>
      <c r="AD38" s="70">
        <v>0</v>
      </c>
      <c r="AE38" s="71">
        <v>39010.909999999996</v>
      </c>
      <c r="AF38" s="72">
        <v>39010.909999999996</v>
      </c>
      <c r="AG38" s="73">
        <v>0</v>
      </c>
      <c r="AH38" s="70">
        <v>0</v>
      </c>
      <c r="AI38" s="70">
        <v>0</v>
      </c>
      <c r="AJ38" s="70">
        <v>0</v>
      </c>
      <c r="AK38" s="70">
        <v>0</v>
      </c>
      <c r="AL38" s="70">
        <v>0</v>
      </c>
      <c r="AM38" s="70">
        <v>0</v>
      </c>
      <c r="AN38" s="70">
        <v>0</v>
      </c>
      <c r="AO38" s="70">
        <v>0</v>
      </c>
      <c r="AP38" s="70">
        <v>0</v>
      </c>
      <c r="AQ38" s="70">
        <v>0</v>
      </c>
      <c r="AR38" s="70">
        <v>0</v>
      </c>
      <c r="AS38" s="70">
        <v>0</v>
      </c>
      <c r="AT38" s="70">
        <v>0</v>
      </c>
      <c r="AU38" s="70">
        <v>0</v>
      </c>
      <c r="AV38" s="70">
        <v>0</v>
      </c>
      <c r="AW38" s="70">
        <v>0</v>
      </c>
      <c r="AX38" s="70">
        <v>0</v>
      </c>
      <c r="AY38" s="70">
        <v>0</v>
      </c>
      <c r="AZ38" s="70">
        <v>0</v>
      </c>
      <c r="BA38" s="70">
        <v>0</v>
      </c>
      <c r="BB38" s="70">
        <v>0</v>
      </c>
      <c r="BC38" s="70">
        <v>0</v>
      </c>
      <c r="BD38" s="70">
        <v>149266.93</v>
      </c>
      <c r="BE38" s="70">
        <v>0</v>
      </c>
      <c r="BF38" s="70">
        <v>0</v>
      </c>
      <c r="BG38" s="70">
        <v>0</v>
      </c>
      <c r="BH38" s="70">
        <v>0</v>
      </c>
      <c r="BI38" s="70">
        <v>0</v>
      </c>
      <c r="BJ38" s="70">
        <v>12.24</v>
      </c>
      <c r="BK38" s="70">
        <v>78.41</v>
      </c>
      <c r="BL38" s="70">
        <v>95496.27</v>
      </c>
      <c r="BM38" s="70">
        <v>95586.92</v>
      </c>
      <c r="BN38" s="70">
        <v>244853.84999999998</v>
      </c>
      <c r="BO38" s="75">
        <v>0</v>
      </c>
      <c r="BP38" s="72">
        <v>244853.84999999998</v>
      </c>
      <c r="BQ38" s="76">
        <v>2917868.94</v>
      </c>
    </row>
    <row r="39" spans="2:69" ht="15" customHeight="1">
      <c r="B39" s="68" t="s">
        <v>362</v>
      </c>
      <c r="C39" s="69" t="s">
        <v>66</v>
      </c>
      <c r="D39" s="70">
        <v>1215146.43</v>
      </c>
      <c r="E39" s="70">
        <v>217969.58</v>
      </c>
      <c r="F39" s="70">
        <v>160135.69</v>
      </c>
      <c r="G39" s="70">
        <v>0</v>
      </c>
      <c r="H39" s="70">
        <v>0</v>
      </c>
      <c r="I39" s="70">
        <v>0</v>
      </c>
      <c r="J39" s="70">
        <v>0</v>
      </c>
      <c r="K39" s="70">
        <v>0</v>
      </c>
      <c r="L39" s="70">
        <v>0</v>
      </c>
      <c r="M39" s="71">
        <v>1593251.7</v>
      </c>
      <c r="N39" s="72">
        <v>1593251.7</v>
      </c>
      <c r="O39" s="73">
        <v>0</v>
      </c>
      <c r="P39" s="70">
        <v>0</v>
      </c>
      <c r="Q39" s="70">
        <v>6862.76</v>
      </c>
      <c r="R39" s="70">
        <v>17601.3</v>
      </c>
      <c r="S39" s="70">
        <v>5585.37</v>
      </c>
      <c r="T39" s="70">
        <v>0</v>
      </c>
      <c r="U39" s="70">
        <v>819.54</v>
      </c>
      <c r="V39" s="70">
        <v>51192.93</v>
      </c>
      <c r="W39" s="70">
        <v>0</v>
      </c>
      <c r="X39" s="70">
        <v>0</v>
      </c>
      <c r="Y39" s="70">
        <v>0</v>
      </c>
      <c r="Z39" s="70">
        <v>254.4</v>
      </c>
      <c r="AA39" s="70">
        <v>0</v>
      </c>
      <c r="AB39" s="74">
        <v>254.4</v>
      </c>
      <c r="AC39" s="74">
        <v>82316.299999999988</v>
      </c>
      <c r="AD39" s="70">
        <v>0</v>
      </c>
      <c r="AE39" s="71">
        <v>82316.299999999988</v>
      </c>
      <c r="AF39" s="72">
        <v>82316.299999999988</v>
      </c>
      <c r="AG39" s="73">
        <v>0</v>
      </c>
      <c r="AH39" s="70">
        <v>0</v>
      </c>
      <c r="AI39" s="70">
        <v>0</v>
      </c>
      <c r="AJ39" s="70">
        <v>0</v>
      </c>
      <c r="AK39" s="70">
        <v>0</v>
      </c>
      <c r="AL39" s="70">
        <v>0</v>
      </c>
      <c r="AM39" s="70">
        <v>0</v>
      </c>
      <c r="AN39" s="70">
        <v>0</v>
      </c>
      <c r="AO39" s="70">
        <v>0</v>
      </c>
      <c r="AP39" s="70">
        <v>0</v>
      </c>
      <c r="AQ39" s="70">
        <v>0</v>
      </c>
      <c r="AR39" s="70">
        <v>0</v>
      </c>
      <c r="AS39" s="70">
        <v>0</v>
      </c>
      <c r="AT39" s="70">
        <v>0</v>
      </c>
      <c r="AU39" s="70">
        <v>0</v>
      </c>
      <c r="AV39" s="70">
        <v>0</v>
      </c>
      <c r="AW39" s="70">
        <v>0</v>
      </c>
      <c r="AX39" s="70">
        <v>0</v>
      </c>
      <c r="AY39" s="70">
        <v>0</v>
      </c>
      <c r="AZ39" s="70">
        <v>0</v>
      </c>
      <c r="BA39" s="70">
        <v>0</v>
      </c>
      <c r="BB39" s="70">
        <v>0</v>
      </c>
      <c r="BC39" s="70">
        <v>35426.519999999997</v>
      </c>
      <c r="BD39" s="70">
        <v>24143.58</v>
      </c>
      <c r="BE39" s="70">
        <v>5671.95</v>
      </c>
      <c r="BF39" s="70">
        <v>0</v>
      </c>
      <c r="BG39" s="70">
        <v>0</v>
      </c>
      <c r="BH39" s="70">
        <v>251738.28999999998</v>
      </c>
      <c r="BI39" s="70">
        <v>0</v>
      </c>
      <c r="BJ39" s="70">
        <v>63.6</v>
      </c>
      <c r="BK39" s="70">
        <v>672.5</v>
      </c>
      <c r="BL39" s="70">
        <v>11701.859999999999</v>
      </c>
      <c r="BM39" s="70">
        <v>12437.96</v>
      </c>
      <c r="BN39" s="70">
        <v>329418.29999999993</v>
      </c>
      <c r="BO39" s="75">
        <v>0</v>
      </c>
      <c r="BP39" s="72">
        <v>329418.3</v>
      </c>
      <c r="BQ39" s="76">
        <v>2004986.3</v>
      </c>
    </row>
    <row r="40" spans="2:69" ht="15" customHeight="1">
      <c r="B40" s="68" t="s">
        <v>362</v>
      </c>
      <c r="C40" s="69" t="s">
        <v>67</v>
      </c>
      <c r="D40" s="70">
        <v>432589.52</v>
      </c>
      <c r="E40" s="70">
        <v>104911.64</v>
      </c>
      <c r="F40" s="70">
        <v>161000.95000000001</v>
      </c>
      <c r="G40" s="70">
        <v>44994.27</v>
      </c>
      <c r="H40" s="70">
        <v>0</v>
      </c>
      <c r="I40" s="70">
        <v>0</v>
      </c>
      <c r="J40" s="70">
        <v>0</v>
      </c>
      <c r="K40" s="70">
        <v>0</v>
      </c>
      <c r="L40" s="70">
        <v>0</v>
      </c>
      <c r="M40" s="71">
        <v>743496.38000000012</v>
      </c>
      <c r="N40" s="72">
        <v>743496.38000000012</v>
      </c>
      <c r="O40" s="73">
        <v>0</v>
      </c>
      <c r="P40" s="70">
        <v>0</v>
      </c>
      <c r="Q40" s="70">
        <v>5090</v>
      </c>
      <c r="R40" s="70">
        <v>10416.42</v>
      </c>
      <c r="S40" s="70">
        <v>24</v>
      </c>
      <c r="T40" s="70">
        <v>0</v>
      </c>
      <c r="U40" s="70">
        <v>0</v>
      </c>
      <c r="V40" s="70">
        <v>0</v>
      </c>
      <c r="W40" s="70">
        <v>0</v>
      </c>
      <c r="X40" s="70">
        <v>0</v>
      </c>
      <c r="Y40" s="70">
        <v>0</v>
      </c>
      <c r="Z40" s="70">
        <v>0</v>
      </c>
      <c r="AA40" s="70">
        <v>911</v>
      </c>
      <c r="AB40" s="74">
        <v>911</v>
      </c>
      <c r="AC40" s="74">
        <v>16441.419999999998</v>
      </c>
      <c r="AD40" s="70">
        <v>0</v>
      </c>
      <c r="AE40" s="71">
        <v>16441.419999999998</v>
      </c>
      <c r="AF40" s="72">
        <v>16441.419999999998</v>
      </c>
      <c r="AG40" s="73">
        <v>0</v>
      </c>
      <c r="AH40" s="70">
        <v>0</v>
      </c>
      <c r="AI40" s="70">
        <v>0</v>
      </c>
      <c r="AJ40" s="70">
        <v>0</v>
      </c>
      <c r="AK40" s="70">
        <v>0</v>
      </c>
      <c r="AL40" s="70">
        <v>0</v>
      </c>
      <c r="AM40" s="70">
        <v>0</v>
      </c>
      <c r="AN40" s="70">
        <v>0</v>
      </c>
      <c r="AO40" s="70">
        <v>0</v>
      </c>
      <c r="AP40" s="70">
        <v>0</v>
      </c>
      <c r="AQ40" s="70">
        <v>0</v>
      </c>
      <c r="AR40" s="70">
        <v>0</v>
      </c>
      <c r="AS40" s="70">
        <v>0</v>
      </c>
      <c r="AT40" s="70">
        <v>0</v>
      </c>
      <c r="AU40" s="70">
        <v>0</v>
      </c>
      <c r="AV40" s="70">
        <v>0</v>
      </c>
      <c r="AW40" s="70">
        <v>0</v>
      </c>
      <c r="AX40" s="70">
        <v>0</v>
      </c>
      <c r="AY40" s="70">
        <v>0</v>
      </c>
      <c r="AZ40" s="70">
        <v>0</v>
      </c>
      <c r="BA40" s="70">
        <v>0</v>
      </c>
      <c r="BB40" s="70">
        <v>0</v>
      </c>
      <c r="BC40" s="70">
        <v>0</v>
      </c>
      <c r="BD40" s="70">
        <v>20898.13</v>
      </c>
      <c r="BE40" s="70">
        <v>630.84</v>
      </c>
      <c r="BF40" s="70">
        <v>0</v>
      </c>
      <c r="BG40" s="70">
        <v>33001.5</v>
      </c>
      <c r="BH40" s="70">
        <v>26916.35</v>
      </c>
      <c r="BI40" s="70">
        <v>0</v>
      </c>
      <c r="BJ40" s="70">
        <v>56</v>
      </c>
      <c r="BK40" s="70">
        <v>0</v>
      </c>
      <c r="BL40" s="70">
        <v>6375.9</v>
      </c>
      <c r="BM40" s="70">
        <v>6431.9</v>
      </c>
      <c r="BN40" s="70">
        <v>87878.720000000001</v>
      </c>
      <c r="BO40" s="75">
        <v>0</v>
      </c>
      <c r="BP40" s="72">
        <v>87878.720000000001</v>
      </c>
      <c r="BQ40" s="76">
        <v>847816.52000000014</v>
      </c>
    </row>
    <row r="41" spans="2:69" ht="15" customHeight="1">
      <c r="B41" s="68" t="s">
        <v>361</v>
      </c>
      <c r="C41" s="69" t="s">
        <v>68</v>
      </c>
      <c r="D41" s="70">
        <v>1349066.5399999998</v>
      </c>
      <c r="E41" s="70">
        <v>428330.83999999997</v>
      </c>
      <c r="F41" s="70">
        <v>470678.57</v>
      </c>
      <c r="G41" s="70">
        <v>240233.96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1">
        <v>2488309.9099999997</v>
      </c>
      <c r="N41" s="72">
        <v>2488309.9099999997</v>
      </c>
      <c r="O41" s="73">
        <v>0</v>
      </c>
      <c r="P41" s="70">
        <v>0</v>
      </c>
      <c r="Q41" s="70">
        <v>21006</v>
      </c>
      <c r="R41" s="70">
        <v>34488.78</v>
      </c>
      <c r="S41" s="70">
        <v>462.2</v>
      </c>
      <c r="T41" s="70">
        <v>0</v>
      </c>
      <c r="U41" s="70">
        <v>0</v>
      </c>
      <c r="V41" s="70">
        <v>0</v>
      </c>
      <c r="W41" s="70">
        <v>0</v>
      </c>
      <c r="X41" s="70">
        <v>0</v>
      </c>
      <c r="Y41" s="70">
        <v>0</v>
      </c>
      <c r="Z41" s="70">
        <v>0</v>
      </c>
      <c r="AA41" s="70">
        <v>3168.5</v>
      </c>
      <c r="AB41" s="74">
        <v>3168.5</v>
      </c>
      <c r="AC41" s="74">
        <v>59125.479999999996</v>
      </c>
      <c r="AD41" s="70">
        <v>0</v>
      </c>
      <c r="AE41" s="71">
        <v>59125.479999999996</v>
      </c>
      <c r="AF41" s="72">
        <v>59125.479999999996</v>
      </c>
      <c r="AG41" s="73">
        <v>0</v>
      </c>
      <c r="AH41" s="70">
        <v>0</v>
      </c>
      <c r="AI41" s="70">
        <v>0</v>
      </c>
      <c r="AJ41" s="70">
        <v>0</v>
      </c>
      <c r="AK41" s="70">
        <v>0</v>
      </c>
      <c r="AL41" s="70">
        <v>0</v>
      </c>
      <c r="AM41" s="70">
        <v>0</v>
      </c>
      <c r="AN41" s="70">
        <v>0</v>
      </c>
      <c r="AO41" s="70">
        <v>0</v>
      </c>
      <c r="AP41" s="70">
        <v>0</v>
      </c>
      <c r="AQ41" s="70">
        <v>0</v>
      </c>
      <c r="AR41" s="70">
        <v>0</v>
      </c>
      <c r="AS41" s="70">
        <v>0</v>
      </c>
      <c r="AT41" s="70">
        <v>0</v>
      </c>
      <c r="AU41" s="70">
        <v>0</v>
      </c>
      <c r="AV41" s="70">
        <v>0</v>
      </c>
      <c r="AW41" s="70">
        <v>0</v>
      </c>
      <c r="AX41" s="70">
        <v>0</v>
      </c>
      <c r="AY41" s="70">
        <v>0</v>
      </c>
      <c r="AZ41" s="70">
        <v>0</v>
      </c>
      <c r="BA41" s="70">
        <v>0</v>
      </c>
      <c r="BB41" s="70">
        <v>0</v>
      </c>
      <c r="BC41" s="70">
        <v>0</v>
      </c>
      <c r="BD41" s="70">
        <v>34259.69</v>
      </c>
      <c r="BE41" s="70">
        <v>1499.37</v>
      </c>
      <c r="BF41" s="70">
        <v>0</v>
      </c>
      <c r="BG41" s="70">
        <v>0</v>
      </c>
      <c r="BH41" s="70">
        <v>0</v>
      </c>
      <c r="BI41" s="70">
        <v>0</v>
      </c>
      <c r="BJ41" s="70">
        <v>0</v>
      </c>
      <c r="BK41" s="70">
        <v>0</v>
      </c>
      <c r="BL41" s="70">
        <v>6102.56</v>
      </c>
      <c r="BM41" s="70">
        <v>6102.56</v>
      </c>
      <c r="BN41" s="70">
        <v>41861.620000000003</v>
      </c>
      <c r="BO41" s="75">
        <v>0</v>
      </c>
      <c r="BP41" s="72">
        <v>41861.620000000003</v>
      </c>
      <c r="BQ41" s="76">
        <v>2589297.0099999998</v>
      </c>
    </row>
    <row r="42" spans="2:69" ht="15" customHeight="1">
      <c r="B42" s="68" t="s">
        <v>362</v>
      </c>
      <c r="C42" s="69" t="s">
        <v>69</v>
      </c>
      <c r="D42" s="70">
        <v>496058.55</v>
      </c>
      <c r="E42" s="70">
        <v>120665.81</v>
      </c>
      <c r="F42" s="70">
        <v>314860.08</v>
      </c>
      <c r="G42" s="70">
        <v>74468.47</v>
      </c>
      <c r="H42" s="70">
        <v>0</v>
      </c>
      <c r="I42" s="70">
        <v>0</v>
      </c>
      <c r="J42" s="70">
        <v>0</v>
      </c>
      <c r="K42" s="70">
        <v>0</v>
      </c>
      <c r="L42" s="70">
        <v>0</v>
      </c>
      <c r="M42" s="71">
        <v>1006052.91</v>
      </c>
      <c r="N42" s="72">
        <v>1006052.91</v>
      </c>
      <c r="O42" s="73">
        <v>0</v>
      </c>
      <c r="P42" s="70">
        <v>0</v>
      </c>
      <c r="Q42" s="70">
        <v>0</v>
      </c>
      <c r="R42" s="70">
        <v>0</v>
      </c>
      <c r="S42" s="70">
        <v>2989.84</v>
      </c>
      <c r="T42" s="70">
        <v>0</v>
      </c>
      <c r="U42" s="70">
        <v>909.4</v>
      </c>
      <c r="V42" s="70">
        <v>0</v>
      </c>
      <c r="W42" s="70">
        <v>0</v>
      </c>
      <c r="X42" s="70">
        <v>0</v>
      </c>
      <c r="Y42" s="70">
        <v>0</v>
      </c>
      <c r="Z42" s="70">
        <v>0</v>
      </c>
      <c r="AA42" s="70">
        <v>0</v>
      </c>
      <c r="AB42" s="74">
        <v>0</v>
      </c>
      <c r="AC42" s="74">
        <v>3899.2400000000002</v>
      </c>
      <c r="AD42" s="70">
        <v>0</v>
      </c>
      <c r="AE42" s="71">
        <v>3899.2400000000002</v>
      </c>
      <c r="AF42" s="72">
        <v>3899.2400000000002</v>
      </c>
      <c r="AG42" s="73">
        <v>0</v>
      </c>
      <c r="AH42" s="70">
        <v>0</v>
      </c>
      <c r="AI42" s="70">
        <v>0</v>
      </c>
      <c r="AJ42" s="70">
        <v>0</v>
      </c>
      <c r="AK42" s="70">
        <v>0</v>
      </c>
      <c r="AL42" s="70">
        <v>0</v>
      </c>
      <c r="AM42" s="70">
        <v>0</v>
      </c>
      <c r="AN42" s="70">
        <v>0</v>
      </c>
      <c r="AO42" s="70">
        <v>0</v>
      </c>
      <c r="AP42" s="70">
        <v>0</v>
      </c>
      <c r="AQ42" s="70">
        <v>0</v>
      </c>
      <c r="AR42" s="70">
        <v>0</v>
      </c>
      <c r="AS42" s="70">
        <v>0</v>
      </c>
      <c r="AT42" s="70">
        <v>0</v>
      </c>
      <c r="AU42" s="70">
        <v>0</v>
      </c>
      <c r="AV42" s="70">
        <v>0</v>
      </c>
      <c r="AW42" s="70">
        <v>0</v>
      </c>
      <c r="AX42" s="70">
        <v>0</v>
      </c>
      <c r="AY42" s="70">
        <v>0</v>
      </c>
      <c r="AZ42" s="70">
        <v>0</v>
      </c>
      <c r="BA42" s="70">
        <v>0</v>
      </c>
      <c r="BB42" s="70">
        <v>0</v>
      </c>
      <c r="BC42" s="70">
        <v>18.809999999999999</v>
      </c>
      <c r="BD42" s="70">
        <v>32363.34</v>
      </c>
      <c r="BE42" s="70">
        <v>0</v>
      </c>
      <c r="BF42" s="70">
        <v>0</v>
      </c>
      <c r="BG42" s="70">
        <v>0</v>
      </c>
      <c r="BH42" s="70">
        <v>0</v>
      </c>
      <c r="BI42" s="70">
        <v>0</v>
      </c>
      <c r="BJ42" s="70">
        <v>0</v>
      </c>
      <c r="BK42" s="70">
        <v>0</v>
      </c>
      <c r="BL42" s="70">
        <v>2034.35</v>
      </c>
      <c r="BM42" s="70">
        <v>2034.35</v>
      </c>
      <c r="BN42" s="70">
        <v>34416.5</v>
      </c>
      <c r="BO42" s="75">
        <v>0</v>
      </c>
      <c r="BP42" s="72">
        <v>34416.5</v>
      </c>
      <c r="BQ42" s="76">
        <v>1044368.65</v>
      </c>
    </row>
    <row r="43" spans="2:69" ht="15" customHeight="1">
      <c r="B43" s="68" t="s">
        <v>362</v>
      </c>
      <c r="C43" s="69" t="s">
        <v>70</v>
      </c>
      <c r="D43" s="70">
        <v>164246.01999999999</v>
      </c>
      <c r="E43" s="70">
        <v>52566.77</v>
      </c>
      <c r="F43" s="70">
        <v>182263.32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1">
        <v>399076.11</v>
      </c>
      <c r="N43" s="72">
        <v>399076.11</v>
      </c>
      <c r="O43" s="73">
        <v>0</v>
      </c>
      <c r="P43" s="70">
        <v>0</v>
      </c>
      <c r="Q43" s="70">
        <v>0</v>
      </c>
      <c r="R43" s="70">
        <v>100.9</v>
      </c>
      <c r="S43" s="70">
        <v>1527.75</v>
      </c>
      <c r="T43" s="70">
        <v>0</v>
      </c>
      <c r="U43" s="70">
        <v>760.4</v>
      </c>
      <c r="V43" s="70">
        <v>0</v>
      </c>
      <c r="W43" s="70">
        <v>0</v>
      </c>
      <c r="X43" s="70">
        <v>0</v>
      </c>
      <c r="Y43" s="70">
        <v>3624.4</v>
      </c>
      <c r="Z43" s="70">
        <v>0</v>
      </c>
      <c r="AA43" s="70">
        <v>304.2</v>
      </c>
      <c r="AB43" s="74">
        <v>3928.6</v>
      </c>
      <c r="AC43" s="74">
        <v>6317.65</v>
      </c>
      <c r="AD43" s="70">
        <v>0</v>
      </c>
      <c r="AE43" s="71">
        <v>6317.65</v>
      </c>
      <c r="AF43" s="72">
        <v>6317.65</v>
      </c>
      <c r="AG43" s="73">
        <v>0</v>
      </c>
      <c r="AH43" s="70">
        <v>0</v>
      </c>
      <c r="AI43" s="70">
        <v>0</v>
      </c>
      <c r="AJ43" s="70">
        <v>0</v>
      </c>
      <c r="AK43" s="70">
        <v>0</v>
      </c>
      <c r="AL43" s="70">
        <v>0</v>
      </c>
      <c r="AM43" s="70">
        <v>0</v>
      </c>
      <c r="AN43" s="70">
        <v>0</v>
      </c>
      <c r="AO43" s="70">
        <v>0</v>
      </c>
      <c r="AP43" s="70">
        <v>0</v>
      </c>
      <c r="AQ43" s="70">
        <v>0</v>
      </c>
      <c r="AR43" s="70">
        <v>0</v>
      </c>
      <c r="AS43" s="70">
        <v>0</v>
      </c>
      <c r="AT43" s="70">
        <v>0</v>
      </c>
      <c r="AU43" s="70">
        <v>0</v>
      </c>
      <c r="AV43" s="70">
        <v>0</v>
      </c>
      <c r="AW43" s="70">
        <v>0</v>
      </c>
      <c r="AX43" s="70">
        <v>0</v>
      </c>
      <c r="AY43" s="70">
        <v>0</v>
      </c>
      <c r="AZ43" s="70">
        <v>0</v>
      </c>
      <c r="BA43" s="70">
        <v>0</v>
      </c>
      <c r="BB43" s="70">
        <v>0</v>
      </c>
      <c r="BC43" s="70">
        <v>0</v>
      </c>
      <c r="BD43" s="70">
        <v>2503.65</v>
      </c>
      <c r="BE43" s="70">
        <v>1491.75</v>
      </c>
      <c r="BF43" s="70">
        <v>0</v>
      </c>
      <c r="BG43" s="70">
        <v>0</v>
      </c>
      <c r="BH43" s="70">
        <v>0</v>
      </c>
      <c r="BI43" s="70">
        <v>0</v>
      </c>
      <c r="BJ43" s="70">
        <v>0</v>
      </c>
      <c r="BK43" s="70">
        <v>7.5</v>
      </c>
      <c r="BL43" s="70">
        <v>101.55</v>
      </c>
      <c r="BM43" s="70">
        <v>109.05</v>
      </c>
      <c r="BN43" s="70">
        <v>4104.45</v>
      </c>
      <c r="BO43" s="75">
        <v>0</v>
      </c>
      <c r="BP43" s="72">
        <v>4104.45</v>
      </c>
      <c r="BQ43" s="76">
        <v>409498.21</v>
      </c>
    </row>
    <row r="44" spans="2:69" ht="15" customHeight="1">
      <c r="B44" s="68" t="s">
        <v>362</v>
      </c>
      <c r="C44" s="69" t="s">
        <v>71</v>
      </c>
      <c r="D44" s="70">
        <v>1678208.47</v>
      </c>
      <c r="E44" s="70">
        <v>318036.71000000002</v>
      </c>
      <c r="F44" s="70">
        <v>527341.62</v>
      </c>
      <c r="G44" s="70">
        <v>270625.90999999997</v>
      </c>
      <c r="H44" s="70">
        <v>0</v>
      </c>
      <c r="I44" s="70">
        <v>0</v>
      </c>
      <c r="J44" s="70">
        <v>0</v>
      </c>
      <c r="K44" s="70">
        <v>0</v>
      </c>
      <c r="L44" s="70">
        <v>0</v>
      </c>
      <c r="M44" s="71">
        <v>2794212.71</v>
      </c>
      <c r="N44" s="72">
        <v>2794212.71</v>
      </c>
      <c r="O44" s="73">
        <v>0</v>
      </c>
      <c r="P44" s="70">
        <v>0</v>
      </c>
      <c r="Q44" s="70">
        <v>103.02</v>
      </c>
      <c r="R44" s="70">
        <v>82243.34</v>
      </c>
      <c r="S44" s="70">
        <v>33203.269999999997</v>
      </c>
      <c r="T44" s="70">
        <v>0</v>
      </c>
      <c r="U44" s="70">
        <v>9276.7800000000007</v>
      </c>
      <c r="V44" s="70">
        <v>0</v>
      </c>
      <c r="W44" s="70">
        <v>0</v>
      </c>
      <c r="X44" s="70">
        <v>0</v>
      </c>
      <c r="Y44" s="70">
        <v>0.67</v>
      </c>
      <c r="Z44" s="70">
        <v>0</v>
      </c>
      <c r="AA44" s="70">
        <v>13538.55</v>
      </c>
      <c r="AB44" s="74">
        <v>13539.22</v>
      </c>
      <c r="AC44" s="74">
        <v>138365.63</v>
      </c>
      <c r="AD44" s="70">
        <v>0</v>
      </c>
      <c r="AE44" s="71">
        <v>138365.63</v>
      </c>
      <c r="AF44" s="72">
        <v>138365.63</v>
      </c>
      <c r="AG44" s="73">
        <v>0</v>
      </c>
      <c r="AH44" s="70">
        <v>0</v>
      </c>
      <c r="AI44" s="70">
        <v>0</v>
      </c>
      <c r="AJ44" s="70">
        <v>0</v>
      </c>
      <c r="AK44" s="70">
        <v>0</v>
      </c>
      <c r="AL44" s="70">
        <v>0</v>
      </c>
      <c r="AM44" s="70">
        <v>0</v>
      </c>
      <c r="AN44" s="70">
        <v>0</v>
      </c>
      <c r="AO44" s="70">
        <v>0</v>
      </c>
      <c r="AP44" s="70">
        <v>0</v>
      </c>
      <c r="AQ44" s="70">
        <v>0</v>
      </c>
      <c r="AR44" s="70">
        <v>0</v>
      </c>
      <c r="AS44" s="70">
        <v>0</v>
      </c>
      <c r="AT44" s="70">
        <v>0</v>
      </c>
      <c r="AU44" s="70">
        <v>0</v>
      </c>
      <c r="AV44" s="70">
        <v>0</v>
      </c>
      <c r="AW44" s="70">
        <v>0</v>
      </c>
      <c r="AX44" s="70">
        <v>0</v>
      </c>
      <c r="AY44" s="70">
        <v>0</v>
      </c>
      <c r="AZ44" s="70">
        <v>0</v>
      </c>
      <c r="BA44" s="70">
        <v>0</v>
      </c>
      <c r="BB44" s="70">
        <v>0</v>
      </c>
      <c r="BC44" s="70">
        <v>23811.8</v>
      </c>
      <c r="BD44" s="70">
        <v>64374.33</v>
      </c>
      <c r="BE44" s="70">
        <v>280.31</v>
      </c>
      <c r="BF44" s="70">
        <v>0</v>
      </c>
      <c r="BG44" s="70">
        <v>0</v>
      </c>
      <c r="BH44" s="70">
        <v>0</v>
      </c>
      <c r="BI44" s="70">
        <v>0</v>
      </c>
      <c r="BJ44" s="70">
        <v>32.54</v>
      </c>
      <c r="BK44" s="70">
        <v>0</v>
      </c>
      <c r="BL44" s="70">
        <v>18887.02</v>
      </c>
      <c r="BM44" s="70">
        <v>18919.560000000001</v>
      </c>
      <c r="BN44" s="70">
        <v>107386</v>
      </c>
      <c r="BO44" s="75">
        <v>0</v>
      </c>
      <c r="BP44" s="72">
        <v>107386</v>
      </c>
      <c r="BQ44" s="76">
        <v>3039964.34</v>
      </c>
    </row>
    <row r="45" spans="2:69" ht="15" customHeight="1">
      <c r="B45" s="68" t="s">
        <v>361</v>
      </c>
      <c r="C45" s="69" t="s">
        <v>72</v>
      </c>
      <c r="D45" s="70">
        <v>21301079.699999999</v>
      </c>
      <c r="E45" s="70">
        <v>1876617.0199999998</v>
      </c>
      <c r="F45" s="70">
        <v>5169003.59</v>
      </c>
      <c r="G45" s="70">
        <v>2958770.39</v>
      </c>
      <c r="H45" s="70">
        <v>0</v>
      </c>
      <c r="I45" s="70">
        <v>0</v>
      </c>
      <c r="J45" s="70">
        <v>0</v>
      </c>
      <c r="K45" s="70">
        <v>0</v>
      </c>
      <c r="L45" s="70">
        <v>0</v>
      </c>
      <c r="M45" s="71">
        <v>31305470.699999999</v>
      </c>
      <c r="N45" s="72">
        <v>31305470.699999999</v>
      </c>
      <c r="O45" s="73">
        <v>0</v>
      </c>
      <c r="P45" s="70">
        <v>0</v>
      </c>
      <c r="Q45" s="70">
        <v>52405.25</v>
      </c>
      <c r="R45" s="70">
        <v>741774.48</v>
      </c>
      <c r="S45" s="70">
        <v>684245.19</v>
      </c>
      <c r="T45" s="70">
        <v>0</v>
      </c>
      <c r="U45" s="70">
        <v>128116.75</v>
      </c>
      <c r="V45" s="70">
        <v>0</v>
      </c>
      <c r="W45" s="70">
        <v>0</v>
      </c>
      <c r="X45" s="70">
        <v>0</v>
      </c>
      <c r="Y45" s="70">
        <v>35769.17</v>
      </c>
      <c r="Z45" s="70">
        <v>2496.9699999999998</v>
      </c>
      <c r="AA45" s="70">
        <v>117840.8</v>
      </c>
      <c r="AB45" s="74">
        <v>156106.94</v>
      </c>
      <c r="AC45" s="74">
        <v>1762648.6099999999</v>
      </c>
      <c r="AD45" s="70">
        <v>0</v>
      </c>
      <c r="AE45" s="71">
        <v>1762648.6099999999</v>
      </c>
      <c r="AF45" s="72">
        <v>1762648.6099999999</v>
      </c>
      <c r="AG45" s="73">
        <v>0</v>
      </c>
      <c r="AH45" s="70">
        <v>0</v>
      </c>
      <c r="AI45" s="70">
        <v>0</v>
      </c>
      <c r="AJ45" s="70">
        <v>0</v>
      </c>
      <c r="AK45" s="70">
        <v>0</v>
      </c>
      <c r="AL45" s="70">
        <v>0</v>
      </c>
      <c r="AM45" s="70">
        <v>0</v>
      </c>
      <c r="AN45" s="70">
        <v>0</v>
      </c>
      <c r="AO45" s="70">
        <v>0</v>
      </c>
      <c r="AP45" s="70">
        <v>0</v>
      </c>
      <c r="AQ45" s="70">
        <v>0</v>
      </c>
      <c r="AR45" s="70">
        <v>0</v>
      </c>
      <c r="AS45" s="70">
        <v>0</v>
      </c>
      <c r="AT45" s="70">
        <v>0</v>
      </c>
      <c r="AU45" s="70">
        <v>0</v>
      </c>
      <c r="AV45" s="70">
        <v>0</v>
      </c>
      <c r="AW45" s="70">
        <v>0</v>
      </c>
      <c r="AX45" s="70">
        <v>0</v>
      </c>
      <c r="AY45" s="70">
        <v>0</v>
      </c>
      <c r="AZ45" s="70">
        <v>0</v>
      </c>
      <c r="BA45" s="70">
        <v>0</v>
      </c>
      <c r="BB45" s="70">
        <v>0</v>
      </c>
      <c r="BC45" s="70">
        <v>197906.1</v>
      </c>
      <c r="BD45" s="70">
        <v>292536.53999999998</v>
      </c>
      <c r="BE45" s="70">
        <v>40943.99</v>
      </c>
      <c r="BF45" s="70">
        <v>0</v>
      </c>
      <c r="BG45" s="70">
        <v>0</v>
      </c>
      <c r="BH45" s="70">
        <v>0</v>
      </c>
      <c r="BI45" s="70">
        <v>0</v>
      </c>
      <c r="BJ45" s="70">
        <v>376.05</v>
      </c>
      <c r="BK45" s="70">
        <v>70</v>
      </c>
      <c r="BL45" s="70">
        <v>92723.15</v>
      </c>
      <c r="BM45" s="70">
        <v>93169.2</v>
      </c>
      <c r="BN45" s="70">
        <v>624555.82999999996</v>
      </c>
      <c r="BO45" s="75">
        <v>0</v>
      </c>
      <c r="BP45" s="72">
        <v>624555.82999999996</v>
      </c>
      <c r="BQ45" s="76">
        <v>33692675.140000001</v>
      </c>
    </row>
    <row r="46" spans="2:69" ht="15" customHeight="1">
      <c r="B46" s="68" t="s">
        <v>362</v>
      </c>
      <c r="C46" s="69" t="s">
        <v>73</v>
      </c>
      <c r="D46" s="70">
        <v>242483.35</v>
      </c>
      <c r="E46" s="70">
        <v>76374.100000000006</v>
      </c>
      <c r="F46" s="70">
        <v>101537.5</v>
      </c>
      <c r="G46" s="70">
        <v>28975.19</v>
      </c>
      <c r="H46" s="70">
        <v>0</v>
      </c>
      <c r="I46" s="70">
        <v>0</v>
      </c>
      <c r="J46" s="70">
        <v>0</v>
      </c>
      <c r="K46" s="70">
        <v>0</v>
      </c>
      <c r="L46" s="70">
        <v>0</v>
      </c>
      <c r="M46" s="71">
        <v>449370.14</v>
      </c>
      <c r="N46" s="72">
        <v>449370.14</v>
      </c>
      <c r="O46" s="73">
        <v>0</v>
      </c>
      <c r="P46" s="70">
        <v>0</v>
      </c>
      <c r="Q46" s="70">
        <v>532</v>
      </c>
      <c r="R46" s="70">
        <v>0</v>
      </c>
      <c r="S46" s="70">
        <v>0</v>
      </c>
      <c r="T46" s="70">
        <v>0</v>
      </c>
      <c r="U46" s="70">
        <v>0</v>
      </c>
      <c r="V46" s="70">
        <v>0</v>
      </c>
      <c r="W46" s="70">
        <v>0</v>
      </c>
      <c r="X46" s="70">
        <v>0</v>
      </c>
      <c r="Y46" s="70">
        <v>0</v>
      </c>
      <c r="Z46" s="70">
        <v>0</v>
      </c>
      <c r="AA46" s="70">
        <v>0</v>
      </c>
      <c r="AB46" s="74">
        <v>0</v>
      </c>
      <c r="AC46" s="74">
        <v>532</v>
      </c>
      <c r="AD46" s="70">
        <v>0</v>
      </c>
      <c r="AE46" s="71">
        <v>532</v>
      </c>
      <c r="AF46" s="72">
        <v>532</v>
      </c>
      <c r="AG46" s="73">
        <v>0</v>
      </c>
      <c r="AH46" s="70">
        <v>0</v>
      </c>
      <c r="AI46" s="70">
        <v>0</v>
      </c>
      <c r="AJ46" s="70">
        <v>0</v>
      </c>
      <c r="AK46" s="70">
        <v>0</v>
      </c>
      <c r="AL46" s="70">
        <v>0</v>
      </c>
      <c r="AM46" s="70">
        <v>0</v>
      </c>
      <c r="AN46" s="70">
        <v>0</v>
      </c>
      <c r="AO46" s="70">
        <v>0</v>
      </c>
      <c r="AP46" s="70">
        <v>0</v>
      </c>
      <c r="AQ46" s="70">
        <v>0</v>
      </c>
      <c r="AR46" s="70">
        <v>0</v>
      </c>
      <c r="AS46" s="70">
        <v>0</v>
      </c>
      <c r="AT46" s="70">
        <v>0</v>
      </c>
      <c r="AU46" s="70">
        <v>0</v>
      </c>
      <c r="AV46" s="70">
        <v>0</v>
      </c>
      <c r="AW46" s="70">
        <v>0</v>
      </c>
      <c r="AX46" s="70">
        <v>0</v>
      </c>
      <c r="AY46" s="70">
        <v>0</v>
      </c>
      <c r="AZ46" s="70">
        <v>0</v>
      </c>
      <c r="BA46" s="70">
        <v>0</v>
      </c>
      <c r="BB46" s="70">
        <v>0</v>
      </c>
      <c r="BC46" s="70">
        <v>0</v>
      </c>
      <c r="BD46" s="70">
        <v>6850.99</v>
      </c>
      <c r="BE46" s="70">
        <v>0</v>
      </c>
      <c r="BF46" s="70">
        <v>0</v>
      </c>
      <c r="BG46" s="70">
        <v>0</v>
      </c>
      <c r="BH46" s="70">
        <v>3</v>
      </c>
      <c r="BI46" s="70">
        <v>0</v>
      </c>
      <c r="BJ46" s="70">
        <v>70</v>
      </c>
      <c r="BK46" s="70">
        <v>14.5</v>
      </c>
      <c r="BL46" s="70">
        <v>1328.54</v>
      </c>
      <c r="BM46" s="70">
        <v>1413.04</v>
      </c>
      <c r="BN46" s="70">
        <v>8267.0299999999988</v>
      </c>
      <c r="BO46" s="75">
        <v>0</v>
      </c>
      <c r="BP46" s="72">
        <v>8267.0299999999988</v>
      </c>
      <c r="BQ46" s="76">
        <v>458169.17000000004</v>
      </c>
    </row>
    <row r="47" spans="2:69" ht="15" customHeight="1">
      <c r="B47" s="68" t="s">
        <v>361</v>
      </c>
      <c r="C47" s="69" t="s">
        <v>74</v>
      </c>
      <c r="D47" s="70">
        <v>2620979.9500000002</v>
      </c>
      <c r="E47" s="70">
        <v>1909223.95</v>
      </c>
      <c r="F47" s="70">
        <v>825235.82000000007</v>
      </c>
      <c r="G47" s="70">
        <v>570188.18000000005</v>
      </c>
      <c r="H47" s="70">
        <v>0</v>
      </c>
      <c r="I47" s="70">
        <v>0</v>
      </c>
      <c r="J47" s="70">
        <v>0</v>
      </c>
      <c r="K47" s="70">
        <v>0</v>
      </c>
      <c r="L47" s="70">
        <v>0</v>
      </c>
      <c r="M47" s="71">
        <v>5925627.8999999994</v>
      </c>
      <c r="N47" s="72">
        <v>5925627.8999999994</v>
      </c>
      <c r="O47" s="73">
        <v>0</v>
      </c>
      <c r="P47" s="70">
        <v>0</v>
      </c>
      <c r="Q47" s="70">
        <v>48334.5</v>
      </c>
      <c r="R47" s="70">
        <v>170499.32</v>
      </c>
      <c r="S47" s="70">
        <v>109956.41</v>
      </c>
      <c r="T47" s="70">
        <v>0</v>
      </c>
      <c r="U47" s="70">
        <v>0</v>
      </c>
      <c r="V47" s="70">
        <v>0</v>
      </c>
      <c r="W47" s="70">
        <v>0</v>
      </c>
      <c r="X47" s="70">
        <v>0</v>
      </c>
      <c r="Y47" s="70">
        <v>8725.91</v>
      </c>
      <c r="Z47" s="70">
        <v>0</v>
      </c>
      <c r="AA47" s="70">
        <v>0</v>
      </c>
      <c r="AB47" s="74">
        <v>8725.91</v>
      </c>
      <c r="AC47" s="74">
        <v>337516.13999999996</v>
      </c>
      <c r="AD47" s="70">
        <v>0</v>
      </c>
      <c r="AE47" s="71">
        <v>337516.13999999996</v>
      </c>
      <c r="AF47" s="72">
        <v>337516.13999999996</v>
      </c>
      <c r="AG47" s="73">
        <v>0</v>
      </c>
      <c r="AH47" s="70">
        <v>0</v>
      </c>
      <c r="AI47" s="70">
        <v>0</v>
      </c>
      <c r="AJ47" s="70">
        <v>0</v>
      </c>
      <c r="AK47" s="70">
        <v>0</v>
      </c>
      <c r="AL47" s="70">
        <v>0</v>
      </c>
      <c r="AM47" s="70">
        <v>0</v>
      </c>
      <c r="AN47" s="70">
        <v>0</v>
      </c>
      <c r="AO47" s="70">
        <v>0</v>
      </c>
      <c r="AP47" s="70">
        <v>0</v>
      </c>
      <c r="AQ47" s="70">
        <v>0</v>
      </c>
      <c r="AR47" s="70">
        <v>0</v>
      </c>
      <c r="AS47" s="70">
        <v>0</v>
      </c>
      <c r="AT47" s="70">
        <v>0</v>
      </c>
      <c r="AU47" s="70">
        <v>0</v>
      </c>
      <c r="AV47" s="70">
        <v>0</v>
      </c>
      <c r="AW47" s="70">
        <v>0</v>
      </c>
      <c r="AX47" s="70">
        <v>0</v>
      </c>
      <c r="AY47" s="70">
        <v>0</v>
      </c>
      <c r="AZ47" s="70">
        <v>0</v>
      </c>
      <c r="BA47" s="70">
        <v>0</v>
      </c>
      <c r="BB47" s="70">
        <v>0</v>
      </c>
      <c r="BC47" s="70">
        <v>0</v>
      </c>
      <c r="BD47" s="70">
        <v>83787.45</v>
      </c>
      <c r="BE47" s="70">
        <v>109.44</v>
      </c>
      <c r="BF47" s="70">
        <v>0</v>
      </c>
      <c r="BG47" s="70">
        <v>0</v>
      </c>
      <c r="BH47" s="70">
        <v>0</v>
      </c>
      <c r="BI47" s="70">
        <v>0</v>
      </c>
      <c r="BJ47" s="70">
        <v>0</v>
      </c>
      <c r="BK47" s="70">
        <v>125.13</v>
      </c>
      <c r="BL47" s="70">
        <v>28079.93</v>
      </c>
      <c r="BM47" s="70">
        <v>28205.06</v>
      </c>
      <c r="BN47" s="70">
        <v>112101.95</v>
      </c>
      <c r="BO47" s="75">
        <v>0</v>
      </c>
      <c r="BP47" s="72">
        <v>112101.95</v>
      </c>
      <c r="BQ47" s="76">
        <v>6375245.9899999993</v>
      </c>
    </row>
    <row r="48" spans="2:69" ht="15" customHeight="1">
      <c r="B48" s="68" t="s">
        <v>362</v>
      </c>
      <c r="C48" s="69" t="s">
        <v>75</v>
      </c>
      <c r="D48" s="70">
        <v>714678.05</v>
      </c>
      <c r="E48" s="70">
        <v>314892.62</v>
      </c>
      <c r="F48" s="70">
        <v>223230.46</v>
      </c>
      <c r="G48" s="70">
        <v>0</v>
      </c>
      <c r="H48" s="70">
        <v>0</v>
      </c>
      <c r="I48" s="70">
        <v>0</v>
      </c>
      <c r="J48" s="70">
        <v>0</v>
      </c>
      <c r="K48" s="70">
        <v>0</v>
      </c>
      <c r="L48" s="70">
        <v>0</v>
      </c>
      <c r="M48" s="71">
        <v>1252801.1299999999</v>
      </c>
      <c r="N48" s="72">
        <v>1252801.1299999999</v>
      </c>
      <c r="O48" s="73">
        <v>0</v>
      </c>
      <c r="P48" s="70">
        <v>0</v>
      </c>
      <c r="Q48" s="70">
        <v>0</v>
      </c>
      <c r="R48" s="70">
        <v>21027.42</v>
      </c>
      <c r="S48" s="70">
        <v>1097.3599999999999</v>
      </c>
      <c r="T48" s="70">
        <v>0</v>
      </c>
      <c r="U48" s="70">
        <v>94.72</v>
      </c>
      <c r="V48" s="70">
        <v>0</v>
      </c>
      <c r="W48" s="70">
        <v>0</v>
      </c>
      <c r="X48" s="70">
        <v>0</v>
      </c>
      <c r="Y48" s="70">
        <v>0</v>
      </c>
      <c r="Z48" s="70">
        <v>0</v>
      </c>
      <c r="AA48" s="70">
        <v>206710.66</v>
      </c>
      <c r="AB48" s="74">
        <v>206710.66</v>
      </c>
      <c r="AC48" s="74">
        <v>228930.16</v>
      </c>
      <c r="AD48" s="70">
        <v>0</v>
      </c>
      <c r="AE48" s="71">
        <v>228930.16</v>
      </c>
      <c r="AF48" s="72">
        <v>228930.16</v>
      </c>
      <c r="AG48" s="73">
        <v>0</v>
      </c>
      <c r="AH48" s="70">
        <v>0</v>
      </c>
      <c r="AI48" s="70">
        <v>0</v>
      </c>
      <c r="AJ48" s="70">
        <v>0</v>
      </c>
      <c r="AK48" s="70">
        <v>0</v>
      </c>
      <c r="AL48" s="70">
        <v>0</v>
      </c>
      <c r="AM48" s="70">
        <v>0</v>
      </c>
      <c r="AN48" s="70">
        <v>0</v>
      </c>
      <c r="AO48" s="70">
        <v>0</v>
      </c>
      <c r="AP48" s="70">
        <v>0</v>
      </c>
      <c r="AQ48" s="70">
        <v>0</v>
      </c>
      <c r="AR48" s="70">
        <v>0</v>
      </c>
      <c r="AS48" s="70">
        <v>0</v>
      </c>
      <c r="AT48" s="70">
        <v>0</v>
      </c>
      <c r="AU48" s="70">
        <v>0</v>
      </c>
      <c r="AV48" s="70">
        <v>0</v>
      </c>
      <c r="AW48" s="70">
        <v>0</v>
      </c>
      <c r="AX48" s="70">
        <v>0</v>
      </c>
      <c r="AY48" s="70">
        <v>0</v>
      </c>
      <c r="AZ48" s="70">
        <v>0</v>
      </c>
      <c r="BA48" s="70">
        <v>0</v>
      </c>
      <c r="BB48" s="70">
        <v>0</v>
      </c>
      <c r="BC48" s="70">
        <v>0</v>
      </c>
      <c r="BD48" s="70">
        <v>99013.06</v>
      </c>
      <c r="BE48" s="70">
        <v>747.35</v>
      </c>
      <c r="BF48" s="70">
        <v>0</v>
      </c>
      <c r="BG48" s="70">
        <v>3.24</v>
      </c>
      <c r="BH48" s="70">
        <v>135.68</v>
      </c>
      <c r="BI48" s="70">
        <v>0</v>
      </c>
      <c r="BJ48" s="70">
        <v>0</v>
      </c>
      <c r="BK48" s="70">
        <v>27.5</v>
      </c>
      <c r="BL48" s="70">
        <v>4110.9399999999996</v>
      </c>
      <c r="BM48" s="70">
        <v>4138.4399999999996</v>
      </c>
      <c r="BN48" s="70">
        <v>104037.77</v>
      </c>
      <c r="BO48" s="75">
        <v>0</v>
      </c>
      <c r="BP48" s="72">
        <v>104037.77</v>
      </c>
      <c r="BQ48" s="76">
        <v>1585769.0599999998</v>
      </c>
    </row>
    <row r="49" spans="2:69" ht="15" customHeight="1">
      <c r="B49" s="68" t="s">
        <v>363</v>
      </c>
      <c r="C49" s="69" t="s">
        <v>76</v>
      </c>
      <c r="D49" s="70">
        <v>8621503.4900000002</v>
      </c>
      <c r="E49" s="70">
        <v>2624870.96</v>
      </c>
      <c r="F49" s="70">
        <v>2509191.0900000003</v>
      </c>
      <c r="G49" s="70">
        <v>1686674.89</v>
      </c>
      <c r="H49" s="70">
        <v>0</v>
      </c>
      <c r="I49" s="70">
        <v>1504.61</v>
      </c>
      <c r="J49" s="70">
        <v>0</v>
      </c>
      <c r="K49" s="70">
        <v>1504.61</v>
      </c>
      <c r="L49" s="70">
        <v>0</v>
      </c>
      <c r="M49" s="71">
        <v>15443745.040000001</v>
      </c>
      <c r="N49" s="72">
        <v>15443745.040000001</v>
      </c>
      <c r="O49" s="73">
        <v>0</v>
      </c>
      <c r="P49" s="70">
        <v>0</v>
      </c>
      <c r="Q49" s="70">
        <v>380231.88</v>
      </c>
      <c r="R49" s="70">
        <v>469035.19999999995</v>
      </c>
      <c r="S49" s="70">
        <v>11982.53</v>
      </c>
      <c r="T49" s="70">
        <v>0</v>
      </c>
      <c r="U49" s="70">
        <v>15254.99</v>
      </c>
      <c r="V49" s="70">
        <v>0</v>
      </c>
      <c r="W49" s="70">
        <v>0</v>
      </c>
      <c r="X49" s="70">
        <v>0</v>
      </c>
      <c r="Y49" s="70">
        <v>0</v>
      </c>
      <c r="Z49" s="70">
        <v>1231.32</v>
      </c>
      <c r="AA49" s="70">
        <v>79624.28</v>
      </c>
      <c r="AB49" s="74">
        <v>80855.600000000006</v>
      </c>
      <c r="AC49" s="74">
        <v>957360.2</v>
      </c>
      <c r="AD49" s="70">
        <v>0</v>
      </c>
      <c r="AE49" s="71">
        <v>957360.2</v>
      </c>
      <c r="AF49" s="72">
        <v>957360.2</v>
      </c>
      <c r="AG49" s="73">
        <v>0</v>
      </c>
      <c r="AH49" s="70">
        <v>0</v>
      </c>
      <c r="AI49" s="70">
        <v>0</v>
      </c>
      <c r="AJ49" s="70">
        <v>0</v>
      </c>
      <c r="AK49" s="70">
        <v>0</v>
      </c>
      <c r="AL49" s="70">
        <v>0</v>
      </c>
      <c r="AM49" s="70">
        <v>0</v>
      </c>
      <c r="AN49" s="70">
        <v>0</v>
      </c>
      <c r="AO49" s="70">
        <v>0</v>
      </c>
      <c r="AP49" s="70">
        <v>0</v>
      </c>
      <c r="AQ49" s="70">
        <v>0</v>
      </c>
      <c r="AR49" s="70">
        <v>0</v>
      </c>
      <c r="AS49" s="70">
        <v>0</v>
      </c>
      <c r="AT49" s="70">
        <v>0</v>
      </c>
      <c r="AU49" s="70">
        <v>0</v>
      </c>
      <c r="AV49" s="70">
        <v>0</v>
      </c>
      <c r="AW49" s="70">
        <v>0</v>
      </c>
      <c r="AX49" s="70">
        <v>0</v>
      </c>
      <c r="AY49" s="70">
        <v>0</v>
      </c>
      <c r="AZ49" s="70">
        <v>0</v>
      </c>
      <c r="BA49" s="70">
        <v>0</v>
      </c>
      <c r="BB49" s="70">
        <v>0</v>
      </c>
      <c r="BC49" s="70">
        <v>0</v>
      </c>
      <c r="BD49" s="70">
        <v>742435.94000000006</v>
      </c>
      <c r="BE49" s="70">
        <v>12662.15</v>
      </c>
      <c r="BF49" s="70">
        <v>0</v>
      </c>
      <c r="BG49" s="70">
        <v>0</v>
      </c>
      <c r="BH49" s="70">
        <v>0</v>
      </c>
      <c r="BI49" s="70">
        <v>0</v>
      </c>
      <c r="BJ49" s="70">
        <v>420</v>
      </c>
      <c r="BK49" s="70">
        <v>343.75</v>
      </c>
      <c r="BL49" s="70">
        <v>48983.88</v>
      </c>
      <c r="BM49" s="70">
        <v>49747.63</v>
      </c>
      <c r="BN49" s="70">
        <v>804845.72000000009</v>
      </c>
      <c r="BO49" s="75">
        <v>0</v>
      </c>
      <c r="BP49" s="72">
        <v>804845.72000000009</v>
      </c>
      <c r="BQ49" s="76">
        <v>17205950.960000001</v>
      </c>
    </row>
    <row r="50" spans="2:69" ht="15" customHeight="1">
      <c r="B50" s="68" t="s">
        <v>362</v>
      </c>
      <c r="C50" s="69" t="s">
        <v>77</v>
      </c>
      <c r="D50" s="70">
        <v>98045.43</v>
      </c>
      <c r="E50" s="70">
        <v>25449.13</v>
      </c>
      <c r="F50" s="70">
        <v>6508.7</v>
      </c>
      <c r="G50" s="70">
        <v>0</v>
      </c>
      <c r="H50" s="70">
        <v>0</v>
      </c>
      <c r="I50" s="70">
        <v>0</v>
      </c>
      <c r="J50" s="70">
        <v>0</v>
      </c>
      <c r="K50" s="70">
        <v>0</v>
      </c>
      <c r="L50" s="70">
        <v>0</v>
      </c>
      <c r="M50" s="71">
        <v>130003.26</v>
      </c>
      <c r="N50" s="72">
        <v>130003.26</v>
      </c>
      <c r="O50" s="73">
        <v>0</v>
      </c>
      <c r="P50" s="70">
        <v>0</v>
      </c>
      <c r="Q50" s="70">
        <v>0</v>
      </c>
      <c r="R50" s="70">
        <v>0</v>
      </c>
      <c r="S50" s="70">
        <v>1185.06</v>
      </c>
      <c r="T50" s="70">
        <v>0</v>
      </c>
      <c r="U50" s="70">
        <v>0</v>
      </c>
      <c r="V50" s="70">
        <v>0</v>
      </c>
      <c r="W50" s="70">
        <v>0</v>
      </c>
      <c r="X50" s="70">
        <v>0</v>
      </c>
      <c r="Y50" s="70">
        <v>0</v>
      </c>
      <c r="Z50" s="70">
        <v>0</v>
      </c>
      <c r="AA50" s="70">
        <v>0</v>
      </c>
      <c r="AB50" s="74">
        <v>0</v>
      </c>
      <c r="AC50" s="74">
        <v>1185.06</v>
      </c>
      <c r="AD50" s="70">
        <v>0</v>
      </c>
      <c r="AE50" s="71">
        <v>1185.06</v>
      </c>
      <c r="AF50" s="72">
        <v>1185.06</v>
      </c>
      <c r="AG50" s="73">
        <v>0</v>
      </c>
      <c r="AH50" s="70">
        <v>0</v>
      </c>
      <c r="AI50" s="70">
        <v>0</v>
      </c>
      <c r="AJ50" s="70">
        <v>0</v>
      </c>
      <c r="AK50" s="70">
        <v>0</v>
      </c>
      <c r="AL50" s="70">
        <v>0</v>
      </c>
      <c r="AM50" s="70">
        <v>0</v>
      </c>
      <c r="AN50" s="70">
        <v>0</v>
      </c>
      <c r="AO50" s="70">
        <v>0</v>
      </c>
      <c r="AP50" s="70">
        <v>0</v>
      </c>
      <c r="AQ50" s="70">
        <v>0</v>
      </c>
      <c r="AR50" s="70">
        <v>0</v>
      </c>
      <c r="AS50" s="70">
        <v>0</v>
      </c>
      <c r="AT50" s="70">
        <v>0</v>
      </c>
      <c r="AU50" s="70">
        <v>0</v>
      </c>
      <c r="AV50" s="70">
        <v>0</v>
      </c>
      <c r="AW50" s="70">
        <v>0</v>
      </c>
      <c r="AX50" s="70">
        <v>0</v>
      </c>
      <c r="AY50" s="70">
        <v>0</v>
      </c>
      <c r="AZ50" s="70">
        <v>0</v>
      </c>
      <c r="BA50" s="70">
        <v>0</v>
      </c>
      <c r="BB50" s="70">
        <v>0</v>
      </c>
      <c r="BC50" s="70">
        <v>0</v>
      </c>
      <c r="BD50" s="70">
        <v>2616.71</v>
      </c>
      <c r="BE50" s="70">
        <v>3624.17</v>
      </c>
      <c r="BF50" s="70">
        <v>0</v>
      </c>
      <c r="BG50" s="70">
        <v>0</v>
      </c>
      <c r="BH50" s="70">
        <v>269.32</v>
      </c>
      <c r="BI50" s="70">
        <v>0</v>
      </c>
      <c r="BJ50" s="70">
        <v>20.420000000000002</v>
      </c>
      <c r="BK50" s="70">
        <v>87.95</v>
      </c>
      <c r="BL50" s="70">
        <v>416.44</v>
      </c>
      <c r="BM50" s="70">
        <v>524.80999999999995</v>
      </c>
      <c r="BN50" s="70">
        <v>7035.01</v>
      </c>
      <c r="BO50" s="75">
        <v>0</v>
      </c>
      <c r="BP50" s="72">
        <v>7035.01</v>
      </c>
      <c r="BQ50" s="76">
        <v>138223.33000000002</v>
      </c>
    </row>
    <row r="51" spans="2:69" ht="15" customHeight="1">
      <c r="B51" s="68" t="s">
        <v>361</v>
      </c>
      <c r="C51" s="69" t="s">
        <v>78</v>
      </c>
      <c r="D51" s="70">
        <v>10787283.51</v>
      </c>
      <c r="E51" s="70">
        <v>1398728.18</v>
      </c>
      <c r="F51" s="70">
        <v>979642.28</v>
      </c>
      <c r="G51" s="70">
        <v>523175.65</v>
      </c>
      <c r="H51" s="70">
        <v>8067.89</v>
      </c>
      <c r="I51" s="70">
        <v>0</v>
      </c>
      <c r="J51" s="70">
        <v>0</v>
      </c>
      <c r="K51" s="70">
        <v>8067.89</v>
      </c>
      <c r="L51" s="70">
        <v>0</v>
      </c>
      <c r="M51" s="71">
        <v>13696897.51</v>
      </c>
      <c r="N51" s="72">
        <v>13696897.51</v>
      </c>
      <c r="O51" s="73">
        <v>0</v>
      </c>
      <c r="P51" s="70">
        <v>0</v>
      </c>
      <c r="Q51" s="70">
        <v>0</v>
      </c>
      <c r="R51" s="70">
        <v>116656.82</v>
      </c>
      <c r="S51" s="70">
        <v>223688.17</v>
      </c>
      <c r="T51" s="70">
        <v>0</v>
      </c>
      <c r="U51" s="70">
        <v>135520.17000000001</v>
      </c>
      <c r="V51" s="70">
        <v>0</v>
      </c>
      <c r="W51" s="70">
        <v>0</v>
      </c>
      <c r="X51" s="70">
        <v>0</v>
      </c>
      <c r="Y51" s="70">
        <v>2876.37</v>
      </c>
      <c r="Z51" s="70">
        <v>201.01</v>
      </c>
      <c r="AA51" s="70">
        <v>139131.70000000001</v>
      </c>
      <c r="AB51" s="74">
        <v>142209.08000000002</v>
      </c>
      <c r="AC51" s="74">
        <v>618074.24</v>
      </c>
      <c r="AD51" s="70">
        <v>0</v>
      </c>
      <c r="AE51" s="71">
        <v>618074.24</v>
      </c>
      <c r="AF51" s="72">
        <v>618074.24</v>
      </c>
      <c r="AG51" s="73">
        <v>0</v>
      </c>
      <c r="AH51" s="70">
        <v>0</v>
      </c>
      <c r="AI51" s="70">
        <v>0</v>
      </c>
      <c r="AJ51" s="70">
        <v>0</v>
      </c>
      <c r="AK51" s="70">
        <v>0</v>
      </c>
      <c r="AL51" s="70">
        <v>0</v>
      </c>
      <c r="AM51" s="70">
        <v>0</v>
      </c>
      <c r="AN51" s="70">
        <v>0</v>
      </c>
      <c r="AO51" s="70">
        <v>0</v>
      </c>
      <c r="AP51" s="70">
        <v>0</v>
      </c>
      <c r="AQ51" s="70">
        <v>0</v>
      </c>
      <c r="AR51" s="70">
        <v>0</v>
      </c>
      <c r="AS51" s="70">
        <v>0</v>
      </c>
      <c r="AT51" s="70">
        <v>0</v>
      </c>
      <c r="AU51" s="70">
        <v>0</v>
      </c>
      <c r="AV51" s="70">
        <v>0</v>
      </c>
      <c r="AW51" s="70">
        <v>0</v>
      </c>
      <c r="AX51" s="70">
        <v>0</v>
      </c>
      <c r="AY51" s="70">
        <v>0</v>
      </c>
      <c r="AZ51" s="70">
        <v>0</v>
      </c>
      <c r="BA51" s="70">
        <v>0</v>
      </c>
      <c r="BB51" s="70">
        <v>0</v>
      </c>
      <c r="BC51" s="70">
        <v>249824.36</v>
      </c>
      <c r="BD51" s="70">
        <v>120040.91</v>
      </c>
      <c r="BE51" s="70">
        <v>45194.879999999997</v>
      </c>
      <c r="BF51" s="70">
        <v>0</v>
      </c>
      <c r="BG51" s="70">
        <v>0</v>
      </c>
      <c r="BH51" s="70">
        <v>3905261.76</v>
      </c>
      <c r="BI51" s="70">
        <v>0</v>
      </c>
      <c r="BJ51" s="70">
        <v>0</v>
      </c>
      <c r="BK51" s="70">
        <v>0</v>
      </c>
      <c r="BL51" s="70">
        <v>65072.27</v>
      </c>
      <c r="BM51" s="70">
        <v>65072.27</v>
      </c>
      <c r="BN51" s="70">
        <v>4385394.18</v>
      </c>
      <c r="BO51" s="75">
        <v>0</v>
      </c>
      <c r="BP51" s="72">
        <v>4385394.18</v>
      </c>
      <c r="BQ51" s="76">
        <v>18700365.93</v>
      </c>
    </row>
    <row r="52" spans="2:69" ht="15" customHeight="1">
      <c r="B52" s="68" t="s">
        <v>362</v>
      </c>
      <c r="C52" s="69" t="s">
        <v>79</v>
      </c>
      <c r="D52" s="70">
        <v>1597126.49</v>
      </c>
      <c r="E52" s="70">
        <v>438365.18</v>
      </c>
      <c r="F52" s="70">
        <v>485719.98</v>
      </c>
      <c r="G52" s="70">
        <v>440055.85</v>
      </c>
      <c r="H52" s="70">
        <v>0</v>
      </c>
      <c r="I52" s="70">
        <v>0</v>
      </c>
      <c r="J52" s="70">
        <v>0</v>
      </c>
      <c r="K52" s="70">
        <v>0</v>
      </c>
      <c r="L52" s="70">
        <v>0</v>
      </c>
      <c r="M52" s="71">
        <v>2961267.5</v>
      </c>
      <c r="N52" s="72">
        <v>2961267.5</v>
      </c>
      <c r="O52" s="73">
        <v>0</v>
      </c>
      <c r="P52" s="70">
        <v>0</v>
      </c>
      <c r="Q52" s="70">
        <v>43766.91</v>
      </c>
      <c r="R52" s="70">
        <v>20921.62</v>
      </c>
      <c r="S52" s="70">
        <v>4158</v>
      </c>
      <c r="T52" s="70">
        <v>0</v>
      </c>
      <c r="U52" s="70">
        <v>0</v>
      </c>
      <c r="V52" s="70">
        <v>0</v>
      </c>
      <c r="W52" s="70">
        <v>0</v>
      </c>
      <c r="X52" s="70">
        <v>0</v>
      </c>
      <c r="Y52" s="70">
        <v>0</v>
      </c>
      <c r="Z52" s="70">
        <v>0</v>
      </c>
      <c r="AA52" s="70">
        <v>1729.04</v>
      </c>
      <c r="AB52" s="74">
        <v>1729.04</v>
      </c>
      <c r="AC52" s="74">
        <v>70575.569999999992</v>
      </c>
      <c r="AD52" s="70">
        <v>0</v>
      </c>
      <c r="AE52" s="71">
        <v>70575.569999999992</v>
      </c>
      <c r="AF52" s="72">
        <v>70575.569999999992</v>
      </c>
      <c r="AG52" s="73">
        <v>0</v>
      </c>
      <c r="AH52" s="70">
        <v>0</v>
      </c>
      <c r="AI52" s="70">
        <v>0</v>
      </c>
      <c r="AJ52" s="70">
        <v>0</v>
      </c>
      <c r="AK52" s="70">
        <v>0</v>
      </c>
      <c r="AL52" s="70">
        <v>0</v>
      </c>
      <c r="AM52" s="70">
        <v>0</v>
      </c>
      <c r="AN52" s="70">
        <v>0</v>
      </c>
      <c r="AO52" s="70">
        <v>0</v>
      </c>
      <c r="AP52" s="70">
        <v>0</v>
      </c>
      <c r="AQ52" s="70">
        <v>0</v>
      </c>
      <c r="AR52" s="70">
        <v>0</v>
      </c>
      <c r="AS52" s="70">
        <v>0</v>
      </c>
      <c r="AT52" s="70">
        <v>0</v>
      </c>
      <c r="AU52" s="70">
        <v>0</v>
      </c>
      <c r="AV52" s="70">
        <v>0</v>
      </c>
      <c r="AW52" s="70">
        <v>0</v>
      </c>
      <c r="AX52" s="70">
        <v>0</v>
      </c>
      <c r="AY52" s="70">
        <v>0</v>
      </c>
      <c r="AZ52" s="70">
        <v>0</v>
      </c>
      <c r="BA52" s="70">
        <v>0</v>
      </c>
      <c r="BB52" s="70">
        <v>0</v>
      </c>
      <c r="BC52" s="70">
        <v>441.65</v>
      </c>
      <c r="BD52" s="70">
        <v>48778.18</v>
      </c>
      <c r="BE52" s="70">
        <v>2985.72</v>
      </c>
      <c r="BF52" s="70">
        <v>0</v>
      </c>
      <c r="BG52" s="70">
        <v>0</v>
      </c>
      <c r="BH52" s="70">
        <v>266771.55</v>
      </c>
      <c r="BI52" s="70">
        <v>0</v>
      </c>
      <c r="BJ52" s="70">
        <v>0</v>
      </c>
      <c r="BK52" s="70">
        <v>0</v>
      </c>
      <c r="BL52" s="70">
        <v>302762.56</v>
      </c>
      <c r="BM52" s="70">
        <v>302762.56</v>
      </c>
      <c r="BN52" s="70">
        <v>621739.65999999992</v>
      </c>
      <c r="BO52" s="75">
        <v>0</v>
      </c>
      <c r="BP52" s="72">
        <v>621739.65999999992</v>
      </c>
      <c r="BQ52" s="76">
        <v>3653582.7299999995</v>
      </c>
    </row>
    <row r="53" spans="2:69" ht="15" customHeight="1">
      <c r="B53" s="68" t="s">
        <v>361</v>
      </c>
      <c r="C53" s="69" t="s">
        <v>80</v>
      </c>
      <c r="D53" s="70">
        <v>3608065.26</v>
      </c>
      <c r="E53" s="70">
        <v>810168.24</v>
      </c>
      <c r="F53" s="70">
        <v>2390319.41</v>
      </c>
      <c r="G53" s="70">
        <v>1119900.1499999999</v>
      </c>
      <c r="H53" s="70">
        <v>0</v>
      </c>
      <c r="I53" s="70">
        <v>0</v>
      </c>
      <c r="J53" s="70">
        <v>0</v>
      </c>
      <c r="K53" s="70">
        <v>0</v>
      </c>
      <c r="L53" s="70">
        <v>0</v>
      </c>
      <c r="M53" s="71">
        <v>7928453.0600000005</v>
      </c>
      <c r="N53" s="72">
        <v>7928453.0600000005</v>
      </c>
      <c r="O53" s="73">
        <v>0</v>
      </c>
      <c r="P53" s="70">
        <v>0</v>
      </c>
      <c r="Q53" s="70">
        <v>40</v>
      </c>
      <c r="R53" s="70">
        <v>39884.18</v>
      </c>
      <c r="S53" s="70">
        <v>663866.39</v>
      </c>
      <c r="T53" s="70">
        <v>0</v>
      </c>
      <c r="U53" s="70">
        <v>263</v>
      </c>
      <c r="V53" s="70">
        <v>0</v>
      </c>
      <c r="W53" s="70">
        <v>0</v>
      </c>
      <c r="X53" s="70">
        <v>0</v>
      </c>
      <c r="Y53" s="70">
        <v>0</v>
      </c>
      <c r="Z53" s="70">
        <v>59.8</v>
      </c>
      <c r="AA53" s="70">
        <v>38370.239999999998</v>
      </c>
      <c r="AB53" s="74">
        <v>38430.04</v>
      </c>
      <c r="AC53" s="74">
        <v>742483.6100000001</v>
      </c>
      <c r="AD53" s="70">
        <v>0</v>
      </c>
      <c r="AE53" s="71">
        <v>742483.6100000001</v>
      </c>
      <c r="AF53" s="72">
        <v>742483.6100000001</v>
      </c>
      <c r="AG53" s="73">
        <v>0</v>
      </c>
      <c r="AH53" s="70">
        <v>0</v>
      </c>
      <c r="AI53" s="70">
        <v>0</v>
      </c>
      <c r="AJ53" s="70">
        <v>0</v>
      </c>
      <c r="AK53" s="70">
        <v>0</v>
      </c>
      <c r="AL53" s="70">
        <v>0</v>
      </c>
      <c r="AM53" s="70">
        <v>0</v>
      </c>
      <c r="AN53" s="70">
        <v>0</v>
      </c>
      <c r="AO53" s="70">
        <v>0</v>
      </c>
      <c r="AP53" s="70">
        <v>0</v>
      </c>
      <c r="AQ53" s="70">
        <v>0</v>
      </c>
      <c r="AR53" s="70">
        <v>0</v>
      </c>
      <c r="AS53" s="70">
        <v>0</v>
      </c>
      <c r="AT53" s="70">
        <v>0</v>
      </c>
      <c r="AU53" s="70">
        <v>0</v>
      </c>
      <c r="AV53" s="70">
        <v>0</v>
      </c>
      <c r="AW53" s="70">
        <v>0</v>
      </c>
      <c r="AX53" s="70">
        <v>0</v>
      </c>
      <c r="AY53" s="70">
        <v>0</v>
      </c>
      <c r="AZ53" s="70">
        <v>0</v>
      </c>
      <c r="BA53" s="70">
        <v>0</v>
      </c>
      <c r="BB53" s="70">
        <v>0</v>
      </c>
      <c r="BC53" s="70">
        <v>1516.98</v>
      </c>
      <c r="BD53" s="70">
        <v>35983.26</v>
      </c>
      <c r="BE53" s="70">
        <v>7414.61</v>
      </c>
      <c r="BF53" s="70">
        <v>0</v>
      </c>
      <c r="BG53" s="70">
        <v>0</v>
      </c>
      <c r="BH53" s="70">
        <v>0</v>
      </c>
      <c r="BI53" s="70">
        <v>0</v>
      </c>
      <c r="BJ53" s="70">
        <v>0</v>
      </c>
      <c r="BK53" s="70">
        <v>833.05</v>
      </c>
      <c r="BL53" s="70">
        <v>121833.28</v>
      </c>
      <c r="BM53" s="70">
        <v>122666.33</v>
      </c>
      <c r="BN53" s="70">
        <v>167581.18000000002</v>
      </c>
      <c r="BO53" s="75">
        <v>0</v>
      </c>
      <c r="BP53" s="72">
        <v>167581.18</v>
      </c>
      <c r="BQ53" s="76">
        <v>8838517.8499999996</v>
      </c>
    </row>
    <row r="54" spans="2:69" ht="15" customHeight="1">
      <c r="B54" s="68" t="s">
        <v>362</v>
      </c>
      <c r="C54" s="69" t="s">
        <v>81</v>
      </c>
      <c r="D54" s="70">
        <v>478902.06</v>
      </c>
      <c r="E54" s="70">
        <v>119849.79</v>
      </c>
      <c r="F54" s="70">
        <v>94236.74</v>
      </c>
      <c r="G54" s="70">
        <v>0</v>
      </c>
      <c r="H54" s="70">
        <v>0</v>
      </c>
      <c r="I54" s="70">
        <v>0</v>
      </c>
      <c r="J54" s="70">
        <v>0</v>
      </c>
      <c r="K54" s="70">
        <v>0</v>
      </c>
      <c r="L54" s="70">
        <v>0</v>
      </c>
      <c r="M54" s="71">
        <v>692988.59</v>
      </c>
      <c r="N54" s="72">
        <v>692988.59</v>
      </c>
      <c r="O54" s="73">
        <v>0</v>
      </c>
      <c r="P54" s="70">
        <v>0</v>
      </c>
      <c r="Q54" s="70">
        <v>0</v>
      </c>
      <c r="R54" s="70">
        <v>1054.1400000000001</v>
      </c>
      <c r="S54" s="70">
        <v>309.14</v>
      </c>
      <c r="T54" s="70">
        <v>0</v>
      </c>
      <c r="U54" s="70">
        <v>0</v>
      </c>
      <c r="V54" s="70">
        <v>0</v>
      </c>
      <c r="W54" s="70">
        <v>0</v>
      </c>
      <c r="X54" s="70">
        <v>0</v>
      </c>
      <c r="Y54" s="70">
        <v>0</v>
      </c>
      <c r="Z54" s="70">
        <v>0</v>
      </c>
      <c r="AA54" s="70">
        <v>0</v>
      </c>
      <c r="AB54" s="74">
        <v>0</v>
      </c>
      <c r="AC54" s="74">
        <v>1363.2800000000002</v>
      </c>
      <c r="AD54" s="70">
        <v>0</v>
      </c>
      <c r="AE54" s="71">
        <v>1363.2800000000002</v>
      </c>
      <c r="AF54" s="72">
        <v>1363.2800000000002</v>
      </c>
      <c r="AG54" s="73">
        <v>0</v>
      </c>
      <c r="AH54" s="70">
        <v>0</v>
      </c>
      <c r="AI54" s="70">
        <v>0</v>
      </c>
      <c r="AJ54" s="70">
        <v>0</v>
      </c>
      <c r="AK54" s="70">
        <v>0</v>
      </c>
      <c r="AL54" s="70">
        <v>0</v>
      </c>
      <c r="AM54" s="70">
        <v>0</v>
      </c>
      <c r="AN54" s="70">
        <v>0</v>
      </c>
      <c r="AO54" s="70">
        <v>0</v>
      </c>
      <c r="AP54" s="70">
        <v>0</v>
      </c>
      <c r="AQ54" s="70">
        <v>0</v>
      </c>
      <c r="AR54" s="70">
        <v>0</v>
      </c>
      <c r="AS54" s="70">
        <v>0</v>
      </c>
      <c r="AT54" s="70">
        <v>0</v>
      </c>
      <c r="AU54" s="70">
        <v>0</v>
      </c>
      <c r="AV54" s="70">
        <v>0</v>
      </c>
      <c r="AW54" s="70">
        <v>0</v>
      </c>
      <c r="AX54" s="70">
        <v>0</v>
      </c>
      <c r="AY54" s="70">
        <v>0</v>
      </c>
      <c r="AZ54" s="70">
        <v>0</v>
      </c>
      <c r="BA54" s="70">
        <v>0</v>
      </c>
      <c r="BB54" s="70">
        <v>0</v>
      </c>
      <c r="BC54" s="70">
        <v>5477.5</v>
      </c>
      <c r="BD54" s="70">
        <v>8371.98</v>
      </c>
      <c r="BE54" s="70">
        <v>2196.17</v>
      </c>
      <c r="BF54" s="70">
        <v>0</v>
      </c>
      <c r="BG54" s="70">
        <v>1.63</v>
      </c>
      <c r="BH54" s="70">
        <v>0</v>
      </c>
      <c r="BI54" s="70">
        <v>0</v>
      </c>
      <c r="BJ54" s="70">
        <v>171.2</v>
      </c>
      <c r="BK54" s="70">
        <v>0</v>
      </c>
      <c r="BL54" s="70">
        <v>6943.3</v>
      </c>
      <c r="BM54" s="70">
        <v>7114.5</v>
      </c>
      <c r="BN54" s="70">
        <v>23161.78</v>
      </c>
      <c r="BO54" s="75">
        <v>0</v>
      </c>
      <c r="BP54" s="72">
        <v>23161.78</v>
      </c>
      <c r="BQ54" s="76">
        <v>717513.65</v>
      </c>
    </row>
    <row r="55" spans="2:69" ht="15" customHeight="1">
      <c r="B55" s="68" t="s">
        <v>361</v>
      </c>
      <c r="C55" s="69" t="s">
        <v>82</v>
      </c>
      <c r="D55" s="70">
        <v>4454804.8600000003</v>
      </c>
      <c r="E55" s="70">
        <v>627914.16</v>
      </c>
      <c r="F55" s="70">
        <v>1537055.5899999999</v>
      </c>
      <c r="G55" s="70">
        <v>616350.54</v>
      </c>
      <c r="H55" s="70">
        <v>0</v>
      </c>
      <c r="I55" s="70">
        <v>100</v>
      </c>
      <c r="J55" s="70">
        <v>0</v>
      </c>
      <c r="K55" s="70">
        <v>100</v>
      </c>
      <c r="L55" s="70">
        <v>2175.94</v>
      </c>
      <c r="M55" s="71">
        <v>7238401.0900000008</v>
      </c>
      <c r="N55" s="72">
        <v>7238401.0900000008</v>
      </c>
      <c r="O55" s="73">
        <v>0</v>
      </c>
      <c r="P55" s="70">
        <v>0</v>
      </c>
      <c r="Q55" s="70">
        <v>0</v>
      </c>
      <c r="R55" s="70">
        <v>86713.26</v>
      </c>
      <c r="S55" s="70">
        <v>23.98</v>
      </c>
      <c r="T55" s="70">
        <v>0</v>
      </c>
      <c r="U55" s="70">
        <v>0</v>
      </c>
      <c r="V55" s="70">
        <v>0</v>
      </c>
      <c r="W55" s="70">
        <v>0</v>
      </c>
      <c r="X55" s="70">
        <v>0</v>
      </c>
      <c r="Y55" s="70">
        <v>0</v>
      </c>
      <c r="Z55" s="70">
        <v>0</v>
      </c>
      <c r="AA55" s="70">
        <v>6851.0099999999993</v>
      </c>
      <c r="AB55" s="74">
        <v>6851.0099999999993</v>
      </c>
      <c r="AC55" s="74">
        <v>93588.249999999985</v>
      </c>
      <c r="AD55" s="70">
        <v>0</v>
      </c>
      <c r="AE55" s="71">
        <v>93588.249999999985</v>
      </c>
      <c r="AF55" s="72">
        <v>93588.249999999985</v>
      </c>
      <c r="AG55" s="73">
        <v>0</v>
      </c>
      <c r="AH55" s="70">
        <v>0</v>
      </c>
      <c r="AI55" s="70">
        <v>0</v>
      </c>
      <c r="AJ55" s="70">
        <v>0</v>
      </c>
      <c r="AK55" s="70">
        <v>0</v>
      </c>
      <c r="AL55" s="70">
        <v>0</v>
      </c>
      <c r="AM55" s="70">
        <v>0</v>
      </c>
      <c r="AN55" s="70">
        <v>0</v>
      </c>
      <c r="AO55" s="70">
        <v>0</v>
      </c>
      <c r="AP55" s="70">
        <v>0</v>
      </c>
      <c r="AQ55" s="70">
        <v>0</v>
      </c>
      <c r="AR55" s="70">
        <v>0</v>
      </c>
      <c r="AS55" s="70">
        <v>0</v>
      </c>
      <c r="AT55" s="70">
        <v>0</v>
      </c>
      <c r="AU55" s="70">
        <v>0</v>
      </c>
      <c r="AV55" s="70">
        <v>0</v>
      </c>
      <c r="AW55" s="70">
        <v>0</v>
      </c>
      <c r="AX55" s="70">
        <v>0</v>
      </c>
      <c r="AY55" s="70">
        <v>0</v>
      </c>
      <c r="AZ55" s="70">
        <v>0</v>
      </c>
      <c r="BA55" s="70">
        <v>0</v>
      </c>
      <c r="BB55" s="70">
        <v>0</v>
      </c>
      <c r="BC55" s="70">
        <v>0</v>
      </c>
      <c r="BD55" s="70">
        <v>60220.41</v>
      </c>
      <c r="BE55" s="70">
        <v>6.52</v>
      </c>
      <c r="BF55" s="70">
        <v>0</v>
      </c>
      <c r="BG55" s="70">
        <v>0</v>
      </c>
      <c r="BH55" s="70">
        <v>0</v>
      </c>
      <c r="BI55" s="70">
        <v>0</v>
      </c>
      <c r="BJ55" s="70">
        <v>0</v>
      </c>
      <c r="BK55" s="70">
        <v>0</v>
      </c>
      <c r="BL55" s="70">
        <v>4134.93</v>
      </c>
      <c r="BM55" s="70">
        <v>4134.93</v>
      </c>
      <c r="BN55" s="70">
        <v>64361.86</v>
      </c>
      <c r="BO55" s="75">
        <v>0</v>
      </c>
      <c r="BP55" s="72">
        <v>64361.86</v>
      </c>
      <c r="BQ55" s="76">
        <v>7396351.2000000011</v>
      </c>
    </row>
    <row r="56" spans="2:69" ht="15" customHeight="1">
      <c r="B56" s="68" t="s">
        <v>362</v>
      </c>
      <c r="C56" s="69" t="s">
        <v>83</v>
      </c>
      <c r="D56" s="70">
        <v>1570856.1800000002</v>
      </c>
      <c r="E56" s="70">
        <v>278493.62</v>
      </c>
      <c r="F56" s="70">
        <v>278787.83</v>
      </c>
      <c r="G56" s="70">
        <v>57166.11</v>
      </c>
      <c r="H56" s="70">
        <v>0</v>
      </c>
      <c r="I56" s="70">
        <v>14304.79</v>
      </c>
      <c r="J56" s="70">
        <v>0</v>
      </c>
      <c r="K56" s="70">
        <v>14304.79</v>
      </c>
      <c r="L56" s="70">
        <v>0</v>
      </c>
      <c r="M56" s="71">
        <v>2199608.5299999998</v>
      </c>
      <c r="N56" s="72">
        <v>2199608.5299999998</v>
      </c>
      <c r="O56" s="73">
        <v>0</v>
      </c>
      <c r="P56" s="70">
        <v>0</v>
      </c>
      <c r="Q56" s="70">
        <v>318.95</v>
      </c>
      <c r="R56" s="70">
        <v>58174.93</v>
      </c>
      <c r="S56" s="70">
        <v>2305.29</v>
      </c>
      <c r="T56" s="70">
        <v>0</v>
      </c>
      <c r="U56" s="70">
        <v>370.98</v>
      </c>
      <c r="V56" s="70">
        <v>0</v>
      </c>
      <c r="W56" s="70">
        <v>0</v>
      </c>
      <c r="X56" s="70">
        <v>0</v>
      </c>
      <c r="Y56" s="70">
        <v>0</v>
      </c>
      <c r="Z56" s="70">
        <v>7.51</v>
      </c>
      <c r="AA56" s="70">
        <v>5488.62</v>
      </c>
      <c r="AB56" s="74">
        <v>5496.13</v>
      </c>
      <c r="AC56" s="74">
        <v>66666.28</v>
      </c>
      <c r="AD56" s="70">
        <v>0</v>
      </c>
      <c r="AE56" s="71">
        <v>66666.28</v>
      </c>
      <c r="AF56" s="72">
        <v>66666.28</v>
      </c>
      <c r="AG56" s="73">
        <v>0</v>
      </c>
      <c r="AH56" s="70">
        <v>0</v>
      </c>
      <c r="AI56" s="70">
        <v>0</v>
      </c>
      <c r="AJ56" s="70">
        <v>0</v>
      </c>
      <c r="AK56" s="70">
        <v>0</v>
      </c>
      <c r="AL56" s="70">
        <v>0</v>
      </c>
      <c r="AM56" s="70">
        <v>0</v>
      </c>
      <c r="AN56" s="70">
        <v>0</v>
      </c>
      <c r="AO56" s="70">
        <v>0</v>
      </c>
      <c r="AP56" s="70">
        <v>0</v>
      </c>
      <c r="AQ56" s="70">
        <v>0</v>
      </c>
      <c r="AR56" s="70">
        <v>0</v>
      </c>
      <c r="AS56" s="70">
        <v>0</v>
      </c>
      <c r="AT56" s="70">
        <v>0</v>
      </c>
      <c r="AU56" s="70">
        <v>0</v>
      </c>
      <c r="AV56" s="70">
        <v>0</v>
      </c>
      <c r="AW56" s="70">
        <v>0</v>
      </c>
      <c r="AX56" s="70">
        <v>0</v>
      </c>
      <c r="AY56" s="70">
        <v>0</v>
      </c>
      <c r="AZ56" s="70">
        <v>0</v>
      </c>
      <c r="BA56" s="70">
        <v>0</v>
      </c>
      <c r="BB56" s="70">
        <v>0</v>
      </c>
      <c r="BC56" s="70">
        <v>11265.57</v>
      </c>
      <c r="BD56" s="70">
        <v>35836.04</v>
      </c>
      <c r="BE56" s="70">
        <v>4509.3100000000004</v>
      </c>
      <c r="BF56" s="70">
        <v>0</v>
      </c>
      <c r="BG56" s="70">
        <v>0</v>
      </c>
      <c r="BH56" s="70">
        <v>217324.03</v>
      </c>
      <c r="BI56" s="70">
        <v>0</v>
      </c>
      <c r="BJ56" s="70">
        <v>7.51</v>
      </c>
      <c r="BK56" s="70">
        <v>212.32</v>
      </c>
      <c r="BL56" s="70">
        <v>27862.63</v>
      </c>
      <c r="BM56" s="70">
        <v>28082.460000000003</v>
      </c>
      <c r="BN56" s="70">
        <v>297017.40999999997</v>
      </c>
      <c r="BO56" s="75">
        <v>0</v>
      </c>
      <c r="BP56" s="72">
        <v>297017.41000000003</v>
      </c>
      <c r="BQ56" s="76">
        <v>2563292.2199999997</v>
      </c>
    </row>
    <row r="57" spans="2:69" ht="15" customHeight="1">
      <c r="B57" s="68" t="s">
        <v>362</v>
      </c>
      <c r="C57" s="69" t="s">
        <v>84</v>
      </c>
      <c r="D57" s="70">
        <v>739711.91</v>
      </c>
      <c r="E57" s="70">
        <v>123580.91</v>
      </c>
      <c r="F57" s="70">
        <v>120457.26</v>
      </c>
      <c r="G57" s="70">
        <v>42182.080000000002</v>
      </c>
      <c r="H57" s="70">
        <v>0</v>
      </c>
      <c r="I57" s="70">
        <v>0</v>
      </c>
      <c r="J57" s="70">
        <v>0</v>
      </c>
      <c r="K57" s="70">
        <v>0</v>
      </c>
      <c r="L57" s="70">
        <v>0</v>
      </c>
      <c r="M57" s="71">
        <v>1025932.16</v>
      </c>
      <c r="N57" s="72">
        <v>1025932.16</v>
      </c>
      <c r="O57" s="73">
        <v>0</v>
      </c>
      <c r="P57" s="70">
        <v>0</v>
      </c>
      <c r="Q57" s="70">
        <v>0</v>
      </c>
      <c r="R57" s="70">
        <v>18913.810000000001</v>
      </c>
      <c r="S57" s="70">
        <v>1793.29</v>
      </c>
      <c r="T57" s="70">
        <v>0</v>
      </c>
      <c r="U57" s="70">
        <v>3078.46</v>
      </c>
      <c r="V57" s="70">
        <v>0</v>
      </c>
      <c r="W57" s="70">
        <v>0</v>
      </c>
      <c r="X57" s="70">
        <v>0</v>
      </c>
      <c r="Y57" s="70">
        <v>1828.13</v>
      </c>
      <c r="Z57" s="70">
        <v>0</v>
      </c>
      <c r="AA57" s="70">
        <v>212.6</v>
      </c>
      <c r="AB57" s="74">
        <v>2040.73</v>
      </c>
      <c r="AC57" s="74">
        <v>25826.29</v>
      </c>
      <c r="AD57" s="70">
        <v>0</v>
      </c>
      <c r="AE57" s="71">
        <v>25826.29</v>
      </c>
      <c r="AF57" s="72">
        <v>25826.29</v>
      </c>
      <c r="AG57" s="73">
        <v>0</v>
      </c>
      <c r="AH57" s="70">
        <v>0</v>
      </c>
      <c r="AI57" s="70">
        <v>0</v>
      </c>
      <c r="AJ57" s="70">
        <v>0</v>
      </c>
      <c r="AK57" s="70">
        <v>0</v>
      </c>
      <c r="AL57" s="70">
        <v>0</v>
      </c>
      <c r="AM57" s="70">
        <v>0</v>
      </c>
      <c r="AN57" s="70">
        <v>0</v>
      </c>
      <c r="AO57" s="70">
        <v>0</v>
      </c>
      <c r="AP57" s="70">
        <v>0</v>
      </c>
      <c r="AQ57" s="70">
        <v>0</v>
      </c>
      <c r="AR57" s="70">
        <v>0</v>
      </c>
      <c r="AS57" s="70">
        <v>0</v>
      </c>
      <c r="AT57" s="70">
        <v>0</v>
      </c>
      <c r="AU57" s="70">
        <v>0</v>
      </c>
      <c r="AV57" s="70">
        <v>0</v>
      </c>
      <c r="AW57" s="70">
        <v>0</v>
      </c>
      <c r="AX57" s="70">
        <v>0</v>
      </c>
      <c r="AY57" s="70">
        <v>0</v>
      </c>
      <c r="AZ57" s="70">
        <v>0</v>
      </c>
      <c r="BA57" s="70">
        <v>0</v>
      </c>
      <c r="BB57" s="70">
        <v>0</v>
      </c>
      <c r="BC57" s="70">
        <v>15308.11</v>
      </c>
      <c r="BD57" s="70">
        <v>18227.53</v>
      </c>
      <c r="BE57" s="70">
        <v>10346.959999999999</v>
      </c>
      <c r="BF57" s="70">
        <v>0</v>
      </c>
      <c r="BG57" s="70">
        <v>0</v>
      </c>
      <c r="BH57" s="70">
        <v>0</v>
      </c>
      <c r="BI57" s="70">
        <v>0</v>
      </c>
      <c r="BJ57" s="70">
        <v>0</v>
      </c>
      <c r="BK57" s="70">
        <v>0</v>
      </c>
      <c r="BL57" s="70">
        <v>20247.46</v>
      </c>
      <c r="BM57" s="70">
        <v>20247.46</v>
      </c>
      <c r="BN57" s="70">
        <v>64130.06</v>
      </c>
      <c r="BO57" s="75">
        <v>0</v>
      </c>
      <c r="BP57" s="72">
        <v>64130.06</v>
      </c>
      <c r="BQ57" s="76">
        <v>1115888.51</v>
      </c>
    </row>
    <row r="58" spans="2:69" ht="15" customHeight="1">
      <c r="B58" s="68" t="s">
        <v>362</v>
      </c>
      <c r="C58" s="69" t="s">
        <v>85</v>
      </c>
      <c r="D58" s="70">
        <v>402078.63</v>
      </c>
      <c r="E58" s="70">
        <v>109264.67</v>
      </c>
      <c r="F58" s="70">
        <v>44552.91</v>
      </c>
      <c r="G58" s="70">
        <v>0</v>
      </c>
      <c r="H58" s="70">
        <v>0</v>
      </c>
      <c r="I58" s="70">
        <v>0</v>
      </c>
      <c r="J58" s="70">
        <v>0</v>
      </c>
      <c r="K58" s="70">
        <v>0</v>
      </c>
      <c r="L58" s="70">
        <v>0</v>
      </c>
      <c r="M58" s="71">
        <v>555896.21</v>
      </c>
      <c r="N58" s="72">
        <v>555896.21</v>
      </c>
      <c r="O58" s="73">
        <v>0</v>
      </c>
      <c r="P58" s="70">
        <v>0</v>
      </c>
      <c r="Q58" s="70">
        <v>0</v>
      </c>
      <c r="R58" s="70">
        <v>29129.94</v>
      </c>
      <c r="S58" s="70">
        <v>188.93</v>
      </c>
      <c r="T58" s="70">
        <v>0</v>
      </c>
      <c r="U58" s="70">
        <v>5.05</v>
      </c>
      <c r="V58" s="70">
        <v>24503.05</v>
      </c>
      <c r="W58" s="70">
        <v>0</v>
      </c>
      <c r="X58" s="70">
        <v>0</v>
      </c>
      <c r="Y58" s="70">
        <v>0</v>
      </c>
      <c r="Z58" s="70">
        <v>0</v>
      </c>
      <c r="AA58" s="70">
        <v>2241.9499999999998</v>
      </c>
      <c r="AB58" s="74">
        <v>2241.9499999999998</v>
      </c>
      <c r="AC58" s="74">
        <v>56068.920000000006</v>
      </c>
      <c r="AD58" s="70">
        <v>0</v>
      </c>
      <c r="AE58" s="71">
        <v>56068.920000000006</v>
      </c>
      <c r="AF58" s="72">
        <v>56068.920000000006</v>
      </c>
      <c r="AG58" s="73">
        <v>0</v>
      </c>
      <c r="AH58" s="70">
        <v>0</v>
      </c>
      <c r="AI58" s="70">
        <v>0</v>
      </c>
      <c r="AJ58" s="70">
        <v>0</v>
      </c>
      <c r="AK58" s="70">
        <v>0</v>
      </c>
      <c r="AL58" s="70">
        <v>0</v>
      </c>
      <c r="AM58" s="70">
        <v>0</v>
      </c>
      <c r="AN58" s="70">
        <v>0</v>
      </c>
      <c r="AO58" s="70">
        <v>0</v>
      </c>
      <c r="AP58" s="70">
        <v>0</v>
      </c>
      <c r="AQ58" s="70">
        <v>0</v>
      </c>
      <c r="AR58" s="70">
        <v>0</v>
      </c>
      <c r="AS58" s="70">
        <v>0</v>
      </c>
      <c r="AT58" s="70">
        <v>0</v>
      </c>
      <c r="AU58" s="70">
        <v>0</v>
      </c>
      <c r="AV58" s="70">
        <v>0</v>
      </c>
      <c r="AW58" s="70">
        <v>0</v>
      </c>
      <c r="AX58" s="70">
        <v>0</v>
      </c>
      <c r="AY58" s="70">
        <v>0</v>
      </c>
      <c r="AZ58" s="70">
        <v>0</v>
      </c>
      <c r="BA58" s="70">
        <v>0</v>
      </c>
      <c r="BB58" s="70">
        <v>0</v>
      </c>
      <c r="BC58" s="70">
        <v>0</v>
      </c>
      <c r="BD58" s="70">
        <v>150.47999999999999</v>
      </c>
      <c r="BE58" s="70">
        <v>0</v>
      </c>
      <c r="BF58" s="70">
        <v>0</v>
      </c>
      <c r="BG58" s="70">
        <v>0</v>
      </c>
      <c r="BH58" s="70">
        <v>121799.87</v>
      </c>
      <c r="BI58" s="70">
        <v>0</v>
      </c>
      <c r="BJ58" s="70">
        <v>0</v>
      </c>
      <c r="BK58" s="70">
        <v>0</v>
      </c>
      <c r="BL58" s="70">
        <v>6748.46</v>
      </c>
      <c r="BM58" s="70">
        <v>6748.46</v>
      </c>
      <c r="BN58" s="70">
        <v>128698.80999999998</v>
      </c>
      <c r="BO58" s="75">
        <v>0</v>
      </c>
      <c r="BP58" s="72">
        <v>128698.81</v>
      </c>
      <c r="BQ58" s="76">
        <v>740663.94</v>
      </c>
    </row>
    <row r="59" spans="2:69" ht="15" customHeight="1">
      <c r="B59" s="68" t="s">
        <v>363</v>
      </c>
      <c r="C59" s="69" t="s">
        <v>86</v>
      </c>
      <c r="D59" s="70">
        <v>21956280.859999999</v>
      </c>
      <c r="E59" s="70">
        <v>4262226.8499999996</v>
      </c>
      <c r="F59" s="70">
        <v>8162521.4800000004</v>
      </c>
      <c r="G59" s="70">
        <v>4953553.75</v>
      </c>
      <c r="H59" s="70">
        <v>1172.57</v>
      </c>
      <c r="I59" s="70">
        <v>0</v>
      </c>
      <c r="J59" s="70">
        <v>0</v>
      </c>
      <c r="K59" s="70">
        <v>1172.57</v>
      </c>
      <c r="L59" s="70">
        <v>0</v>
      </c>
      <c r="M59" s="71">
        <v>39335755.509999998</v>
      </c>
      <c r="N59" s="72">
        <v>39335755.509999998</v>
      </c>
      <c r="O59" s="73">
        <v>0</v>
      </c>
      <c r="P59" s="70">
        <v>0</v>
      </c>
      <c r="Q59" s="70">
        <v>29563.4</v>
      </c>
      <c r="R59" s="70">
        <v>490671.41</v>
      </c>
      <c r="S59" s="70">
        <v>669617.18999999994</v>
      </c>
      <c r="T59" s="70">
        <v>0</v>
      </c>
      <c r="U59" s="70">
        <v>297356.34999999998</v>
      </c>
      <c r="V59" s="70">
        <v>0</v>
      </c>
      <c r="W59" s="70">
        <v>1765.6</v>
      </c>
      <c r="X59" s="70">
        <v>0</v>
      </c>
      <c r="Y59" s="70">
        <v>83327.78</v>
      </c>
      <c r="Z59" s="70">
        <v>7857</v>
      </c>
      <c r="AA59" s="70">
        <v>238312.32000000001</v>
      </c>
      <c r="AB59" s="74">
        <v>329497.09999999998</v>
      </c>
      <c r="AC59" s="74">
        <v>1818471.0500000003</v>
      </c>
      <c r="AD59" s="70">
        <v>62453.85</v>
      </c>
      <c r="AE59" s="71">
        <v>1880924.9000000004</v>
      </c>
      <c r="AF59" s="72">
        <v>1880924.9000000004</v>
      </c>
      <c r="AG59" s="73">
        <v>0</v>
      </c>
      <c r="AH59" s="70">
        <v>0</v>
      </c>
      <c r="AI59" s="70">
        <v>0</v>
      </c>
      <c r="AJ59" s="70">
        <v>0</v>
      </c>
      <c r="AK59" s="70">
        <v>0</v>
      </c>
      <c r="AL59" s="70">
        <v>0</v>
      </c>
      <c r="AM59" s="70">
        <v>0</v>
      </c>
      <c r="AN59" s="70">
        <v>0</v>
      </c>
      <c r="AO59" s="70">
        <v>0</v>
      </c>
      <c r="AP59" s="70">
        <v>0</v>
      </c>
      <c r="AQ59" s="70">
        <v>0</v>
      </c>
      <c r="AR59" s="70">
        <v>0</v>
      </c>
      <c r="AS59" s="70">
        <v>0</v>
      </c>
      <c r="AT59" s="70">
        <v>0</v>
      </c>
      <c r="AU59" s="70">
        <v>0</v>
      </c>
      <c r="AV59" s="70">
        <v>0</v>
      </c>
      <c r="AW59" s="70">
        <v>0</v>
      </c>
      <c r="AX59" s="70">
        <v>0</v>
      </c>
      <c r="AY59" s="70">
        <v>0</v>
      </c>
      <c r="AZ59" s="70">
        <v>0</v>
      </c>
      <c r="BA59" s="70">
        <v>0</v>
      </c>
      <c r="BB59" s="70">
        <v>0</v>
      </c>
      <c r="BC59" s="70">
        <v>154259.65</v>
      </c>
      <c r="BD59" s="70">
        <v>850697.98</v>
      </c>
      <c r="BE59" s="70">
        <v>116227.52</v>
      </c>
      <c r="BF59" s="70">
        <v>0</v>
      </c>
      <c r="BG59" s="70">
        <v>0</v>
      </c>
      <c r="BH59" s="70">
        <v>0</v>
      </c>
      <c r="BI59" s="70">
        <v>0</v>
      </c>
      <c r="BJ59" s="70">
        <v>0</v>
      </c>
      <c r="BK59" s="70">
        <v>1301.25</v>
      </c>
      <c r="BL59" s="70">
        <v>17102.64</v>
      </c>
      <c r="BM59" s="70">
        <v>18403.89</v>
      </c>
      <c r="BN59" s="70">
        <v>1139589.0399999998</v>
      </c>
      <c r="BO59" s="75">
        <v>22730.799999999999</v>
      </c>
      <c r="BP59" s="72">
        <v>1162319.8399999999</v>
      </c>
      <c r="BQ59" s="76">
        <v>42379000.25</v>
      </c>
    </row>
    <row r="60" spans="2:69" ht="15" customHeight="1">
      <c r="B60" s="68" t="s">
        <v>361</v>
      </c>
      <c r="C60" s="69" t="s">
        <v>87</v>
      </c>
      <c r="D60" s="70">
        <v>4184513.4399999995</v>
      </c>
      <c r="E60" s="70">
        <v>737933.67</v>
      </c>
      <c r="F60" s="70">
        <v>647399.90999999992</v>
      </c>
      <c r="G60" s="70">
        <v>0</v>
      </c>
      <c r="H60" s="70">
        <v>0</v>
      </c>
      <c r="I60" s="70">
        <v>0</v>
      </c>
      <c r="J60" s="70">
        <v>0</v>
      </c>
      <c r="K60" s="70">
        <v>0</v>
      </c>
      <c r="L60" s="70">
        <v>0</v>
      </c>
      <c r="M60" s="71">
        <v>5569847.0199999996</v>
      </c>
      <c r="N60" s="72">
        <v>5569847.0199999996</v>
      </c>
      <c r="O60" s="73">
        <v>0</v>
      </c>
      <c r="P60" s="70">
        <v>0</v>
      </c>
      <c r="Q60" s="70">
        <v>58597.599999999999</v>
      </c>
      <c r="R60" s="70">
        <v>46080.56</v>
      </c>
      <c r="S60" s="70">
        <v>6121.66</v>
      </c>
      <c r="T60" s="70">
        <v>0</v>
      </c>
      <c r="U60" s="70">
        <v>2794.06</v>
      </c>
      <c r="V60" s="70">
        <v>0</v>
      </c>
      <c r="W60" s="70">
        <v>0</v>
      </c>
      <c r="X60" s="70">
        <v>0</v>
      </c>
      <c r="Y60" s="70">
        <v>0</v>
      </c>
      <c r="Z60" s="70">
        <v>0</v>
      </c>
      <c r="AA60" s="70">
        <v>15866.81</v>
      </c>
      <c r="AB60" s="74">
        <v>15866.81</v>
      </c>
      <c r="AC60" s="74">
        <v>129460.69</v>
      </c>
      <c r="AD60" s="70">
        <v>0</v>
      </c>
      <c r="AE60" s="71">
        <v>129460.69</v>
      </c>
      <c r="AF60" s="72">
        <v>129460.69</v>
      </c>
      <c r="AG60" s="73">
        <v>0</v>
      </c>
      <c r="AH60" s="70">
        <v>0</v>
      </c>
      <c r="AI60" s="70">
        <v>0</v>
      </c>
      <c r="AJ60" s="70">
        <v>0</v>
      </c>
      <c r="AK60" s="70">
        <v>0</v>
      </c>
      <c r="AL60" s="70">
        <v>0</v>
      </c>
      <c r="AM60" s="70">
        <v>0</v>
      </c>
      <c r="AN60" s="70">
        <v>0</v>
      </c>
      <c r="AO60" s="70">
        <v>0</v>
      </c>
      <c r="AP60" s="70">
        <v>0</v>
      </c>
      <c r="AQ60" s="70">
        <v>0</v>
      </c>
      <c r="AR60" s="70">
        <v>0</v>
      </c>
      <c r="AS60" s="70">
        <v>0</v>
      </c>
      <c r="AT60" s="70">
        <v>0</v>
      </c>
      <c r="AU60" s="70">
        <v>0</v>
      </c>
      <c r="AV60" s="70">
        <v>0</v>
      </c>
      <c r="AW60" s="70">
        <v>0</v>
      </c>
      <c r="AX60" s="70">
        <v>0</v>
      </c>
      <c r="AY60" s="70">
        <v>0</v>
      </c>
      <c r="AZ60" s="70">
        <v>0</v>
      </c>
      <c r="BA60" s="70">
        <v>0</v>
      </c>
      <c r="BB60" s="70">
        <v>0</v>
      </c>
      <c r="BC60" s="70">
        <v>168807.3</v>
      </c>
      <c r="BD60" s="70">
        <v>329547.15000000002</v>
      </c>
      <c r="BE60" s="70">
        <v>10345.35</v>
      </c>
      <c r="BF60" s="70">
        <v>0</v>
      </c>
      <c r="BG60" s="70">
        <v>0</v>
      </c>
      <c r="BH60" s="70">
        <v>1117903.78</v>
      </c>
      <c r="BI60" s="70">
        <v>0</v>
      </c>
      <c r="BJ60" s="70">
        <v>0</v>
      </c>
      <c r="BK60" s="70">
        <v>0</v>
      </c>
      <c r="BL60" s="70">
        <v>76892.03</v>
      </c>
      <c r="BM60" s="70">
        <v>76892.03</v>
      </c>
      <c r="BN60" s="70">
        <v>1703495.61</v>
      </c>
      <c r="BO60" s="75">
        <v>0</v>
      </c>
      <c r="BP60" s="72">
        <v>1703495.61</v>
      </c>
      <c r="BQ60" s="76">
        <v>7402803.3200000003</v>
      </c>
    </row>
    <row r="61" spans="2:69" ht="15" customHeight="1">
      <c r="B61" s="68" t="s">
        <v>362</v>
      </c>
      <c r="C61" s="69" t="s">
        <v>88</v>
      </c>
      <c r="D61" s="70">
        <v>878523.17</v>
      </c>
      <c r="E61" s="70">
        <v>312874.57</v>
      </c>
      <c r="F61" s="70">
        <v>309563.03000000003</v>
      </c>
      <c r="G61" s="70">
        <v>102865.53</v>
      </c>
      <c r="H61" s="70">
        <v>0</v>
      </c>
      <c r="I61" s="70">
        <v>0</v>
      </c>
      <c r="J61" s="70">
        <v>0</v>
      </c>
      <c r="K61" s="70">
        <v>0</v>
      </c>
      <c r="L61" s="70">
        <v>4181.09</v>
      </c>
      <c r="M61" s="71">
        <v>1608007.3900000001</v>
      </c>
      <c r="N61" s="72">
        <v>1608007.3900000001</v>
      </c>
      <c r="O61" s="73">
        <v>0</v>
      </c>
      <c r="P61" s="70">
        <v>0</v>
      </c>
      <c r="Q61" s="70">
        <v>0</v>
      </c>
      <c r="R61" s="70">
        <v>0</v>
      </c>
      <c r="S61" s="70">
        <v>336.11</v>
      </c>
      <c r="T61" s="70">
        <v>0</v>
      </c>
      <c r="U61" s="70">
        <v>48.48</v>
      </c>
      <c r="V61" s="70">
        <v>0</v>
      </c>
      <c r="W61" s="70">
        <v>0</v>
      </c>
      <c r="X61" s="70">
        <v>0</v>
      </c>
      <c r="Y61" s="70">
        <v>3361.37</v>
      </c>
      <c r="Z61" s="70">
        <v>0</v>
      </c>
      <c r="AA61" s="70">
        <v>0</v>
      </c>
      <c r="AB61" s="74">
        <v>3361.37</v>
      </c>
      <c r="AC61" s="74">
        <v>3745.96</v>
      </c>
      <c r="AD61" s="70">
        <v>0</v>
      </c>
      <c r="AE61" s="71">
        <v>3745.96</v>
      </c>
      <c r="AF61" s="72">
        <v>3745.96</v>
      </c>
      <c r="AG61" s="73">
        <v>0</v>
      </c>
      <c r="AH61" s="70">
        <v>0</v>
      </c>
      <c r="AI61" s="70">
        <v>0</v>
      </c>
      <c r="AJ61" s="70">
        <v>0</v>
      </c>
      <c r="AK61" s="70">
        <v>0</v>
      </c>
      <c r="AL61" s="70">
        <v>0</v>
      </c>
      <c r="AM61" s="70">
        <v>0</v>
      </c>
      <c r="AN61" s="70">
        <v>0</v>
      </c>
      <c r="AO61" s="70">
        <v>0</v>
      </c>
      <c r="AP61" s="70">
        <v>0</v>
      </c>
      <c r="AQ61" s="70">
        <v>0</v>
      </c>
      <c r="AR61" s="70">
        <v>0</v>
      </c>
      <c r="AS61" s="70">
        <v>0</v>
      </c>
      <c r="AT61" s="70">
        <v>0</v>
      </c>
      <c r="AU61" s="70">
        <v>0</v>
      </c>
      <c r="AV61" s="70">
        <v>0</v>
      </c>
      <c r="AW61" s="70">
        <v>0</v>
      </c>
      <c r="AX61" s="70">
        <v>0</v>
      </c>
      <c r="AY61" s="70">
        <v>0</v>
      </c>
      <c r="AZ61" s="70">
        <v>0</v>
      </c>
      <c r="BA61" s="70">
        <v>0</v>
      </c>
      <c r="BB61" s="70">
        <v>0</v>
      </c>
      <c r="BC61" s="70">
        <v>100126.53</v>
      </c>
      <c r="BD61" s="70">
        <v>128073.19</v>
      </c>
      <c r="BE61" s="70">
        <v>1174.3499999999999</v>
      </c>
      <c r="BF61" s="70">
        <v>0</v>
      </c>
      <c r="BG61" s="70">
        <v>10632.5</v>
      </c>
      <c r="BH61" s="70">
        <v>307375.14</v>
      </c>
      <c r="BI61" s="70">
        <v>0</v>
      </c>
      <c r="BJ61" s="70">
        <v>422.74</v>
      </c>
      <c r="BK61" s="70">
        <v>0</v>
      </c>
      <c r="BL61" s="70">
        <v>11515.62</v>
      </c>
      <c r="BM61" s="70">
        <v>11938.36</v>
      </c>
      <c r="BN61" s="70">
        <v>559320.06999999995</v>
      </c>
      <c r="BO61" s="75">
        <v>0</v>
      </c>
      <c r="BP61" s="72">
        <v>559320.06999999995</v>
      </c>
      <c r="BQ61" s="76">
        <v>2171073.42</v>
      </c>
    </row>
    <row r="62" spans="2:69" ht="15" customHeight="1">
      <c r="B62" s="68" t="s">
        <v>362</v>
      </c>
      <c r="C62" s="69" t="s">
        <v>89</v>
      </c>
      <c r="D62" s="70">
        <v>1423623.2</v>
      </c>
      <c r="E62" s="70">
        <v>285474.26999999996</v>
      </c>
      <c r="F62" s="70">
        <v>307294.26</v>
      </c>
      <c r="G62" s="70">
        <v>0</v>
      </c>
      <c r="H62" s="70">
        <v>0</v>
      </c>
      <c r="I62" s="70">
        <v>0</v>
      </c>
      <c r="J62" s="70">
        <v>0</v>
      </c>
      <c r="K62" s="70">
        <v>0</v>
      </c>
      <c r="L62" s="70">
        <v>0</v>
      </c>
      <c r="M62" s="71">
        <v>2016391.73</v>
      </c>
      <c r="N62" s="72">
        <v>2016391.73</v>
      </c>
      <c r="O62" s="73">
        <v>0</v>
      </c>
      <c r="P62" s="70">
        <v>0</v>
      </c>
      <c r="Q62" s="70">
        <v>11532.390000000001</v>
      </c>
      <c r="R62" s="70">
        <v>14084.18</v>
      </c>
      <c r="S62" s="70">
        <v>925.3</v>
      </c>
      <c r="T62" s="70">
        <v>0</v>
      </c>
      <c r="U62" s="70">
        <v>12.1</v>
      </c>
      <c r="V62" s="70">
        <v>0</v>
      </c>
      <c r="W62" s="70">
        <v>0</v>
      </c>
      <c r="X62" s="70">
        <v>0</v>
      </c>
      <c r="Y62" s="70">
        <v>0</v>
      </c>
      <c r="Z62" s="70">
        <v>0</v>
      </c>
      <c r="AA62" s="70">
        <v>2199.6099999999997</v>
      </c>
      <c r="AB62" s="74">
        <v>2199.6099999999997</v>
      </c>
      <c r="AC62" s="74">
        <v>28753.579999999998</v>
      </c>
      <c r="AD62" s="70">
        <v>0</v>
      </c>
      <c r="AE62" s="71">
        <v>28753.579999999998</v>
      </c>
      <c r="AF62" s="72">
        <v>28753.579999999998</v>
      </c>
      <c r="AG62" s="73">
        <v>0</v>
      </c>
      <c r="AH62" s="70">
        <v>0</v>
      </c>
      <c r="AI62" s="70">
        <v>0</v>
      </c>
      <c r="AJ62" s="70">
        <v>0</v>
      </c>
      <c r="AK62" s="70">
        <v>0</v>
      </c>
      <c r="AL62" s="70">
        <v>0</v>
      </c>
      <c r="AM62" s="70">
        <v>0</v>
      </c>
      <c r="AN62" s="70">
        <v>0</v>
      </c>
      <c r="AO62" s="70">
        <v>0</v>
      </c>
      <c r="AP62" s="70">
        <v>0</v>
      </c>
      <c r="AQ62" s="70">
        <v>0</v>
      </c>
      <c r="AR62" s="70">
        <v>0</v>
      </c>
      <c r="AS62" s="70">
        <v>0</v>
      </c>
      <c r="AT62" s="70">
        <v>0</v>
      </c>
      <c r="AU62" s="70">
        <v>0</v>
      </c>
      <c r="AV62" s="70">
        <v>0</v>
      </c>
      <c r="AW62" s="70">
        <v>0</v>
      </c>
      <c r="AX62" s="70">
        <v>0</v>
      </c>
      <c r="AY62" s="70">
        <v>0</v>
      </c>
      <c r="AZ62" s="70">
        <v>0</v>
      </c>
      <c r="BA62" s="70">
        <v>0</v>
      </c>
      <c r="BB62" s="70">
        <v>0</v>
      </c>
      <c r="BC62" s="70">
        <v>333.38</v>
      </c>
      <c r="BD62" s="70">
        <v>72254.73</v>
      </c>
      <c r="BE62" s="70">
        <v>2182.79</v>
      </c>
      <c r="BF62" s="70">
        <v>0</v>
      </c>
      <c r="BG62" s="70">
        <v>0</v>
      </c>
      <c r="BH62" s="70">
        <v>0</v>
      </c>
      <c r="BI62" s="70">
        <v>0</v>
      </c>
      <c r="BJ62" s="70">
        <v>0</v>
      </c>
      <c r="BK62" s="70">
        <v>0</v>
      </c>
      <c r="BL62" s="70">
        <v>3163.01</v>
      </c>
      <c r="BM62" s="70">
        <v>3163.01</v>
      </c>
      <c r="BN62" s="70">
        <v>77933.909999999989</v>
      </c>
      <c r="BO62" s="75">
        <v>0</v>
      </c>
      <c r="BP62" s="72">
        <v>77933.909999999989</v>
      </c>
      <c r="BQ62" s="76">
        <v>2123079.2200000002</v>
      </c>
    </row>
    <row r="63" spans="2:69" ht="15" customHeight="1">
      <c r="B63" s="68" t="s">
        <v>361</v>
      </c>
      <c r="C63" s="69" t="s">
        <v>90</v>
      </c>
      <c r="D63" s="70">
        <v>6333157.1400000006</v>
      </c>
      <c r="E63" s="70">
        <v>1202953.1200000001</v>
      </c>
      <c r="F63" s="70">
        <v>2487519.92</v>
      </c>
      <c r="G63" s="70">
        <v>496544.32</v>
      </c>
      <c r="H63" s="70">
        <v>2315.4899999999998</v>
      </c>
      <c r="I63" s="70">
        <v>0</v>
      </c>
      <c r="J63" s="70">
        <v>0</v>
      </c>
      <c r="K63" s="70">
        <v>2315.4899999999998</v>
      </c>
      <c r="L63" s="70">
        <v>0</v>
      </c>
      <c r="M63" s="71">
        <v>10522489.99</v>
      </c>
      <c r="N63" s="72">
        <v>10522489.99</v>
      </c>
      <c r="O63" s="73">
        <v>0</v>
      </c>
      <c r="P63" s="70">
        <v>0</v>
      </c>
      <c r="Q63" s="70">
        <v>14945.5</v>
      </c>
      <c r="R63" s="70">
        <v>125805.13</v>
      </c>
      <c r="S63" s="70">
        <v>8833.1</v>
      </c>
      <c r="T63" s="70">
        <v>0</v>
      </c>
      <c r="U63" s="70">
        <v>2887.5</v>
      </c>
      <c r="V63" s="70">
        <v>0</v>
      </c>
      <c r="W63" s="70">
        <v>0</v>
      </c>
      <c r="X63" s="70">
        <v>0</v>
      </c>
      <c r="Y63" s="70">
        <v>16632.68</v>
      </c>
      <c r="Z63" s="70">
        <v>0</v>
      </c>
      <c r="AA63" s="70">
        <v>115625.73</v>
      </c>
      <c r="AB63" s="74">
        <v>132258.41</v>
      </c>
      <c r="AC63" s="74">
        <v>284729.64</v>
      </c>
      <c r="AD63" s="70">
        <v>0</v>
      </c>
      <c r="AE63" s="71">
        <v>284729.64</v>
      </c>
      <c r="AF63" s="72">
        <v>284729.64</v>
      </c>
      <c r="AG63" s="73">
        <v>0</v>
      </c>
      <c r="AH63" s="70">
        <v>0</v>
      </c>
      <c r="AI63" s="70">
        <v>0</v>
      </c>
      <c r="AJ63" s="70">
        <v>0</v>
      </c>
      <c r="AK63" s="70">
        <v>0</v>
      </c>
      <c r="AL63" s="70">
        <v>0</v>
      </c>
      <c r="AM63" s="70">
        <v>0</v>
      </c>
      <c r="AN63" s="70">
        <v>0</v>
      </c>
      <c r="AO63" s="70">
        <v>0</v>
      </c>
      <c r="AP63" s="70">
        <v>0</v>
      </c>
      <c r="AQ63" s="70">
        <v>0</v>
      </c>
      <c r="AR63" s="70">
        <v>0</v>
      </c>
      <c r="AS63" s="70">
        <v>0</v>
      </c>
      <c r="AT63" s="70">
        <v>0</v>
      </c>
      <c r="AU63" s="70">
        <v>0</v>
      </c>
      <c r="AV63" s="70">
        <v>0</v>
      </c>
      <c r="AW63" s="70">
        <v>0</v>
      </c>
      <c r="AX63" s="70">
        <v>0</v>
      </c>
      <c r="AY63" s="70">
        <v>0</v>
      </c>
      <c r="AZ63" s="70">
        <v>0</v>
      </c>
      <c r="BA63" s="70">
        <v>0</v>
      </c>
      <c r="BB63" s="70">
        <v>0</v>
      </c>
      <c r="BC63" s="70">
        <v>132062.25</v>
      </c>
      <c r="BD63" s="70">
        <v>147998.79999999999</v>
      </c>
      <c r="BE63" s="70">
        <v>8455.2099999999991</v>
      </c>
      <c r="BF63" s="70">
        <v>0</v>
      </c>
      <c r="BG63" s="70">
        <v>0</v>
      </c>
      <c r="BH63" s="70">
        <v>0</v>
      </c>
      <c r="BI63" s="70">
        <v>0</v>
      </c>
      <c r="BJ63" s="70">
        <v>0</v>
      </c>
      <c r="BK63" s="70">
        <v>1263.75</v>
      </c>
      <c r="BL63" s="70">
        <v>57972.3</v>
      </c>
      <c r="BM63" s="70">
        <v>59236.05</v>
      </c>
      <c r="BN63" s="70">
        <v>347752.31</v>
      </c>
      <c r="BO63" s="75">
        <v>0</v>
      </c>
      <c r="BP63" s="72">
        <v>347752.31</v>
      </c>
      <c r="BQ63" s="76">
        <v>11154971.940000001</v>
      </c>
    </row>
    <row r="64" spans="2:69" ht="15" customHeight="1">
      <c r="B64" s="68" t="s">
        <v>362</v>
      </c>
      <c r="C64" s="69" t="s">
        <v>91</v>
      </c>
      <c r="D64" s="70">
        <v>908083</v>
      </c>
      <c r="E64" s="70">
        <v>224384.65</v>
      </c>
      <c r="F64" s="70">
        <v>440283.76999999996</v>
      </c>
      <c r="G64" s="70">
        <v>0</v>
      </c>
      <c r="H64" s="70">
        <v>0</v>
      </c>
      <c r="I64" s="70">
        <v>0</v>
      </c>
      <c r="J64" s="70">
        <v>0</v>
      </c>
      <c r="K64" s="70">
        <v>0</v>
      </c>
      <c r="L64" s="70">
        <v>2271.62</v>
      </c>
      <c r="M64" s="71">
        <v>1575023.04</v>
      </c>
      <c r="N64" s="72">
        <v>1575023.04</v>
      </c>
      <c r="O64" s="73">
        <v>0</v>
      </c>
      <c r="P64" s="70">
        <v>0</v>
      </c>
      <c r="Q64" s="70">
        <v>148.33000000000001</v>
      </c>
      <c r="R64" s="70">
        <v>9477.25</v>
      </c>
      <c r="S64" s="70">
        <v>0</v>
      </c>
      <c r="T64" s="70">
        <v>0</v>
      </c>
      <c r="U64" s="70">
        <v>60</v>
      </c>
      <c r="V64" s="70">
        <v>0</v>
      </c>
      <c r="W64" s="70">
        <v>0</v>
      </c>
      <c r="X64" s="70">
        <v>0</v>
      </c>
      <c r="Y64" s="70">
        <v>3961.04</v>
      </c>
      <c r="Z64" s="70">
        <v>0</v>
      </c>
      <c r="AA64" s="70">
        <v>1035</v>
      </c>
      <c r="AB64" s="74">
        <v>4996.04</v>
      </c>
      <c r="AC64" s="74">
        <v>14681.619999999999</v>
      </c>
      <c r="AD64" s="70">
        <v>0</v>
      </c>
      <c r="AE64" s="71">
        <v>14681.619999999999</v>
      </c>
      <c r="AF64" s="72">
        <v>14681.619999999999</v>
      </c>
      <c r="AG64" s="73">
        <v>0</v>
      </c>
      <c r="AH64" s="70">
        <v>0</v>
      </c>
      <c r="AI64" s="70">
        <v>0</v>
      </c>
      <c r="AJ64" s="70">
        <v>0</v>
      </c>
      <c r="AK64" s="70">
        <v>0</v>
      </c>
      <c r="AL64" s="70">
        <v>0</v>
      </c>
      <c r="AM64" s="70">
        <v>0</v>
      </c>
      <c r="AN64" s="70">
        <v>0</v>
      </c>
      <c r="AO64" s="70">
        <v>0</v>
      </c>
      <c r="AP64" s="70">
        <v>0</v>
      </c>
      <c r="AQ64" s="70">
        <v>0</v>
      </c>
      <c r="AR64" s="70">
        <v>0</v>
      </c>
      <c r="AS64" s="70">
        <v>0</v>
      </c>
      <c r="AT64" s="70">
        <v>0</v>
      </c>
      <c r="AU64" s="70">
        <v>0</v>
      </c>
      <c r="AV64" s="70">
        <v>0</v>
      </c>
      <c r="AW64" s="70">
        <v>0</v>
      </c>
      <c r="AX64" s="70">
        <v>0</v>
      </c>
      <c r="AY64" s="70">
        <v>0</v>
      </c>
      <c r="AZ64" s="70">
        <v>0</v>
      </c>
      <c r="BA64" s="70">
        <v>0</v>
      </c>
      <c r="BB64" s="70">
        <v>0</v>
      </c>
      <c r="BC64" s="70">
        <v>0</v>
      </c>
      <c r="BD64" s="70">
        <v>43333.19</v>
      </c>
      <c r="BE64" s="70">
        <v>10360</v>
      </c>
      <c r="BF64" s="70">
        <v>0</v>
      </c>
      <c r="BG64" s="70">
        <v>0</v>
      </c>
      <c r="BH64" s="70">
        <v>24078.65</v>
      </c>
      <c r="BI64" s="70">
        <v>0</v>
      </c>
      <c r="BJ64" s="70">
        <v>0</v>
      </c>
      <c r="BK64" s="70">
        <v>0</v>
      </c>
      <c r="BL64" s="70">
        <v>114625.98</v>
      </c>
      <c r="BM64" s="70">
        <v>114625.98</v>
      </c>
      <c r="BN64" s="70">
        <v>192397.82</v>
      </c>
      <c r="BO64" s="75">
        <v>0</v>
      </c>
      <c r="BP64" s="72">
        <v>192397.82</v>
      </c>
      <c r="BQ64" s="76">
        <v>1782102.4800000002</v>
      </c>
    </row>
    <row r="65" spans="2:69" ht="15" customHeight="1">
      <c r="B65" s="68" t="s">
        <v>362</v>
      </c>
      <c r="C65" s="69" t="s">
        <v>92</v>
      </c>
      <c r="D65" s="70">
        <v>346709.34</v>
      </c>
      <c r="E65" s="70">
        <v>60383.28</v>
      </c>
      <c r="F65" s="70">
        <v>36321.33</v>
      </c>
      <c r="G65" s="70">
        <v>30952.39</v>
      </c>
      <c r="H65" s="70">
        <v>0</v>
      </c>
      <c r="I65" s="70">
        <v>0</v>
      </c>
      <c r="J65" s="70">
        <v>0</v>
      </c>
      <c r="K65" s="70">
        <v>0</v>
      </c>
      <c r="L65" s="70">
        <v>0</v>
      </c>
      <c r="M65" s="71">
        <v>474366.34000000008</v>
      </c>
      <c r="N65" s="72">
        <v>474366.34000000008</v>
      </c>
      <c r="O65" s="73">
        <v>0</v>
      </c>
      <c r="P65" s="70">
        <v>0</v>
      </c>
      <c r="Q65" s="70">
        <v>0</v>
      </c>
      <c r="R65" s="70">
        <v>1306.68</v>
      </c>
      <c r="S65" s="70">
        <v>0</v>
      </c>
      <c r="T65" s="70">
        <v>0</v>
      </c>
      <c r="U65" s="70">
        <v>0</v>
      </c>
      <c r="V65" s="70">
        <v>0</v>
      </c>
      <c r="W65" s="70">
        <v>0</v>
      </c>
      <c r="X65" s="70">
        <v>0</v>
      </c>
      <c r="Y65" s="70">
        <v>1529.36</v>
      </c>
      <c r="Z65" s="70">
        <v>0</v>
      </c>
      <c r="AA65" s="70">
        <v>0</v>
      </c>
      <c r="AB65" s="74">
        <v>1529.36</v>
      </c>
      <c r="AC65" s="74">
        <v>2836.04</v>
      </c>
      <c r="AD65" s="70">
        <v>0</v>
      </c>
      <c r="AE65" s="71">
        <v>2836.04</v>
      </c>
      <c r="AF65" s="72">
        <v>2836.04</v>
      </c>
      <c r="AG65" s="73">
        <v>0</v>
      </c>
      <c r="AH65" s="70">
        <v>0</v>
      </c>
      <c r="AI65" s="70">
        <v>0</v>
      </c>
      <c r="AJ65" s="70">
        <v>0</v>
      </c>
      <c r="AK65" s="70">
        <v>0</v>
      </c>
      <c r="AL65" s="70">
        <v>0</v>
      </c>
      <c r="AM65" s="70">
        <v>0</v>
      </c>
      <c r="AN65" s="70">
        <v>0</v>
      </c>
      <c r="AO65" s="70">
        <v>0</v>
      </c>
      <c r="AP65" s="70">
        <v>0</v>
      </c>
      <c r="AQ65" s="70">
        <v>0</v>
      </c>
      <c r="AR65" s="70">
        <v>0</v>
      </c>
      <c r="AS65" s="70">
        <v>0</v>
      </c>
      <c r="AT65" s="70">
        <v>0</v>
      </c>
      <c r="AU65" s="70">
        <v>0</v>
      </c>
      <c r="AV65" s="70">
        <v>0</v>
      </c>
      <c r="AW65" s="70">
        <v>0</v>
      </c>
      <c r="AX65" s="70">
        <v>0</v>
      </c>
      <c r="AY65" s="70">
        <v>0</v>
      </c>
      <c r="AZ65" s="70">
        <v>0</v>
      </c>
      <c r="BA65" s="70">
        <v>0</v>
      </c>
      <c r="BB65" s="70">
        <v>0</v>
      </c>
      <c r="BC65" s="70">
        <v>0</v>
      </c>
      <c r="BD65" s="70">
        <v>5099.37</v>
      </c>
      <c r="BE65" s="70">
        <v>0</v>
      </c>
      <c r="BF65" s="70">
        <v>0</v>
      </c>
      <c r="BG65" s="70">
        <v>0</v>
      </c>
      <c r="BH65" s="70">
        <v>0</v>
      </c>
      <c r="BI65" s="70">
        <v>0</v>
      </c>
      <c r="BJ65" s="70">
        <v>0</v>
      </c>
      <c r="BK65" s="70">
        <v>0</v>
      </c>
      <c r="BL65" s="70">
        <v>9079.73</v>
      </c>
      <c r="BM65" s="70">
        <v>9079.73</v>
      </c>
      <c r="BN65" s="70">
        <v>14179.099999999999</v>
      </c>
      <c r="BO65" s="75">
        <v>0</v>
      </c>
      <c r="BP65" s="72">
        <v>14179.099999999999</v>
      </c>
      <c r="BQ65" s="76">
        <v>491381.48000000004</v>
      </c>
    </row>
    <row r="66" spans="2:69" ht="15" customHeight="1">
      <c r="B66" s="68" t="s">
        <v>361</v>
      </c>
      <c r="C66" s="69" t="s">
        <v>93</v>
      </c>
      <c r="D66" s="70">
        <v>1921174.14</v>
      </c>
      <c r="E66" s="70">
        <v>468654</v>
      </c>
      <c r="F66" s="70">
        <v>226446.44</v>
      </c>
      <c r="G66" s="70">
        <v>0</v>
      </c>
      <c r="H66" s="70">
        <v>102.00999999999999</v>
      </c>
      <c r="I66" s="70">
        <v>0</v>
      </c>
      <c r="J66" s="70">
        <v>0</v>
      </c>
      <c r="K66" s="70">
        <v>102.00999999999999</v>
      </c>
      <c r="L66" s="70">
        <v>0</v>
      </c>
      <c r="M66" s="71">
        <v>2616376.59</v>
      </c>
      <c r="N66" s="72">
        <v>2616376.59</v>
      </c>
      <c r="O66" s="73">
        <v>0</v>
      </c>
      <c r="P66" s="70">
        <v>0</v>
      </c>
      <c r="Q66" s="70">
        <v>0</v>
      </c>
      <c r="R66" s="70">
        <v>15485.39</v>
      </c>
      <c r="S66" s="70">
        <v>21467.19</v>
      </c>
      <c r="T66" s="70">
        <v>0</v>
      </c>
      <c r="U66" s="70">
        <v>27718.99</v>
      </c>
      <c r="V66" s="70">
        <v>0</v>
      </c>
      <c r="W66" s="70">
        <v>0</v>
      </c>
      <c r="X66" s="70">
        <v>0</v>
      </c>
      <c r="Y66" s="70">
        <v>15008.71</v>
      </c>
      <c r="Z66" s="70">
        <v>17.239999999999998</v>
      </c>
      <c r="AA66" s="70">
        <v>14835.64</v>
      </c>
      <c r="AB66" s="74">
        <v>29861.59</v>
      </c>
      <c r="AC66" s="74">
        <v>94533.16</v>
      </c>
      <c r="AD66" s="70">
        <v>0</v>
      </c>
      <c r="AE66" s="71">
        <v>94533.16</v>
      </c>
      <c r="AF66" s="72">
        <v>94533.16</v>
      </c>
      <c r="AG66" s="73">
        <v>0</v>
      </c>
      <c r="AH66" s="70">
        <v>0</v>
      </c>
      <c r="AI66" s="70">
        <v>0</v>
      </c>
      <c r="AJ66" s="70">
        <v>0</v>
      </c>
      <c r="AK66" s="70">
        <v>0</v>
      </c>
      <c r="AL66" s="70">
        <v>0</v>
      </c>
      <c r="AM66" s="70">
        <v>0</v>
      </c>
      <c r="AN66" s="70">
        <v>0</v>
      </c>
      <c r="AO66" s="70">
        <v>0</v>
      </c>
      <c r="AP66" s="70">
        <v>0</v>
      </c>
      <c r="AQ66" s="70">
        <v>0</v>
      </c>
      <c r="AR66" s="70">
        <v>0</v>
      </c>
      <c r="AS66" s="70">
        <v>0</v>
      </c>
      <c r="AT66" s="70">
        <v>0</v>
      </c>
      <c r="AU66" s="70">
        <v>0</v>
      </c>
      <c r="AV66" s="70">
        <v>0</v>
      </c>
      <c r="AW66" s="70">
        <v>0</v>
      </c>
      <c r="AX66" s="70">
        <v>0</v>
      </c>
      <c r="AY66" s="70">
        <v>0</v>
      </c>
      <c r="AZ66" s="70">
        <v>0</v>
      </c>
      <c r="BA66" s="70">
        <v>0</v>
      </c>
      <c r="BB66" s="70">
        <v>0</v>
      </c>
      <c r="BC66" s="70">
        <v>15428.56</v>
      </c>
      <c r="BD66" s="70">
        <v>69048.02</v>
      </c>
      <c r="BE66" s="70">
        <v>29501.09</v>
      </c>
      <c r="BF66" s="70">
        <v>0</v>
      </c>
      <c r="BG66" s="70">
        <v>0</v>
      </c>
      <c r="BH66" s="70">
        <v>0</v>
      </c>
      <c r="BI66" s="70">
        <v>0</v>
      </c>
      <c r="BJ66" s="70">
        <v>138.13</v>
      </c>
      <c r="BK66" s="70">
        <v>5.37</v>
      </c>
      <c r="BL66" s="70">
        <v>12737.74</v>
      </c>
      <c r="BM66" s="70">
        <v>12881.24</v>
      </c>
      <c r="BN66" s="70">
        <v>126858.91</v>
      </c>
      <c r="BO66" s="75">
        <v>0</v>
      </c>
      <c r="BP66" s="72">
        <v>126858.91</v>
      </c>
      <c r="BQ66" s="76">
        <v>2837768.66</v>
      </c>
    </row>
    <row r="67" spans="2:69" ht="15" customHeight="1">
      <c r="B67" s="68" t="s">
        <v>362</v>
      </c>
      <c r="C67" s="69" t="s">
        <v>94</v>
      </c>
      <c r="D67" s="70">
        <v>2685618.79</v>
      </c>
      <c r="E67" s="70">
        <v>390862.93</v>
      </c>
      <c r="F67" s="70">
        <v>685398.37</v>
      </c>
      <c r="G67" s="70">
        <v>176845.96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1">
        <v>3938726.05</v>
      </c>
      <c r="N67" s="72">
        <v>3938726.05</v>
      </c>
      <c r="O67" s="73">
        <v>0</v>
      </c>
      <c r="P67" s="70">
        <v>0</v>
      </c>
      <c r="Q67" s="70">
        <v>0</v>
      </c>
      <c r="R67" s="70">
        <v>9082.7800000000007</v>
      </c>
      <c r="S67" s="70">
        <v>21786.2</v>
      </c>
      <c r="T67" s="70">
        <v>0</v>
      </c>
      <c r="U67" s="70">
        <v>5203.54</v>
      </c>
      <c r="V67" s="70">
        <v>0</v>
      </c>
      <c r="W67" s="70">
        <v>0</v>
      </c>
      <c r="X67" s="70">
        <v>0</v>
      </c>
      <c r="Y67" s="70">
        <v>2557.64</v>
      </c>
      <c r="Z67" s="70">
        <v>0</v>
      </c>
      <c r="AA67" s="70">
        <v>10752.27</v>
      </c>
      <c r="AB67" s="74">
        <v>13309.91</v>
      </c>
      <c r="AC67" s="74">
        <v>49382.43</v>
      </c>
      <c r="AD67" s="70">
        <v>0</v>
      </c>
      <c r="AE67" s="71">
        <v>49382.43</v>
      </c>
      <c r="AF67" s="72">
        <v>49382.43</v>
      </c>
      <c r="AG67" s="73">
        <v>0</v>
      </c>
      <c r="AH67" s="70">
        <v>0</v>
      </c>
      <c r="AI67" s="70">
        <v>0</v>
      </c>
      <c r="AJ67" s="70">
        <v>0</v>
      </c>
      <c r="AK67" s="70">
        <v>0</v>
      </c>
      <c r="AL67" s="70">
        <v>0</v>
      </c>
      <c r="AM67" s="70">
        <v>0</v>
      </c>
      <c r="AN67" s="70">
        <v>0</v>
      </c>
      <c r="AO67" s="70">
        <v>0</v>
      </c>
      <c r="AP67" s="70">
        <v>0</v>
      </c>
      <c r="AQ67" s="70">
        <v>0</v>
      </c>
      <c r="AR67" s="70">
        <v>0</v>
      </c>
      <c r="AS67" s="70">
        <v>0</v>
      </c>
      <c r="AT67" s="70">
        <v>0</v>
      </c>
      <c r="AU67" s="70">
        <v>0</v>
      </c>
      <c r="AV67" s="70">
        <v>0</v>
      </c>
      <c r="AW67" s="70">
        <v>0</v>
      </c>
      <c r="AX67" s="70">
        <v>0</v>
      </c>
      <c r="AY67" s="70">
        <v>0</v>
      </c>
      <c r="AZ67" s="70">
        <v>0</v>
      </c>
      <c r="BA67" s="70">
        <v>0</v>
      </c>
      <c r="BB67" s="70">
        <v>0</v>
      </c>
      <c r="BC67" s="70">
        <v>78293.2</v>
      </c>
      <c r="BD67" s="70">
        <v>67415.58</v>
      </c>
      <c r="BE67" s="70">
        <v>28692.799999999999</v>
      </c>
      <c r="BF67" s="70">
        <v>0</v>
      </c>
      <c r="BG67" s="70">
        <v>0</v>
      </c>
      <c r="BH67" s="70">
        <v>0</v>
      </c>
      <c r="BI67" s="70">
        <v>0</v>
      </c>
      <c r="BJ67" s="70">
        <v>0</v>
      </c>
      <c r="BK67" s="70">
        <v>0</v>
      </c>
      <c r="BL67" s="70">
        <v>17949.47</v>
      </c>
      <c r="BM67" s="70">
        <v>17949.47</v>
      </c>
      <c r="BN67" s="70">
        <v>192351.05000000002</v>
      </c>
      <c r="BO67" s="75">
        <v>0</v>
      </c>
      <c r="BP67" s="72">
        <v>192351.05</v>
      </c>
      <c r="BQ67" s="76">
        <v>4180459.53</v>
      </c>
    </row>
    <row r="68" spans="2:69" ht="15" customHeight="1">
      <c r="B68" s="68" t="s">
        <v>362</v>
      </c>
      <c r="C68" s="69" t="s">
        <v>95</v>
      </c>
      <c r="D68" s="70">
        <v>542622.32999999996</v>
      </c>
      <c r="E68" s="70">
        <v>184976.98</v>
      </c>
      <c r="F68" s="70">
        <v>216127.65</v>
      </c>
      <c r="G68" s="70">
        <v>522813.56</v>
      </c>
      <c r="H68" s="70">
        <v>0</v>
      </c>
      <c r="I68" s="70">
        <v>0</v>
      </c>
      <c r="J68" s="70">
        <v>0</v>
      </c>
      <c r="K68" s="70">
        <v>0</v>
      </c>
      <c r="L68" s="70">
        <v>0</v>
      </c>
      <c r="M68" s="71">
        <v>1466540.52</v>
      </c>
      <c r="N68" s="72">
        <v>1466540.52</v>
      </c>
      <c r="O68" s="73">
        <v>0</v>
      </c>
      <c r="P68" s="70">
        <v>0</v>
      </c>
      <c r="Q68" s="70">
        <v>65.7</v>
      </c>
      <c r="R68" s="70">
        <v>72686.05</v>
      </c>
      <c r="S68" s="70">
        <v>7502.57</v>
      </c>
      <c r="T68" s="70">
        <v>0</v>
      </c>
      <c r="U68" s="70">
        <v>15033.56</v>
      </c>
      <c r="V68" s="70">
        <v>26895.41</v>
      </c>
      <c r="W68" s="70">
        <v>0</v>
      </c>
      <c r="X68" s="70">
        <v>0</v>
      </c>
      <c r="Y68" s="70">
        <v>3560.07</v>
      </c>
      <c r="Z68" s="70">
        <v>0</v>
      </c>
      <c r="AA68" s="70">
        <v>5285.53</v>
      </c>
      <c r="AB68" s="74">
        <v>8845.6</v>
      </c>
      <c r="AC68" s="74">
        <v>131028.89000000001</v>
      </c>
      <c r="AD68" s="70">
        <v>0</v>
      </c>
      <c r="AE68" s="71">
        <v>131028.89000000001</v>
      </c>
      <c r="AF68" s="72">
        <v>131028.89000000001</v>
      </c>
      <c r="AG68" s="73">
        <v>0</v>
      </c>
      <c r="AH68" s="70">
        <v>0</v>
      </c>
      <c r="AI68" s="70">
        <v>0</v>
      </c>
      <c r="AJ68" s="70">
        <v>0</v>
      </c>
      <c r="AK68" s="70">
        <v>0</v>
      </c>
      <c r="AL68" s="70">
        <v>0</v>
      </c>
      <c r="AM68" s="70">
        <v>0</v>
      </c>
      <c r="AN68" s="70">
        <v>0</v>
      </c>
      <c r="AO68" s="70">
        <v>0</v>
      </c>
      <c r="AP68" s="70">
        <v>0</v>
      </c>
      <c r="AQ68" s="70">
        <v>0</v>
      </c>
      <c r="AR68" s="70">
        <v>0</v>
      </c>
      <c r="AS68" s="70">
        <v>0</v>
      </c>
      <c r="AT68" s="70">
        <v>0</v>
      </c>
      <c r="AU68" s="70">
        <v>0</v>
      </c>
      <c r="AV68" s="70">
        <v>0</v>
      </c>
      <c r="AW68" s="70">
        <v>0</v>
      </c>
      <c r="AX68" s="70">
        <v>0</v>
      </c>
      <c r="AY68" s="70">
        <v>0</v>
      </c>
      <c r="AZ68" s="70">
        <v>0</v>
      </c>
      <c r="BA68" s="70">
        <v>0</v>
      </c>
      <c r="BB68" s="70">
        <v>0</v>
      </c>
      <c r="BC68" s="70">
        <v>0</v>
      </c>
      <c r="BD68" s="70">
        <v>21534.16</v>
      </c>
      <c r="BE68" s="70">
        <v>7892.96</v>
      </c>
      <c r="BF68" s="70">
        <v>0</v>
      </c>
      <c r="BG68" s="70">
        <v>0</v>
      </c>
      <c r="BH68" s="70">
        <v>0</v>
      </c>
      <c r="BI68" s="70">
        <v>0</v>
      </c>
      <c r="BJ68" s="70">
        <v>0</v>
      </c>
      <c r="BK68" s="70">
        <v>0</v>
      </c>
      <c r="BL68" s="70">
        <v>28319.919999999998</v>
      </c>
      <c r="BM68" s="70">
        <v>28319.919999999998</v>
      </c>
      <c r="BN68" s="70">
        <v>57747.039999999994</v>
      </c>
      <c r="BO68" s="75">
        <v>0</v>
      </c>
      <c r="BP68" s="72">
        <v>57747.039999999994</v>
      </c>
      <c r="BQ68" s="76">
        <v>1655316.4500000002</v>
      </c>
    </row>
    <row r="69" spans="2:69" ht="15" customHeight="1">
      <c r="B69" s="68" t="s">
        <v>361</v>
      </c>
      <c r="C69" s="69" t="s">
        <v>96</v>
      </c>
      <c r="D69" s="70">
        <v>4946056.47</v>
      </c>
      <c r="E69" s="70">
        <v>792357.91</v>
      </c>
      <c r="F69" s="70">
        <v>1181732.69</v>
      </c>
      <c r="G69" s="70">
        <v>808869.11</v>
      </c>
      <c r="H69" s="70">
        <v>0</v>
      </c>
      <c r="I69" s="70">
        <v>0</v>
      </c>
      <c r="J69" s="70">
        <v>0</v>
      </c>
      <c r="K69" s="70">
        <v>0</v>
      </c>
      <c r="L69" s="70">
        <v>0</v>
      </c>
      <c r="M69" s="71">
        <v>7729016.1800000006</v>
      </c>
      <c r="N69" s="72">
        <v>7729016.1800000006</v>
      </c>
      <c r="O69" s="73">
        <v>0</v>
      </c>
      <c r="P69" s="70">
        <v>0</v>
      </c>
      <c r="Q69" s="70">
        <v>63657.950000000004</v>
      </c>
      <c r="R69" s="70">
        <v>52682.61</v>
      </c>
      <c r="S69" s="70">
        <v>3614.52</v>
      </c>
      <c r="T69" s="70">
        <v>0</v>
      </c>
      <c r="U69" s="70">
        <v>6273.28</v>
      </c>
      <c r="V69" s="70">
        <v>0</v>
      </c>
      <c r="W69" s="70">
        <v>0</v>
      </c>
      <c r="X69" s="70">
        <v>0</v>
      </c>
      <c r="Y69" s="70">
        <v>0</v>
      </c>
      <c r="Z69" s="70">
        <v>0</v>
      </c>
      <c r="AA69" s="70">
        <v>29646.240000000002</v>
      </c>
      <c r="AB69" s="74">
        <v>29646.240000000002</v>
      </c>
      <c r="AC69" s="74">
        <v>155874.59999999998</v>
      </c>
      <c r="AD69" s="70">
        <v>0</v>
      </c>
      <c r="AE69" s="71">
        <v>155874.59999999998</v>
      </c>
      <c r="AF69" s="72">
        <v>155874.59999999998</v>
      </c>
      <c r="AG69" s="73">
        <v>0</v>
      </c>
      <c r="AH69" s="70">
        <v>0</v>
      </c>
      <c r="AI69" s="70">
        <v>0</v>
      </c>
      <c r="AJ69" s="70">
        <v>0</v>
      </c>
      <c r="AK69" s="70">
        <v>0</v>
      </c>
      <c r="AL69" s="70">
        <v>0</v>
      </c>
      <c r="AM69" s="70">
        <v>0</v>
      </c>
      <c r="AN69" s="70">
        <v>0</v>
      </c>
      <c r="AO69" s="70">
        <v>0</v>
      </c>
      <c r="AP69" s="70">
        <v>0</v>
      </c>
      <c r="AQ69" s="70">
        <v>0</v>
      </c>
      <c r="AR69" s="70">
        <v>0</v>
      </c>
      <c r="AS69" s="70">
        <v>0</v>
      </c>
      <c r="AT69" s="70">
        <v>0</v>
      </c>
      <c r="AU69" s="70">
        <v>0</v>
      </c>
      <c r="AV69" s="70">
        <v>0</v>
      </c>
      <c r="AW69" s="70">
        <v>0</v>
      </c>
      <c r="AX69" s="70">
        <v>0</v>
      </c>
      <c r="AY69" s="70">
        <v>0</v>
      </c>
      <c r="AZ69" s="70">
        <v>0</v>
      </c>
      <c r="BA69" s="70">
        <v>0</v>
      </c>
      <c r="BB69" s="70">
        <v>0</v>
      </c>
      <c r="BC69" s="70">
        <v>0</v>
      </c>
      <c r="BD69" s="70">
        <v>103828.12</v>
      </c>
      <c r="BE69" s="70">
        <v>0</v>
      </c>
      <c r="BF69" s="70">
        <v>0</v>
      </c>
      <c r="BG69" s="70">
        <v>0</v>
      </c>
      <c r="BH69" s="70">
        <v>0</v>
      </c>
      <c r="BI69" s="70">
        <v>0</v>
      </c>
      <c r="BJ69" s="70">
        <v>0</v>
      </c>
      <c r="BK69" s="70">
        <v>126.25</v>
      </c>
      <c r="BL69" s="70">
        <v>8835.34</v>
      </c>
      <c r="BM69" s="70">
        <v>8961.59</v>
      </c>
      <c r="BN69" s="70">
        <v>112789.70999999999</v>
      </c>
      <c r="BO69" s="75">
        <v>0</v>
      </c>
      <c r="BP69" s="72">
        <v>112789.70999999999</v>
      </c>
      <c r="BQ69" s="76">
        <v>7997680.4900000002</v>
      </c>
    </row>
    <row r="70" spans="2:69" ht="15" customHeight="1">
      <c r="B70" s="68" t="s">
        <v>362</v>
      </c>
      <c r="C70" s="69" t="s">
        <v>97</v>
      </c>
      <c r="D70" s="70">
        <v>352860.71</v>
      </c>
      <c r="E70" s="70">
        <v>103277.34999999999</v>
      </c>
      <c r="F70" s="70">
        <v>121391.8</v>
      </c>
      <c r="G70" s="70">
        <v>0</v>
      </c>
      <c r="H70" s="70">
        <v>0</v>
      </c>
      <c r="I70" s="70">
        <v>0</v>
      </c>
      <c r="J70" s="70">
        <v>0</v>
      </c>
      <c r="K70" s="70">
        <v>0</v>
      </c>
      <c r="L70" s="70">
        <v>0</v>
      </c>
      <c r="M70" s="71">
        <v>577529.8600000001</v>
      </c>
      <c r="N70" s="72">
        <v>577529.8600000001</v>
      </c>
      <c r="O70" s="73">
        <v>0</v>
      </c>
      <c r="P70" s="70">
        <v>0</v>
      </c>
      <c r="Q70" s="70">
        <v>0</v>
      </c>
      <c r="R70" s="70">
        <v>0</v>
      </c>
      <c r="S70" s="70">
        <v>0</v>
      </c>
      <c r="T70" s="70">
        <v>0</v>
      </c>
      <c r="U70" s="70">
        <v>0</v>
      </c>
      <c r="V70" s="70">
        <v>0</v>
      </c>
      <c r="W70" s="70">
        <v>0</v>
      </c>
      <c r="X70" s="70">
        <v>0</v>
      </c>
      <c r="Y70" s="70">
        <v>1472.68</v>
      </c>
      <c r="Z70" s="70">
        <v>0</v>
      </c>
      <c r="AA70" s="70">
        <v>2013.57</v>
      </c>
      <c r="AB70" s="74">
        <v>3486.25</v>
      </c>
      <c r="AC70" s="74">
        <v>3486.25</v>
      </c>
      <c r="AD70" s="70">
        <v>0</v>
      </c>
      <c r="AE70" s="71">
        <v>3486.25</v>
      </c>
      <c r="AF70" s="72">
        <v>3486.25</v>
      </c>
      <c r="AG70" s="73">
        <v>0</v>
      </c>
      <c r="AH70" s="70">
        <v>0</v>
      </c>
      <c r="AI70" s="70">
        <v>0</v>
      </c>
      <c r="AJ70" s="70">
        <v>0</v>
      </c>
      <c r="AK70" s="70">
        <v>0</v>
      </c>
      <c r="AL70" s="70">
        <v>0</v>
      </c>
      <c r="AM70" s="70">
        <v>0</v>
      </c>
      <c r="AN70" s="70">
        <v>0</v>
      </c>
      <c r="AO70" s="70">
        <v>0</v>
      </c>
      <c r="AP70" s="70">
        <v>0</v>
      </c>
      <c r="AQ70" s="70">
        <v>0</v>
      </c>
      <c r="AR70" s="70">
        <v>0</v>
      </c>
      <c r="AS70" s="70">
        <v>0</v>
      </c>
      <c r="AT70" s="70">
        <v>0</v>
      </c>
      <c r="AU70" s="70">
        <v>0</v>
      </c>
      <c r="AV70" s="70">
        <v>0</v>
      </c>
      <c r="AW70" s="70">
        <v>0</v>
      </c>
      <c r="AX70" s="70">
        <v>0</v>
      </c>
      <c r="AY70" s="70">
        <v>0</v>
      </c>
      <c r="AZ70" s="70">
        <v>0</v>
      </c>
      <c r="BA70" s="70">
        <v>0</v>
      </c>
      <c r="BB70" s="70">
        <v>0</v>
      </c>
      <c r="BC70" s="70">
        <v>0</v>
      </c>
      <c r="BD70" s="70">
        <v>30298.77</v>
      </c>
      <c r="BE70" s="70">
        <v>1875.53</v>
      </c>
      <c r="BF70" s="70">
        <v>0</v>
      </c>
      <c r="BG70" s="70">
        <v>3.22</v>
      </c>
      <c r="BH70" s="70">
        <v>0</v>
      </c>
      <c r="BI70" s="70">
        <v>0</v>
      </c>
      <c r="BJ70" s="70">
        <v>0</v>
      </c>
      <c r="BK70" s="70">
        <v>0</v>
      </c>
      <c r="BL70" s="70">
        <v>16229.04</v>
      </c>
      <c r="BM70" s="70">
        <v>16229.04</v>
      </c>
      <c r="BN70" s="70">
        <v>48406.559999999998</v>
      </c>
      <c r="BO70" s="75">
        <v>0</v>
      </c>
      <c r="BP70" s="72">
        <v>48406.559999999998</v>
      </c>
      <c r="BQ70" s="76">
        <v>629422.67000000016</v>
      </c>
    </row>
    <row r="71" spans="2:69" ht="15" customHeight="1">
      <c r="B71" s="68" t="s">
        <v>362</v>
      </c>
      <c r="C71" s="69" t="s">
        <v>98</v>
      </c>
      <c r="D71" s="70">
        <v>655373.95000000007</v>
      </c>
      <c r="E71" s="70">
        <v>192769.09999999998</v>
      </c>
      <c r="F71" s="70">
        <v>294006.82</v>
      </c>
      <c r="G71" s="70">
        <v>0</v>
      </c>
      <c r="H71" s="70">
        <v>0</v>
      </c>
      <c r="I71" s="70">
        <v>0</v>
      </c>
      <c r="J71" s="70">
        <v>0</v>
      </c>
      <c r="K71" s="70">
        <v>0</v>
      </c>
      <c r="L71" s="70">
        <v>0</v>
      </c>
      <c r="M71" s="71">
        <v>1142149.8699999999</v>
      </c>
      <c r="N71" s="72">
        <v>1142149.8699999999</v>
      </c>
      <c r="O71" s="73">
        <v>0</v>
      </c>
      <c r="P71" s="70">
        <v>0</v>
      </c>
      <c r="Q71" s="70">
        <v>3121.15</v>
      </c>
      <c r="R71" s="70">
        <v>14825.19</v>
      </c>
      <c r="S71" s="70">
        <v>6441.18</v>
      </c>
      <c r="T71" s="70">
        <v>0</v>
      </c>
      <c r="U71" s="70">
        <v>0</v>
      </c>
      <c r="V71" s="70">
        <v>0</v>
      </c>
      <c r="W71" s="70">
        <v>0</v>
      </c>
      <c r="X71" s="70">
        <v>0</v>
      </c>
      <c r="Y71" s="70">
        <v>0</v>
      </c>
      <c r="Z71" s="70">
        <v>0</v>
      </c>
      <c r="AA71" s="70">
        <v>1514.36</v>
      </c>
      <c r="AB71" s="74">
        <v>1514.36</v>
      </c>
      <c r="AC71" s="74">
        <v>25901.88</v>
      </c>
      <c r="AD71" s="70">
        <v>0</v>
      </c>
      <c r="AE71" s="71">
        <v>25901.88</v>
      </c>
      <c r="AF71" s="72">
        <v>25901.88</v>
      </c>
      <c r="AG71" s="73">
        <v>0</v>
      </c>
      <c r="AH71" s="70">
        <v>0</v>
      </c>
      <c r="AI71" s="70">
        <v>0</v>
      </c>
      <c r="AJ71" s="70">
        <v>0</v>
      </c>
      <c r="AK71" s="70">
        <v>0</v>
      </c>
      <c r="AL71" s="70">
        <v>0</v>
      </c>
      <c r="AM71" s="70">
        <v>0</v>
      </c>
      <c r="AN71" s="70">
        <v>0</v>
      </c>
      <c r="AO71" s="70">
        <v>0</v>
      </c>
      <c r="AP71" s="70">
        <v>0</v>
      </c>
      <c r="AQ71" s="70">
        <v>0</v>
      </c>
      <c r="AR71" s="70">
        <v>0</v>
      </c>
      <c r="AS71" s="70">
        <v>0</v>
      </c>
      <c r="AT71" s="70">
        <v>0</v>
      </c>
      <c r="AU71" s="70">
        <v>0</v>
      </c>
      <c r="AV71" s="70">
        <v>0</v>
      </c>
      <c r="AW71" s="70">
        <v>0</v>
      </c>
      <c r="AX71" s="70">
        <v>0</v>
      </c>
      <c r="AY71" s="70">
        <v>0</v>
      </c>
      <c r="AZ71" s="70">
        <v>0</v>
      </c>
      <c r="BA71" s="70">
        <v>0</v>
      </c>
      <c r="BB71" s="70">
        <v>0</v>
      </c>
      <c r="BC71" s="70">
        <v>39319.9</v>
      </c>
      <c r="BD71" s="70">
        <v>41483.89</v>
      </c>
      <c r="BE71" s="70">
        <v>2273.4</v>
      </c>
      <c r="BF71" s="70">
        <v>0</v>
      </c>
      <c r="BG71" s="70">
        <v>-7.78</v>
      </c>
      <c r="BH71" s="70">
        <v>140599.54</v>
      </c>
      <c r="BI71" s="70">
        <v>0</v>
      </c>
      <c r="BJ71" s="70">
        <v>150</v>
      </c>
      <c r="BK71" s="70">
        <v>0</v>
      </c>
      <c r="BL71" s="70">
        <v>220377.85</v>
      </c>
      <c r="BM71" s="70">
        <v>220527.85</v>
      </c>
      <c r="BN71" s="70">
        <v>444196.80000000005</v>
      </c>
      <c r="BO71" s="75">
        <v>0</v>
      </c>
      <c r="BP71" s="72">
        <v>444196.80000000005</v>
      </c>
      <c r="BQ71" s="76">
        <v>1612248.5499999998</v>
      </c>
    </row>
    <row r="72" spans="2:69" ht="15" customHeight="1">
      <c r="B72" s="68" t="s">
        <v>361</v>
      </c>
      <c r="C72" s="69" t="s">
        <v>99</v>
      </c>
      <c r="D72" s="70">
        <v>3061265.66</v>
      </c>
      <c r="E72" s="70">
        <v>513757.02999999997</v>
      </c>
      <c r="F72" s="70">
        <v>508630.00000000006</v>
      </c>
      <c r="G72" s="70">
        <v>324499.08</v>
      </c>
      <c r="H72" s="70">
        <v>0</v>
      </c>
      <c r="I72" s="70">
        <v>0</v>
      </c>
      <c r="J72" s="70">
        <v>0</v>
      </c>
      <c r="K72" s="70">
        <v>0</v>
      </c>
      <c r="L72" s="70">
        <v>0</v>
      </c>
      <c r="M72" s="71">
        <v>4408151.7700000005</v>
      </c>
      <c r="N72" s="72">
        <v>4408151.7700000005</v>
      </c>
      <c r="O72" s="73">
        <v>0</v>
      </c>
      <c r="P72" s="70">
        <v>0</v>
      </c>
      <c r="Q72" s="70">
        <v>0</v>
      </c>
      <c r="R72" s="70">
        <v>41456.25</v>
      </c>
      <c r="S72" s="70">
        <v>10912.13</v>
      </c>
      <c r="T72" s="70">
        <v>0</v>
      </c>
      <c r="U72" s="70">
        <v>9192.9699999999993</v>
      </c>
      <c r="V72" s="70">
        <v>0</v>
      </c>
      <c r="W72" s="70">
        <v>0</v>
      </c>
      <c r="X72" s="70">
        <v>0</v>
      </c>
      <c r="Y72" s="70">
        <v>8890.27</v>
      </c>
      <c r="Z72" s="70">
        <v>350.1</v>
      </c>
      <c r="AA72" s="70">
        <v>4492.42</v>
      </c>
      <c r="AB72" s="74">
        <v>13732.79</v>
      </c>
      <c r="AC72" s="74">
        <v>75294.14</v>
      </c>
      <c r="AD72" s="70">
        <v>0</v>
      </c>
      <c r="AE72" s="71">
        <v>75294.14</v>
      </c>
      <c r="AF72" s="72">
        <v>75294.14</v>
      </c>
      <c r="AG72" s="73">
        <v>0</v>
      </c>
      <c r="AH72" s="70">
        <v>0</v>
      </c>
      <c r="AI72" s="70">
        <v>0</v>
      </c>
      <c r="AJ72" s="70">
        <v>0</v>
      </c>
      <c r="AK72" s="70">
        <v>0</v>
      </c>
      <c r="AL72" s="70">
        <v>0</v>
      </c>
      <c r="AM72" s="70">
        <v>0</v>
      </c>
      <c r="AN72" s="70">
        <v>0</v>
      </c>
      <c r="AO72" s="70">
        <v>0</v>
      </c>
      <c r="AP72" s="70">
        <v>0</v>
      </c>
      <c r="AQ72" s="70">
        <v>0</v>
      </c>
      <c r="AR72" s="70">
        <v>0</v>
      </c>
      <c r="AS72" s="70">
        <v>0</v>
      </c>
      <c r="AT72" s="70">
        <v>0</v>
      </c>
      <c r="AU72" s="70">
        <v>0</v>
      </c>
      <c r="AV72" s="70">
        <v>0</v>
      </c>
      <c r="AW72" s="70">
        <v>0</v>
      </c>
      <c r="AX72" s="70">
        <v>0</v>
      </c>
      <c r="AY72" s="70">
        <v>0</v>
      </c>
      <c r="AZ72" s="70">
        <v>0</v>
      </c>
      <c r="BA72" s="70">
        <v>0</v>
      </c>
      <c r="BB72" s="70">
        <v>0</v>
      </c>
      <c r="BC72" s="70">
        <v>0</v>
      </c>
      <c r="BD72" s="70">
        <v>68539.38</v>
      </c>
      <c r="BE72" s="70">
        <v>6828.3</v>
      </c>
      <c r="BF72" s="70">
        <v>0</v>
      </c>
      <c r="BG72" s="70">
        <v>0</v>
      </c>
      <c r="BH72" s="70">
        <v>0</v>
      </c>
      <c r="BI72" s="70">
        <v>0</v>
      </c>
      <c r="BJ72" s="70">
        <v>77.8</v>
      </c>
      <c r="BK72" s="70">
        <v>90</v>
      </c>
      <c r="BL72" s="70">
        <v>6894.5800000000008</v>
      </c>
      <c r="BM72" s="70">
        <v>7062.380000000001</v>
      </c>
      <c r="BN72" s="70">
        <v>82430.060000000012</v>
      </c>
      <c r="BO72" s="75">
        <v>0</v>
      </c>
      <c r="BP72" s="72">
        <v>82430.060000000012</v>
      </c>
      <c r="BQ72" s="76">
        <v>4565875.97</v>
      </c>
    </row>
    <row r="73" spans="2:69" ht="15" customHeight="1">
      <c r="B73" s="68" t="s">
        <v>363</v>
      </c>
      <c r="C73" s="69" t="s">
        <v>100</v>
      </c>
      <c r="D73" s="70">
        <v>50350728.060000002</v>
      </c>
      <c r="E73" s="70">
        <v>5884859.1500000004</v>
      </c>
      <c r="F73" s="70">
        <v>43905818.479999997</v>
      </c>
      <c r="G73" s="70">
        <v>5494595.7199999997</v>
      </c>
      <c r="H73" s="70">
        <v>0</v>
      </c>
      <c r="I73" s="70">
        <v>0</v>
      </c>
      <c r="J73" s="70">
        <v>0</v>
      </c>
      <c r="K73" s="70">
        <v>0</v>
      </c>
      <c r="L73" s="70">
        <v>0</v>
      </c>
      <c r="M73" s="71">
        <v>105636001.41</v>
      </c>
      <c r="N73" s="72">
        <v>105636001.41</v>
      </c>
      <c r="O73" s="73">
        <v>0</v>
      </c>
      <c r="P73" s="70">
        <v>0</v>
      </c>
      <c r="Q73" s="70">
        <v>0</v>
      </c>
      <c r="R73" s="70">
        <v>3728044.02</v>
      </c>
      <c r="S73" s="70">
        <v>2938672.39</v>
      </c>
      <c r="T73" s="70">
        <v>0</v>
      </c>
      <c r="U73" s="70">
        <v>575154.30000000005</v>
      </c>
      <c r="V73" s="70">
        <v>0</v>
      </c>
      <c r="W73" s="70">
        <v>0</v>
      </c>
      <c r="X73" s="70">
        <v>0</v>
      </c>
      <c r="Y73" s="70">
        <v>2124.33</v>
      </c>
      <c r="Z73" s="70">
        <v>2850.5</v>
      </c>
      <c r="AA73" s="70">
        <v>4958786.3600000003</v>
      </c>
      <c r="AB73" s="74">
        <v>4963761.1900000004</v>
      </c>
      <c r="AC73" s="74">
        <v>12205631.900000002</v>
      </c>
      <c r="AD73" s="70">
        <v>0</v>
      </c>
      <c r="AE73" s="71">
        <v>12205631.900000002</v>
      </c>
      <c r="AF73" s="72">
        <v>12205631.900000002</v>
      </c>
      <c r="AG73" s="73">
        <v>0</v>
      </c>
      <c r="AH73" s="70">
        <v>0</v>
      </c>
      <c r="AI73" s="70">
        <v>0</v>
      </c>
      <c r="AJ73" s="70">
        <v>0</v>
      </c>
      <c r="AK73" s="70">
        <v>0</v>
      </c>
      <c r="AL73" s="70">
        <v>0</v>
      </c>
      <c r="AM73" s="70">
        <v>0</v>
      </c>
      <c r="AN73" s="70">
        <v>0</v>
      </c>
      <c r="AO73" s="70">
        <v>0</v>
      </c>
      <c r="AP73" s="70">
        <v>0</v>
      </c>
      <c r="AQ73" s="70">
        <v>0</v>
      </c>
      <c r="AR73" s="70">
        <v>0</v>
      </c>
      <c r="AS73" s="70">
        <v>0</v>
      </c>
      <c r="AT73" s="70">
        <v>0</v>
      </c>
      <c r="AU73" s="70">
        <v>0</v>
      </c>
      <c r="AV73" s="70">
        <v>0</v>
      </c>
      <c r="AW73" s="70">
        <v>0</v>
      </c>
      <c r="AX73" s="70">
        <v>0</v>
      </c>
      <c r="AY73" s="70">
        <v>0</v>
      </c>
      <c r="AZ73" s="70">
        <v>0</v>
      </c>
      <c r="BA73" s="70">
        <v>0</v>
      </c>
      <c r="BB73" s="70">
        <v>0</v>
      </c>
      <c r="BC73" s="70">
        <v>21079.37</v>
      </c>
      <c r="BD73" s="70">
        <v>1141666.5999999999</v>
      </c>
      <c r="BE73" s="70">
        <v>172230.6</v>
      </c>
      <c r="BF73" s="70">
        <v>0</v>
      </c>
      <c r="BG73" s="70">
        <v>0</v>
      </c>
      <c r="BH73" s="70">
        <v>0</v>
      </c>
      <c r="BI73" s="70">
        <v>0</v>
      </c>
      <c r="BJ73" s="70">
        <v>1932</v>
      </c>
      <c r="BK73" s="70">
        <v>14036.25</v>
      </c>
      <c r="BL73" s="70">
        <v>7632868.3300000001</v>
      </c>
      <c r="BM73" s="70">
        <v>7648836.5800000001</v>
      </c>
      <c r="BN73" s="70">
        <v>8983813.1500000004</v>
      </c>
      <c r="BO73" s="75">
        <v>0</v>
      </c>
      <c r="BP73" s="72">
        <v>8983813.1500000004</v>
      </c>
      <c r="BQ73" s="76">
        <v>126825446.46000001</v>
      </c>
    </row>
    <row r="74" spans="2:69" ht="15" customHeight="1">
      <c r="B74" s="68" t="s">
        <v>362</v>
      </c>
      <c r="C74" s="69" t="s">
        <v>101</v>
      </c>
      <c r="D74" s="70">
        <v>586586.86</v>
      </c>
      <c r="E74" s="70">
        <v>53024.32</v>
      </c>
      <c r="F74" s="70">
        <v>41820.86</v>
      </c>
      <c r="G74" s="70">
        <v>15197.07</v>
      </c>
      <c r="H74" s="70">
        <v>0</v>
      </c>
      <c r="I74" s="70">
        <v>0</v>
      </c>
      <c r="J74" s="70">
        <v>0</v>
      </c>
      <c r="K74" s="70">
        <v>0</v>
      </c>
      <c r="L74" s="70">
        <v>0</v>
      </c>
      <c r="M74" s="71">
        <v>696629.10999999987</v>
      </c>
      <c r="N74" s="72">
        <v>696629.10999999987</v>
      </c>
      <c r="O74" s="73">
        <v>0</v>
      </c>
      <c r="P74" s="70">
        <v>0</v>
      </c>
      <c r="Q74" s="70">
        <v>0</v>
      </c>
      <c r="R74" s="70">
        <v>1713.6</v>
      </c>
      <c r="S74" s="70">
        <v>3229.92</v>
      </c>
      <c r="T74" s="70">
        <v>0</v>
      </c>
      <c r="U74" s="70">
        <v>0</v>
      </c>
      <c r="V74" s="70">
        <v>7382.1</v>
      </c>
      <c r="W74" s="70">
        <v>0</v>
      </c>
      <c r="X74" s="70">
        <v>0</v>
      </c>
      <c r="Y74" s="70">
        <v>831.6</v>
      </c>
      <c r="Z74" s="70">
        <v>0</v>
      </c>
      <c r="AA74" s="70">
        <v>7649.81</v>
      </c>
      <c r="AB74" s="74">
        <v>8481.41</v>
      </c>
      <c r="AC74" s="74">
        <v>20807.03</v>
      </c>
      <c r="AD74" s="70">
        <v>0</v>
      </c>
      <c r="AE74" s="71">
        <v>20807.03</v>
      </c>
      <c r="AF74" s="72">
        <v>20807.03</v>
      </c>
      <c r="AG74" s="73">
        <v>0</v>
      </c>
      <c r="AH74" s="70">
        <v>0</v>
      </c>
      <c r="AI74" s="70">
        <v>0</v>
      </c>
      <c r="AJ74" s="70">
        <v>0</v>
      </c>
      <c r="AK74" s="70">
        <v>0</v>
      </c>
      <c r="AL74" s="70">
        <v>0</v>
      </c>
      <c r="AM74" s="70">
        <v>0</v>
      </c>
      <c r="AN74" s="70">
        <v>0</v>
      </c>
      <c r="AO74" s="70">
        <v>0</v>
      </c>
      <c r="AP74" s="70">
        <v>0</v>
      </c>
      <c r="AQ74" s="70">
        <v>0</v>
      </c>
      <c r="AR74" s="70">
        <v>0</v>
      </c>
      <c r="AS74" s="70">
        <v>0</v>
      </c>
      <c r="AT74" s="70">
        <v>0</v>
      </c>
      <c r="AU74" s="70">
        <v>0</v>
      </c>
      <c r="AV74" s="70">
        <v>0</v>
      </c>
      <c r="AW74" s="70">
        <v>0</v>
      </c>
      <c r="AX74" s="70">
        <v>0</v>
      </c>
      <c r="AY74" s="70">
        <v>0</v>
      </c>
      <c r="AZ74" s="70">
        <v>0</v>
      </c>
      <c r="BA74" s="70">
        <v>0</v>
      </c>
      <c r="BB74" s="70">
        <v>0</v>
      </c>
      <c r="BC74" s="70">
        <v>3566.53</v>
      </c>
      <c r="BD74" s="70">
        <v>5051.7700000000004</v>
      </c>
      <c r="BE74" s="70">
        <v>940.4</v>
      </c>
      <c r="BF74" s="70">
        <v>0</v>
      </c>
      <c r="BG74" s="70">
        <v>0</v>
      </c>
      <c r="BH74" s="70">
        <v>56005.95</v>
      </c>
      <c r="BI74" s="70">
        <v>0</v>
      </c>
      <c r="BJ74" s="70">
        <v>0</v>
      </c>
      <c r="BK74" s="70">
        <v>0</v>
      </c>
      <c r="BL74" s="70">
        <v>90141.91</v>
      </c>
      <c r="BM74" s="70">
        <v>90141.91</v>
      </c>
      <c r="BN74" s="70">
        <v>155706.56</v>
      </c>
      <c r="BO74" s="75">
        <v>0</v>
      </c>
      <c r="BP74" s="72">
        <v>155706.56</v>
      </c>
      <c r="BQ74" s="76">
        <v>873142.7</v>
      </c>
    </row>
    <row r="75" spans="2:69" ht="15" customHeight="1">
      <c r="B75" s="68" t="s">
        <v>361</v>
      </c>
      <c r="C75" s="69" t="s">
        <v>102</v>
      </c>
      <c r="D75" s="70">
        <v>6038471.0199999996</v>
      </c>
      <c r="E75" s="70">
        <v>1128582.53</v>
      </c>
      <c r="F75" s="70">
        <v>2285485.79</v>
      </c>
      <c r="G75" s="70">
        <v>0</v>
      </c>
      <c r="H75" s="70">
        <v>3564.57</v>
      </c>
      <c r="I75" s="70">
        <v>0</v>
      </c>
      <c r="J75" s="70">
        <v>0</v>
      </c>
      <c r="K75" s="70">
        <v>3564.57</v>
      </c>
      <c r="L75" s="70">
        <v>0</v>
      </c>
      <c r="M75" s="71">
        <v>9456103.9100000001</v>
      </c>
      <c r="N75" s="72">
        <v>9456103.9100000001</v>
      </c>
      <c r="O75" s="73">
        <v>0</v>
      </c>
      <c r="P75" s="70">
        <v>0</v>
      </c>
      <c r="Q75" s="70">
        <v>75687.47</v>
      </c>
      <c r="R75" s="70">
        <v>238049.73</v>
      </c>
      <c r="S75" s="70">
        <v>19521.84</v>
      </c>
      <c r="T75" s="70">
        <v>0</v>
      </c>
      <c r="U75" s="70">
        <v>38969.65</v>
      </c>
      <c r="V75" s="70">
        <v>0</v>
      </c>
      <c r="W75" s="70">
        <v>0</v>
      </c>
      <c r="X75" s="70">
        <v>0</v>
      </c>
      <c r="Y75" s="70">
        <v>22801.85</v>
      </c>
      <c r="Z75" s="70">
        <v>490.77</v>
      </c>
      <c r="AA75" s="70">
        <v>94077.45</v>
      </c>
      <c r="AB75" s="74">
        <v>117370.06999999999</v>
      </c>
      <c r="AC75" s="74">
        <v>489598.76000000007</v>
      </c>
      <c r="AD75" s="70">
        <v>0</v>
      </c>
      <c r="AE75" s="71">
        <v>489598.76000000007</v>
      </c>
      <c r="AF75" s="72">
        <v>489598.76000000007</v>
      </c>
      <c r="AG75" s="73">
        <v>0</v>
      </c>
      <c r="AH75" s="70">
        <v>0</v>
      </c>
      <c r="AI75" s="70">
        <v>0</v>
      </c>
      <c r="AJ75" s="70">
        <v>0</v>
      </c>
      <c r="AK75" s="70">
        <v>0</v>
      </c>
      <c r="AL75" s="70">
        <v>0</v>
      </c>
      <c r="AM75" s="70">
        <v>0</v>
      </c>
      <c r="AN75" s="70">
        <v>0</v>
      </c>
      <c r="AO75" s="70">
        <v>0</v>
      </c>
      <c r="AP75" s="70">
        <v>0</v>
      </c>
      <c r="AQ75" s="70">
        <v>0</v>
      </c>
      <c r="AR75" s="70">
        <v>0</v>
      </c>
      <c r="AS75" s="70">
        <v>0</v>
      </c>
      <c r="AT75" s="70">
        <v>0</v>
      </c>
      <c r="AU75" s="70">
        <v>0</v>
      </c>
      <c r="AV75" s="70">
        <v>0</v>
      </c>
      <c r="AW75" s="70">
        <v>0</v>
      </c>
      <c r="AX75" s="70">
        <v>0</v>
      </c>
      <c r="AY75" s="70">
        <v>0</v>
      </c>
      <c r="AZ75" s="70">
        <v>0</v>
      </c>
      <c r="BA75" s="70">
        <v>0</v>
      </c>
      <c r="BB75" s="70">
        <v>0</v>
      </c>
      <c r="BC75" s="70">
        <v>55063.73</v>
      </c>
      <c r="BD75" s="70">
        <v>54876.57</v>
      </c>
      <c r="BE75" s="70">
        <v>15683.07</v>
      </c>
      <c r="BF75" s="70">
        <v>0</v>
      </c>
      <c r="BG75" s="70">
        <v>0</v>
      </c>
      <c r="BH75" s="70">
        <v>0</v>
      </c>
      <c r="BI75" s="70">
        <v>0</v>
      </c>
      <c r="BJ75" s="70">
        <v>983.32</v>
      </c>
      <c r="BK75" s="70">
        <v>1288.8399999999999</v>
      </c>
      <c r="BL75" s="70">
        <v>3929</v>
      </c>
      <c r="BM75" s="70">
        <v>6201.16</v>
      </c>
      <c r="BN75" s="70">
        <v>131824.53</v>
      </c>
      <c r="BO75" s="75">
        <v>0</v>
      </c>
      <c r="BP75" s="72">
        <v>131824.53</v>
      </c>
      <c r="BQ75" s="76">
        <v>10077527.199999999</v>
      </c>
    </row>
    <row r="76" spans="2:69" ht="15" customHeight="1">
      <c r="B76" s="68" t="s">
        <v>362</v>
      </c>
      <c r="C76" s="69" t="s">
        <v>103</v>
      </c>
      <c r="D76" s="70">
        <v>789014.73</v>
      </c>
      <c r="E76" s="70">
        <v>289547.33</v>
      </c>
      <c r="F76" s="70">
        <v>117641.35</v>
      </c>
      <c r="G76" s="70">
        <v>0</v>
      </c>
      <c r="H76" s="70">
        <v>0</v>
      </c>
      <c r="I76" s="70">
        <v>0</v>
      </c>
      <c r="J76" s="70">
        <v>0</v>
      </c>
      <c r="K76" s="70">
        <v>0</v>
      </c>
      <c r="L76" s="70">
        <v>0</v>
      </c>
      <c r="M76" s="71">
        <v>1196203.4100000001</v>
      </c>
      <c r="N76" s="72">
        <v>1196203.4100000001</v>
      </c>
      <c r="O76" s="73">
        <v>0</v>
      </c>
      <c r="P76" s="70">
        <v>0</v>
      </c>
      <c r="Q76" s="70">
        <v>0</v>
      </c>
      <c r="R76" s="70">
        <v>0</v>
      </c>
      <c r="S76" s="70">
        <v>0</v>
      </c>
      <c r="T76" s="70">
        <v>0</v>
      </c>
      <c r="U76" s="70">
        <v>0</v>
      </c>
      <c r="V76" s="70">
        <v>0</v>
      </c>
      <c r="W76" s="70">
        <v>0</v>
      </c>
      <c r="X76" s="70">
        <v>0</v>
      </c>
      <c r="Y76" s="70">
        <v>0</v>
      </c>
      <c r="Z76" s="70">
        <v>0</v>
      </c>
      <c r="AA76" s="70">
        <v>0</v>
      </c>
      <c r="AB76" s="74">
        <v>0</v>
      </c>
      <c r="AC76" s="74">
        <v>0</v>
      </c>
      <c r="AD76" s="70">
        <v>0</v>
      </c>
      <c r="AE76" s="71">
        <v>0</v>
      </c>
      <c r="AF76" s="72">
        <v>0</v>
      </c>
      <c r="AG76" s="73">
        <v>0</v>
      </c>
      <c r="AH76" s="70">
        <v>0</v>
      </c>
      <c r="AI76" s="70">
        <v>0</v>
      </c>
      <c r="AJ76" s="70">
        <v>0</v>
      </c>
      <c r="AK76" s="70">
        <v>0</v>
      </c>
      <c r="AL76" s="70">
        <v>0</v>
      </c>
      <c r="AM76" s="70">
        <v>0</v>
      </c>
      <c r="AN76" s="70">
        <v>0</v>
      </c>
      <c r="AO76" s="70">
        <v>0</v>
      </c>
      <c r="AP76" s="70">
        <v>0</v>
      </c>
      <c r="AQ76" s="70">
        <v>0</v>
      </c>
      <c r="AR76" s="70">
        <v>0</v>
      </c>
      <c r="AS76" s="70">
        <v>0</v>
      </c>
      <c r="AT76" s="70">
        <v>0</v>
      </c>
      <c r="AU76" s="70">
        <v>0</v>
      </c>
      <c r="AV76" s="70">
        <v>0</v>
      </c>
      <c r="AW76" s="70">
        <v>0</v>
      </c>
      <c r="AX76" s="70">
        <v>0</v>
      </c>
      <c r="AY76" s="70">
        <v>0</v>
      </c>
      <c r="AZ76" s="70">
        <v>0</v>
      </c>
      <c r="BA76" s="70">
        <v>0</v>
      </c>
      <c r="BB76" s="70">
        <v>0</v>
      </c>
      <c r="BC76" s="70">
        <v>61724.45</v>
      </c>
      <c r="BD76" s="70">
        <v>124321.09</v>
      </c>
      <c r="BE76" s="70">
        <v>1390.97</v>
      </c>
      <c r="BF76" s="70">
        <v>0</v>
      </c>
      <c r="BG76" s="70">
        <v>0</v>
      </c>
      <c r="BH76" s="70">
        <v>0</v>
      </c>
      <c r="BI76" s="70">
        <v>0</v>
      </c>
      <c r="BJ76" s="70">
        <v>0</v>
      </c>
      <c r="BK76" s="70">
        <v>22.5</v>
      </c>
      <c r="BL76" s="70">
        <v>48883.040000000001</v>
      </c>
      <c r="BM76" s="70">
        <v>48905.54</v>
      </c>
      <c r="BN76" s="70">
        <v>236342.05</v>
      </c>
      <c r="BO76" s="75">
        <v>0</v>
      </c>
      <c r="BP76" s="72">
        <v>236342.05</v>
      </c>
      <c r="BQ76" s="76">
        <v>1432545.4600000002</v>
      </c>
    </row>
    <row r="77" spans="2:69" ht="15" customHeight="1">
      <c r="B77" s="68" t="s">
        <v>362</v>
      </c>
      <c r="C77" s="69" t="s">
        <v>104</v>
      </c>
      <c r="D77" s="70">
        <v>320646.31</v>
      </c>
      <c r="E77" s="70">
        <v>60228.98</v>
      </c>
      <c r="F77" s="70">
        <v>142972.75</v>
      </c>
      <c r="G77" s="70">
        <v>119.45</v>
      </c>
      <c r="H77" s="70">
        <v>0</v>
      </c>
      <c r="I77" s="70">
        <v>0</v>
      </c>
      <c r="J77" s="70">
        <v>0</v>
      </c>
      <c r="K77" s="70">
        <v>0</v>
      </c>
      <c r="L77" s="70">
        <v>0</v>
      </c>
      <c r="M77" s="71">
        <v>523967.49</v>
      </c>
      <c r="N77" s="72">
        <v>523967.49</v>
      </c>
      <c r="O77" s="73">
        <v>0</v>
      </c>
      <c r="P77" s="70">
        <v>0</v>
      </c>
      <c r="Q77" s="70">
        <v>818.24</v>
      </c>
      <c r="R77" s="70">
        <v>1040.44</v>
      </c>
      <c r="S77" s="70">
        <v>1632.91</v>
      </c>
      <c r="T77" s="70">
        <v>0</v>
      </c>
      <c r="U77" s="70">
        <v>2725.15</v>
      </c>
      <c r="V77" s="70">
        <v>0</v>
      </c>
      <c r="W77" s="70">
        <v>0</v>
      </c>
      <c r="X77" s="70">
        <v>0</v>
      </c>
      <c r="Y77" s="70">
        <v>0.89</v>
      </c>
      <c r="Z77" s="70">
        <v>0</v>
      </c>
      <c r="AA77" s="70">
        <v>1315.31</v>
      </c>
      <c r="AB77" s="74">
        <v>1316.2</v>
      </c>
      <c r="AC77" s="74">
        <v>7532.94</v>
      </c>
      <c r="AD77" s="70">
        <v>0</v>
      </c>
      <c r="AE77" s="71">
        <v>7532.94</v>
      </c>
      <c r="AF77" s="72">
        <v>7532.94</v>
      </c>
      <c r="AG77" s="73">
        <v>0</v>
      </c>
      <c r="AH77" s="70">
        <v>0</v>
      </c>
      <c r="AI77" s="70">
        <v>0</v>
      </c>
      <c r="AJ77" s="70">
        <v>0</v>
      </c>
      <c r="AK77" s="70">
        <v>0</v>
      </c>
      <c r="AL77" s="70">
        <v>0</v>
      </c>
      <c r="AM77" s="70">
        <v>0</v>
      </c>
      <c r="AN77" s="70">
        <v>0</v>
      </c>
      <c r="AO77" s="70">
        <v>0</v>
      </c>
      <c r="AP77" s="70">
        <v>0</v>
      </c>
      <c r="AQ77" s="70">
        <v>0</v>
      </c>
      <c r="AR77" s="70">
        <v>0</v>
      </c>
      <c r="AS77" s="70">
        <v>0</v>
      </c>
      <c r="AT77" s="70">
        <v>0</v>
      </c>
      <c r="AU77" s="70">
        <v>0</v>
      </c>
      <c r="AV77" s="70">
        <v>0</v>
      </c>
      <c r="AW77" s="70">
        <v>0</v>
      </c>
      <c r="AX77" s="70">
        <v>0</v>
      </c>
      <c r="AY77" s="70">
        <v>0</v>
      </c>
      <c r="AZ77" s="70">
        <v>0</v>
      </c>
      <c r="BA77" s="70">
        <v>0</v>
      </c>
      <c r="BB77" s="70">
        <v>0</v>
      </c>
      <c r="BC77" s="70">
        <v>1237.1600000000001</v>
      </c>
      <c r="BD77" s="70">
        <v>22179.34</v>
      </c>
      <c r="BE77" s="70">
        <v>5778.96</v>
      </c>
      <c r="BF77" s="70">
        <v>0</v>
      </c>
      <c r="BG77" s="70">
        <v>0</v>
      </c>
      <c r="BH77" s="70">
        <v>0</v>
      </c>
      <c r="BI77" s="70">
        <v>0</v>
      </c>
      <c r="BJ77" s="70">
        <v>0</v>
      </c>
      <c r="BK77" s="70">
        <v>41.44</v>
      </c>
      <c r="BL77" s="70">
        <v>2304.85</v>
      </c>
      <c r="BM77" s="70">
        <v>2346.29</v>
      </c>
      <c r="BN77" s="70">
        <v>31541.75</v>
      </c>
      <c r="BO77" s="75">
        <v>0</v>
      </c>
      <c r="BP77" s="72">
        <v>31541.75</v>
      </c>
      <c r="BQ77" s="76">
        <v>563042.17999999993</v>
      </c>
    </row>
    <row r="78" spans="2:69" ht="15" customHeight="1">
      <c r="B78" s="68" t="s">
        <v>362</v>
      </c>
      <c r="C78" s="69" t="s">
        <v>105</v>
      </c>
      <c r="D78" s="70">
        <v>1049222.3400000001</v>
      </c>
      <c r="E78" s="70">
        <v>289177.94</v>
      </c>
      <c r="F78" s="70">
        <v>216660.73</v>
      </c>
      <c r="G78" s="70">
        <v>0</v>
      </c>
      <c r="H78" s="70">
        <v>0</v>
      </c>
      <c r="I78" s="70">
        <v>0</v>
      </c>
      <c r="J78" s="70">
        <v>0</v>
      </c>
      <c r="K78" s="70">
        <v>0</v>
      </c>
      <c r="L78" s="70">
        <v>0</v>
      </c>
      <c r="M78" s="71">
        <v>1555061.01</v>
      </c>
      <c r="N78" s="72">
        <v>1555061.01</v>
      </c>
      <c r="O78" s="73">
        <v>0</v>
      </c>
      <c r="P78" s="70">
        <v>0</v>
      </c>
      <c r="Q78" s="70">
        <v>0</v>
      </c>
      <c r="R78" s="70">
        <v>22877.78</v>
      </c>
      <c r="S78" s="70">
        <v>2014.16</v>
      </c>
      <c r="T78" s="70">
        <v>0</v>
      </c>
      <c r="U78" s="70">
        <v>0</v>
      </c>
      <c r="V78" s="70">
        <v>0</v>
      </c>
      <c r="W78" s="70">
        <v>0</v>
      </c>
      <c r="X78" s="70">
        <v>0</v>
      </c>
      <c r="Y78" s="70">
        <v>3392.39</v>
      </c>
      <c r="Z78" s="70">
        <v>89.25</v>
      </c>
      <c r="AA78" s="70">
        <v>5527.31</v>
      </c>
      <c r="AB78" s="74">
        <v>9008.9499999999989</v>
      </c>
      <c r="AC78" s="74">
        <v>33900.89</v>
      </c>
      <c r="AD78" s="70">
        <v>0</v>
      </c>
      <c r="AE78" s="71">
        <v>33900.89</v>
      </c>
      <c r="AF78" s="72">
        <v>33900.89</v>
      </c>
      <c r="AG78" s="73">
        <v>0</v>
      </c>
      <c r="AH78" s="70">
        <v>0</v>
      </c>
      <c r="AI78" s="70">
        <v>0</v>
      </c>
      <c r="AJ78" s="70">
        <v>0</v>
      </c>
      <c r="AK78" s="70">
        <v>0</v>
      </c>
      <c r="AL78" s="70">
        <v>0</v>
      </c>
      <c r="AM78" s="70">
        <v>0</v>
      </c>
      <c r="AN78" s="70">
        <v>0</v>
      </c>
      <c r="AO78" s="70">
        <v>0</v>
      </c>
      <c r="AP78" s="70">
        <v>0</v>
      </c>
      <c r="AQ78" s="70">
        <v>0</v>
      </c>
      <c r="AR78" s="70">
        <v>0</v>
      </c>
      <c r="AS78" s="70">
        <v>0</v>
      </c>
      <c r="AT78" s="70">
        <v>0</v>
      </c>
      <c r="AU78" s="70">
        <v>0</v>
      </c>
      <c r="AV78" s="70">
        <v>0</v>
      </c>
      <c r="AW78" s="70">
        <v>0</v>
      </c>
      <c r="AX78" s="70">
        <v>0</v>
      </c>
      <c r="AY78" s="70">
        <v>0</v>
      </c>
      <c r="AZ78" s="70">
        <v>0</v>
      </c>
      <c r="BA78" s="70">
        <v>0</v>
      </c>
      <c r="BB78" s="70">
        <v>0</v>
      </c>
      <c r="BC78" s="70">
        <v>0</v>
      </c>
      <c r="BD78" s="70">
        <v>53959.62</v>
      </c>
      <c r="BE78" s="70">
        <v>2678.81</v>
      </c>
      <c r="BF78" s="70">
        <v>0</v>
      </c>
      <c r="BG78" s="70">
        <v>0</v>
      </c>
      <c r="BH78" s="70">
        <v>1.25</v>
      </c>
      <c r="BI78" s="70">
        <v>0</v>
      </c>
      <c r="BJ78" s="70">
        <v>1159.9000000000001</v>
      </c>
      <c r="BK78" s="70">
        <v>15</v>
      </c>
      <c r="BL78" s="70">
        <v>13243.44</v>
      </c>
      <c r="BM78" s="70">
        <v>14418.34</v>
      </c>
      <c r="BN78" s="70">
        <v>71058.02</v>
      </c>
      <c r="BO78" s="75">
        <v>0</v>
      </c>
      <c r="BP78" s="72">
        <v>71058.02</v>
      </c>
      <c r="BQ78" s="76">
        <v>1660019.92</v>
      </c>
    </row>
    <row r="79" spans="2:69" ht="15" customHeight="1">
      <c r="B79" s="68" t="s">
        <v>362</v>
      </c>
      <c r="C79" s="69" t="s">
        <v>106</v>
      </c>
      <c r="D79" s="70">
        <v>3186118.4</v>
      </c>
      <c r="E79" s="70">
        <v>135377.89000000001</v>
      </c>
      <c r="F79" s="70">
        <v>1388519.6700000002</v>
      </c>
      <c r="G79" s="70">
        <v>0</v>
      </c>
      <c r="H79" s="70">
        <v>0</v>
      </c>
      <c r="I79" s="70">
        <v>0</v>
      </c>
      <c r="J79" s="70">
        <v>0</v>
      </c>
      <c r="K79" s="70">
        <v>0</v>
      </c>
      <c r="L79" s="70">
        <v>0</v>
      </c>
      <c r="M79" s="71">
        <v>4710015.9600000009</v>
      </c>
      <c r="N79" s="72">
        <v>4710015.9600000009</v>
      </c>
      <c r="O79" s="73">
        <v>0</v>
      </c>
      <c r="P79" s="70">
        <v>0</v>
      </c>
      <c r="Q79" s="70">
        <v>0</v>
      </c>
      <c r="R79" s="70">
        <v>69155.789999999994</v>
      </c>
      <c r="S79" s="70">
        <v>226.9</v>
      </c>
      <c r="T79" s="70">
        <v>0</v>
      </c>
      <c r="U79" s="70">
        <v>0</v>
      </c>
      <c r="V79" s="70">
        <v>0</v>
      </c>
      <c r="W79" s="70">
        <v>0</v>
      </c>
      <c r="X79" s="70">
        <v>0</v>
      </c>
      <c r="Y79" s="70">
        <v>3.09</v>
      </c>
      <c r="Z79" s="70">
        <v>0</v>
      </c>
      <c r="AA79" s="70">
        <v>4677.92</v>
      </c>
      <c r="AB79" s="74">
        <v>4681.01</v>
      </c>
      <c r="AC79" s="74">
        <v>74063.699999999983</v>
      </c>
      <c r="AD79" s="70">
        <v>0</v>
      </c>
      <c r="AE79" s="71">
        <v>74063.699999999983</v>
      </c>
      <c r="AF79" s="72">
        <v>74063.699999999983</v>
      </c>
      <c r="AG79" s="73">
        <v>0</v>
      </c>
      <c r="AH79" s="70">
        <v>0</v>
      </c>
      <c r="AI79" s="70">
        <v>0</v>
      </c>
      <c r="AJ79" s="70">
        <v>0</v>
      </c>
      <c r="AK79" s="70">
        <v>0</v>
      </c>
      <c r="AL79" s="70">
        <v>0</v>
      </c>
      <c r="AM79" s="70">
        <v>0</v>
      </c>
      <c r="AN79" s="70">
        <v>0</v>
      </c>
      <c r="AO79" s="70">
        <v>0</v>
      </c>
      <c r="AP79" s="70">
        <v>0</v>
      </c>
      <c r="AQ79" s="70">
        <v>0</v>
      </c>
      <c r="AR79" s="70">
        <v>0</v>
      </c>
      <c r="AS79" s="70">
        <v>0</v>
      </c>
      <c r="AT79" s="70">
        <v>0</v>
      </c>
      <c r="AU79" s="70">
        <v>0</v>
      </c>
      <c r="AV79" s="70">
        <v>0</v>
      </c>
      <c r="AW79" s="70">
        <v>0</v>
      </c>
      <c r="AX79" s="70">
        <v>0</v>
      </c>
      <c r="AY79" s="70">
        <v>0</v>
      </c>
      <c r="AZ79" s="70">
        <v>0</v>
      </c>
      <c r="BA79" s="70">
        <v>0</v>
      </c>
      <c r="BB79" s="70">
        <v>0</v>
      </c>
      <c r="BC79" s="70">
        <v>0</v>
      </c>
      <c r="BD79" s="70">
        <v>21231.35</v>
      </c>
      <c r="BE79" s="70">
        <v>4460.4399999999996</v>
      </c>
      <c r="BF79" s="70">
        <v>0</v>
      </c>
      <c r="BG79" s="70">
        <v>0</v>
      </c>
      <c r="BH79" s="70">
        <v>0</v>
      </c>
      <c r="BI79" s="70">
        <v>0</v>
      </c>
      <c r="BJ79" s="70">
        <v>0</v>
      </c>
      <c r="BK79" s="70">
        <v>0</v>
      </c>
      <c r="BL79" s="70">
        <v>8950.49</v>
      </c>
      <c r="BM79" s="70">
        <v>8950.49</v>
      </c>
      <c r="BN79" s="70">
        <v>34642.279999999992</v>
      </c>
      <c r="BO79" s="75">
        <v>0</v>
      </c>
      <c r="BP79" s="72">
        <v>34642.28</v>
      </c>
      <c r="BQ79" s="76">
        <v>4818721.9400000013</v>
      </c>
    </row>
    <row r="80" spans="2:69" ht="15" customHeight="1">
      <c r="B80" s="68" t="s">
        <v>362</v>
      </c>
      <c r="C80" s="69" t="s">
        <v>107</v>
      </c>
      <c r="D80" s="70">
        <v>512485.35000000003</v>
      </c>
      <c r="E80" s="70">
        <v>153498.35</v>
      </c>
      <c r="F80" s="70">
        <v>165222.06999999998</v>
      </c>
      <c r="G80" s="70">
        <v>98497.05</v>
      </c>
      <c r="H80" s="70">
        <v>0</v>
      </c>
      <c r="I80" s="70">
        <v>0</v>
      </c>
      <c r="J80" s="70">
        <v>0</v>
      </c>
      <c r="K80" s="70">
        <v>0</v>
      </c>
      <c r="L80" s="70">
        <v>0</v>
      </c>
      <c r="M80" s="71">
        <v>929702.82000000018</v>
      </c>
      <c r="N80" s="72">
        <v>929702.82000000018</v>
      </c>
      <c r="O80" s="73">
        <v>0</v>
      </c>
      <c r="P80" s="70">
        <v>0</v>
      </c>
      <c r="Q80" s="70">
        <v>0</v>
      </c>
      <c r="R80" s="70">
        <v>4250.37</v>
      </c>
      <c r="S80" s="70">
        <v>2628.3</v>
      </c>
      <c r="T80" s="70">
        <v>0</v>
      </c>
      <c r="U80" s="70">
        <v>0</v>
      </c>
      <c r="V80" s="70">
        <v>0</v>
      </c>
      <c r="W80" s="70">
        <v>0</v>
      </c>
      <c r="X80" s="70">
        <v>0</v>
      </c>
      <c r="Y80" s="70">
        <v>840.1</v>
      </c>
      <c r="Z80" s="70">
        <v>77</v>
      </c>
      <c r="AA80" s="70">
        <v>1478.7</v>
      </c>
      <c r="AB80" s="74">
        <v>2395.8000000000002</v>
      </c>
      <c r="AC80" s="74">
        <v>9274.4700000000012</v>
      </c>
      <c r="AD80" s="70">
        <v>0</v>
      </c>
      <c r="AE80" s="71">
        <v>9274.4700000000012</v>
      </c>
      <c r="AF80" s="72">
        <v>9274.4700000000012</v>
      </c>
      <c r="AG80" s="73">
        <v>0</v>
      </c>
      <c r="AH80" s="70">
        <v>0</v>
      </c>
      <c r="AI80" s="70">
        <v>0</v>
      </c>
      <c r="AJ80" s="70">
        <v>0</v>
      </c>
      <c r="AK80" s="70">
        <v>0</v>
      </c>
      <c r="AL80" s="70">
        <v>0</v>
      </c>
      <c r="AM80" s="70">
        <v>0</v>
      </c>
      <c r="AN80" s="70">
        <v>0</v>
      </c>
      <c r="AO80" s="70">
        <v>0</v>
      </c>
      <c r="AP80" s="70">
        <v>0</v>
      </c>
      <c r="AQ80" s="70">
        <v>0</v>
      </c>
      <c r="AR80" s="70">
        <v>0</v>
      </c>
      <c r="AS80" s="70">
        <v>0</v>
      </c>
      <c r="AT80" s="70">
        <v>0</v>
      </c>
      <c r="AU80" s="70">
        <v>0</v>
      </c>
      <c r="AV80" s="70">
        <v>0</v>
      </c>
      <c r="AW80" s="70">
        <v>0</v>
      </c>
      <c r="AX80" s="70">
        <v>0</v>
      </c>
      <c r="AY80" s="70">
        <v>0</v>
      </c>
      <c r="AZ80" s="70">
        <v>0</v>
      </c>
      <c r="BA80" s="70">
        <v>0</v>
      </c>
      <c r="BB80" s="70">
        <v>0</v>
      </c>
      <c r="BC80" s="70">
        <v>0</v>
      </c>
      <c r="BD80" s="70">
        <v>11280.11</v>
      </c>
      <c r="BE80" s="70">
        <v>918.13</v>
      </c>
      <c r="BF80" s="70">
        <v>0</v>
      </c>
      <c r="BG80" s="70">
        <v>0</v>
      </c>
      <c r="BH80" s="70">
        <v>0</v>
      </c>
      <c r="BI80" s="70">
        <v>0</v>
      </c>
      <c r="BJ80" s="70">
        <v>0</v>
      </c>
      <c r="BK80" s="70">
        <v>0</v>
      </c>
      <c r="BL80" s="70">
        <v>4096.55</v>
      </c>
      <c r="BM80" s="70">
        <v>4096.55</v>
      </c>
      <c r="BN80" s="70">
        <v>16294.789999999999</v>
      </c>
      <c r="BO80" s="75">
        <v>0</v>
      </c>
      <c r="BP80" s="72">
        <v>16294.79</v>
      </c>
      <c r="BQ80" s="76">
        <v>955272.08000000019</v>
      </c>
    </row>
    <row r="81" spans="2:69" ht="15" customHeight="1">
      <c r="B81" s="68" t="s">
        <v>362</v>
      </c>
      <c r="C81" s="69" t="s">
        <v>108</v>
      </c>
      <c r="D81" s="70">
        <v>1063844.24</v>
      </c>
      <c r="E81" s="70">
        <v>139983.5</v>
      </c>
      <c r="F81" s="70">
        <v>79671.69</v>
      </c>
      <c r="G81" s="70">
        <v>108159.46</v>
      </c>
      <c r="H81" s="70">
        <v>0</v>
      </c>
      <c r="I81" s="70">
        <v>0</v>
      </c>
      <c r="J81" s="70">
        <v>0</v>
      </c>
      <c r="K81" s="70">
        <v>0</v>
      </c>
      <c r="L81" s="70">
        <v>0</v>
      </c>
      <c r="M81" s="71">
        <v>1391658.89</v>
      </c>
      <c r="N81" s="72">
        <v>1391658.89</v>
      </c>
      <c r="O81" s="73">
        <v>0</v>
      </c>
      <c r="P81" s="70">
        <v>0</v>
      </c>
      <c r="Q81" s="70">
        <v>1111.51</v>
      </c>
      <c r="R81" s="70">
        <v>3872.68</v>
      </c>
      <c r="S81" s="70">
        <v>2595.9299999999998</v>
      </c>
      <c r="T81" s="70">
        <v>0</v>
      </c>
      <c r="U81" s="70">
        <v>1927.74</v>
      </c>
      <c r="V81" s="70">
        <v>2146.59</v>
      </c>
      <c r="W81" s="70">
        <v>0</v>
      </c>
      <c r="X81" s="70">
        <v>0</v>
      </c>
      <c r="Y81" s="70">
        <v>1815.63</v>
      </c>
      <c r="Z81" s="70">
        <v>0</v>
      </c>
      <c r="AA81" s="70">
        <v>2670.3</v>
      </c>
      <c r="AB81" s="74">
        <v>4485.93</v>
      </c>
      <c r="AC81" s="74">
        <v>16140.38</v>
      </c>
      <c r="AD81" s="70">
        <v>0</v>
      </c>
      <c r="AE81" s="71">
        <v>16140.38</v>
      </c>
      <c r="AF81" s="72">
        <v>16140.38</v>
      </c>
      <c r="AG81" s="73">
        <v>0</v>
      </c>
      <c r="AH81" s="70">
        <v>0</v>
      </c>
      <c r="AI81" s="70">
        <v>0</v>
      </c>
      <c r="AJ81" s="70">
        <v>0</v>
      </c>
      <c r="AK81" s="70">
        <v>0</v>
      </c>
      <c r="AL81" s="70">
        <v>0</v>
      </c>
      <c r="AM81" s="70">
        <v>0</v>
      </c>
      <c r="AN81" s="70">
        <v>0</v>
      </c>
      <c r="AO81" s="70">
        <v>0</v>
      </c>
      <c r="AP81" s="70">
        <v>0</v>
      </c>
      <c r="AQ81" s="70">
        <v>0</v>
      </c>
      <c r="AR81" s="70">
        <v>0</v>
      </c>
      <c r="AS81" s="70">
        <v>0</v>
      </c>
      <c r="AT81" s="70">
        <v>0</v>
      </c>
      <c r="AU81" s="70">
        <v>0</v>
      </c>
      <c r="AV81" s="70">
        <v>0</v>
      </c>
      <c r="AW81" s="70">
        <v>0</v>
      </c>
      <c r="AX81" s="70">
        <v>0</v>
      </c>
      <c r="AY81" s="70">
        <v>0</v>
      </c>
      <c r="AZ81" s="70">
        <v>0</v>
      </c>
      <c r="BA81" s="70">
        <v>0</v>
      </c>
      <c r="BB81" s="70">
        <v>0</v>
      </c>
      <c r="BC81" s="70">
        <v>19608.29</v>
      </c>
      <c r="BD81" s="70">
        <v>37804.94</v>
      </c>
      <c r="BE81" s="70">
        <v>1485.29</v>
      </c>
      <c r="BF81" s="70">
        <v>0</v>
      </c>
      <c r="BG81" s="70">
        <v>0</v>
      </c>
      <c r="BH81" s="70">
        <v>545.79</v>
      </c>
      <c r="BI81" s="70">
        <v>0</v>
      </c>
      <c r="BJ81" s="70">
        <v>0</v>
      </c>
      <c r="BK81" s="70">
        <v>0</v>
      </c>
      <c r="BL81" s="70">
        <v>16124.09</v>
      </c>
      <c r="BM81" s="70">
        <v>16124.09</v>
      </c>
      <c r="BN81" s="70">
        <v>75568.400000000009</v>
      </c>
      <c r="BO81" s="75">
        <v>0</v>
      </c>
      <c r="BP81" s="72">
        <v>75568.400000000009</v>
      </c>
      <c r="BQ81" s="76">
        <v>1483367.6699999997</v>
      </c>
    </row>
    <row r="82" spans="2:69" ht="15" customHeight="1">
      <c r="B82" s="68" t="s">
        <v>362</v>
      </c>
      <c r="C82" s="69" t="s">
        <v>109</v>
      </c>
      <c r="D82" s="70">
        <v>1136235.53</v>
      </c>
      <c r="E82" s="70">
        <v>324060.46999999997</v>
      </c>
      <c r="F82" s="70">
        <v>245593.09</v>
      </c>
      <c r="G82" s="70">
        <v>0</v>
      </c>
      <c r="H82" s="70">
        <v>0</v>
      </c>
      <c r="I82" s="70">
        <v>0</v>
      </c>
      <c r="J82" s="70">
        <v>0</v>
      </c>
      <c r="K82" s="70">
        <v>0</v>
      </c>
      <c r="L82" s="70">
        <v>0</v>
      </c>
      <c r="M82" s="71">
        <v>1705889.09</v>
      </c>
      <c r="N82" s="72">
        <v>1705889.09</v>
      </c>
      <c r="O82" s="73">
        <v>0</v>
      </c>
      <c r="P82" s="70">
        <v>0</v>
      </c>
      <c r="Q82" s="70">
        <v>0</v>
      </c>
      <c r="R82" s="70">
        <v>0</v>
      </c>
      <c r="S82" s="70">
        <v>3052.48</v>
      </c>
      <c r="T82" s="70">
        <v>0</v>
      </c>
      <c r="U82" s="70">
        <v>618.5</v>
      </c>
      <c r="V82" s="70">
        <v>0</v>
      </c>
      <c r="W82" s="70">
        <v>0</v>
      </c>
      <c r="X82" s="70">
        <v>0</v>
      </c>
      <c r="Y82" s="70">
        <v>3264.27</v>
      </c>
      <c r="Z82" s="70">
        <v>0</v>
      </c>
      <c r="AA82" s="70">
        <v>1379.02</v>
      </c>
      <c r="AB82" s="74">
        <v>4643.29</v>
      </c>
      <c r="AC82" s="74">
        <v>8314.27</v>
      </c>
      <c r="AD82" s="70">
        <v>0</v>
      </c>
      <c r="AE82" s="71">
        <v>8314.27</v>
      </c>
      <c r="AF82" s="72">
        <v>8314.27</v>
      </c>
      <c r="AG82" s="73">
        <v>0</v>
      </c>
      <c r="AH82" s="70">
        <v>0</v>
      </c>
      <c r="AI82" s="70">
        <v>0</v>
      </c>
      <c r="AJ82" s="70">
        <v>0</v>
      </c>
      <c r="AK82" s="70">
        <v>0</v>
      </c>
      <c r="AL82" s="70">
        <v>0</v>
      </c>
      <c r="AM82" s="70">
        <v>0</v>
      </c>
      <c r="AN82" s="70">
        <v>0</v>
      </c>
      <c r="AO82" s="70">
        <v>0</v>
      </c>
      <c r="AP82" s="70">
        <v>0</v>
      </c>
      <c r="AQ82" s="70">
        <v>0</v>
      </c>
      <c r="AR82" s="70">
        <v>0</v>
      </c>
      <c r="AS82" s="70">
        <v>0</v>
      </c>
      <c r="AT82" s="70">
        <v>0</v>
      </c>
      <c r="AU82" s="70">
        <v>0</v>
      </c>
      <c r="AV82" s="70">
        <v>0</v>
      </c>
      <c r="AW82" s="70">
        <v>0</v>
      </c>
      <c r="AX82" s="70">
        <v>0</v>
      </c>
      <c r="AY82" s="70">
        <v>0</v>
      </c>
      <c r="AZ82" s="70">
        <v>0</v>
      </c>
      <c r="BA82" s="70">
        <v>0</v>
      </c>
      <c r="BB82" s="70">
        <v>0</v>
      </c>
      <c r="BC82" s="70">
        <v>37416.57</v>
      </c>
      <c r="BD82" s="70">
        <v>142364.10999999999</v>
      </c>
      <c r="BE82" s="70">
        <v>0</v>
      </c>
      <c r="BF82" s="70">
        <v>0</v>
      </c>
      <c r="BG82" s="70">
        <v>0</v>
      </c>
      <c r="BH82" s="70">
        <v>0</v>
      </c>
      <c r="BI82" s="70">
        <v>0</v>
      </c>
      <c r="BJ82" s="70">
        <v>11.13</v>
      </c>
      <c r="BK82" s="70">
        <v>12.81</v>
      </c>
      <c r="BL82" s="70">
        <v>18454.07</v>
      </c>
      <c r="BM82" s="70">
        <v>18478.009999999998</v>
      </c>
      <c r="BN82" s="70">
        <v>198258.69</v>
      </c>
      <c r="BO82" s="75">
        <v>0</v>
      </c>
      <c r="BP82" s="72">
        <v>198258.69</v>
      </c>
      <c r="BQ82" s="76">
        <v>1912462.05</v>
      </c>
    </row>
    <row r="83" spans="2:69" ht="15" customHeight="1">
      <c r="B83" s="68" t="s">
        <v>362</v>
      </c>
      <c r="C83" s="69" t="s">
        <v>110</v>
      </c>
      <c r="D83" s="70">
        <v>722570.73</v>
      </c>
      <c r="E83" s="70">
        <v>154754.98000000001</v>
      </c>
      <c r="F83" s="70">
        <v>172803.52</v>
      </c>
      <c r="G83" s="70">
        <v>121732.63</v>
      </c>
      <c r="H83" s="70">
        <v>0</v>
      </c>
      <c r="I83" s="70">
        <v>0</v>
      </c>
      <c r="J83" s="70">
        <v>0</v>
      </c>
      <c r="K83" s="70">
        <v>0</v>
      </c>
      <c r="L83" s="70">
        <v>0</v>
      </c>
      <c r="M83" s="71">
        <v>1171861.8600000003</v>
      </c>
      <c r="N83" s="72">
        <v>1171861.8600000003</v>
      </c>
      <c r="O83" s="73">
        <v>0</v>
      </c>
      <c r="P83" s="70">
        <v>0</v>
      </c>
      <c r="Q83" s="70">
        <v>0</v>
      </c>
      <c r="R83" s="70">
        <v>0</v>
      </c>
      <c r="S83" s="70">
        <v>200.07</v>
      </c>
      <c r="T83" s="70">
        <v>0</v>
      </c>
      <c r="U83" s="70">
        <v>302.5</v>
      </c>
      <c r="V83" s="70">
        <v>0</v>
      </c>
      <c r="W83" s="70">
        <v>0</v>
      </c>
      <c r="X83" s="70">
        <v>0</v>
      </c>
      <c r="Y83" s="70">
        <v>3206.61</v>
      </c>
      <c r="Z83" s="70">
        <v>6.6</v>
      </c>
      <c r="AA83" s="70">
        <v>2032.36</v>
      </c>
      <c r="AB83" s="74">
        <v>5245.5700000000006</v>
      </c>
      <c r="AC83" s="74">
        <v>5748.14</v>
      </c>
      <c r="AD83" s="70">
        <v>0</v>
      </c>
      <c r="AE83" s="71">
        <v>5748.14</v>
      </c>
      <c r="AF83" s="72">
        <v>5748.14</v>
      </c>
      <c r="AG83" s="73">
        <v>0</v>
      </c>
      <c r="AH83" s="70">
        <v>0</v>
      </c>
      <c r="AI83" s="70">
        <v>0</v>
      </c>
      <c r="AJ83" s="70">
        <v>0</v>
      </c>
      <c r="AK83" s="70">
        <v>0</v>
      </c>
      <c r="AL83" s="70">
        <v>0</v>
      </c>
      <c r="AM83" s="70">
        <v>0</v>
      </c>
      <c r="AN83" s="70">
        <v>0</v>
      </c>
      <c r="AO83" s="70">
        <v>0</v>
      </c>
      <c r="AP83" s="70">
        <v>0</v>
      </c>
      <c r="AQ83" s="70">
        <v>0</v>
      </c>
      <c r="AR83" s="70">
        <v>0</v>
      </c>
      <c r="AS83" s="70">
        <v>0</v>
      </c>
      <c r="AT83" s="70">
        <v>0</v>
      </c>
      <c r="AU83" s="70">
        <v>0</v>
      </c>
      <c r="AV83" s="70">
        <v>0</v>
      </c>
      <c r="AW83" s="70">
        <v>0</v>
      </c>
      <c r="AX83" s="70">
        <v>0</v>
      </c>
      <c r="AY83" s="70">
        <v>0</v>
      </c>
      <c r="AZ83" s="70">
        <v>0</v>
      </c>
      <c r="BA83" s="70">
        <v>0</v>
      </c>
      <c r="BB83" s="70">
        <v>0</v>
      </c>
      <c r="BC83" s="70">
        <v>734.65</v>
      </c>
      <c r="BD83" s="70">
        <v>33024.74</v>
      </c>
      <c r="BE83" s="70">
        <v>433.81</v>
      </c>
      <c r="BF83" s="70">
        <v>0</v>
      </c>
      <c r="BG83" s="70">
        <v>0</v>
      </c>
      <c r="BH83" s="70">
        <v>0</v>
      </c>
      <c r="BI83" s="70">
        <v>0</v>
      </c>
      <c r="BJ83" s="70">
        <v>9.9</v>
      </c>
      <c r="BK83" s="70">
        <v>45</v>
      </c>
      <c r="BL83" s="70">
        <v>3995.7</v>
      </c>
      <c r="BM83" s="70">
        <v>4050.6</v>
      </c>
      <c r="BN83" s="70">
        <v>38243.799999999996</v>
      </c>
      <c r="BO83" s="75">
        <v>0</v>
      </c>
      <c r="BP83" s="72">
        <v>38243.799999999996</v>
      </c>
      <c r="BQ83" s="76">
        <v>1215853.8000000003</v>
      </c>
    </row>
    <row r="84" spans="2:69" ht="15" customHeight="1">
      <c r="B84" s="68" t="s">
        <v>361</v>
      </c>
      <c r="C84" s="69" t="s">
        <v>111</v>
      </c>
      <c r="D84" s="70">
        <v>3900670.91</v>
      </c>
      <c r="E84" s="70">
        <v>887453.21</v>
      </c>
      <c r="F84" s="70">
        <v>728625.05</v>
      </c>
      <c r="G84" s="70">
        <v>109739.43</v>
      </c>
      <c r="H84" s="70">
        <v>0</v>
      </c>
      <c r="I84" s="70">
        <v>0</v>
      </c>
      <c r="J84" s="70">
        <v>0</v>
      </c>
      <c r="K84" s="70">
        <v>0</v>
      </c>
      <c r="L84" s="70">
        <v>0</v>
      </c>
      <c r="M84" s="71">
        <v>5626488.5999999996</v>
      </c>
      <c r="N84" s="72">
        <v>5626488.5999999996</v>
      </c>
      <c r="O84" s="73">
        <v>0</v>
      </c>
      <c r="P84" s="70">
        <v>0</v>
      </c>
      <c r="Q84" s="70">
        <v>21469.41</v>
      </c>
      <c r="R84" s="70">
        <v>269078.03000000003</v>
      </c>
      <c r="S84" s="70">
        <v>0</v>
      </c>
      <c r="T84" s="70">
        <v>0</v>
      </c>
      <c r="U84" s="70">
        <v>18760.05</v>
      </c>
      <c r="V84" s="70">
        <v>0</v>
      </c>
      <c r="W84" s="70">
        <v>0</v>
      </c>
      <c r="X84" s="70">
        <v>0</v>
      </c>
      <c r="Y84" s="70">
        <v>0</v>
      </c>
      <c r="Z84" s="70">
        <v>0</v>
      </c>
      <c r="AA84" s="70">
        <v>341987.66</v>
      </c>
      <c r="AB84" s="74">
        <v>341987.66</v>
      </c>
      <c r="AC84" s="74">
        <v>651295.14999999991</v>
      </c>
      <c r="AD84" s="70">
        <v>0</v>
      </c>
      <c r="AE84" s="71">
        <v>651295.14999999991</v>
      </c>
      <c r="AF84" s="72">
        <v>651295.14999999991</v>
      </c>
      <c r="AG84" s="73">
        <v>0</v>
      </c>
      <c r="AH84" s="70">
        <v>0</v>
      </c>
      <c r="AI84" s="70">
        <v>0</v>
      </c>
      <c r="AJ84" s="70">
        <v>0</v>
      </c>
      <c r="AK84" s="70">
        <v>0</v>
      </c>
      <c r="AL84" s="70">
        <v>0</v>
      </c>
      <c r="AM84" s="70">
        <v>0</v>
      </c>
      <c r="AN84" s="70">
        <v>0</v>
      </c>
      <c r="AO84" s="70">
        <v>0</v>
      </c>
      <c r="AP84" s="70">
        <v>0</v>
      </c>
      <c r="AQ84" s="70">
        <v>0</v>
      </c>
      <c r="AR84" s="70">
        <v>0</v>
      </c>
      <c r="AS84" s="70">
        <v>0</v>
      </c>
      <c r="AT84" s="70">
        <v>0</v>
      </c>
      <c r="AU84" s="70">
        <v>0</v>
      </c>
      <c r="AV84" s="70">
        <v>0</v>
      </c>
      <c r="AW84" s="70">
        <v>0</v>
      </c>
      <c r="AX84" s="70">
        <v>0</v>
      </c>
      <c r="AY84" s="70">
        <v>0</v>
      </c>
      <c r="AZ84" s="70">
        <v>0</v>
      </c>
      <c r="BA84" s="70">
        <v>0</v>
      </c>
      <c r="BB84" s="70">
        <v>0</v>
      </c>
      <c r="BC84" s="70">
        <v>43286.8</v>
      </c>
      <c r="BD84" s="70">
        <v>125480</v>
      </c>
      <c r="BE84" s="70">
        <v>21201.08</v>
      </c>
      <c r="BF84" s="70">
        <v>0</v>
      </c>
      <c r="BG84" s="70">
        <v>0</v>
      </c>
      <c r="BH84" s="70">
        <v>2216.38</v>
      </c>
      <c r="BI84" s="70">
        <v>0</v>
      </c>
      <c r="BJ84" s="70">
        <v>0</v>
      </c>
      <c r="BK84" s="70">
        <v>0</v>
      </c>
      <c r="BL84" s="70">
        <v>70950.960000000006</v>
      </c>
      <c r="BM84" s="70">
        <v>70950.960000000006</v>
      </c>
      <c r="BN84" s="70">
        <v>263135.22000000003</v>
      </c>
      <c r="BO84" s="75">
        <v>0</v>
      </c>
      <c r="BP84" s="72">
        <v>263135.22000000003</v>
      </c>
      <c r="BQ84" s="76">
        <v>6540918.9699999997</v>
      </c>
    </row>
    <row r="85" spans="2:69" ht="15" customHeight="1">
      <c r="B85" s="68" t="s">
        <v>362</v>
      </c>
      <c r="C85" s="69" t="s">
        <v>112</v>
      </c>
      <c r="D85" s="70">
        <v>1555469.85</v>
      </c>
      <c r="E85" s="70">
        <v>310074.71000000002</v>
      </c>
      <c r="F85" s="70">
        <v>164345.06</v>
      </c>
      <c r="G85" s="70">
        <v>0</v>
      </c>
      <c r="H85" s="70">
        <v>0</v>
      </c>
      <c r="I85" s="70">
        <v>0</v>
      </c>
      <c r="J85" s="70">
        <v>0</v>
      </c>
      <c r="K85" s="70">
        <v>0</v>
      </c>
      <c r="L85" s="70">
        <v>0</v>
      </c>
      <c r="M85" s="71">
        <v>2029889.62</v>
      </c>
      <c r="N85" s="72">
        <v>2029889.62</v>
      </c>
      <c r="O85" s="73">
        <v>0</v>
      </c>
      <c r="P85" s="70">
        <v>0</v>
      </c>
      <c r="Q85" s="70">
        <v>14934.54</v>
      </c>
      <c r="R85" s="70">
        <v>220.45</v>
      </c>
      <c r="S85" s="70">
        <v>159.9</v>
      </c>
      <c r="T85" s="70">
        <v>0</v>
      </c>
      <c r="U85" s="70">
        <v>0</v>
      </c>
      <c r="V85" s="70">
        <v>0</v>
      </c>
      <c r="W85" s="70">
        <v>0</v>
      </c>
      <c r="X85" s="70">
        <v>0</v>
      </c>
      <c r="Y85" s="70">
        <v>3352.54</v>
      </c>
      <c r="Z85" s="70">
        <v>0</v>
      </c>
      <c r="AA85" s="70">
        <v>0</v>
      </c>
      <c r="AB85" s="74">
        <v>3352.54</v>
      </c>
      <c r="AC85" s="74">
        <v>18667.43</v>
      </c>
      <c r="AD85" s="70">
        <v>0</v>
      </c>
      <c r="AE85" s="71">
        <v>18667.43</v>
      </c>
      <c r="AF85" s="72">
        <v>18667.43</v>
      </c>
      <c r="AG85" s="73">
        <v>0</v>
      </c>
      <c r="AH85" s="70">
        <v>0</v>
      </c>
      <c r="AI85" s="70">
        <v>0</v>
      </c>
      <c r="AJ85" s="70">
        <v>0</v>
      </c>
      <c r="AK85" s="70">
        <v>0</v>
      </c>
      <c r="AL85" s="70">
        <v>0</v>
      </c>
      <c r="AM85" s="70">
        <v>0</v>
      </c>
      <c r="AN85" s="70">
        <v>0</v>
      </c>
      <c r="AO85" s="70">
        <v>0</v>
      </c>
      <c r="AP85" s="70">
        <v>0</v>
      </c>
      <c r="AQ85" s="70">
        <v>0</v>
      </c>
      <c r="AR85" s="70">
        <v>0</v>
      </c>
      <c r="AS85" s="70">
        <v>0</v>
      </c>
      <c r="AT85" s="70">
        <v>0</v>
      </c>
      <c r="AU85" s="70">
        <v>0</v>
      </c>
      <c r="AV85" s="70">
        <v>0</v>
      </c>
      <c r="AW85" s="70">
        <v>0</v>
      </c>
      <c r="AX85" s="70">
        <v>0</v>
      </c>
      <c r="AY85" s="70">
        <v>0</v>
      </c>
      <c r="AZ85" s="70">
        <v>0</v>
      </c>
      <c r="BA85" s="70">
        <v>0</v>
      </c>
      <c r="BB85" s="70">
        <v>0</v>
      </c>
      <c r="BC85" s="70">
        <v>12430.72</v>
      </c>
      <c r="BD85" s="70">
        <v>52147.740000000005</v>
      </c>
      <c r="BE85" s="70">
        <v>1668.26</v>
      </c>
      <c r="BF85" s="70">
        <v>0</v>
      </c>
      <c r="BG85" s="70">
        <v>0</v>
      </c>
      <c r="BH85" s="70">
        <v>57.03</v>
      </c>
      <c r="BI85" s="70">
        <v>0</v>
      </c>
      <c r="BJ85" s="70">
        <v>51.6</v>
      </c>
      <c r="BK85" s="70">
        <v>15</v>
      </c>
      <c r="BL85" s="70">
        <v>2581.2199999999998</v>
      </c>
      <c r="BM85" s="70">
        <v>2647.8199999999997</v>
      </c>
      <c r="BN85" s="70">
        <v>68951.569999999992</v>
      </c>
      <c r="BO85" s="75">
        <v>0</v>
      </c>
      <c r="BP85" s="72">
        <v>68951.570000000007</v>
      </c>
      <c r="BQ85" s="76">
        <v>2117508.62</v>
      </c>
    </row>
    <row r="86" spans="2:69" ht="15" customHeight="1">
      <c r="B86" s="68" t="s">
        <v>363</v>
      </c>
      <c r="C86" s="69" t="s">
        <v>113</v>
      </c>
      <c r="D86" s="70">
        <v>27994286.640000001</v>
      </c>
      <c r="E86" s="70">
        <v>3388885.52</v>
      </c>
      <c r="F86" s="70">
        <v>9143479.629999999</v>
      </c>
      <c r="G86" s="70">
        <v>5240206.0599999996</v>
      </c>
      <c r="H86" s="70">
        <v>0</v>
      </c>
      <c r="I86" s="70">
        <v>5275.4</v>
      </c>
      <c r="J86" s="70">
        <v>0</v>
      </c>
      <c r="K86" s="70">
        <v>5275.4</v>
      </c>
      <c r="L86" s="70">
        <v>0</v>
      </c>
      <c r="M86" s="71">
        <v>45772133.250000007</v>
      </c>
      <c r="N86" s="72">
        <v>45772133.250000007</v>
      </c>
      <c r="O86" s="73">
        <v>0</v>
      </c>
      <c r="P86" s="70">
        <v>0</v>
      </c>
      <c r="Q86" s="70">
        <v>31864.2</v>
      </c>
      <c r="R86" s="70">
        <v>887612.97</v>
      </c>
      <c r="S86" s="70">
        <v>346578.53</v>
      </c>
      <c r="T86" s="70">
        <v>0</v>
      </c>
      <c r="U86" s="70">
        <v>243571.12</v>
      </c>
      <c r="V86" s="70">
        <v>0</v>
      </c>
      <c r="W86" s="70">
        <v>0</v>
      </c>
      <c r="X86" s="70">
        <v>0</v>
      </c>
      <c r="Y86" s="70">
        <v>66013.789999999994</v>
      </c>
      <c r="Z86" s="70">
        <v>0</v>
      </c>
      <c r="AA86" s="70">
        <v>140136.82</v>
      </c>
      <c r="AB86" s="74">
        <v>206150.61</v>
      </c>
      <c r="AC86" s="74">
        <v>1715777.43</v>
      </c>
      <c r="AD86" s="70">
        <v>0</v>
      </c>
      <c r="AE86" s="71">
        <v>1715777.43</v>
      </c>
      <c r="AF86" s="72">
        <v>1715777.43</v>
      </c>
      <c r="AG86" s="73">
        <v>0</v>
      </c>
      <c r="AH86" s="70">
        <v>0</v>
      </c>
      <c r="AI86" s="70">
        <v>0</v>
      </c>
      <c r="AJ86" s="70">
        <v>0</v>
      </c>
      <c r="AK86" s="70">
        <v>0</v>
      </c>
      <c r="AL86" s="70">
        <v>0</v>
      </c>
      <c r="AM86" s="70">
        <v>0</v>
      </c>
      <c r="AN86" s="70">
        <v>0</v>
      </c>
      <c r="AO86" s="70">
        <v>0</v>
      </c>
      <c r="AP86" s="70">
        <v>0</v>
      </c>
      <c r="AQ86" s="70">
        <v>0</v>
      </c>
      <c r="AR86" s="70">
        <v>0</v>
      </c>
      <c r="AS86" s="70">
        <v>0</v>
      </c>
      <c r="AT86" s="70">
        <v>0</v>
      </c>
      <c r="AU86" s="70">
        <v>0</v>
      </c>
      <c r="AV86" s="70">
        <v>0</v>
      </c>
      <c r="AW86" s="70">
        <v>0</v>
      </c>
      <c r="AX86" s="70">
        <v>0</v>
      </c>
      <c r="AY86" s="70">
        <v>0</v>
      </c>
      <c r="AZ86" s="70">
        <v>0</v>
      </c>
      <c r="BA86" s="70">
        <v>0</v>
      </c>
      <c r="BB86" s="70">
        <v>0</v>
      </c>
      <c r="BC86" s="70">
        <v>82620.070000000007</v>
      </c>
      <c r="BD86" s="70">
        <v>791963.13</v>
      </c>
      <c r="BE86" s="70">
        <v>60635.98</v>
      </c>
      <c r="BF86" s="70">
        <v>0</v>
      </c>
      <c r="BG86" s="70">
        <v>0</v>
      </c>
      <c r="BH86" s="70">
        <v>0</v>
      </c>
      <c r="BI86" s="70">
        <v>0</v>
      </c>
      <c r="BJ86" s="70">
        <v>0</v>
      </c>
      <c r="BK86" s="70">
        <v>0</v>
      </c>
      <c r="BL86" s="70">
        <v>1925341.45</v>
      </c>
      <c r="BM86" s="70">
        <v>1925341.45</v>
      </c>
      <c r="BN86" s="70">
        <v>2860560.63</v>
      </c>
      <c r="BO86" s="75">
        <v>0</v>
      </c>
      <c r="BP86" s="72">
        <v>2860560.63</v>
      </c>
      <c r="BQ86" s="76">
        <v>50348471.31000001</v>
      </c>
    </row>
    <row r="87" spans="2:69" ht="15" customHeight="1">
      <c r="B87" s="68" t="s">
        <v>362</v>
      </c>
      <c r="C87" s="69" t="s">
        <v>114</v>
      </c>
      <c r="D87" s="70">
        <v>1398573.34</v>
      </c>
      <c r="E87" s="70">
        <v>347748.8</v>
      </c>
      <c r="F87" s="70">
        <v>244107.5</v>
      </c>
      <c r="G87" s="70">
        <v>0</v>
      </c>
      <c r="H87" s="70">
        <v>0</v>
      </c>
      <c r="I87" s="70">
        <v>0</v>
      </c>
      <c r="J87" s="70">
        <v>0</v>
      </c>
      <c r="K87" s="70">
        <v>0</v>
      </c>
      <c r="L87" s="70">
        <v>0</v>
      </c>
      <c r="M87" s="71">
        <v>1990429.64</v>
      </c>
      <c r="N87" s="72">
        <v>1990429.64</v>
      </c>
      <c r="O87" s="73">
        <v>0</v>
      </c>
      <c r="P87" s="70">
        <v>0</v>
      </c>
      <c r="Q87" s="70">
        <v>0</v>
      </c>
      <c r="R87" s="70">
        <v>10083.17</v>
      </c>
      <c r="S87" s="70">
        <v>50166.53</v>
      </c>
      <c r="T87" s="70">
        <v>0</v>
      </c>
      <c r="U87" s="70">
        <v>10780</v>
      </c>
      <c r="V87" s="70">
        <v>26.47</v>
      </c>
      <c r="W87" s="70">
        <v>0</v>
      </c>
      <c r="X87" s="70">
        <v>0</v>
      </c>
      <c r="Y87" s="70">
        <v>0</v>
      </c>
      <c r="Z87" s="70">
        <v>0</v>
      </c>
      <c r="AA87" s="70">
        <v>2870.39</v>
      </c>
      <c r="AB87" s="74">
        <v>2870.39</v>
      </c>
      <c r="AC87" s="74">
        <v>73926.559999999998</v>
      </c>
      <c r="AD87" s="70">
        <v>0</v>
      </c>
      <c r="AE87" s="71">
        <v>73926.559999999998</v>
      </c>
      <c r="AF87" s="72">
        <v>73926.559999999998</v>
      </c>
      <c r="AG87" s="73">
        <v>0</v>
      </c>
      <c r="AH87" s="70">
        <v>0</v>
      </c>
      <c r="AI87" s="70">
        <v>0</v>
      </c>
      <c r="AJ87" s="70">
        <v>0</v>
      </c>
      <c r="AK87" s="70">
        <v>0</v>
      </c>
      <c r="AL87" s="70">
        <v>0</v>
      </c>
      <c r="AM87" s="70">
        <v>0</v>
      </c>
      <c r="AN87" s="70">
        <v>0</v>
      </c>
      <c r="AO87" s="70">
        <v>0</v>
      </c>
      <c r="AP87" s="70">
        <v>0</v>
      </c>
      <c r="AQ87" s="70">
        <v>0</v>
      </c>
      <c r="AR87" s="70">
        <v>0</v>
      </c>
      <c r="AS87" s="70">
        <v>0</v>
      </c>
      <c r="AT87" s="70">
        <v>0</v>
      </c>
      <c r="AU87" s="70">
        <v>0</v>
      </c>
      <c r="AV87" s="70">
        <v>0</v>
      </c>
      <c r="AW87" s="70">
        <v>0</v>
      </c>
      <c r="AX87" s="70">
        <v>0</v>
      </c>
      <c r="AY87" s="70">
        <v>0</v>
      </c>
      <c r="AZ87" s="70">
        <v>0</v>
      </c>
      <c r="BA87" s="70">
        <v>0</v>
      </c>
      <c r="BB87" s="70">
        <v>0</v>
      </c>
      <c r="BC87" s="70">
        <v>971.33</v>
      </c>
      <c r="BD87" s="70">
        <v>70848.31</v>
      </c>
      <c r="BE87" s="70">
        <v>1431.42</v>
      </c>
      <c r="BF87" s="70">
        <v>0</v>
      </c>
      <c r="BG87" s="70">
        <v>-3.24</v>
      </c>
      <c r="BH87" s="70">
        <v>0</v>
      </c>
      <c r="BI87" s="70">
        <v>0</v>
      </c>
      <c r="BJ87" s="70">
        <v>60.48</v>
      </c>
      <c r="BK87" s="70">
        <v>0</v>
      </c>
      <c r="BL87" s="70">
        <v>703.87</v>
      </c>
      <c r="BM87" s="70">
        <v>764.35</v>
      </c>
      <c r="BN87" s="70">
        <v>74012.17</v>
      </c>
      <c r="BO87" s="75">
        <v>0</v>
      </c>
      <c r="BP87" s="72">
        <v>74012.17</v>
      </c>
      <c r="BQ87" s="76">
        <v>2138368.37</v>
      </c>
    </row>
    <row r="88" spans="2:69" ht="15" customHeight="1">
      <c r="B88" s="68" t="s">
        <v>362</v>
      </c>
      <c r="C88" s="69" t="s">
        <v>115</v>
      </c>
      <c r="D88" s="70">
        <v>334997.49</v>
      </c>
      <c r="E88" s="70">
        <v>73432.53</v>
      </c>
      <c r="F88" s="70">
        <v>163753.71</v>
      </c>
      <c r="G88" s="70">
        <v>299285.46999999997</v>
      </c>
      <c r="H88" s="70">
        <v>0</v>
      </c>
      <c r="I88" s="70">
        <v>0</v>
      </c>
      <c r="J88" s="70">
        <v>0</v>
      </c>
      <c r="K88" s="70">
        <v>0</v>
      </c>
      <c r="L88" s="70">
        <v>0</v>
      </c>
      <c r="M88" s="71">
        <v>871469.2</v>
      </c>
      <c r="N88" s="72">
        <v>871469.2</v>
      </c>
      <c r="O88" s="73">
        <v>0</v>
      </c>
      <c r="P88" s="70">
        <v>0</v>
      </c>
      <c r="Q88" s="70">
        <v>200</v>
      </c>
      <c r="R88" s="70">
        <v>5686.35</v>
      </c>
      <c r="S88" s="70">
        <v>121</v>
      </c>
      <c r="T88" s="70">
        <v>0</v>
      </c>
      <c r="U88" s="70">
        <v>102.1</v>
      </c>
      <c r="V88" s="70">
        <v>0</v>
      </c>
      <c r="W88" s="70">
        <v>0</v>
      </c>
      <c r="X88" s="70">
        <v>0</v>
      </c>
      <c r="Y88" s="70">
        <v>1395.29</v>
      </c>
      <c r="Z88" s="70">
        <v>0</v>
      </c>
      <c r="AA88" s="70">
        <v>1935.17</v>
      </c>
      <c r="AB88" s="74">
        <v>3330.46</v>
      </c>
      <c r="AC88" s="74">
        <v>9439.91</v>
      </c>
      <c r="AD88" s="70">
        <v>0</v>
      </c>
      <c r="AE88" s="71">
        <v>9439.91</v>
      </c>
      <c r="AF88" s="72">
        <v>9439.91</v>
      </c>
      <c r="AG88" s="73">
        <v>0</v>
      </c>
      <c r="AH88" s="70">
        <v>0</v>
      </c>
      <c r="AI88" s="70">
        <v>0</v>
      </c>
      <c r="AJ88" s="70">
        <v>0</v>
      </c>
      <c r="AK88" s="70">
        <v>0</v>
      </c>
      <c r="AL88" s="70">
        <v>0</v>
      </c>
      <c r="AM88" s="70">
        <v>0</v>
      </c>
      <c r="AN88" s="70">
        <v>0</v>
      </c>
      <c r="AO88" s="70">
        <v>0</v>
      </c>
      <c r="AP88" s="70">
        <v>0</v>
      </c>
      <c r="AQ88" s="70">
        <v>0</v>
      </c>
      <c r="AR88" s="70">
        <v>0</v>
      </c>
      <c r="AS88" s="70">
        <v>0</v>
      </c>
      <c r="AT88" s="70">
        <v>0</v>
      </c>
      <c r="AU88" s="70">
        <v>0</v>
      </c>
      <c r="AV88" s="70">
        <v>0</v>
      </c>
      <c r="AW88" s="70">
        <v>0</v>
      </c>
      <c r="AX88" s="70">
        <v>0</v>
      </c>
      <c r="AY88" s="70">
        <v>0</v>
      </c>
      <c r="AZ88" s="70">
        <v>0</v>
      </c>
      <c r="BA88" s="70">
        <v>0</v>
      </c>
      <c r="BB88" s="70">
        <v>0</v>
      </c>
      <c r="BC88" s="70">
        <v>4873.78</v>
      </c>
      <c r="BD88" s="70">
        <v>26539.29</v>
      </c>
      <c r="BE88" s="70">
        <v>432.8</v>
      </c>
      <c r="BF88" s="70">
        <v>0</v>
      </c>
      <c r="BG88" s="70">
        <v>3052.5</v>
      </c>
      <c r="BH88" s="70">
        <v>73.099999999999994</v>
      </c>
      <c r="BI88" s="70">
        <v>0</v>
      </c>
      <c r="BJ88" s="70">
        <v>0</v>
      </c>
      <c r="BK88" s="70">
        <v>23.07</v>
      </c>
      <c r="BL88" s="70">
        <v>1291.43</v>
      </c>
      <c r="BM88" s="70">
        <v>1314.5</v>
      </c>
      <c r="BN88" s="70">
        <v>36285.969999999994</v>
      </c>
      <c r="BO88" s="75">
        <v>0</v>
      </c>
      <c r="BP88" s="72">
        <v>36285.969999999994</v>
      </c>
      <c r="BQ88" s="76">
        <v>917195.08</v>
      </c>
    </row>
    <row r="89" spans="2:69" ht="15" customHeight="1">
      <c r="B89" s="68" t="s">
        <v>362</v>
      </c>
      <c r="C89" s="69" t="s">
        <v>116</v>
      </c>
      <c r="D89" s="70">
        <v>1481130.17</v>
      </c>
      <c r="E89" s="70">
        <v>332929.49</v>
      </c>
      <c r="F89" s="70">
        <v>587035.4</v>
      </c>
      <c r="G89" s="70">
        <v>320557.56</v>
      </c>
      <c r="H89" s="70">
        <v>0</v>
      </c>
      <c r="I89" s="70">
        <v>0</v>
      </c>
      <c r="J89" s="70">
        <v>0</v>
      </c>
      <c r="K89" s="70">
        <v>0</v>
      </c>
      <c r="L89" s="70">
        <v>0</v>
      </c>
      <c r="M89" s="71">
        <v>2721652.62</v>
      </c>
      <c r="N89" s="72">
        <v>2721652.62</v>
      </c>
      <c r="O89" s="73">
        <v>0</v>
      </c>
      <c r="P89" s="70">
        <v>0</v>
      </c>
      <c r="Q89" s="70">
        <v>24252.01</v>
      </c>
      <c r="R89" s="70">
        <v>21985.71</v>
      </c>
      <c r="S89" s="70">
        <v>0</v>
      </c>
      <c r="T89" s="70">
        <v>0</v>
      </c>
      <c r="U89" s="70">
        <v>58.57</v>
      </c>
      <c r="V89" s="70">
        <v>0</v>
      </c>
      <c r="W89" s="70">
        <v>0</v>
      </c>
      <c r="X89" s="70">
        <v>0</v>
      </c>
      <c r="Y89" s="70">
        <v>0</v>
      </c>
      <c r="Z89" s="70">
        <v>55.4</v>
      </c>
      <c r="AA89" s="70">
        <v>22433.37</v>
      </c>
      <c r="AB89" s="74">
        <v>22488.77</v>
      </c>
      <c r="AC89" s="74">
        <v>68785.06</v>
      </c>
      <c r="AD89" s="70">
        <v>0</v>
      </c>
      <c r="AE89" s="71">
        <v>68785.06</v>
      </c>
      <c r="AF89" s="72">
        <v>68785.06</v>
      </c>
      <c r="AG89" s="73">
        <v>0</v>
      </c>
      <c r="AH89" s="70">
        <v>0</v>
      </c>
      <c r="AI89" s="70">
        <v>0</v>
      </c>
      <c r="AJ89" s="70">
        <v>0</v>
      </c>
      <c r="AK89" s="70">
        <v>0</v>
      </c>
      <c r="AL89" s="70">
        <v>0</v>
      </c>
      <c r="AM89" s="70">
        <v>0</v>
      </c>
      <c r="AN89" s="70">
        <v>0</v>
      </c>
      <c r="AO89" s="70">
        <v>0</v>
      </c>
      <c r="AP89" s="70">
        <v>0</v>
      </c>
      <c r="AQ89" s="70">
        <v>0</v>
      </c>
      <c r="AR89" s="70">
        <v>0</v>
      </c>
      <c r="AS89" s="70">
        <v>0</v>
      </c>
      <c r="AT89" s="70">
        <v>0</v>
      </c>
      <c r="AU89" s="70">
        <v>0</v>
      </c>
      <c r="AV89" s="70">
        <v>0</v>
      </c>
      <c r="AW89" s="70">
        <v>0</v>
      </c>
      <c r="AX89" s="70">
        <v>0</v>
      </c>
      <c r="AY89" s="70">
        <v>0</v>
      </c>
      <c r="AZ89" s="70">
        <v>0</v>
      </c>
      <c r="BA89" s="70">
        <v>0</v>
      </c>
      <c r="BB89" s="70">
        <v>0</v>
      </c>
      <c r="BC89" s="70">
        <v>37160.65</v>
      </c>
      <c r="BD89" s="70">
        <v>32202.720000000001</v>
      </c>
      <c r="BE89" s="70">
        <v>0</v>
      </c>
      <c r="BF89" s="70">
        <v>0</v>
      </c>
      <c r="BG89" s="70">
        <v>0</v>
      </c>
      <c r="BH89" s="70">
        <v>0</v>
      </c>
      <c r="BI89" s="70">
        <v>0</v>
      </c>
      <c r="BJ89" s="70">
        <v>19.39</v>
      </c>
      <c r="BK89" s="70">
        <v>158.34</v>
      </c>
      <c r="BL89" s="70">
        <v>21339.45</v>
      </c>
      <c r="BM89" s="70">
        <v>21517.18</v>
      </c>
      <c r="BN89" s="70">
        <v>90880.549999999988</v>
      </c>
      <c r="BO89" s="75">
        <v>0</v>
      </c>
      <c r="BP89" s="72">
        <v>90880.549999999988</v>
      </c>
      <c r="BQ89" s="76">
        <v>2881318.23</v>
      </c>
    </row>
    <row r="90" spans="2:69" ht="15" customHeight="1">
      <c r="B90" s="68" t="s">
        <v>362</v>
      </c>
      <c r="C90" s="69" t="s">
        <v>117</v>
      </c>
      <c r="D90" s="70">
        <v>13202.75</v>
      </c>
      <c r="E90" s="70">
        <v>6673.08</v>
      </c>
      <c r="F90" s="70">
        <v>3774.98</v>
      </c>
      <c r="G90" s="70">
        <v>0</v>
      </c>
      <c r="H90" s="70">
        <v>0</v>
      </c>
      <c r="I90" s="70">
        <v>0</v>
      </c>
      <c r="J90" s="70">
        <v>0</v>
      </c>
      <c r="K90" s="70">
        <v>0</v>
      </c>
      <c r="L90" s="70">
        <v>0</v>
      </c>
      <c r="M90" s="71">
        <v>23650.81</v>
      </c>
      <c r="N90" s="72">
        <v>23650.81</v>
      </c>
      <c r="O90" s="73">
        <v>0</v>
      </c>
      <c r="P90" s="70">
        <v>0</v>
      </c>
      <c r="Q90" s="70">
        <v>0</v>
      </c>
      <c r="R90" s="70">
        <v>0</v>
      </c>
      <c r="S90" s="70">
        <v>0</v>
      </c>
      <c r="T90" s="70">
        <v>0</v>
      </c>
      <c r="U90" s="70">
        <v>0</v>
      </c>
      <c r="V90" s="70">
        <v>0</v>
      </c>
      <c r="W90" s="70">
        <v>0</v>
      </c>
      <c r="X90" s="70">
        <v>0</v>
      </c>
      <c r="Y90" s="70">
        <v>0</v>
      </c>
      <c r="Z90" s="70">
        <v>0</v>
      </c>
      <c r="AA90" s="70">
        <v>0</v>
      </c>
      <c r="AB90" s="74">
        <v>0</v>
      </c>
      <c r="AC90" s="74">
        <v>0</v>
      </c>
      <c r="AD90" s="70">
        <v>0</v>
      </c>
      <c r="AE90" s="71">
        <v>0</v>
      </c>
      <c r="AF90" s="72">
        <v>0</v>
      </c>
      <c r="AG90" s="73">
        <v>0</v>
      </c>
      <c r="AH90" s="70">
        <v>0</v>
      </c>
      <c r="AI90" s="70">
        <v>0</v>
      </c>
      <c r="AJ90" s="70">
        <v>0</v>
      </c>
      <c r="AK90" s="70">
        <v>0</v>
      </c>
      <c r="AL90" s="70">
        <v>0</v>
      </c>
      <c r="AM90" s="70">
        <v>0</v>
      </c>
      <c r="AN90" s="70">
        <v>0</v>
      </c>
      <c r="AO90" s="70">
        <v>0</v>
      </c>
      <c r="AP90" s="70">
        <v>0</v>
      </c>
      <c r="AQ90" s="70">
        <v>0</v>
      </c>
      <c r="AR90" s="70">
        <v>0</v>
      </c>
      <c r="AS90" s="70">
        <v>0</v>
      </c>
      <c r="AT90" s="70">
        <v>0</v>
      </c>
      <c r="AU90" s="70">
        <v>0</v>
      </c>
      <c r="AV90" s="70">
        <v>0</v>
      </c>
      <c r="AW90" s="70">
        <v>0</v>
      </c>
      <c r="AX90" s="70">
        <v>0</v>
      </c>
      <c r="AY90" s="70">
        <v>0</v>
      </c>
      <c r="AZ90" s="70">
        <v>0</v>
      </c>
      <c r="BA90" s="70">
        <v>0</v>
      </c>
      <c r="BB90" s="70">
        <v>0</v>
      </c>
      <c r="BC90" s="70">
        <v>0</v>
      </c>
      <c r="BD90" s="70">
        <v>719.34</v>
      </c>
      <c r="BE90" s="70">
        <v>175.7</v>
      </c>
      <c r="BF90" s="70">
        <v>14.98</v>
      </c>
      <c r="BG90" s="70">
        <v>0</v>
      </c>
      <c r="BH90" s="70">
        <v>0</v>
      </c>
      <c r="BI90" s="70">
        <v>0</v>
      </c>
      <c r="BJ90" s="70">
        <v>0</v>
      </c>
      <c r="BK90" s="70">
        <v>0</v>
      </c>
      <c r="BL90" s="70">
        <v>193.57</v>
      </c>
      <c r="BM90" s="70">
        <v>193.57</v>
      </c>
      <c r="BN90" s="70">
        <v>1103.5899999999999</v>
      </c>
      <c r="BO90" s="75">
        <v>0</v>
      </c>
      <c r="BP90" s="72">
        <v>1103.5899999999999</v>
      </c>
      <c r="BQ90" s="76">
        <v>24754.400000000001</v>
      </c>
    </row>
    <row r="91" spans="2:69" ht="15" customHeight="1">
      <c r="B91" s="68" t="s">
        <v>361</v>
      </c>
      <c r="C91" s="69" t="s">
        <v>118</v>
      </c>
      <c r="D91" s="70">
        <v>5133736.8900000006</v>
      </c>
      <c r="E91" s="70">
        <v>934814.16</v>
      </c>
      <c r="F91" s="70">
        <v>1178959.5899999999</v>
      </c>
      <c r="G91" s="70">
        <v>504463.14</v>
      </c>
      <c r="H91" s="70">
        <v>0</v>
      </c>
      <c r="I91" s="70">
        <v>0</v>
      </c>
      <c r="J91" s="70">
        <v>0</v>
      </c>
      <c r="K91" s="70">
        <v>0</v>
      </c>
      <c r="L91" s="70">
        <v>0</v>
      </c>
      <c r="M91" s="71">
        <v>7751973.7800000003</v>
      </c>
      <c r="N91" s="72">
        <v>7751973.7800000003</v>
      </c>
      <c r="O91" s="73">
        <v>0</v>
      </c>
      <c r="P91" s="70">
        <v>0</v>
      </c>
      <c r="Q91" s="70">
        <v>10972.25</v>
      </c>
      <c r="R91" s="70">
        <v>63754.32</v>
      </c>
      <c r="S91" s="70">
        <v>443772.42</v>
      </c>
      <c r="T91" s="70">
        <v>0</v>
      </c>
      <c r="U91" s="70">
        <v>32726.98</v>
      </c>
      <c r="V91" s="70">
        <v>0</v>
      </c>
      <c r="W91" s="70">
        <v>0</v>
      </c>
      <c r="X91" s="70">
        <v>0</v>
      </c>
      <c r="Y91" s="70">
        <v>0</v>
      </c>
      <c r="Z91" s="70">
        <v>880</v>
      </c>
      <c r="AA91" s="70">
        <v>213582.91</v>
      </c>
      <c r="AB91" s="74">
        <v>214462.91</v>
      </c>
      <c r="AC91" s="74">
        <v>765688.88</v>
      </c>
      <c r="AD91" s="70">
        <v>0</v>
      </c>
      <c r="AE91" s="71">
        <v>765688.88</v>
      </c>
      <c r="AF91" s="72">
        <v>765688.88</v>
      </c>
      <c r="AG91" s="73">
        <v>0</v>
      </c>
      <c r="AH91" s="70">
        <v>0</v>
      </c>
      <c r="AI91" s="70">
        <v>0</v>
      </c>
      <c r="AJ91" s="70">
        <v>0</v>
      </c>
      <c r="AK91" s="70">
        <v>0</v>
      </c>
      <c r="AL91" s="70">
        <v>0</v>
      </c>
      <c r="AM91" s="70">
        <v>0</v>
      </c>
      <c r="AN91" s="70">
        <v>0</v>
      </c>
      <c r="AO91" s="70">
        <v>0</v>
      </c>
      <c r="AP91" s="70">
        <v>0</v>
      </c>
      <c r="AQ91" s="70">
        <v>0</v>
      </c>
      <c r="AR91" s="70">
        <v>0</v>
      </c>
      <c r="AS91" s="70">
        <v>0</v>
      </c>
      <c r="AT91" s="70">
        <v>0</v>
      </c>
      <c r="AU91" s="70">
        <v>0</v>
      </c>
      <c r="AV91" s="70">
        <v>0</v>
      </c>
      <c r="AW91" s="70">
        <v>0</v>
      </c>
      <c r="AX91" s="70">
        <v>0</v>
      </c>
      <c r="AY91" s="70">
        <v>0</v>
      </c>
      <c r="AZ91" s="70">
        <v>0</v>
      </c>
      <c r="BA91" s="70">
        <v>0</v>
      </c>
      <c r="BB91" s="70">
        <v>0</v>
      </c>
      <c r="BC91" s="70">
        <v>9637.2000000000007</v>
      </c>
      <c r="BD91" s="70">
        <v>178889.49</v>
      </c>
      <c r="BE91" s="70">
        <v>229.5</v>
      </c>
      <c r="BF91" s="70">
        <v>0</v>
      </c>
      <c r="BG91" s="70">
        <v>0</v>
      </c>
      <c r="BH91" s="70">
        <v>0</v>
      </c>
      <c r="BI91" s="70">
        <v>0</v>
      </c>
      <c r="BJ91" s="70">
        <v>228.8</v>
      </c>
      <c r="BK91" s="70">
        <v>261.27</v>
      </c>
      <c r="BL91" s="70">
        <v>52748.04</v>
      </c>
      <c r="BM91" s="70">
        <v>53238.11</v>
      </c>
      <c r="BN91" s="70">
        <v>241994.3</v>
      </c>
      <c r="BO91" s="75">
        <v>0</v>
      </c>
      <c r="BP91" s="72">
        <v>241994.3</v>
      </c>
      <c r="BQ91" s="76">
        <v>8759656.9600000009</v>
      </c>
    </row>
    <row r="92" spans="2:69" ht="15" customHeight="1">
      <c r="B92" s="68" t="s">
        <v>362</v>
      </c>
      <c r="C92" s="69" t="s">
        <v>119</v>
      </c>
      <c r="D92" s="70">
        <v>269122.2</v>
      </c>
      <c r="E92" s="70">
        <v>55027.4</v>
      </c>
      <c r="F92" s="70">
        <v>100772.77</v>
      </c>
      <c r="G92" s="70">
        <v>0</v>
      </c>
      <c r="H92" s="70">
        <v>0</v>
      </c>
      <c r="I92" s="70">
        <v>0</v>
      </c>
      <c r="J92" s="70">
        <v>0</v>
      </c>
      <c r="K92" s="70">
        <v>0</v>
      </c>
      <c r="L92" s="70">
        <v>0</v>
      </c>
      <c r="M92" s="71">
        <v>424922.37</v>
      </c>
      <c r="N92" s="72">
        <v>424922.37</v>
      </c>
      <c r="O92" s="73">
        <v>0</v>
      </c>
      <c r="P92" s="70">
        <v>0</v>
      </c>
      <c r="Q92" s="70">
        <v>0</v>
      </c>
      <c r="R92" s="70">
        <v>917.75</v>
      </c>
      <c r="S92" s="70">
        <v>1699.68</v>
      </c>
      <c r="T92" s="70">
        <v>0</v>
      </c>
      <c r="U92" s="70">
        <v>280.2</v>
      </c>
      <c r="V92" s="70">
        <v>0</v>
      </c>
      <c r="W92" s="70">
        <v>0</v>
      </c>
      <c r="X92" s="70">
        <v>0</v>
      </c>
      <c r="Y92" s="70">
        <v>0</v>
      </c>
      <c r="Z92" s="70">
        <v>15</v>
      </c>
      <c r="AA92" s="70">
        <v>739.5</v>
      </c>
      <c r="AB92" s="74">
        <v>754.5</v>
      </c>
      <c r="AC92" s="74">
        <v>3652.13</v>
      </c>
      <c r="AD92" s="70">
        <v>0</v>
      </c>
      <c r="AE92" s="71">
        <v>3652.13</v>
      </c>
      <c r="AF92" s="72">
        <v>3652.13</v>
      </c>
      <c r="AG92" s="73">
        <v>0</v>
      </c>
      <c r="AH92" s="70">
        <v>0</v>
      </c>
      <c r="AI92" s="70">
        <v>0</v>
      </c>
      <c r="AJ92" s="70">
        <v>0</v>
      </c>
      <c r="AK92" s="70">
        <v>0</v>
      </c>
      <c r="AL92" s="70">
        <v>0</v>
      </c>
      <c r="AM92" s="70">
        <v>0</v>
      </c>
      <c r="AN92" s="70">
        <v>0</v>
      </c>
      <c r="AO92" s="70">
        <v>0</v>
      </c>
      <c r="AP92" s="70">
        <v>0</v>
      </c>
      <c r="AQ92" s="70">
        <v>0</v>
      </c>
      <c r="AR92" s="70">
        <v>0</v>
      </c>
      <c r="AS92" s="70">
        <v>0</v>
      </c>
      <c r="AT92" s="70">
        <v>0</v>
      </c>
      <c r="AU92" s="70">
        <v>0</v>
      </c>
      <c r="AV92" s="70">
        <v>0</v>
      </c>
      <c r="AW92" s="70">
        <v>0</v>
      </c>
      <c r="AX92" s="70">
        <v>0</v>
      </c>
      <c r="AY92" s="70">
        <v>0</v>
      </c>
      <c r="AZ92" s="70">
        <v>0</v>
      </c>
      <c r="BA92" s="70">
        <v>0</v>
      </c>
      <c r="BB92" s="70">
        <v>0</v>
      </c>
      <c r="BC92" s="70">
        <v>0</v>
      </c>
      <c r="BD92" s="70">
        <v>9284.4500000000007</v>
      </c>
      <c r="BE92" s="70">
        <v>1576.67</v>
      </c>
      <c r="BF92" s="70">
        <v>0</v>
      </c>
      <c r="BG92" s="70">
        <v>0</v>
      </c>
      <c r="BH92" s="70">
        <v>0</v>
      </c>
      <c r="BI92" s="70">
        <v>0</v>
      </c>
      <c r="BJ92" s="70">
        <v>30</v>
      </c>
      <c r="BK92" s="70">
        <v>0</v>
      </c>
      <c r="BL92" s="70">
        <v>765.5</v>
      </c>
      <c r="BM92" s="70">
        <v>795.5</v>
      </c>
      <c r="BN92" s="70">
        <v>11656.62</v>
      </c>
      <c r="BO92" s="75">
        <v>0</v>
      </c>
      <c r="BP92" s="72">
        <v>11656.62</v>
      </c>
      <c r="BQ92" s="76">
        <v>440231.12</v>
      </c>
    </row>
    <row r="93" spans="2:69" ht="15" customHeight="1">
      <c r="B93" s="68" t="s">
        <v>362</v>
      </c>
      <c r="C93" s="69" t="s">
        <v>120</v>
      </c>
      <c r="D93" s="70">
        <v>241833.22</v>
      </c>
      <c r="E93" s="70">
        <v>71556.820000000007</v>
      </c>
      <c r="F93" s="70">
        <v>201089.83</v>
      </c>
      <c r="G93" s="70">
        <v>79864</v>
      </c>
      <c r="H93" s="70">
        <v>0</v>
      </c>
      <c r="I93" s="70">
        <v>0</v>
      </c>
      <c r="J93" s="70">
        <v>0</v>
      </c>
      <c r="K93" s="70">
        <v>0</v>
      </c>
      <c r="L93" s="70">
        <v>0</v>
      </c>
      <c r="M93" s="71">
        <v>594343.87</v>
      </c>
      <c r="N93" s="72">
        <v>594343.87</v>
      </c>
      <c r="O93" s="73">
        <v>0</v>
      </c>
      <c r="P93" s="70">
        <v>0</v>
      </c>
      <c r="Q93" s="70">
        <v>7183.4</v>
      </c>
      <c r="R93" s="70">
        <v>2236.73</v>
      </c>
      <c r="S93" s="70">
        <v>8264.41</v>
      </c>
      <c r="T93" s="70">
        <v>0</v>
      </c>
      <c r="U93" s="70">
        <v>643.47</v>
      </c>
      <c r="V93" s="70">
        <v>10121.4</v>
      </c>
      <c r="W93" s="70">
        <v>0</v>
      </c>
      <c r="X93" s="70">
        <v>0</v>
      </c>
      <c r="Y93" s="70">
        <v>1552.16</v>
      </c>
      <c r="Z93" s="70">
        <v>0</v>
      </c>
      <c r="AA93" s="70">
        <v>53.47</v>
      </c>
      <c r="AB93" s="74">
        <v>1605.63</v>
      </c>
      <c r="AC93" s="74">
        <v>30055.040000000005</v>
      </c>
      <c r="AD93" s="70">
        <v>0</v>
      </c>
      <c r="AE93" s="71">
        <v>30055.040000000005</v>
      </c>
      <c r="AF93" s="72">
        <v>30055.040000000005</v>
      </c>
      <c r="AG93" s="73">
        <v>0</v>
      </c>
      <c r="AH93" s="70">
        <v>0</v>
      </c>
      <c r="AI93" s="70">
        <v>0</v>
      </c>
      <c r="AJ93" s="70">
        <v>0</v>
      </c>
      <c r="AK93" s="70">
        <v>0</v>
      </c>
      <c r="AL93" s="70">
        <v>0</v>
      </c>
      <c r="AM93" s="70">
        <v>0</v>
      </c>
      <c r="AN93" s="70">
        <v>0</v>
      </c>
      <c r="AO93" s="70">
        <v>0</v>
      </c>
      <c r="AP93" s="70">
        <v>0</v>
      </c>
      <c r="AQ93" s="70">
        <v>0</v>
      </c>
      <c r="AR93" s="70">
        <v>0</v>
      </c>
      <c r="AS93" s="70">
        <v>0</v>
      </c>
      <c r="AT93" s="70">
        <v>0</v>
      </c>
      <c r="AU93" s="70">
        <v>0</v>
      </c>
      <c r="AV93" s="70">
        <v>0</v>
      </c>
      <c r="AW93" s="70">
        <v>0</v>
      </c>
      <c r="AX93" s="70">
        <v>0</v>
      </c>
      <c r="AY93" s="70">
        <v>0</v>
      </c>
      <c r="AZ93" s="70">
        <v>0</v>
      </c>
      <c r="BA93" s="70">
        <v>0</v>
      </c>
      <c r="BB93" s="70">
        <v>0</v>
      </c>
      <c r="BC93" s="70">
        <v>6681.02</v>
      </c>
      <c r="BD93" s="70">
        <v>7184.32</v>
      </c>
      <c r="BE93" s="70">
        <v>1335.95</v>
      </c>
      <c r="BF93" s="70">
        <v>0</v>
      </c>
      <c r="BG93" s="70">
        <v>0</v>
      </c>
      <c r="BH93" s="70">
        <v>78390.22</v>
      </c>
      <c r="BI93" s="70">
        <v>0</v>
      </c>
      <c r="BJ93" s="70">
        <v>0</v>
      </c>
      <c r="BK93" s="70">
        <v>0</v>
      </c>
      <c r="BL93" s="70">
        <v>28412.240000000002</v>
      </c>
      <c r="BM93" s="70">
        <v>28412.240000000002</v>
      </c>
      <c r="BN93" s="70">
        <v>122003.75</v>
      </c>
      <c r="BO93" s="75">
        <v>0</v>
      </c>
      <c r="BP93" s="72">
        <v>122003.75000000001</v>
      </c>
      <c r="BQ93" s="76">
        <v>746402.66</v>
      </c>
    </row>
    <row r="94" spans="2:69" ht="15" customHeight="1">
      <c r="B94" s="68" t="s">
        <v>361</v>
      </c>
      <c r="C94" s="69" t="s">
        <v>121</v>
      </c>
      <c r="D94" s="70">
        <v>2293355.9900000002</v>
      </c>
      <c r="E94" s="70">
        <v>426204.80000000005</v>
      </c>
      <c r="F94" s="70">
        <v>708687.37</v>
      </c>
      <c r="G94" s="70">
        <v>94037.81</v>
      </c>
      <c r="H94" s="70">
        <v>0</v>
      </c>
      <c r="I94" s="70">
        <v>0</v>
      </c>
      <c r="J94" s="70">
        <v>0</v>
      </c>
      <c r="K94" s="70">
        <v>0</v>
      </c>
      <c r="L94" s="70">
        <v>0</v>
      </c>
      <c r="M94" s="71">
        <v>3522285.9700000007</v>
      </c>
      <c r="N94" s="72">
        <v>3522285.9700000007</v>
      </c>
      <c r="O94" s="73">
        <v>0</v>
      </c>
      <c r="P94" s="70">
        <v>0</v>
      </c>
      <c r="Q94" s="70">
        <v>0</v>
      </c>
      <c r="R94" s="70">
        <v>77474.899999999994</v>
      </c>
      <c r="S94" s="70">
        <v>47104.38</v>
      </c>
      <c r="T94" s="70">
        <v>0</v>
      </c>
      <c r="U94" s="70">
        <v>3004.51</v>
      </c>
      <c r="V94" s="70">
        <v>0</v>
      </c>
      <c r="W94" s="70">
        <v>0</v>
      </c>
      <c r="X94" s="70">
        <v>0</v>
      </c>
      <c r="Y94" s="70">
        <v>0</v>
      </c>
      <c r="Z94" s="70">
        <v>414.05</v>
      </c>
      <c r="AA94" s="70">
        <v>3829.62</v>
      </c>
      <c r="AB94" s="74">
        <v>4243.67</v>
      </c>
      <c r="AC94" s="74">
        <v>131827.46</v>
      </c>
      <c r="AD94" s="70">
        <v>0</v>
      </c>
      <c r="AE94" s="71">
        <v>131827.46</v>
      </c>
      <c r="AF94" s="72">
        <v>131827.46</v>
      </c>
      <c r="AG94" s="73">
        <v>0</v>
      </c>
      <c r="AH94" s="70">
        <v>0</v>
      </c>
      <c r="AI94" s="70">
        <v>0</v>
      </c>
      <c r="AJ94" s="70">
        <v>0</v>
      </c>
      <c r="AK94" s="70">
        <v>0</v>
      </c>
      <c r="AL94" s="70">
        <v>0</v>
      </c>
      <c r="AM94" s="70">
        <v>0</v>
      </c>
      <c r="AN94" s="70">
        <v>0</v>
      </c>
      <c r="AO94" s="70">
        <v>0</v>
      </c>
      <c r="AP94" s="70">
        <v>0</v>
      </c>
      <c r="AQ94" s="70">
        <v>0</v>
      </c>
      <c r="AR94" s="70">
        <v>0</v>
      </c>
      <c r="AS94" s="70">
        <v>0</v>
      </c>
      <c r="AT94" s="70">
        <v>0</v>
      </c>
      <c r="AU94" s="70">
        <v>0</v>
      </c>
      <c r="AV94" s="70">
        <v>0</v>
      </c>
      <c r="AW94" s="70">
        <v>0</v>
      </c>
      <c r="AX94" s="70">
        <v>0</v>
      </c>
      <c r="AY94" s="70">
        <v>0</v>
      </c>
      <c r="AZ94" s="70">
        <v>0</v>
      </c>
      <c r="BA94" s="70">
        <v>0</v>
      </c>
      <c r="BB94" s="70">
        <v>0</v>
      </c>
      <c r="BC94" s="70">
        <v>0</v>
      </c>
      <c r="BD94" s="70">
        <v>20695.37</v>
      </c>
      <c r="BE94" s="70">
        <v>3509.14</v>
      </c>
      <c r="BF94" s="70">
        <v>0</v>
      </c>
      <c r="BG94" s="70">
        <v>16.04</v>
      </c>
      <c r="BH94" s="70">
        <v>0</v>
      </c>
      <c r="BI94" s="70">
        <v>0</v>
      </c>
      <c r="BJ94" s="70">
        <v>0</v>
      </c>
      <c r="BK94" s="70">
        <v>1505.6</v>
      </c>
      <c r="BL94" s="70">
        <v>5994.62</v>
      </c>
      <c r="BM94" s="70">
        <v>7500.2199999999993</v>
      </c>
      <c r="BN94" s="70">
        <v>31720.769999999997</v>
      </c>
      <c r="BO94" s="75">
        <v>0</v>
      </c>
      <c r="BP94" s="72">
        <v>31720.769999999997</v>
      </c>
      <c r="BQ94" s="76">
        <v>3685834.2000000007</v>
      </c>
    </row>
    <row r="95" spans="2:69" ht="15" customHeight="1">
      <c r="B95" s="68" t="s">
        <v>361</v>
      </c>
      <c r="C95" s="69" t="s">
        <v>122</v>
      </c>
      <c r="D95" s="70">
        <v>2444558.7599999998</v>
      </c>
      <c r="E95" s="70">
        <v>416634.77</v>
      </c>
      <c r="F95" s="70">
        <v>491616.49</v>
      </c>
      <c r="G95" s="70">
        <v>131866.07999999999</v>
      </c>
      <c r="H95" s="70">
        <v>0</v>
      </c>
      <c r="I95" s="70">
        <v>0</v>
      </c>
      <c r="J95" s="70">
        <v>0</v>
      </c>
      <c r="K95" s="70">
        <v>0</v>
      </c>
      <c r="L95" s="70">
        <v>0</v>
      </c>
      <c r="M95" s="71">
        <v>3484676.1000000006</v>
      </c>
      <c r="N95" s="72">
        <v>3484676.1000000006</v>
      </c>
      <c r="O95" s="73">
        <v>0</v>
      </c>
      <c r="P95" s="70">
        <v>0</v>
      </c>
      <c r="Q95" s="70">
        <v>7939.26</v>
      </c>
      <c r="R95" s="70">
        <v>73720.399999999994</v>
      </c>
      <c r="S95" s="70">
        <v>43868.85</v>
      </c>
      <c r="T95" s="70">
        <v>0</v>
      </c>
      <c r="U95" s="70">
        <v>2066.6200000000003</v>
      </c>
      <c r="V95" s="70">
        <v>0</v>
      </c>
      <c r="W95" s="70">
        <v>0</v>
      </c>
      <c r="X95" s="70">
        <v>0</v>
      </c>
      <c r="Y95" s="70">
        <v>0</v>
      </c>
      <c r="Z95" s="70">
        <v>0</v>
      </c>
      <c r="AA95" s="70">
        <v>64974.58</v>
      </c>
      <c r="AB95" s="74">
        <v>64974.58</v>
      </c>
      <c r="AC95" s="74">
        <v>192569.71</v>
      </c>
      <c r="AD95" s="70">
        <v>0</v>
      </c>
      <c r="AE95" s="71">
        <v>192569.71</v>
      </c>
      <c r="AF95" s="72">
        <v>192569.71</v>
      </c>
      <c r="AG95" s="73">
        <v>0</v>
      </c>
      <c r="AH95" s="70">
        <v>0</v>
      </c>
      <c r="AI95" s="70">
        <v>0</v>
      </c>
      <c r="AJ95" s="70">
        <v>0</v>
      </c>
      <c r="AK95" s="70">
        <v>0</v>
      </c>
      <c r="AL95" s="70">
        <v>0</v>
      </c>
      <c r="AM95" s="70">
        <v>0</v>
      </c>
      <c r="AN95" s="70">
        <v>0</v>
      </c>
      <c r="AO95" s="70">
        <v>0</v>
      </c>
      <c r="AP95" s="70">
        <v>0</v>
      </c>
      <c r="AQ95" s="70">
        <v>0</v>
      </c>
      <c r="AR95" s="70">
        <v>0</v>
      </c>
      <c r="AS95" s="70">
        <v>0</v>
      </c>
      <c r="AT95" s="70">
        <v>0</v>
      </c>
      <c r="AU95" s="70">
        <v>0</v>
      </c>
      <c r="AV95" s="70">
        <v>0</v>
      </c>
      <c r="AW95" s="70">
        <v>0</v>
      </c>
      <c r="AX95" s="70">
        <v>0</v>
      </c>
      <c r="AY95" s="70">
        <v>0</v>
      </c>
      <c r="AZ95" s="70">
        <v>0</v>
      </c>
      <c r="BA95" s="70">
        <v>0</v>
      </c>
      <c r="BB95" s="70">
        <v>0</v>
      </c>
      <c r="BC95" s="70">
        <v>181825.35</v>
      </c>
      <c r="BD95" s="70">
        <v>35047.97</v>
      </c>
      <c r="BE95" s="70">
        <v>3937.93</v>
      </c>
      <c r="BF95" s="70">
        <v>0</v>
      </c>
      <c r="BG95" s="70">
        <v>0</v>
      </c>
      <c r="BH95" s="70">
        <v>0</v>
      </c>
      <c r="BI95" s="70">
        <v>0</v>
      </c>
      <c r="BJ95" s="70">
        <v>0</v>
      </c>
      <c r="BK95" s="70">
        <v>0</v>
      </c>
      <c r="BL95" s="70">
        <v>25237.94</v>
      </c>
      <c r="BM95" s="70">
        <v>25237.94</v>
      </c>
      <c r="BN95" s="70">
        <v>246049.19</v>
      </c>
      <c r="BO95" s="75">
        <v>0</v>
      </c>
      <c r="BP95" s="72">
        <v>246049.19</v>
      </c>
      <c r="BQ95" s="76">
        <v>3923295.0000000005</v>
      </c>
    </row>
    <row r="96" spans="2:69" ht="15" customHeight="1">
      <c r="B96" s="68" t="s">
        <v>361</v>
      </c>
      <c r="C96" s="69" t="s">
        <v>123</v>
      </c>
      <c r="D96" s="70">
        <v>4899185.59</v>
      </c>
      <c r="E96" s="70">
        <v>618967.46</v>
      </c>
      <c r="F96" s="70">
        <v>1121943.1499999999</v>
      </c>
      <c r="G96" s="70">
        <v>308550.58</v>
      </c>
      <c r="H96" s="70">
        <v>0</v>
      </c>
      <c r="I96" s="70">
        <v>2202.16</v>
      </c>
      <c r="J96" s="70">
        <v>0</v>
      </c>
      <c r="K96" s="70">
        <v>2202.16</v>
      </c>
      <c r="L96" s="70">
        <v>0</v>
      </c>
      <c r="M96" s="71">
        <v>6950848.9399999995</v>
      </c>
      <c r="N96" s="72">
        <v>6950848.9399999995</v>
      </c>
      <c r="O96" s="73">
        <v>0</v>
      </c>
      <c r="P96" s="70">
        <v>0</v>
      </c>
      <c r="Q96" s="70">
        <v>971929.84</v>
      </c>
      <c r="R96" s="70">
        <v>103543.26</v>
      </c>
      <c r="S96" s="70">
        <v>37664.18</v>
      </c>
      <c r="T96" s="70">
        <v>0</v>
      </c>
      <c r="U96" s="70">
        <v>0</v>
      </c>
      <c r="V96" s="70">
        <v>406273.45</v>
      </c>
      <c r="W96" s="70">
        <v>0</v>
      </c>
      <c r="X96" s="70">
        <v>0</v>
      </c>
      <c r="Y96" s="70">
        <v>10998.95</v>
      </c>
      <c r="Z96" s="70">
        <v>0</v>
      </c>
      <c r="AA96" s="70">
        <v>60263.5</v>
      </c>
      <c r="AB96" s="74">
        <v>71262.45</v>
      </c>
      <c r="AC96" s="74">
        <v>1590673.1799999997</v>
      </c>
      <c r="AD96" s="70">
        <v>0</v>
      </c>
      <c r="AE96" s="71">
        <v>1590673.1799999997</v>
      </c>
      <c r="AF96" s="72">
        <v>1590673.1799999997</v>
      </c>
      <c r="AG96" s="73">
        <v>0</v>
      </c>
      <c r="AH96" s="70">
        <v>0</v>
      </c>
      <c r="AI96" s="70">
        <v>0</v>
      </c>
      <c r="AJ96" s="70">
        <v>0</v>
      </c>
      <c r="AK96" s="70">
        <v>0</v>
      </c>
      <c r="AL96" s="70">
        <v>0</v>
      </c>
      <c r="AM96" s="70">
        <v>0</v>
      </c>
      <c r="AN96" s="70">
        <v>0</v>
      </c>
      <c r="AO96" s="70">
        <v>0</v>
      </c>
      <c r="AP96" s="70">
        <v>0</v>
      </c>
      <c r="AQ96" s="70">
        <v>0</v>
      </c>
      <c r="AR96" s="70">
        <v>0</v>
      </c>
      <c r="AS96" s="70">
        <v>0</v>
      </c>
      <c r="AT96" s="70">
        <v>0</v>
      </c>
      <c r="AU96" s="70">
        <v>0</v>
      </c>
      <c r="AV96" s="70">
        <v>0</v>
      </c>
      <c r="AW96" s="70">
        <v>0</v>
      </c>
      <c r="AX96" s="70">
        <v>0</v>
      </c>
      <c r="AY96" s="70">
        <v>0</v>
      </c>
      <c r="AZ96" s="70">
        <v>0</v>
      </c>
      <c r="BA96" s="70">
        <v>0</v>
      </c>
      <c r="BB96" s="70">
        <v>0</v>
      </c>
      <c r="BC96" s="70">
        <v>0</v>
      </c>
      <c r="BD96" s="70">
        <v>68152.899999999994</v>
      </c>
      <c r="BE96" s="70">
        <v>27876.1</v>
      </c>
      <c r="BF96" s="70">
        <v>0</v>
      </c>
      <c r="BG96" s="70">
        <v>0</v>
      </c>
      <c r="BH96" s="70">
        <v>1279482.1200000001</v>
      </c>
      <c r="BI96" s="70">
        <v>0</v>
      </c>
      <c r="BJ96" s="70">
        <v>0</v>
      </c>
      <c r="BK96" s="70">
        <v>135.54</v>
      </c>
      <c r="BL96" s="70">
        <v>58336.800000000003</v>
      </c>
      <c r="BM96" s="70">
        <v>58472.340000000004</v>
      </c>
      <c r="BN96" s="70">
        <v>1433983.4600000002</v>
      </c>
      <c r="BO96" s="75">
        <v>0</v>
      </c>
      <c r="BP96" s="72">
        <v>1433983.4600000002</v>
      </c>
      <c r="BQ96" s="76">
        <v>9975505.5800000001</v>
      </c>
    </row>
    <row r="97" spans="2:69" ht="15" customHeight="1">
      <c r="B97" s="68" t="s">
        <v>361</v>
      </c>
      <c r="C97" s="69" t="s">
        <v>124</v>
      </c>
      <c r="D97" s="70">
        <v>4355339.8099999996</v>
      </c>
      <c r="E97" s="70">
        <v>810671.91</v>
      </c>
      <c r="F97" s="70">
        <v>1540988.89</v>
      </c>
      <c r="G97" s="70">
        <v>0</v>
      </c>
      <c r="H97" s="70">
        <v>0</v>
      </c>
      <c r="I97" s="70">
        <v>0</v>
      </c>
      <c r="J97" s="70">
        <v>0</v>
      </c>
      <c r="K97" s="70">
        <v>0</v>
      </c>
      <c r="L97" s="70">
        <v>0</v>
      </c>
      <c r="M97" s="71">
        <v>6707000.6099999994</v>
      </c>
      <c r="N97" s="72">
        <v>6707000.6099999994</v>
      </c>
      <c r="O97" s="73">
        <v>0</v>
      </c>
      <c r="P97" s="70">
        <v>0</v>
      </c>
      <c r="Q97" s="70">
        <v>0</v>
      </c>
      <c r="R97" s="70">
        <v>81990.789999999994</v>
      </c>
      <c r="S97" s="70">
        <v>41958.89</v>
      </c>
      <c r="T97" s="70">
        <v>0</v>
      </c>
      <c r="U97" s="70">
        <v>0</v>
      </c>
      <c r="V97" s="70">
        <v>0</v>
      </c>
      <c r="W97" s="70">
        <v>0</v>
      </c>
      <c r="X97" s="70">
        <v>0</v>
      </c>
      <c r="Y97" s="70">
        <v>12042.05</v>
      </c>
      <c r="Z97" s="70">
        <v>1605</v>
      </c>
      <c r="AA97" s="70">
        <v>0</v>
      </c>
      <c r="AB97" s="74">
        <v>13647.05</v>
      </c>
      <c r="AC97" s="74">
        <v>137596.72999999998</v>
      </c>
      <c r="AD97" s="70">
        <v>0</v>
      </c>
      <c r="AE97" s="71">
        <v>137596.72999999998</v>
      </c>
      <c r="AF97" s="72">
        <v>137596.72999999998</v>
      </c>
      <c r="AG97" s="73">
        <v>0</v>
      </c>
      <c r="AH97" s="70">
        <v>0</v>
      </c>
      <c r="AI97" s="70">
        <v>0</v>
      </c>
      <c r="AJ97" s="70">
        <v>0</v>
      </c>
      <c r="AK97" s="70">
        <v>0</v>
      </c>
      <c r="AL97" s="70">
        <v>0</v>
      </c>
      <c r="AM97" s="70">
        <v>0</v>
      </c>
      <c r="AN97" s="70">
        <v>0</v>
      </c>
      <c r="AO97" s="70">
        <v>0</v>
      </c>
      <c r="AP97" s="70">
        <v>0</v>
      </c>
      <c r="AQ97" s="70">
        <v>0</v>
      </c>
      <c r="AR97" s="70">
        <v>0</v>
      </c>
      <c r="AS97" s="70">
        <v>0</v>
      </c>
      <c r="AT97" s="70">
        <v>0</v>
      </c>
      <c r="AU97" s="70">
        <v>0</v>
      </c>
      <c r="AV97" s="70">
        <v>0</v>
      </c>
      <c r="AW97" s="70">
        <v>0</v>
      </c>
      <c r="AX97" s="70">
        <v>0</v>
      </c>
      <c r="AY97" s="70">
        <v>0</v>
      </c>
      <c r="AZ97" s="70">
        <v>0</v>
      </c>
      <c r="BA97" s="70">
        <v>0</v>
      </c>
      <c r="BB97" s="70">
        <v>0</v>
      </c>
      <c r="BC97" s="70">
        <v>92930</v>
      </c>
      <c r="BD97" s="70">
        <v>387236.55</v>
      </c>
      <c r="BE97" s="70">
        <v>2675.35</v>
      </c>
      <c r="BF97" s="70">
        <v>0</v>
      </c>
      <c r="BG97" s="70">
        <v>0</v>
      </c>
      <c r="BH97" s="70">
        <v>0</v>
      </c>
      <c r="BI97" s="70">
        <v>0</v>
      </c>
      <c r="BJ97" s="70">
        <v>135</v>
      </c>
      <c r="BK97" s="70">
        <v>144.21</v>
      </c>
      <c r="BL97" s="70">
        <v>90728.95</v>
      </c>
      <c r="BM97" s="70">
        <v>91008.16</v>
      </c>
      <c r="BN97" s="70">
        <v>573850.05999999994</v>
      </c>
      <c r="BO97" s="75">
        <v>0</v>
      </c>
      <c r="BP97" s="72">
        <v>573850.05999999994</v>
      </c>
      <c r="BQ97" s="76">
        <v>7418447.3999999994</v>
      </c>
    </row>
    <row r="98" spans="2:69" ht="15" customHeight="1">
      <c r="B98" s="68" t="s">
        <v>361</v>
      </c>
      <c r="C98" s="69" t="s">
        <v>125</v>
      </c>
      <c r="D98" s="70">
        <v>2377821.56</v>
      </c>
      <c r="E98" s="70">
        <v>557602.15</v>
      </c>
      <c r="F98" s="70">
        <v>560395.68000000005</v>
      </c>
      <c r="G98" s="70">
        <v>913241.02</v>
      </c>
      <c r="H98" s="70">
        <v>0</v>
      </c>
      <c r="I98" s="70">
        <v>0</v>
      </c>
      <c r="J98" s="70">
        <v>0</v>
      </c>
      <c r="K98" s="70">
        <v>0</v>
      </c>
      <c r="L98" s="70">
        <v>0</v>
      </c>
      <c r="M98" s="71">
        <v>4409060.41</v>
      </c>
      <c r="N98" s="72">
        <v>4409060.41</v>
      </c>
      <c r="O98" s="73">
        <v>0</v>
      </c>
      <c r="P98" s="70">
        <v>0</v>
      </c>
      <c r="Q98" s="70">
        <v>114695.1</v>
      </c>
      <c r="R98" s="70">
        <v>139603.67000000001</v>
      </c>
      <c r="S98" s="70">
        <v>290997.71000000002</v>
      </c>
      <c r="T98" s="70">
        <v>0</v>
      </c>
      <c r="U98" s="70">
        <v>6183.11</v>
      </c>
      <c r="V98" s="70">
        <v>0</v>
      </c>
      <c r="W98" s="70">
        <v>0</v>
      </c>
      <c r="X98" s="70">
        <v>0</v>
      </c>
      <c r="Y98" s="70">
        <v>0.68</v>
      </c>
      <c r="Z98" s="70">
        <v>0</v>
      </c>
      <c r="AA98" s="70">
        <v>30074.01</v>
      </c>
      <c r="AB98" s="74">
        <v>30074.69</v>
      </c>
      <c r="AC98" s="74">
        <v>581554.27999999991</v>
      </c>
      <c r="AD98" s="70">
        <v>0</v>
      </c>
      <c r="AE98" s="71">
        <v>581554.27999999991</v>
      </c>
      <c r="AF98" s="72">
        <v>581554.27999999991</v>
      </c>
      <c r="AG98" s="73">
        <v>0</v>
      </c>
      <c r="AH98" s="70">
        <v>0</v>
      </c>
      <c r="AI98" s="70">
        <v>0</v>
      </c>
      <c r="AJ98" s="70">
        <v>0</v>
      </c>
      <c r="AK98" s="70">
        <v>0</v>
      </c>
      <c r="AL98" s="70">
        <v>0</v>
      </c>
      <c r="AM98" s="70">
        <v>0</v>
      </c>
      <c r="AN98" s="70">
        <v>0</v>
      </c>
      <c r="AO98" s="70">
        <v>0</v>
      </c>
      <c r="AP98" s="70">
        <v>0</v>
      </c>
      <c r="AQ98" s="70">
        <v>0</v>
      </c>
      <c r="AR98" s="70">
        <v>0</v>
      </c>
      <c r="AS98" s="70">
        <v>0</v>
      </c>
      <c r="AT98" s="70">
        <v>0</v>
      </c>
      <c r="AU98" s="70">
        <v>0</v>
      </c>
      <c r="AV98" s="70">
        <v>0</v>
      </c>
      <c r="AW98" s="70">
        <v>0</v>
      </c>
      <c r="AX98" s="70">
        <v>0</v>
      </c>
      <c r="AY98" s="70">
        <v>0</v>
      </c>
      <c r="AZ98" s="70">
        <v>0</v>
      </c>
      <c r="BA98" s="70">
        <v>0</v>
      </c>
      <c r="BB98" s="70">
        <v>0</v>
      </c>
      <c r="BC98" s="70">
        <v>0</v>
      </c>
      <c r="BD98" s="70">
        <v>66115.98</v>
      </c>
      <c r="BE98" s="70">
        <v>7703.48</v>
      </c>
      <c r="BF98" s="70">
        <v>0</v>
      </c>
      <c r="BG98" s="70">
        <v>0</v>
      </c>
      <c r="BH98" s="70">
        <v>0</v>
      </c>
      <c r="BI98" s="70">
        <v>0</v>
      </c>
      <c r="BJ98" s="70">
        <v>0</v>
      </c>
      <c r="BK98" s="70">
        <v>0</v>
      </c>
      <c r="BL98" s="70">
        <v>9275.74</v>
      </c>
      <c r="BM98" s="70">
        <v>9275.74</v>
      </c>
      <c r="BN98" s="70">
        <v>83095.199999999997</v>
      </c>
      <c r="BO98" s="75">
        <v>0</v>
      </c>
      <c r="BP98" s="72">
        <v>83095.199999999997</v>
      </c>
      <c r="BQ98" s="76">
        <v>5073709.8900000006</v>
      </c>
    </row>
    <row r="99" spans="2:69" ht="15" customHeight="1">
      <c r="B99" s="68" t="s">
        <v>362</v>
      </c>
      <c r="C99" s="69" t="s">
        <v>126</v>
      </c>
      <c r="D99" s="70">
        <v>1072560</v>
      </c>
      <c r="E99" s="70">
        <v>260221.38</v>
      </c>
      <c r="F99" s="70">
        <v>414255.02999999997</v>
      </c>
      <c r="G99" s="70">
        <v>185340.4</v>
      </c>
      <c r="H99" s="70">
        <v>0</v>
      </c>
      <c r="I99" s="70">
        <v>0</v>
      </c>
      <c r="J99" s="70">
        <v>0</v>
      </c>
      <c r="K99" s="70">
        <v>0</v>
      </c>
      <c r="L99" s="70">
        <v>0</v>
      </c>
      <c r="M99" s="71">
        <v>1932376.81</v>
      </c>
      <c r="N99" s="72">
        <v>1932376.81</v>
      </c>
      <c r="O99" s="73">
        <v>0</v>
      </c>
      <c r="P99" s="70">
        <v>0</v>
      </c>
      <c r="Q99" s="70">
        <v>7713.9</v>
      </c>
      <c r="R99" s="70">
        <v>32666.27</v>
      </c>
      <c r="S99" s="70">
        <v>2986.09</v>
      </c>
      <c r="T99" s="70">
        <v>0</v>
      </c>
      <c r="U99" s="70">
        <v>4080.79</v>
      </c>
      <c r="V99" s="70">
        <v>35415.050000000003</v>
      </c>
      <c r="W99" s="70">
        <v>0</v>
      </c>
      <c r="X99" s="70">
        <v>0</v>
      </c>
      <c r="Y99" s="70">
        <v>4558.6000000000004</v>
      </c>
      <c r="Z99" s="70">
        <v>7.51</v>
      </c>
      <c r="AA99" s="70">
        <v>15308</v>
      </c>
      <c r="AB99" s="74">
        <v>19874.11</v>
      </c>
      <c r="AC99" s="74">
        <v>102736.21</v>
      </c>
      <c r="AD99" s="70">
        <v>0</v>
      </c>
      <c r="AE99" s="71">
        <v>102736.21</v>
      </c>
      <c r="AF99" s="72">
        <v>102736.21</v>
      </c>
      <c r="AG99" s="73">
        <v>0</v>
      </c>
      <c r="AH99" s="70">
        <v>0</v>
      </c>
      <c r="AI99" s="70">
        <v>0</v>
      </c>
      <c r="AJ99" s="70">
        <v>0</v>
      </c>
      <c r="AK99" s="70">
        <v>0</v>
      </c>
      <c r="AL99" s="70">
        <v>0</v>
      </c>
      <c r="AM99" s="70">
        <v>0</v>
      </c>
      <c r="AN99" s="70">
        <v>0</v>
      </c>
      <c r="AO99" s="70">
        <v>0</v>
      </c>
      <c r="AP99" s="70">
        <v>0</v>
      </c>
      <c r="AQ99" s="70">
        <v>0</v>
      </c>
      <c r="AR99" s="70">
        <v>0</v>
      </c>
      <c r="AS99" s="70">
        <v>0</v>
      </c>
      <c r="AT99" s="70">
        <v>0</v>
      </c>
      <c r="AU99" s="70">
        <v>0</v>
      </c>
      <c r="AV99" s="70">
        <v>0</v>
      </c>
      <c r="AW99" s="70">
        <v>0</v>
      </c>
      <c r="AX99" s="70">
        <v>0</v>
      </c>
      <c r="AY99" s="70">
        <v>0</v>
      </c>
      <c r="AZ99" s="70">
        <v>0</v>
      </c>
      <c r="BA99" s="70">
        <v>0</v>
      </c>
      <c r="BB99" s="70">
        <v>0</v>
      </c>
      <c r="BC99" s="70">
        <v>18483.900000000001</v>
      </c>
      <c r="BD99" s="70">
        <v>79932.73</v>
      </c>
      <c r="BE99" s="70">
        <v>6433.43</v>
      </c>
      <c r="BF99" s="70">
        <v>0</v>
      </c>
      <c r="BG99" s="70">
        <v>0</v>
      </c>
      <c r="BH99" s="70">
        <v>90067.62</v>
      </c>
      <c r="BI99" s="70">
        <v>0</v>
      </c>
      <c r="BJ99" s="70">
        <v>0</v>
      </c>
      <c r="BK99" s="70">
        <v>187.75</v>
      </c>
      <c r="BL99" s="70">
        <v>24332.67</v>
      </c>
      <c r="BM99" s="70">
        <v>24520.42</v>
      </c>
      <c r="BN99" s="70">
        <v>219438.09999999998</v>
      </c>
      <c r="BO99" s="75">
        <v>0</v>
      </c>
      <c r="BP99" s="72">
        <v>219438.09999999998</v>
      </c>
      <c r="BQ99" s="76">
        <v>2254551.12</v>
      </c>
    </row>
    <row r="100" spans="2:69" ht="15" customHeight="1">
      <c r="B100" s="68" t="s">
        <v>361</v>
      </c>
      <c r="C100" s="69" t="s">
        <v>127</v>
      </c>
      <c r="D100" s="70">
        <v>7254300.5199999996</v>
      </c>
      <c r="E100" s="70">
        <v>1177162.3</v>
      </c>
      <c r="F100" s="70">
        <v>2911104.2</v>
      </c>
      <c r="G100" s="70">
        <v>1435695.34</v>
      </c>
      <c r="H100" s="70">
        <v>0</v>
      </c>
      <c r="I100" s="70">
        <v>0</v>
      </c>
      <c r="J100" s="70">
        <v>0</v>
      </c>
      <c r="K100" s="70">
        <v>0</v>
      </c>
      <c r="L100" s="70">
        <v>0</v>
      </c>
      <c r="M100" s="71">
        <v>12778262.359999999</v>
      </c>
      <c r="N100" s="72">
        <v>12778262.359999999</v>
      </c>
      <c r="O100" s="73">
        <v>0</v>
      </c>
      <c r="P100" s="70">
        <v>0</v>
      </c>
      <c r="Q100" s="70">
        <v>0</v>
      </c>
      <c r="R100" s="70">
        <v>499.92</v>
      </c>
      <c r="S100" s="70">
        <v>0</v>
      </c>
      <c r="T100" s="70">
        <v>0</v>
      </c>
      <c r="U100" s="70">
        <v>273209.3</v>
      </c>
      <c r="V100" s="70">
        <v>0</v>
      </c>
      <c r="W100" s="70">
        <v>0</v>
      </c>
      <c r="X100" s="70">
        <v>0</v>
      </c>
      <c r="Y100" s="70">
        <v>38665.339999999997</v>
      </c>
      <c r="Z100" s="70">
        <v>0</v>
      </c>
      <c r="AA100" s="70">
        <v>0</v>
      </c>
      <c r="AB100" s="74">
        <v>38665.339999999997</v>
      </c>
      <c r="AC100" s="74">
        <v>312374.55999999994</v>
      </c>
      <c r="AD100" s="70">
        <v>0</v>
      </c>
      <c r="AE100" s="71">
        <v>312374.55999999994</v>
      </c>
      <c r="AF100" s="72">
        <v>312374.55999999994</v>
      </c>
      <c r="AG100" s="73">
        <v>642.58000000000004</v>
      </c>
      <c r="AH100" s="70">
        <v>0</v>
      </c>
      <c r="AI100" s="70">
        <v>0</v>
      </c>
      <c r="AJ100" s="70">
        <v>0</v>
      </c>
      <c r="AK100" s="70">
        <v>0</v>
      </c>
      <c r="AL100" s="70">
        <v>0</v>
      </c>
      <c r="AM100" s="70">
        <v>0</v>
      </c>
      <c r="AN100" s="70">
        <v>0</v>
      </c>
      <c r="AO100" s="70">
        <v>0</v>
      </c>
      <c r="AP100" s="70">
        <v>0</v>
      </c>
      <c r="AQ100" s="70">
        <v>0</v>
      </c>
      <c r="AR100" s="70">
        <v>0</v>
      </c>
      <c r="AS100" s="70">
        <v>49441.13</v>
      </c>
      <c r="AT100" s="70">
        <v>0</v>
      </c>
      <c r="AU100" s="70">
        <v>0</v>
      </c>
      <c r="AV100" s="70">
        <v>0</v>
      </c>
      <c r="AW100" s="70">
        <v>0</v>
      </c>
      <c r="AX100" s="70">
        <v>0</v>
      </c>
      <c r="AY100" s="70">
        <v>0</v>
      </c>
      <c r="AZ100" s="70">
        <v>0</v>
      </c>
      <c r="BA100" s="70">
        <v>0</v>
      </c>
      <c r="BB100" s="70">
        <v>0</v>
      </c>
      <c r="BC100" s="70">
        <v>1336.94</v>
      </c>
      <c r="BD100" s="70">
        <v>473092.96</v>
      </c>
      <c r="BE100" s="70">
        <v>72138.8</v>
      </c>
      <c r="BF100" s="70">
        <v>3364.1</v>
      </c>
      <c r="BG100" s="70">
        <v>0</v>
      </c>
      <c r="BH100" s="70">
        <v>866121.61</v>
      </c>
      <c r="BI100" s="70">
        <v>0</v>
      </c>
      <c r="BJ100" s="70">
        <v>2253.73</v>
      </c>
      <c r="BK100" s="70">
        <v>945</v>
      </c>
      <c r="BL100" s="70">
        <v>1334892.8400000001</v>
      </c>
      <c r="BM100" s="70">
        <v>1338091.57</v>
      </c>
      <c r="BN100" s="70">
        <v>2754145.9800000004</v>
      </c>
      <c r="BO100" s="75">
        <v>11751.42</v>
      </c>
      <c r="BP100" s="72">
        <v>2815981.1100000003</v>
      </c>
      <c r="BQ100" s="76">
        <v>15906618.030000001</v>
      </c>
    </row>
    <row r="101" spans="2:69" ht="15" customHeight="1">
      <c r="B101" s="68" t="s">
        <v>361</v>
      </c>
      <c r="C101" s="69" t="s">
        <v>128</v>
      </c>
      <c r="D101" s="70">
        <v>4421475.05</v>
      </c>
      <c r="E101" s="70">
        <v>1078265.6299999999</v>
      </c>
      <c r="F101" s="70">
        <v>808578.36999999988</v>
      </c>
      <c r="G101" s="70">
        <v>710957.65</v>
      </c>
      <c r="H101" s="70">
        <v>0</v>
      </c>
      <c r="I101" s="70">
        <v>0</v>
      </c>
      <c r="J101" s="70">
        <v>0</v>
      </c>
      <c r="K101" s="70">
        <v>0</v>
      </c>
      <c r="L101" s="70">
        <v>0</v>
      </c>
      <c r="M101" s="71">
        <v>7019276.7000000002</v>
      </c>
      <c r="N101" s="72">
        <v>7019276.7000000002</v>
      </c>
      <c r="O101" s="73">
        <v>0</v>
      </c>
      <c r="P101" s="70">
        <v>0</v>
      </c>
      <c r="Q101" s="70">
        <v>0</v>
      </c>
      <c r="R101" s="70">
        <v>59860.9</v>
      </c>
      <c r="S101" s="70">
        <v>49495.93</v>
      </c>
      <c r="T101" s="70">
        <v>0</v>
      </c>
      <c r="U101" s="70">
        <v>22815.599999999999</v>
      </c>
      <c r="V101" s="70">
        <v>0</v>
      </c>
      <c r="W101" s="70">
        <v>0</v>
      </c>
      <c r="X101" s="70">
        <v>0</v>
      </c>
      <c r="Y101" s="70">
        <v>14812.45</v>
      </c>
      <c r="Z101" s="70">
        <v>900</v>
      </c>
      <c r="AA101" s="70">
        <v>4107.75</v>
      </c>
      <c r="AB101" s="74">
        <v>19820.2</v>
      </c>
      <c r="AC101" s="74">
        <v>151992.63</v>
      </c>
      <c r="AD101" s="70">
        <v>0</v>
      </c>
      <c r="AE101" s="71">
        <v>151992.63</v>
      </c>
      <c r="AF101" s="72">
        <v>151992.63</v>
      </c>
      <c r="AG101" s="73">
        <v>0</v>
      </c>
      <c r="AH101" s="70">
        <v>0</v>
      </c>
      <c r="AI101" s="70">
        <v>0</v>
      </c>
      <c r="AJ101" s="70">
        <v>0</v>
      </c>
      <c r="AK101" s="70">
        <v>0</v>
      </c>
      <c r="AL101" s="70">
        <v>0</v>
      </c>
      <c r="AM101" s="70">
        <v>0</v>
      </c>
      <c r="AN101" s="70">
        <v>0</v>
      </c>
      <c r="AO101" s="70">
        <v>0</v>
      </c>
      <c r="AP101" s="70">
        <v>0</v>
      </c>
      <c r="AQ101" s="70">
        <v>0</v>
      </c>
      <c r="AR101" s="70">
        <v>0</v>
      </c>
      <c r="AS101" s="70">
        <v>0</v>
      </c>
      <c r="AT101" s="70">
        <v>0</v>
      </c>
      <c r="AU101" s="70">
        <v>0</v>
      </c>
      <c r="AV101" s="70">
        <v>0</v>
      </c>
      <c r="AW101" s="70">
        <v>0</v>
      </c>
      <c r="AX101" s="70">
        <v>0</v>
      </c>
      <c r="AY101" s="70">
        <v>0</v>
      </c>
      <c r="AZ101" s="70">
        <v>0</v>
      </c>
      <c r="BA101" s="70">
        <v>0</v>
      </c>
      <c r="BB101" s="70">
        <v>0</v>
      </c>
      <c r="BC101" s="70">
        <v>0</v>
      </c>
      <c r="BD101" s="70">
        <v>153999.79</v>
      </c>
      <c r="BE101" s="70">
        <v>8751.58</v>
      </c>
      <c r="BF101" s="70">
        <v>0</v>
      </c>
      <c r="BG101" s="70">
        <v>30709.5</v>
      </c>
      <c r="BH101" s="70">
        <v>777.85</v>
      </c>
      <c r="BI101" s="70">
        <v>0</v>
      </c>
      <c r="BJ101" s="70">
        <v>300</v>
      </c>
      <c r="BK101" s="70">
        <v>52.5</v>
      </c>
      <c r="BL101" s="70">
        <v>21234.87</v>
      </c>
      <c r="BM101" s="70">
        <v>21587.37</v>
      </c>
      <c r="BN101" s="70">
        <v>215826.09</v>
      </c>
      <c r="BO101" s="75">
        <v>0</v>
      </c>
      <c r="BP101" s="72">
        <v>215826.09</v>
      </c>
      <c r="BQ101" s="76">
        <v>7387095.4199999999</v>
      </c>
    </row>
    <row r="102" spans="2:69" ht="15" customHeight="1">
      <c r="B102" s="68" t="s">
        <v>361</v>
      </c>
      <c r="C102" s="69" t="s">
        <v>129</v>
      </c>
      <c r="D102" s="70">
        <v>14113471.800000001</v>
      </c>
      <c r="E102" s="70">
        <v>1933400.3</v>
      </c>
      <c r="F102" s="70">
        <v>4734842.0599999996</v>
      </c>
      <c r="G102" s="70">
        <v>2085451.86</v>
      </c>
      <c r="H102" s="70">
        <v>0</v>
      </c>
      <c r="I102" s="70">
        <v>0</v>
      </c>
      <c r="J102" s="70">
        <v>0</v>
      </c>
      <c r="K102" s="70">
        <v>0</v>
      </c>
      <c r="L102" s="70">
        <v>0</v>
      </c>
      <c r="M102" s="71">
        <v>22867166.02</v>
      </c>
      <c r="N102" s="72">
        <v>22867166.02</v>
      </c>
      <c r="O102" s="73">
        <v>0</v>
      </c>
      <c r="P102" s="70">
        <v>0</v>
      </c>
      <c r="Q102" s="70">
        <v>0</v>
      </c>
      <c r="R102" s="70">
        <v>327468.01</v>
      </c>
      <c r="S102" s="70">
        <v>173258.93</v>
      </c>
      <c r="T102" s="70">
        <v>0</v>
      </c>
      <c r="U102" s="70">
        <v>64565.42</v>
      </c>
      <c r="V102" s="70">
        <v>0</v>
      </c>
      <c r="W102" s="70">
        <v>0</v>
      </c>
      <c r="X102" s="70">
        <v>0</v>
      </c>
      <c r="Y102" s="70">
        <v>15029.69</v>
      </c>
      <c r="Z102" s="70">
        <v>0</v>
      </c>
      <c r="AA102" s="70">
        <v>89105.65</v>
      </c>
      <c r="AB102" s="74">
        <v>104135.34</v>
      </c>
      <c r="AC102" s="74">
        <v>669427.69999999995</v>
      </c>
      <c r="AD102" s="70">
        <v>0</v>
      </c>
      <c r="AE102" s="71">
        <v>669427.69999999995</v>
      </c>
      <c r="AF102" s="72">
        <v>669427.69999999995</v>
      </c>
      <c r="AG102" s="73">
        <v>0</v>
      </c>
      <c r="AH102" s="70">
        <v>0</v>
      </c>
      <c r="AI102" s="70">
        <v>0</v>
      </c>
      <c r="AJ102" s="70">
        <v>0</v>
      </c>
      <c r="AK102" s="70">
        <v>0</v>
      </c>
      <c r="AL102" s="70">
        <v>0</v>
      </c>
      <c r="AM102" s="70">
        <v>0</v>
      </c>
      <c r="AN102" s="70">
        <v>0</v>
      </c>
      <c r="AO102" s="70">
        <v>0</v>
      </c>
      <c r="AP102" s="70">
        <v>0</v>
      </c>
      <c r="AQ102" s="70">
        <v>0</v>
      </c>
      <c r="AR102" s="70">
        <v>0</v>
      </c>
      <c r="AS102" s="70">
        <v>0</v>
      </c>
      <c r="AT102" s="70">
        <v>0</v>
      </c>
      <c r="AU102" s="70">
        <v>0</v>
      </c>
      <c r="AV102" s="70">
        <v>0</v>
      </c>
      <c r="AW102" s="70">
        <v>0</v>
      </c>
      <c r="AX102" s="70">
        <v>0</v>
      </c>
      <c r="AY102" s="70">
        <v>0</v>
      </c>
      <c r="AZ102" s="70">
        <v>0</v>
      </c>
      <c r="BA102" s="70">
        <v>0</v>
      </c>
      <c r="BB102" s="70">
        <v>0</v>
      </c>
      <c r="BC102" s="70">
        <v>0</v>
      </c>
      <c r="BD102" s="70">
        <v>201218.22999999998</v>
      </c>
      <c r="BE102" s="70">
        <v>8209.3700000000008</v>
      </c>
      <c r="BF102" s="70">
        <v>0</v>
      </c>
      <c r="BG102" s="70">
        <v>0</v>
      </c>
      <c r="BH102" s="70">
        <v>0</v>
      </c>
      <c r="BI102" s="70">
        <v>0</v>
      </c>
      <c r="BJ102" s="70">
        <v>0</v>
      </c>
      <c r="BK102" s="70">
        <v>0</v>
      </c>
      <c r="BL102" s="70">
        <v>238867.24</v>
      </c>
      <c r="BM102" s="70">
        <v>238867.24</v>
      </c>
      <c r="BN102" s="70">
        <v>448294.83999999997</v>
      </c>
      <c r="BO102" s="75">
        <v>0</v>
      </c>
      <c r="BP102" s="72">
        <v>448294.83999999997</v>
      </c>
      <c r="BQ102" s="76">
        <v>23984888.559999999</v>
      </c>
    </row>
    <row r="103" spans="2:69" ht="15" customHeight="1">
      <c r="B103" s="68" t="s">
        <v>361</v>
      </c>
      <c r="C103" s="69" t="s">
        <v>130</v>
      </c>
      <c r="D103" s="70">
        <v>4243136.3899999997</v>
      </c>
      <c r="E103" s="70">
        <v>1304977.93</v>
      </c>
      <c r="F103" s="70">
        <v>1142766.6200000001</v>
      </c>
      <c r="G103" s="70">
        <v>1492845.95</v>
      </c>
      <c r="H103" s="70">
        <v>0</v>
      </c>
      <c r="I103" s="70">
        <v>0</v>
      </c>
      <c r="J103" s="70">
        <v>0</v>
      </c>
      <c r="K103" s="70">
        <v>0</v>
      </c>
      <c r="L103" s="70">
        <v>0</v>
      </c>
      <c r="M103" s="71">
        <v>8183726.8900000006</v>
      </c>
      <c r="N103" s="72">
        <v>8183726.8900000006</v>
      </c>
      <c r="O103" s="73">
        <v>0</v>
      </c>
      <c r="P103" s="70">
        <v>0</v>
      </c>
      <c r="Q103" s="70">
        <v>185199.78</v>
      </c>
      <c r="R103" s="70">
        <v>187890.27</v>
      </c>
      <c r="S103" s="70">
        <v>10714.76</v>
      </c>
      <c r="T103" s="70">
        <v>0</v>
      </c>
      <c r="U103" s="70">
        <v>8376.27</v>
      </c>
      <c r="V103" s="70">
        <v>0</v>
      </c>
      <c r="W103" s="70">
        <v>0</v>
      </c>
      <c r="X103" s="70">
        <v>0</v>
      </c>
      <c r="Y103" s="70">
        <v>15404.36</v>
      </c>
      <c r="Z103" s="70">
        <v>0</v>
      </c>
      <c r="AA103" s="70">
        <v>12419.12</v>
      </c>
      <c r="AB103" s="74">
        <v>27823.480000000003</v>
      </c>
      <c r="AC103" s="74">
        <v>420004.56</v>
      </c>
      <c r="AD103" s="70">
        <v>0</v>
      </c>
      <c r="AE103" s="71">
        <v>420004.56</v>
      </c>
      <c r="AF103" s="72">
        <v>420004.56</v>
      </c>
      <c r="AG103" s="73">
        <v>0</v>
      </c>
      <c r="AH103" s="70">
        <v>0</v>
      </c>
      <c r="AI103" s="70">
        <v>0</v>
      </c>
      <c r="AJ103" s="70">
        <v>0</v>
      </c>
      <c r="AK103" s="70">
        <v>0</v>
      </c>
      <c r="AL103" s="70">
        <v>0</v>
      </c>
      <c r="AM103" s="70">
        <v>0</v>
      </c>
      <c r="AN103" s="70">
        <v>0</v>
      </c>
      <c r="AO103" s="70">
        <v>0</v>
      </c>
      <c r="AP103" s="70">
        <v>0</v>
      </c>
      <c r="AQ103" s="70">
        <v>0</v>
      </c>
      <c r="AR103" s="70">
        <v>0</v>
      </c>
      <c r="AS103" s="70">
        <v>0</v>
      </c>
      <c r="AT103" s="70">
        <v>0</v>
      </c>
      <c r="AU103" s="70">
        <v>0</v>
      </c>
      <c r="AV103" s="70">
        <v>0</v>
      </c>
      <c r="AW103" s="70">
        <v>0</v>
      </c>
      <c r="AX103" s="70">
        <v>0</v>
      </c>
      <c r="AY103" s="70">
        <v>0</v>
      </c>
      <c r="AZ103" s="70">
        <v>0</v>
      </c>
      <c r="BA103" s="70">
        <v>0</v>
      </c>
      <c r="BB103" s="70">
        <v>0</v>
      </c>
      <c r="BC103" s="70">
        <v>0</v>
      </c>
      <c r="BD103" s="70">
        <v>249996.1</v>
      </c>
      <c r="BE103" s="70">
        <v>0</v>
      </c>
      <c r="BF103" s="70">
        <v>0</v>
      </c>
      <c r="BG103" s="70">
        <v>4820</v>
      </c>
      <c r="BH103" s="70">
        <v>0</v>
      </c>
      <c r="BI103" s="70">
        <v>0</v>
      </c>
      <c r="BJ103" s="70">
        <v>0</v>
      </c>
      <c r="BK103" s="70">
        <v>0</v>
      </c>
      <c r="BL103" s="70">
        <v>0</v>
      </c>
      <c r="BM103" s="70">
        <v>0</v>
      </c>
      <c r="BN103" s="70">
        <v>254816.1</v>
      </c>
      <c r="BO103" s="75">
        <v>0</v>
      </c>
      <c r="BP103" s="72">
        <v>254816.1</v>
      </c>
      <c r="BQ103" s="76">
        <v>8858547.5500000007</v>
      </c>
    </row>
    <row r="104" spans="2:69" ht="15" customHeight="1">
      <c r="B104" s="68" t="s">
        <v>362</v>
      </c>
      <c r="C104" s="69" t="s">
        <v>131</v>
      </c>
      <c r="D104" s="70">
        <v>633570.96000000008</v>
      </c>
      <c r="E104" s="70">
        <v>145485.29</v>
      </c>
      <c r="F104" s="70">
        <v>726454.64</v>
      </c>
      <c r="G104" s="70">
        <v>284002.61</v>
      </c>
      <c r="H104" s="70">
        <v>0</v>
      </c>
      <c r="I104" s="70">
        <v>0</v>
      </c>
      <c r="J104" s="70">
        <v>0</v>
      </c>
      <c r="K104" s="70">
        <v>0</v>
      </c>
      <c r="L104" s="70">
        <v>0</v>
      </c>
      <c r="M104" s="71">
        <v>1789513.5000000002</v>
      </c>
      <c r="N104" s="72">
        <v>1789513.5000000002</v>
      </c>
      <c r="O104" s="73">
        <v>0</v>
      </c>
      <c r="P104" s="70">
        <v>0</v>
      </c>
      <c r="Q104" s="70">
        <v>261.63</v>
      </c>
      <c r="R104" s="70">
        <v>7138.75</v>
      </c>
      <c r="S104" s="70">
        <v>5286.96</v>
      </c>
      <c r="T104" s="70">
        <v>0</v>
      </c>
      <c r="U104" s="70">
        <v>0</v>
      </c>
      <c r="V104" s="70">
        <v>0</v>
      </c>
      <c r="W104" s="70">
        <v>0</v>
      </c>
      <c r="X104" s="70">
        <v>0</v>
      </c>
      <c r="Y104" s="70">
        <v>2645.54</v>
      </c>
      <c r="Z104" s="70">
        <v>0</v>
      </c>
      <c r="AA104" s="70">
        <v>490.79</v>
      </c>
      <c r="AB104" s="74">
        <v>3136.33</v>
      </c>
      <c r="AC104" s="74">
        <v>15823.67</v>
      </c>
      <c r="AD104" s="70">
        <v>0</v>
      </c>
      <c r="AE104" s="71">
        <v>15823.67</v>
      </c>
      <c r="AF104" s="72">
        <v>15823.67</v>
      </c>
      <c r="AG104" s="73">
        <v>0</v>
      </c>
      <c r="AH104" s="70">
        <v>0</v>
      </c>
      <c r="AI104" s="70">
        <v>0</v>
      </c>
      <c r="AJ104" s="70">
        <v>0</v>
      </c>
      <c r="AK104" s="70">
        <v>0</v>
      </c>
      <c r="AL104" s="70">
        <v>0</v>
      </c>
      <c r="AM104" s="70">
        <v>0</v>
      </c>
      <c r="AN104" s="70">
        <v>0</v>
      </c>
      <c r="AO104" s="70">
        <v>0</v>
      </c>
      <c r="AP104" s="70">
        <v>0</v>
      </c>
      <c r="AQ104" s="70">
        <v>0</v>
      </c>
      <c r="AR104" s="70">
        <v>0</v>
      </c>
      <c r="AS104" s="70">
        <v>0</v>
      </c>
      <c r="AT104" s="70">
        <v>0</v>
      </c>
      <c r="AU104" s="70">
        <v>0</v>
      </c>
      <c r="AV104" s="70">
        <v>0</v>
      </c>
      <c r="AW104" s="70">
        <v>0</v>
      </c>
      <c r="AX104" s="70">
        <v>0</v>
      </c>
      <c r="AY104" s="70">
        <v>0</v>
      </c>
      <c r="AZ104" s="70">
        <v>0</v>
      </c>
      <c r="BA104" s="70">
        <v>0</v>
      </c>
      <c r="BB104" s="70">
        <v>0</v>
      </c>
      <c r="BC104" s="70">
        <v>0</v>
      </c>
      <c r="BD104" s="70">
        <v>21255.96</v>
      </c>
      <c r="BE104" s="70">
        <v>649.29</v>
      </c>
      <c r="BF104" s="70">
        <v>0</v>
      </c>
      <c r="BG104" s="70">
        <v>0</v>
      </c>
      <c r="BH104" s="70">
        <v>95973.09</v>
      </c>
      <c r="BI104" s="70">
        <v>0</v>
      </c>
      <c r="BJ104" s="70">
        <v>243.1</v>
      </c>
      <c r="BK104" s="70">
        <v>975</v>
      </c>
      <c r="BL104" s="70">
        <v>60284.3</v>
      </c>
      <c r="BM104" s="70">
        <v>61502.400000000001</v>
      </c>
      <c r="BN104" s="70">
        <v>179380.74</v>
      </c>
      <c r="BO104" s="75">
        <v>0</v>
      </c>
      <c r="BP104" s="72">
        <v>179380.74</v>
      </c>
      <c r="BQ104" s="76">
        <v>1984717.9100000001</v>
      </c>
    </row>
    <row r="105" spans="2:69" ht="15" customHeight="1">
      <c r="B105" s="68" t="s">
        <v>362</v>
      </c>
      <c r="C105" s="69" t="s">
        <v>132</v>
      </c>
      <c r="D105" s="70">
        <v>992348.89</v>
      </c>
      <c r="E105" s="70">
        <v>173281.05</v>
      </c>
      <c r="F105" s="70">
        <v>363578.08</v>
      </c>
      <c r="G105" s="70">
        <v>36823.599999999999</v>
      </c>
      <c r="H105" s="70">
        <v>0</v>
      </c>
      <c r="I105" s="70">
        <v>0</v>
      </c>
      <c r="J105" s="70">
        <v>0</v>
      </c>
      <c r="K105" s="70">
        <v>0</v>
      </c>
      <c r="L105" s="70">
        <v>0</v>
      </c>
      <c r="M105" s="71">
        <v>1566031.62</v>
      </c>
      <c r="N105" s="72">
        <v>1566031.62</v>
      </c>
      <c r="O105" s="73">
        <v>0</v>
      </c>
      <c r="P105" s="70">
        <v>0</v>
      </c>
      <c r="Q105" s="70">
        <v>6405.02</v>
      </c>
      <c r="R105" s="70">
        <v>19438.13</v>
      </c>
      <c r="S105" s="70">
        <v>0</v>
      </c>
      <c r="T105" s="70">
        <v>0</v>
      </c>
      <c r="U105" s="70">
        <v>222.29</v>
      </c>
      <c r="V105" s="70">
        <v>33379.910000000003</v>
      </c>
      <c r="W105" s="70">
        <v>0</v>
      </c>
      <c r="X105" s="70">
        <v>0</v>
      </c>
      <c r="Y105" s="70">
        <v>0</v>
      </c>
      <c r="Z105" s="70">
        <v>65.099999999999994</v>
      </c>
      <c r="AA105" s="70">
        <v>3563.41</v>
      </c>
      <c r="AB105" s="74">
        <v>3628.5099999999998</v>
      </c>
      <c r="AC105" s="74">
        <v>63073.860000000008</v>
      </c>
      <c r="AD105" s="70">
        <v>0</v>
      </c>
      <c r="AE105" s="71">
        <v>63073.860000000008</v>
      </c>
      <c r="AF105" s="72">
        <v>63073.860000000008</v>
      </c>
      <c r="AG105" s="73">
        <v>0</v>
      </c>
      <c r="AH105" s="70">
        <v>0</v>
      </c>
      <c r="AI105" s="70">
        <v>0</v>
      </c>
      <c r="AJ105" s="70">
        <v>0</v>
      </c>
      <c r="AK105" s="70">
        <v>0</v>
      </c>
      <c r="AL105" s="70">
        <v>0</v>
      </c>
      <c r="AM105" s="70">
        <v>0</v>
      </c>
      <c r="AN105" s="70">
        <v>0</v>
      </c>
      <c r="AO105" s="70">
        <v>0</v>
      </c>
      <c r="AP105" s="70">
        <v>0</v>
      </c>
      <c r="AQ105" s="70">
        <v>0</v>
      </c>
      <c r="AR105" s="70">
        <v>0</v>
      </c>
      <c r="AS105" s="70">
        <v>0</v>
      </c>
      <c r="AT105" s="70">
        <v>0</v>
      </c>
      <c r="AU105" s="70">
        <v>0</v>
      </c>
      <c r="AV105" s="70">
        <v>0</v>
      </c>
      <c r="AW105" s="70">
        <v>0</v>
      </c>
      <c r="AX105" s="70">
        <v>0</v>
      </c>
      <c r="AY105" s="70">
        <v>0</v>
      </c>
      <c r="AZ105" s="70">
        <v>0</v>
      </c>
      <c r="BA105" s="70">
        <v>0</v>
      </c>
      <c r="BB105" s="70">
        <v>0</v>
      </c>
      <c r="BC105" s="70">
        <v>19686.02</v>
      </c>
      <c r="BD105" s="70">
        <v>53136.4</v>
      </c>
      <c r="BE105" s="70">
        <v>0</v>
      </c>
      <c r="BF105" s="70">
        <v>0</v>
      </c>
      <c r="BG105" s="70">
        <v>0</v>
      </c>
      <c r="BH105" s="70">
        <v>79957.990000000005</v>
      </c>
      <c r="BI105" s="70">
        <v>0</v>
      </c>
      <c r="BJ105" s="70">
        <v>303.8</v>
      </c>
      <c r="BK105" s="70">
        <v>355.11</v>
      </c>
      <c r="BL105" s="70">
        <v>3135.17</v>
      </c>
      <c r="BM105" s="70">
        <v>3794.08</v>
      </c>
      <c r="BN105" s="70">
        <v>156574.49</v>
      </c>
      <c r="BO105" s="75">
        <v>0</v>
      </c>
      <c r="BP105" s="72">
        <v>156574.49</v>
      </c>
      <c r="BQ105" s="76">
        <v>1785679.9700000002</v>
      </c>
    </row>
    <row r="106" spans="2:69" ht="15" customHeight="1">
      <c r="B106" s="68" t="s">
        <v>361</v>
      </c>
      <c r="C106" s="69" t="s">
        <v>133</v>
      </c>
      <c r="D106" s="70">
        <v>12086006.420000002</v>
      </c>
      <c r="E106" s="70">
        <v>1398957.2</v>
      </c>
      <c r="F106" s="70">
        <v>1985740.22</v>
      </c>
      <c r="G106" s="70">
        <v>2839057.12</v>
      </c>
      <c r="H106" s="70">
        <v>0</v>
      </c>
      <c r="I106" s="70">
        <v>0</v>
      </c>
      <c r="J106" s="70">
        <v>0</v>
      </c>
      <c r="K106" s="70">
        <v>0</v>
      </c>
      <c r="L106" s="70">
        <v>0</v>
      </c>
      <c r="M106" s="71">
        <v>18309760.960000001</v>
      </c>
      <c r="N106" s="72">
        <v>18309760.960000001</v>
      </c>
      <c r="O106" s="73">
        <v>0</v>
      </c>
      <c r="P106" s="70">
        <v>0</v>
      </c>
      <c r="Q106" s="70">
        <v>51010.990000000005</v>
      </c>
      <c r="R106" s="70">
        <v>343722.51</v>
      </c>
      <c r="S106" s="70">
        <v>119172.64</v>
      </c>
      <c r="T106" s="70">
        <v>0</v>
      </c>
      <c r="U106" s="70">
        <v>52441.22</v>
      </c>
      <c r="V106" s="70">
        <v>0</v>
      </c>
      <c r="W106" s="70">
        <v>0</v>
      </c>
      <c r="X106" s="70">
        <v>0</v>
      </c>
      <c r="Y106" s="70">
        <v>30274.799999999999</v>
      </c>
      <c r="Z106" s="70">
        <v>270</v>
      </c>
      <c r="AA106" s="70">
        <v>37334.83</v>
      </c>
      <c r="AB106" s="74">
        <v>67879.63</v>
      </c>
      <c r="AC106" s="74">
        <v>634226.99</v>
      </c>
      <c r="AD106" s="70">
        <v>0</v>
      </c>
      <c r="AE106" s="71">
        <v>634226.99</v>
      </c>
      <c r="AF106" s="72">
        <v>634226.99</v>
      </c>
      <c r="AG106" s="73">
        <v>0</v>
      </c>
      <c r="AH106" s="70">
        <v>0</v>
      </c>
      <c r="AI106" s="70">
        <v>0</v>
      </c>
      <c r="AJ106" s="70">
        <v>0</v>
      </c>
      <c r="AK106" s="70">
        <v>0</v>
      </c>
      <c r="AL106" s="70">
        <v>0</v>
      </c>
      <c r="AM106" s="70">
        <v>0</v>
      </c>
      <c r="AN106" s="70">
        <v>0</v>
      </c>
      <c r="AO106" s="70">
        <v>0</v>
      </c>
      <c r="AP106" s="70">
        <v>0</v>
      </c>
      <c r="AQ106" s="70">
        <v>0</v>
      </c>
      <c r="AR106" s="70">
        <v>0</v>
      </c>
      <c r="AS106" s="70">
        <v>0</v>
      </c>
      <c r="AT106" s="70">
        <v>0</v>
      </c>
      <c r="AU106" s="70">
        <v>0</v>
      </c>
      <c r="AV106" s="70">
        <v>0</v>
      </c>
      <c r="AW106" s="70">
        <v>0</v>
      </c>
      <c r="AX106" s="70">
        <v>0</v>
      </c>
      <c r="AY106" s="70">
        <v>0</v>
      </c>
      <c r="AZ106" s="70">
        <v>0</v>
      </c>
      <c r="BA106" s="70">
        <v>0</v>
      </c>
      <c r="BB106" s="70">
        <v>0</v>
      </c>
      <c r="BC106" s="70">
        <v>104353.87000000001</v>
      </c>
      <c r="BD106" s="70">
        <v>163858.53</v>
      </c>
      <c r="BE106" s="70">
        <v>42526.7</v>
      </c>
      <c r="BF106" s="70">
        <v>0</v>
      </c>
      <c r="BG106" s="70">
        <v>0</v>
      </c>
      <c r="BH106" s="70">
        <v>0</v>
      </c>
      <c r="BI106" s="70">
        <v>0</v>
      </c>
      <c r="BJ106" s="70">
        <v>225</v>
      </c>
      <c r="BK106" s="70">
        <v>367.5</v>
      </c>
      <c r="BL106" s="70">
        <v>52748.47</v>
      </c>
      <c r="BM106" s="70">
        <v>53340.97</v>
      </c>
      <c r="BN106" s="70">
        <v>364080.06999999995</v>
      </c>
      <c r="BO106" s="75">
        <v>0</v>
      </c>
      <c r="BP106" s="72">
        <v>364080.07000000007</v>
      </c>
      <c r="BQ106" s="76">
        <v>19308068.02</v>
      </c>
    </row>
    <row r="107" spans="2:69" ht="15" customHeight="1">
      <c r="B107" s="68" t="s">
        <v>362</v>
      </c>
      <c r="C107" s="69" t="s">
        <v>134</v>
      </c>
      <c r="D107" s="70">
        <v>371395.24</v>
      </c>
      <c r="E107" s="70">
        <v>104738.39</v>
      </c>
      <c r="F107" s="70">
        <v>97028.36</v>
      </c>
      <c r="G107" s="70">
        <v>44065.77</v>
      </c>
      <c r="H107" s="70">
        <v>0</v>
      </c>
      <c r="I107" s="70">
        <v>0</v>
      </c>
      <c r="J107" s="70">
        <v>0</v>
      </c>
      <c r="K107" s="70">
        <v>0</v>
      </c>
      <c r="L107" s="70">
        <v>0</v>
      </c>
      <c r="M107" s="71">
        <v>617227.76</v>
      </c>
      <c r="N107" s="72">
        <v>617227.76</v>
      </c>
      <c r="O107" s="73">
        <v>0</v>
      </c>
      <c r="P107" s="70">
        <v>0</v>
      </c>
      <c r="Q107" s="70">
        <v>4369.3999999999996</v>
      </c>
      <c r="R107" s="70">
        <v>88.5</v>
      </c>
      <c r="S107" s="70">
        <v>0</v>
      </c>
      <c r="T107" s="70">
        <v>0</v>
      </c>
      <c r="U107" s="70">
        <v>0</v>
      </c>
      <c r="V107" s="70">
        <v>0</v>
      </c>
      <c r="W107" s="70">
        <v>0</v>
      </c>
      <c r="X107" s="70">
        <v>0</v>
      </c>
      <c r="Y107" s="70">
        <v>0</v>
      </c>
      <c r="Z107" s="70">
        <v>0</v>
      </c>
      <c r="AA107" s="70">
        <v>556.5</v>
      </c>
      <c r="AB107" s="74">
        <v>556.5</v>
      </c>
      <c r="AC107" s="74">
        <v>5014.3999999999996</v>
      </c>
      <c r="AD107" s="70">
        <v>0</v>
      </c>
      <c r="AE107" s="71">
        <v>5014.3999999999996</v>
      </c>
      <c r="AF107" s="72">
        <v>5014.3999999999996</v>
      </c>
      <c r="AG107" s="73">
        <v>0</v>
      </c>
      <c r="AH107" s="70">
        <v>0</v>
      </c>
      <c r="AI107" s="70">
        <v>0</v>
      </c>
      <c r="AJ107" s="70">
        <v>0</v>
      </c>
      <c r="AK107" s="70">
        <v>0</v>
      </c>
      <c r="AL107" s="70">
        <v>0</v>
      </c>
      <c r="AM107" s="70">
        <v>0</v>
      </c>
      <c r="AN107" s="70">
        <v>0</v>
      </c>
      <c r="AO107" s="70">
        <v>0</v>
      </c>
      <c r="AP107" s="70">
        <v>0</v>
      </c>
      <c r="AQ107" s="70">
        <v>0</v>
      </c>
      <c r="AR107" s="70">
        <v>0</v>
      </c>
      <c r="AS107" s="70">
        <v>0</v>
      </c>
      <c r="AT107" s="70">
        <v>0</v>
      </c>
      <c r="AU107" s="70">
        <v>0</v>
      </c>
      <c r="AV107" s="70">
        <v>0</v>
      </c>
      <c r="AW107" s="70">
        <v>0</v>
      </c>
      <c r="AX107" s="70">
        <v>0</v>
      </c>
      <c r="AY107" s="70">
        <v>0</v>
      </c>
      <c r="AZ107" s="70">
        <v>0</v>
      </c>
      <c r="BA107" s="70">
        <v>0</v>
      </c>
      <c r="BB107" s="70">
        <v>0</v>
      </c>
      <c r="BC107" s="70">
        <v>0</v>
      </c>
      <c r="BD107" s="70">
        <v>10345.219999999999</v>
      </c>
      <c r="BE107" s="70">
        <v>909.5</v>
      </c>
      <c r="BF107" s="70">
        <v>700</v>
      </c>
      <c r="BG107" s="70">
        <v>0</v>
      </c>
      <c r="BH107" s="70">
        <v>405</v>
      </c>
      <c r="BI107" s="70">
        <v>0</v>
      </c>
      <c r="BJ107" s="70">
        <v>0</v>
      </c>
      <c r="BK107" s="70">
        <v>38.450000000000003</v>
      </c>
      <c r="BL107" s="70">
        <v>3569.05</v>
      </c>
      <c r="BM107" s="70">
        <v>3607.5</v>
      </c>
      <c r="BN107" s="70">
        <v>15967.22</v>
      </c>
      <c r="BO107" s="75">
        <v>0</v>
      </c>
      <c r="BP107" s="72">
        <v>15967.22</v>
      </c>
      <c r="BQ107" s="76">
        <v>638209.38</v>
      </c>
    </row>
    <row r="108" spans="2:69" ht="15" customHeight="1">
      <c r="B108" s="68" t="s">
        <v>362</v>
      </c>
      <c r="C108" s="69" t="s">
        <v>135</v>
      </c>
      <c r="D108" s="70">
        <v>594254.91</v>
      </c>
      <c r="E108" s="70">
        <v>117089.08</v>
      </c>
      <c r="F108" s="70">
        <v>93366.02</v>
      </c>
      <c r="G108" s="70">
        <v>0</v>
      </c>
      <c r="H108" s="70">
        <v>0</v>
      </c>
      <c r="I108" s="70">
        <v>0</v>
      </c>
      <c r="J108" s="70">
        <v>0</v>
      </c>
      <c r="K108" s="70">
        <v>0</v>
      </c>
      <c r="L108" s="70">
        <v>0</v>
      </c>
      <c r="M108" s="71">
        <v>804710.01</v>
      </c>
      <c r="N108" s="72">
        <v>804710.01</v>
      </c>
      <c r="O108" s="73">
        <v>0</v>
      </c>
      <c r="P108" s="70">
        <v>0</v>
      </c>
      <c r="Q108" s="70">
        <v>56.08</v>
      </c>
      <c r="R108" s="70">
        <v>4214.7</v>
      </c>
      <c r="S108" s="70">
        <v>85.28</v>
      </c>
      <c r="T108" s="70">
        <v>0</v>
      </c>
      <c r="U108" s="70">
        <v>22</v>
      </c>
      <c r="V108" s="70">
        <v>8972.11</v>
      </c>
      <c r="W108" s="70">
        <v>0</v>
      </c>
      <c r="X108" s="70">
        <v>0</v>
      </c>
      <c r="Y108" s="70">
        <v>0</v>
      </c>
      <c r="Z108" s="70">
        <v>3.55</v>
      </c>
      <c r="AA108" s="70">
        <v>5311.2</v>
      </c>
      <c r="AB108" s="74">
        <v>5314.75</v>
      </c>
      <c r="AC108" s="74">
        <v>18664.919999999998</v>
      </c>
      <c r="AD108" s="70">
        <v>0</v>
      </c>
      <c r="AE108" s="71">
        <v>18664.919999999998</v>
      </c>
      <c r="AF108" s="72">
        <v>18664.919999999998</v>
      </c>
      <c r="AG108" s="73">
        <v>0</v>
      </c>
      <c r="AH108" s="70">
        <v>0</v>
      </c>
      <c r="AI108" s="70">
        <v>0</v>
      </c>
      <c r="AJ108" s="70">
        <v>0</v>
      </c>
      <c r="AK108" s="70">
        <v>0</v>
      </c>
      <c r="AL108" s="70">
        <v>0</v>
      </c>
      <c r="AM108" s="70">
        <v>0</v>
      </c>
      <c r="AN108" s="70">
        <v>0</v>
      </c>
      <c r="AO108" s="70">
        <v>0</v>
      </c>
      <c r="AP108" s="70">
        <v>0</v>
      </c>
      <c r="AQ108" s="70">
        <v>0</v>
      </c>
      <c r="AR108" s="70">
        <v>0</v>
      </c>
      <c r="AS108" s="70">
        <v>0</v>
      </c>
      <c r="AT108" s="70">
        <v>0</v>
      </c>
      <c r="AU108" s="70">
        <v>0</v>
      </c>
      <c r="AV108" s="70">
        <v>0</v>
      </c>
      <c r="AW108" s="70">
        <v>0</v>
      </c>
      <c r="AX108" s="70">
        <v>0</v>
      </c>
      <c r="AY108" s="70">
        <v>0</v>
      </c>
      <c r="AZ108" s="70">
        <v>0</v>
      </c>
      <c r="BA108" s="70">
        <v>0</v>
      </c>
      <c r="BB108" s="70">
        <v>0</v>
      </c>
      <c r="BC108" s="70">
        <v>336.48</v>
      </c>
      <c r="BD108" s="70">
        <v>16818.95</v>
      </c>
      <c r="BE108" s="70">
        <v>1903.95</v>
      </c>
      <c r="BF108" s="70">
        <v>0</v>
      </c>
      <c r="BG108" s="70">
        <v>0</v>
      </c>
      <c r="BH108" s="70">
        <v>51702.07</v>
      </c>
      <c r="BI108" s="70">
        <v>0</v>
      </c>
      <c r="BJ108" s="70">
        <v>3.55</v>
      </c>
      <c r="BK108" s="70">
        <v>0</v>
      </c>
      <c r="BL108" s="70">
        <v>88959.53</v>
      </c>
      <c r="BM108" s="70">
        <v>88963.08</v>
      </c>
      <c r="BN108" s="70">
        <v>159724.52999999997</v>
      </c>
      <c r="BO108" s="75">
        <v>0</v>
      </c>
      <c r="BP108" s="72">
        <v>159724.53</v>
      </c>
      <c r="BQ108" s="76">
        <v>983099.46000000008</v>
      </c>
    </row>
    <row r="109" spans="2:69" ht="15" customHeight="1">
      <c r="B109" s="68" t="s">
        <v>362</v>
      </c>
      <c r="C109" s="69" t="s">
        <v>136</v>
      </c>
      <c r="D109" s="70">
        <v>486808.5</v>
      </c>
      <c r="E109" s="70">
        <v>87444.49</v>
      </c>
      <c r="F109" s="70">
        <v>66293.929999999993</v>
      </c>
      <c r="G109" s="70">
        <v>26953.61</v>
      </c>
      <c r="H109" s="70">
        <v>0</v>
      </c>
      <c r="I109" s="70">
        <v>0</v>
      </c>
      <c r="J109" s="70">
        <v>0</v>
      </c>
      <c r="K109" s="70">
        <v>0</v>
      </c>
      <c r="L109" s="70">
        <v>0</v>
      </c>
      <c r="M109" s="71">
        <v>667500.52999999991</v>
      </c>
      <c r="N109" s="72">
        <v>667500.52999999991</v>
      </c>
      <c r="O109" s="73">
        <v>0</v>
      </c>
      <c r="P109" s="70">
        <v>0</v>
      </c>
      <c r="Q109" s="70">
        <v>0</v>
      </c>
      <c r="R109" s="70">
        <v>0</v>
      </c>
      <c r="S109" s="70">
        <v>120</v>
      </c>
      <c r="T109" s="70">
        <v>0</v>
      </c>
      <c r="U109" s="70">
        <v>435.4</v>
      </c>
      <c r="V109" s="70">
        <v>0</v>
      </c>
      <c r="W109" s="70">
        <v>0</v>
      </c>
      <c r="X109" s="70">
        <v>0</v>
      </c>
      <c r="Y109" s="70">
        <v>1039.8499999999999</v>
      </c>
      <c r="Z109" s="70">
        <v>0</v>
      </c>
      <c r="AA109" s="70">
        <v>138.5</v>
      </c>
      <c r="AB109" s="74">
        <v>1178.3499999999999</v>
      </c>
      <c r="AC109" s="74">
        <v>1733.75</v>
      </c>
      <c r="AD109" s="70">
        <v>0</v>
      </c>
      <c r="AE109" s="71">
        <v>1733.75</v>
      </c>
      <c r="AF109" s="72">
        <v>1733.75</v>
      </c>
      <c r="AG109" s="73">
        <v>0</v>
      </c>
      <c r="AH109" s="70">
        <v>0</v>
      </c>
      <c r="AI109" s="70">
        <v>0</v>
      </c>
      <c r="AJ109" s="70">
        <v>0</v>
      </c>
      <c r="AK109" s="70">
        <v>0</v>
      </c>
      <c r="AL109" s="70">
        <v>0</v>
      </c>
      <c r="AM109" s="70">
        <v>0</v>
      </c>
      <c r="AN109" s="70">
        <v>0</v>
      </c>
      <c r="AO109" s="70">
        <v>0</v>
      </c>
      <c r="AP109" s="70">
        <v>0</v>
      </c>
      <c r="AQ109" s="70">
        <v>0</v>
      </c>
      <c r="AR109" s="70">
        <v>0</v>
      </c>
      <c r="AS109" s="70">
        <v>0</v>
      </c>
      <c r="AT109" s="70">
        <v>0</v>
      </c>
      <c r="AU109" s="70">
        <v>0</v>
      </c>
      <c r="AV109" s="70">
        <v>0</v>
      </c>
      <c r="AW109" s="70">
        <v>0</v>
      </c>
      <c r="AX109" s="70">
        <v>0</v>
      </c>
      <c r="AY109" s="70">
        <v>0</v>
      </c>
      <c r="AZ109" s="70">
        <v>0</v>
      </c>
      <c r="BA109" s="70">
        <v>0</v>
      </c>
      <c r="BB109" s="70">
        <v>0</v>
      </c>
      <c r="BC109" s="70">
        <v>13715.7</v>
      </c>
      <c r="BD109" s="70">
        <v>8993.5</v>
      </c>
      <c r="BE109" s="70">
        <v>679.25</v>
      </c>
      <c r="BF109" s="70">
        <v>0</v>
      </c>
      <c r="BG109" s="70">
        <v>0</v>
      </c>
      <c r="BH109" s="70">
        <v>0</v>
      </c>
      <c r="BI109" s="70">
        <v>0</v>
      </c>
      <c r="BJ109" s="70">
        <v>0</v>
      </c>
      <c r="BK109" s="70">
        <v>0</v>
      </c>
      <c r="BL109" s="70">
        <v>86412.52</v>
      </c>
      <c r="BM109" s="70">
        <v>86412.52</v>
      </c>
      <c r="BN109" s="70">
        <v>109800.97</v>
      </c>
      <c r="BO109" s="75">
        <v>0</v>
      </c>
      <c r="BP109" s="72">
        <v>109800.97</v>
      </c>
      <c r="BQ109" s="76">
        <v>779035.24999999988</v>
      </c>
    </row>
    <row r="110" spans="2:69" ht="15" customHeight="1">
      <c r="B110" s="68" t="s">
        <v>362</v>
      </c>
      <c r="C110" s="69" t="s">
        <v>137</v>
      </c>
      <c r="D110" s="70">
        <v>358695.75</v>
      </c>
      <c r="E110" s="70">
        <v>53884.84</v>
      </c>
      <c r="F110" s="70">
        <v>101489.42</v>
      </c>
      <c r="G110" s="70">
        <v>22093.599999999999</v>
      </c>
      <c r="H110" s="70">
        <v>0</v>
      </c>
      <c r="I110" s="70">
        <v>0</v>
      </c>
      <c r="J110" s="70">
        <v>0</v>
      </c>
      <c r="K110" s="70">
        <v>0</v>
      </c>
      <c r="L110" s="70">
        <v>43.05</v>
      </c>
      <c r="M110" s="71">
        <v>536206.66</v>
      </c>
      <c r="N110" s="72">
        <v>536206.66</v>
      </c>
      <c r="O110" s="73">
        <v>0</v>
      </c>
      <c r="P110" s="70">
        <v>0</v>
      </c>
      <c r="Q110" s="70">
        <v>10890.32</v>
      </c>
      <c r="R110" s="70">
        <v>0</v>
      </c>
      <c r="S110" s="70">
        <v>0</v>
      </c>
      <c r="T110" s="70">
        <v>0</v>
      </c>
      <c r="U110" s="70">
        <v>0</v>
      </c>
      <c r="V110" s="70">
        <v>0</v>
      </c>
      <c r="W110" s="70">
        <v>0</v>
      </c>
      <c r="X110" s="70">
        <v>0</v>
      </c>
      <c r="Y110" s="70">
        <v>1140.33</v>
      </c>
      <c r="Z110" s="70">
        <v>0</v>
      </c>
      <c r="AA110" s="70">
        <v>0</v>
      </c>
      <c r="AB110" s="74">
        <v>1140.33</v>
      </c>
      <c r="AC110" s="74">
        <v>12030.65</v>
      </c>
      <c r="AD110" s="70">
        <v>0</v>
      </c>
      <c r="AE110" s="71">
        <v>12030.65</v>
      </c>
      <c r="AF110" s="72">
        <v>12030.65</v>
      </c>
      <c r="AG110" s="73">
        <v>0</v>
      </c>
      <c r="AH110" s="70">
        <v>0</v>
      </c>
      <c r="AI110" s="70">
        <v>0</v>
      </c>
      <c r="AJ110" s="70">
        <v>0</v>
      </c>
      <c r="AK110" s="70">
        <v>0</v>
      </c>
      <c r="AL110" s="70">
        <v>0</v>
      </c>
      <c r="AM110" s="70">
        <v>0</v>
      </c>
      <c r="AN110" s="70">
        <v>0</v>
      </c>
      <c r="AO110" s="70">
        <v>0</v>
      </c>
      <c r="AP110" s="70">
        <v>0</v>
      </c>
      <c r="AQ110" s="70">
        <v>0</v>
      </c>
      <c r="AR110" s="70">
        <v>0</v>
      </c>
      <c r="AS110" s="70">
        <v>0</v>
      </c>
      <c r="AT110" s="70">
        <v>0</v>
      </c>
      <c r="AU110" s="70">
        <v>0</v>
      </c>
      <c r="AV110" s="70">
        <v>0</v>
      </c>
      <c r="AW110" s="70">
        <v>0</v>
      </c>
      <c r="AX110" s="70">
        <v>0</v>
      </c>
      <c r="AY110" s="70">
        <v>0</v>
      </c>
      <c r="AZ110" s="70">
        <v>0</v>
      </c>
      <c r="BA110" s="70">
        <v>0</v>
      </c>
      <c r="BB110" s="70">
        <v>0</v>
      </c>
      <c r="BC110" s="70">
        <v>3950</v>
      </c>
      <c r="BD110" s="70">
        <v>10870.15</v>
      </c>
      <c r="BE110" s="70">
        <v>1352.32</v>
      </c>
      <c r="BF110" s="70">
        <v>0</v>
      </c>
      <c r="BG110" s="70">
        <v>0</v>
      </c>
      <c r="BH110" s="70">
        <v>0</v>
      </c>
      <c r="BI110" s="70">
        <v>0</v>
      </c>
      <c r="BJ110" s="70">
        <v>0</v>
      </c>
      <c r="BK110" s="70">
        <v>0</v>
      </c>
      <c r="BL110" s="70">
        <v>8661.27</v>
      </c>
      <c r="BM110" s="70">
        <v>8661.27</v>
      </c>
      <c r="BN110" s="70">
        <v>24833.739999999998</v>
      </c>
      <c r="BO110" s="75">
        <v>0</v>
      </c>
      <c r="BP110" s="72">
        <v>24833.739999999998</v>
      </c>
      <c r="BQ110" s="76">
        <v>573071.05000000005</v>
      </c>
    </row>
    <row r="111" spans="2:69" ht="15" customHeight="1">
      <c r="B111" s="68" t="s">
        <v>362</v>
      </c>
      <c r="C111" s="69" t="s">
        <v>138</v>
      </c>
      <c r="D111" s="70">
        <v>222775.8</v>
      </c>
      <c r="E111" s="70">
        <v>53504.59</v>
      </c>
      <c r="F111" s="70">
        <v>75657.3</v>
      </c>
      <c r="G111" s="70">
        <v>9702.9500000000007</v>
      </c>
      <c r="H111" s="70">
        <v>0</v>
      </c>
      <c r="I111" s="70">
        <v>0</v>
      </c>
      <c r="J111" s="70">
        <v>0</v>
      </c>
      <c r="K111" s="70">
        <v>0</v>
      </c>
      <c r="L111" s="70">
        <v>0</v>
      </c>
      <c r="M111" s="71">
        <v>361640.63999999996</v>
      </c>
      <c r="N111" s="72">
        <v>361640.63999999996</v>
      </c>
      <c r="O111" s="73">
        <v>0</v>
      </c>
      <c r="P111" s="70">
        <v>0</v>
      </c>
      <c r="Q111" s="70">
        <v>0</v>
      </c>
      <c r="R111" s="70">
        <v>304.36</v>
      </c>
      <c r="S111" s="70">
        <v>0</v>
      </c>
      <c r="T111" s="70">
        <v>0</v>
      </c>
      <c r="U111" s="70">
        <v>0</v>
      </c>
      <c r="V111" s="70">
        <v>0</v>
      </c>
      <c r="W111" s="70">
        <v>0</v>
      </c>
      <c r="X111" s="70">
        <v>0</v>
      </c>
      <c r="Y111" s="70">
        <v>1109.5</v>
      </c>
      <c r="Z111" s="70">
        <v>0</v>
      </c>
      <c r="AA111" s="70">
        <v>432.02</v>
      </c>
      <c r="AB111" s="74">
        <v>1541.52</v>
      </c>
      <c r="AC111" s="74">
        <v>1845.88</v>
      </c>
      <c r="AD111" s="70">
        <v>0</v>
      </c>
      <c r="AE111" s="71">
        <v>1845.88</v>
      </c>
      <c r="AF111" s="72">
        <v>1845.88</v>
      </c>
      <c r="AG111" s="73">
        <v>0</v>
      </c>
      <c r="AH111" s="70">
        <v>0</v>
      </c>
      <c r="AI111" s="70">
        <v>0</v>
      </c>
      <c r="AJ111" s="70">
        <v>0</v>
      </c>
      <c r="AK111" s="70">
        <v>0</v>
      </c>
      <c r="AL111" s="70">
        <v>0</v>
      </c>
      <c r="AM111" s="70">
        <v>0</v>
      </c>
      <c r="AN111" s="70">
        <v>0</v>
      </c>
      <c r="AO111" s="70">
        <v>0</v>
      </c>
      <c r="AP111" s="70">
        <v>0</v>
      </c>
      <c r="AQ111" s="70">
        <v>0</v>
      </c>
      <c r="AR111" s="70">
        <v>0</v>
      </c>
      <c r="AS111" s="70">
        <v>0</v>
      </c>
      <c r="AT111" s="70">
        <v>0</v>
      </c>
      <c r="AU111" s="70">
        <v>0</v>
      </c>
      <c r="AV111" s="70">
        <v>0</v>
      </c>
      <c r="AW111" s="70">
        <v>0</v>
      </c>
      <c r="AX111" s="70">
        <v>0</v>
      </c>
      <c r="AY111" s="70">
        <v>0</v>
      </c>
      <c r="AZ111" s="70">
        <v>0</v>
      </c>
      <c r="BA111" s="70">
        <v>0</v>
      </c>
      <c r="BB111" s="70">
        <v>0</v>
      </c>
      <c r="BC111" s="70">
        <v>0</v>
      </c>
      <c r="BD111" s="70">
        <v>5692.1399999999994</v>
      </c>
      <c r="BE111" s="70">
        <v>568.24</v>
      </c>
      <c r="BF111" s="70">
        <v>0</v>
      </c>
      <c r="BG111" s="70">
        <v>0</v>
      </c>
      <c r="BH111" s="70">
        <v>0</v>
      </c>
      <c r="BI111" s="70">
        <v>0</v>
      </c>
      <c r="BJ111" s="70">
        <v>133.12</v>
      </c>
      <c r="BK111" s="70">
        <v>7.5</v>
      </c>
      <c r="BL111" s="70">
        <v>1197.8900000000001</v>
      </c>
      <c r="BM111" s="70">
        <v>1338.5100000000002</v>
      </c>
      <c r="BN111" s="70">
        <v>7598.8899999999994</v>
      </c>
      <c r="BO111" s="75">
        <v>0</v>
      </c>
      <c r="BP111" s="72">
        <v>7598.8899999999994</v>
      </c>
      <c r="BQ111" s="76">
        <v>371085.41</v>
      </c>
    </row>
    <row r="112" spans="2:69" ht="15" customHeight="1">
      <c r="B112" s="68" t="s">
        <v>363</v>
      </c>
      <c r="C112" s="69" t="s">
        <v>139</v>
      </c>
      <c r="D112" s="70">
        <v>16531684.060000001</v>
      </c>
      <c r="E112" s="70">
        <v>2526053.59</v>
      </c>
      <c r="F112" s="70">
        <v>6897034.46</v>
      </c>
      <c r="G112" s="70">
        <v>1279444.75</v>
      </c>
      <c r="H112" s="70">
        <v>0</v>
      </c>
      <c r="I112" s="70">
        <v>0</v>
      </c>
      <c r="J112" s="70">
        <v>0</v>
      </c>
      <c r="K112" s="70">
        <v>0</v>
      </c>
      <c r="L112" s="70">
        <v>0</v>
      </c>
      <c r="M112" s="71">
        <v>27234216.859999999</v>
      </c>
      <c r="N112" s="72">
        <v>27234216.859999999</v>
      </c>
      <c r="O112" s="73">
        <v>0</v>
      </c>
      <c r="P112" s="70">
        <v>0</v>
      </c>
      <c r="Q112" s="70">
        <v>0</v>
      </c>
      <c r="R112" s="70">
        <v>330686.65000000002</v>
      </c>
      <c r="S112" s="70">
        <v>491649.48</v>
      </c>
      <c r="T112" s="70">
        <v>0</v>
      </c>
      <c r="U112" s="70">
        <v>290845.28999999998</v>
      </c>
      <c r="V112" s="70">
        <v>2460242.77</v>
      </c>
      <c r="W112" s="70">
        <v>0</v>
      </c>
      <c r="X112" s="70">
        <v>0</v>
      </c>
      <c r="Y112" s="70">
        <v>79049.78</v>
      </c>
      <c r="Z112" s="70">
        <v>0</v>
      </c>
      <c r="AA112" s="70">
        <v>26442.01</v>
      </c>
      <c r="AB112" s="74">
        <v>105491.79</v>
      </c>
      <c r="AC112" s="74">
        <v>3678915.98</v>
      </c>
      <c r="AD112" s="70">
        <v>0</v>
      </c>
      <c r="AE112" s="71">
        <v>3678915.98</v>
      </c>
      <c r="AF112" s="72">
        <v>3678915.98</v>
      </c>
      <c r="AG112" s="73">
        <v>0</v>
      </c>
      <c r="AH112" s="70">
        <v>0</v>
      </c>
      <c r="AI112" s="70">
        <v>0</v>
      </c>
      <c r="AJ112" s="70">
        <v>0</v>
      </c>
      <c r="AK112" s="70">
        <v>0</v>
      </c>
      <c r="AL112" s="70">
        <v>0</v>
      </c>
      <c r="AM112" s="70">
        <v>0</v>
      </c>
      <c r="AN112" s="70">
        <v>0</v>
      </c>
      <c r="AO112" s="70">
        <v>0</v>
      </c>
      <c r="AP112" s="70">
        <v>0</v>
      </c>
      <c r="AQ112" s="70">
        <v>0</v>
      </c>
      <c r="AR112" s="70">
        <v>0</v>
      </c>
      <c r="AS112" s="70">
        <v>0</v>
      </c>
      <c r="AT112" s="70">
        <v>0</v>
      </c>
      <c r="AU112" s="70">
        <v>0</v>
      </c>
      <c r="AV112" s="70">
        <v>0</v>
      </c>
      <c r="AW112" s="70">
        <v>0</v>
      </c>
      <c r="AX112" s="70">
        <v>0</v>
      </c>
      <c r="AY112" s="70">
        <v>0</v>
      </c>
      <c r="AZ112" s="70">
        <v>0</v>
      </c>
      <c r="BA112" s="70">
        <v>0</v>
      </c>
      <c r="BB112" s="70">
        <v>0</v>
      </c>
      <c r="BC112" s="70">
        <v>81694.34</v>
      </c>
      <c r="BD112" s="70">
        <v>148113.85999999999</v>
      </c>
      <c r="BE112" s="70">
        <v>8540.35</v>
      </c>
      <c r="BF112" s="70">
        <v>0</v>
      </c>
      <c r="BG112" s="70">
        <v>0</v>
      </c>
      <c r="BH112" s="70">
        <v>1403109.92</v>
      </c>
      <c r="BI112" s="70">
        <v>0</v>
      </c>
      <c r="BJ112" s="70">
        <v>0</v>
      </c>
      <c r="BK112" s="70">
        <v>0</v>
      </c>
      <c r="BL112" s="70">
        <v>319677.42</v>
      </c>
      <c r="BM112" s="70">
        <v>319677.42</v>
      </c>
      <c r="BN112" s="70">
        <v>1961135.89</v>
      </c>
      <c r="BO112" s="75">
        <v>0</v>
      </c>
      <c r="BP112" s="72">
        <v>1961135.89</v>
      </c>
      <c r="BQ112" s="76">
        <v>32874268.73</v>
      </c>
    </row>
    <row r="113" spans="2:69" ht="15" customHeight="1">
      <c r="B113" s="68" t="s">
        <v>361</v>
      </c>
      <c r="C113" s="69" t="s">
        <v>140</v>
      </c>
      <c r="D113" s="70">
        <v>3586162.17</v>
      </c>
      <c r="E113" s="70">
        <v>540365.85</v>
      </c>
      <c r="F113" s="70">
        <v>634240.78</v>
      </c>
      <c r="G113" s="70">
        <v>23102.75</v>
      </c>
      <c r="H113" s="70">
        <v>0</v>
      </c>
      <c r="I113" s="70">
        <v>0</v>
      </c>
      <c r="J113" s="70">
        <v>0</v>
      </c>
      <c r="K113" s="70">
        <v>0</v>
      </c>
      <c r="L113" s="70">
        <v>0</v>
      </c>
      <c r="M113" s="71">
        <v>4783871.55</v>
      </c>
      <c r="N113" s="72">
        <v>4783871.55</v>
      </c>
      <c r="O113" s="73">
        <v>0</v>
      </c>
      <c r="P113" s="70">
        <v>0</v>
      </c>
      <c r="Q113" s="70">
        <v>30978.720000000001</v>
      </c>
      <c r="R113" s="70">
        <v>50009.08</v>
      </c>
      <c r="S113" s="70">
        <v>28601.73</v>
      </c>
      <c r="T113" s="70">
        <v>0</v>
      </c>
      <c r="U113" s="70">
        <v>6939.91</v>
      </c>
      <c r="V113" s="70">
        <v>0</v>
      </c>
      <c r="W113" s="70">
        <v>0</v>
      </c>
      <c r="X113" s="70">
        <v>0</v>
      </c>
      <c r="Y113" s="70">
        <v>9809.9599999999991</v>
      </c>
      <c r="Z113" s="70">
        <v>865</v>
      </c>
      <c r="AA113" s="70">
        <v>21733.66</v>
      </c>
      <c r="AB113" s="74">
        <v>32408.62</v>
      </c>
      <c r="AC113" s="74">
        <v>148938.06</v>
      </c>
      <c r="AD113" s="70">
        <v>0</v>
      </c>
      <c r="AE113" s="71">
        <v>148938.06</v>
      </c>
      <c r="AF113" s="72">
        <v>148938.06</v>
      </c>
      <c r="AG113" s="73">
        <v>0</v>
      </c>
      <c r="AH113" s="70">
        <v>0</v>
      </c>
      <c r="AI113" s="70">
        <v>0</v>
      </c>
      <c r="AJ113" s="70">
        <v>0</v>
      </c>
      <c r="AK113" s="70">
        <v>0</v>
      </c>
      <c r="AL113" s="70">
        <v>0</v>
      </c>
      <c r="AM113" s="70">
        <v>0</v>
      </c>
      <c r="AN113" s="70">
        <v>0</v>
      </c>
      <c r="AO113" s="70">
        <v>0</v>
      </c>
      <c r="AP113" s="70">
        <v>0</v>
      </c>
      <c r="AQ113" s="70">
        <v>0</v>
      </c>
      <c r="AR113" s="70">
        <v>0</v>
      </c>
      <c r="AS113" s="70">
        <v>0</v>
      </c>
      <c r="AT113" s="70">
        <v>0</v>
      </c>
      <c r="AU113" s="70">
        <v>0</v>
      </c>
      <c r="AV113" s="70">
        <v>0</v>
      </c>
      <c r="AW113" s="70">
        <v>0</v>
      </c>
      <c r="AX113" s="70">
        <v>0</v>
      </c>
      <c r="AY113" s="70">
        <v>0</v>
      </c>
      <c r="AZ113" s="70">
        <v>0</v>
      </c>
      <c r="BA113" s="70">
        <v>0</v>
      </c>
      <c r="BB113" s="70">
        <v>0</v>
      </c>
      <c r="BC113" s="70">
        <v>179103.64</v>
      </c>
      <c r="BD113" s="70">
        <v>110473.65</v>
      </c>
      <c r="BE113" s="70">
        <v>12375.4</v>
      </c>
      <c r="BF113" s="70">
        <v>0</v>
      </c>
      <c r="BG113" s="70">
        <v>0</v>
      </c>
      <c r="BH113" s="70">
        <v>0</v>
      </c>
      <c r="BI113" s="70">
        <v>0</v>
      </c>
      <c r="BJ113" s="70">
        <v>415.2</v>
      </c>
      <c r="BK113" s="70">
        <v>599.78</v>
      </c>
      <c r="BL113" s="70">
        <v>30207.279999999999</v>
      </c>
      <c r="BM113" s="70">
        <v>31222.26</v>
      </c>
      <c r="BN113" s="70">
        <v>333174.95000000007</v>
      </c>
      <c r="BO113" s="75">
        <v>0</v>
      </c>
      <c r="BP113" s="72">
        <v>333174.95000000007</v>
      </c>
      <c r="BQ113" s="76">
        <v>5265984.5599999996</v>
      </c>
    </row>
    <row r="114" spans="2:69" ht="15" customHeight="1">
      <c r="B114" s="68" t="s">
        <v>362</v>
      </c>
      <c r="C114" s="69" t="s">
        <v>141</v>
      </c>
      <c r="D114" s="70">
        <v>285927.46999999997</v>
      </c>
      <c r="E114" s="70">
        <v>56661.3</v>
      </c>
      <c r="F114" s="70">
        <v>80891.88</v>
      </c>
      <c r="G114" s="70">
        <v>0</v>
      </c>
      <c r="H114" s="70">
        <v>0</v>
      </c>
      <c r="I114" s="70">
        <v>0</v>
      </c>
      <c r="J114" s="70">
        <v>0</v>
      </c>
      <c r="K114" s="70">
        <v>0</v>
      </c>
      <c r="L114" s="70">
        <v>0</v>
      </c>
      <c r="M114" s="71">
        <v>423480.64999999997</v>
      </c>
      <c r="N114" s="72">
        <v>423480.64999999997</v>
      </c>
      <c r="O114" s="73">
        <v>0</v>
      </c>
      <c r="P114" s="70">
        <v>0</v>
      </c>
      <c r="Q114" s="70">
        <v>155.07</v>
      </c>
      <c r="R114" s="70">
        <v>16.829999999999998</v>
      </c>
      <c r="S114" s="70">
        <v>5311.87</v>
      </c>
      <c r="T114" s="70">
        <v>0</v>
      </c>
      <c r="U114" s="70">
        <v>1136.57</v>
      </c>
      <c r="V114" s="70">
        <v>11206.8</v>
      </c>
      <c r="W114" s="70">
        <v>0</v>
      </c>
      <c r="X114" s="70">
        <v>0</v>
      </c>
      <c r="Y114" s="70">
        <v>0</v>
      </c>
      <c r="Z114" s="70">
        <v>0</v>
      </c>
      <c r="AA114" s="70">
        <v>1406.69</v>
      </c>
      <c r="AB114" s="74">
        <v>1406.69</v>
      </c>
      <c r="AC114" s="74">
        <v>19233.829999999998</v>
      </c>
      <c r="AD114" s="70">
        <v>0</v>
      </c>
      <c r="AE114" s="71">
        <v>19233.829999999998</v>
      </c>
      <c r="AF114" s="72">
        <v>19233.829999999998</v>
      </c>
      <c r="AG114" s="73">
        <v>0</v>
      </c>
      <c r="AH114" s="70">
        <v>0</v>
      </c>
      <c r="AI114" s="70">
        <v>0</v>
      </c>
      <c r="AJ114" s="70">
        <v>0</v>
      </c>
      <c r="AK114" s="70">
        <v>0</v>
      </c>
      <c r="AL114" s="70">
        <v>0</v>
      </c>
      <c r="AM114" s="70">
        <v>0</v>
      </c>
      <c r="AN114" s="70">
        <v>0</v>
      </c>
      <c r="AO114" s="70">
        <v>0</v>
      </c>
      <c r="AP114" s="70">
        <v>0</v>
      </c>
      <c r="AQ114" s="70">
        <v>0</v>
      </c>
      <c r="AR114" s="70">
        <v>0</v>
      </c>
      <c r="AS114" s="70">
        <v>0</v>
      </c>
      <c r="AT114" s="70">
        <v>0</v>
      </c>
      <c r="AU114" s="70">
        <v>0</v>
      </c>
      <c r="AV114" s="70">
        <v>0</v>
      </c>
      <c r="AW114" s="70">
        <v>0</v>
      </c>
      <c r="AX114" s="70">
        <v>0</v>
      </c>
      <c r="AY114" s="70">
        <v>0</v>
      </c>
      <c r="AZ114" s="70">
        <v>0</v>
      </c>
      <c r="BA114" s="70">
        <v>0</v>
      </c>
      <c r="BB114" s="70">
        <v>0</v>
      </c>
      <c r="BC114" s="70">
        <v>1767.88</v>
      </c>
      <c r="BD114" s="70">
        <v>2376.5</v>
      </c>
      <c r="BE114" s="70">
        <v>798.84</v>
      </c>
      <c r="BF114" s="70">
        <v>0</v>
      </c>
      <c r="BG114" s="70">
        <v>0</v>
      </c>
      <c r="BH114" s="70">
        <v>58818.61</v>
      </c>
      <c r="BI114" s="70">
        <v>0</v>
      </c>
      <c r="BJ114" s="70">
        <v>0</v>
      </c>
      <c r="BK114" s="70">
        <v>0</v>
      </c>
      <c r="BL114" s="70">
        <v>4282.8100000000004</v>
      </c>
      <c r="BM114" s="70">
        <v>4282.8100000000004</v>
      </c>
      <c r="BN114" s="70">
        <v>68044.639999999999</v>
      </c>
      <c r="BO114" s="75">
        <v>0</v>
      </c>
      <c r="BP114" s="72">
        <v>68044.639999999999</v>
      </c>
      <c r="BQ114" s="76">
        <v>510759.12</v>
      </c>
    </row>
    <row r="115" spans="2:69" ht="15" customHeight="1">
      <c r="B115" s="68" t="s">
        <v>362</v>
      </c>
      <c r="C115" s="69" t="s">
        <v>142</v>
      </c>
      <c r="D115" s="70">
        <v>400678.14</v>
      </c>
      <c r="E115" s="70">
        <v>71775.38</v>
      </c>
      <c r="F115" s="70">
        <v>54055.65</v>
      </c>
      <c r="G115" s="70">
        <v>0</v>
      </c>
      <c r="H115" s="70">
        <v>0</v>
      </c>
      <c r="I115" s="70">
        <v>0</v>
      </c>
      <c r="J115" s="70">
        <v>0</v>
      </c>
      <c r="K115" s="70">
        <v>0</v>
      </c>
      <c r="L115" s="70">
        <v>0</v>
      </c>
      <c r="M115" s="71">
        <v>526509.16999999993</v>
      </c>
      <c r="N115" s="72">
        <v>526509.16999999993</v>
      </c>
      <c r="O115" s="73">
        <v>0</v>
      </c>
      <c r="P115" s="70">
        <v>0</v>
      </c>
      <c r="Q115" s="70">
        <v>0</v>
      </c>
      <c r="R115" s="70">
        <v>1275.51</v>
      </c>
      <c r="S115" s="70">
        <v>139.33000000000001</v>
      </c>
      <c r="T115" s="70">
        <v>0</v>
      </c>
      <c r="U115" s="70">
        <v>0</v>
      </c>
      <c r="V115" s="70">
        <v>0</v>
      </c>
      <c r="W115" s="70">
        <v>0</v>
      </c>
      <c r="X115" s="70">
        <v>0</v>
      </c>
      <c r="Y115" s="70">
        <v>0</v>
      </c>
      <c r="Z115" s="70">
        <v>0</v>
      </c>
      <c r="AA115" s="70">
        <v>29200.14</v>
      </c>
      <c r="AB115" s="74">
        <v>29200.14</v>
      </c>
      <c r="AC115" s="74">
        <v>30614.98</v>
      </c>
      <c r="AD115" s="70">
        <v>0</v>
      </c>
      <c r="AE115" s="71">
        <v>30614.98</v>
      </c>
      <c r="AF115" s="72">
        <v>30614.98</v>
      </c>
      <c r="AG115" s="73">
        <v>0</v>
      </c>
      <c r="AH115" s="70">
        <v>0</v>
      </c>
      <c r="AI115" s="70">
        <v>0</v>
      </c>
      <c r="AJ115" s="70">
        <v>0</v>
      </c>
      <c r="AK115" s="70">
        <v>0</v>
      </c>
      <c r="AL115" s="70">
        <v>0</v>
      </c>
      <c r="AM115" s="70">
        <v>0</v>
      </c>
      <c r="AN115" s="70">
        <v>0</v>
      </c>
      <c r="AO115" s="70">
        <v>0</v>
      </c>
      <c r="AP115" s="70">
        <v>0</v>
      </c>
      <c r="AQ115" s="70">
        <v>0</v>
      </c>
      <c r="AR115" s="70">
        <v>0</v>
      </c>
      <c r="AS115" s="70">
        <v>0</v>
      </c>
      <c r="AT115" s="70">
        <v>0</v>
      </c>
      <c r="AU115" s="70">
        <v>0</v>
      </c>
      <c r="AV115" s="70">
        <v>0</v>
      </c>
      <c r="AW115" s="70">
        <v>0</v>
      </c>
      <c r="AX115" s="70">
        <v>0</v>
      </c>
      <c r="AY115" s="70">
        <v>0</v>
      </c>
      <c r="AZ115" s="70">
        <v>0</v>
      </c>
      <c r="BA115" s="70">
        <v>0</v>
      </c>
      <c r="BB115" s="70">
        <v>0</v>
      </c>
      <c r="BC115" s="70">
        <v>0</v>
      </c>
      <c r="BD115" s="70">
        <v>3484.58</v>
      </c>
      <c r="BE115" s="70">
        <v>620.44000000000005</v>
      </c>
      <c r="BF115" s="70">
        <v>0</v>
      </c>
      <c r="BG115" s="70">
        <v>0</v>
      </c>
      <c r="BH115" s="70">
        <v>100865.62999999999</v>
      </c>
      <c r="BI115" s="70">
        <v>0</v>
      </c>
      <c r="BJ115" s="70">
        <v>0</v>
      </c>
      <c r="BK115" s="70">
        <v>4.95</v>
      </c>
      <c r="BL115" s="70">
        <v>197311.55</v>
      </c>
      <c r="BM115" s="70">
        <v>197316.5</v>
      </c>
      <c r="BN115" s="70">
        <v>302287.15000000002</v>
      </c>
      <c r="BO115" s="75">
        <v>0</v>
      </c>
      <c r="BP115" s="72">
        <v>302287.15000000002</v>
      </c>
      <c r="BQ115" s="76">
        <v>859411.29999999993</v>
      </c>
    </row>
    <row r="116" spans="2:69" ht="15" customHeight="1">
      <c r="B116" s="68" t="s">
        <v>362</v>
      </c>
      <c r="C116" s="69" t="s">
        <v>143</v>
      </c>
      <c r="D116" s="70">
        <v>575135.41</v>
      </c>
      <c r="E116" s="70">
        <v>133710.45000000001</v>
      </c>
      <c r="F116" s="70">
        <v>128166.88</v>
      </c>
      <c r="G116" s="70">
        <v>44135.69</v>
      </c>
      <c r="H116" s="70">
        <v>0</v>
      </c>
      <c r="I116" s="70">
        <v>0</v>
      </c>
      <c r="J116" s="70">
        <v>0</v>
      </c>
      <c r="K116" s="70">
        <v>0</v>
      </c>
      <c r="L116" s="70">
        <v>0</v>
      </c>
      <c r="M116" s="71">
        <v>881148.43000000017</v>
      </c>
      <c r="N116" s="72">
        <v>881148.43000000017</v>
      </c>
      <c r="O116" s="73">
        <v>0</v>
      </c>
      <c r="P116" s="70">
        <v>0</v>
      </c>
      <c r="Q116" s="70">
        <v>0</v>
      </c>
      <c r="R116" s="70">
        <v>0</v>
      </c>
      <c r="S116" s="70">
        <v>0</v>
      </c>
      <c r="T116" s="70">
        <v>0</v>
      </c>
      <c r="U116" s="70">
        <v>0</v>
      </c>
      <c r="V116" s="70">
        <v>10479.58</v>
      </c>
      <c r="W116" s="70">
        <v>0</v>
      </c>
      <c r="X116" s="70">
        <v>0</v>
      </c>
      <c r="Y116" s="70">
        <v>8145.27</v>
      </c>
      <c r="Z116" s="70">
        <v>50</v>
      </c>
      <c r="AA116" s="70">
        <v>0</v>
      </c>
      <c r="AB116" s="74">
        <v>8195.27</v>
      </c>
      <c r="AC116" s="74">
        <v>18674.849999999999</v>
      </c>
      <c r="AD116" s="70">
        <v>0</v>
      </c>
      <c r="AE116" s="71">
        <v>18674.849999999999</v>
      </c>
      <c r="AF116" s="72">
        <v>18674.849999999999</v>
      </c>
      <c r="AG116" s="73">
        <v>0</v>
      </c>
      <c r="AH116" s="70">
        <v>0</v>
      </c>
      <c r="AI116" s="70">
        <v>0</v>
      </c>
      <c r="AJ116" s="70">
        <v>0</v>
      </c>
      <c r="AK116" s="70">
        <v>0</v>
      </c>
      <c r="AL116" s="70">
        <v>0</v>
      </c>
      <c r="AM116" s="70">
        <v>0</v>
      </c>
      <c r="AN116" s="70">
        <v>0</v>
      </c>
      <c r="AO116" s="70">
        <v>0</v>
      </c>
      <c r="AP116" s="70">
        <v>0</v>
      </c>
      <c r="AQ116" s="70">
        <v>0</v>
      </c>
      <c r="AR116" s="70">
        <v>0</v>
      </c>
      <c r="AS116" s="70">
        <v>0</v>
      </c>
      <c r="AT116" s="70">
        <v>0</v>
      </c>
      <c r="AU116" s="70">
        <v>0</v>
      </c>
      <c r="AV116" s="70">
        <v>0</v>
      </c>
      <c r="AW116" s="70">
        <v>0</v>
      </c>
      <c r="AX116" s="70">
        <v>0</v>
      </c>
      <c r="AY116" s="70">
        <v>0</v>
      </c>
      <c r="AZ116" s="70">
        <v>0</v>
      </c>
      <c r="BA116" s="70">
        <v>0</v>
      </c>
      <c r="BB116" s="70">
        <v>0</v>
      </c>
      <c r="BC116" s="70">
        <v>0</v>
      </c>
      <c r="BD116" s="70">
        <v>51183.73</v>
      </c>
      <c r="BE116" s="70">
        <v>2282.88</v>
      </c>
      <c r="BF116" s="70">
        <v>0</v>
      </c>
      <c r="BG116" s="70">
        <v>0</v>
      </c>
      <c r="BH116" s="70">
        <v>57621.17</v>
      </c>
      <c r="BI116" s="70">
        <v>0</v>
      </c>
      <c r="BJ116" s="70">
        <v>0</v>
      </c>
      <c r="BK116" s="70">
        <v>0</v>
      </c>
      <c r="BL116" s="70">
        <v>306404.94</v>
      </c>
      <c r="BM116" s="70">
        <v>306404.94</v>
      </c>
      <c r="BN116" s="70">
        <v>417492.72</v>
      </c>
      <c r="BO116" s="75">
        <v>0</v>
      </c>
      <c r="BP116" s="72">
        <v>417492.72</v>
      </c>
      <c r="BQ116" s="76">
        <v>1317316</v>
      </c>
    </row>
    <row r="117" spans="2:69" ht="15" customHeight="1">
      <c r="B117" s="68" t="s">
        <v>363</v>
      </c>
      <c r="C117" s="69" t="s">
        <v>144</v>
      </c>
      <c r="D117" s="70">
        <v>14290735.57</v>
      </c>
      <c r="E117" s="70">
        <v>3082219.09</v>
      </c>
      <c r="F117" s="70">
        <v>2584835.0699999998</v>
      </c>
      <c r="G117" s="70">
        <v>2393428.4</v>
      </c>
      <c r="H117" s="70">
        <v>2612.84</v>
      </c>
      <c r="I117" s="70">
        <v>1647.73</v>
      </c>
      <c r="J117" s="70">
        <v>0</v>
      </c>
      <c r="K117" s="70">
        <v>4260.57</v>
      </c>
      <c r="L117" s="70">
        <v>0</v>
      </c>
      <c r="M117" s="71">
        <v>22355478.699999999</v>
      </c>
      <c r="N117" s="72">
        <v>22355478.699999999</v>
      </c>
      <c r="O117" s="73">
        <v>0</v>
      </c>
      <c r="P117" s="70">
        <v>0</v>
      </c>
      <c r="Q117" s="70">
        <v>0</v>
      </c>
      <c r="R117" s="70">
        <v>397841.22</v>
      </c>
      <c r="S117" s="70">
        <v>167790.32</v>
      </c>
      <c r="T117" s="70">
        <v>0</v>
      </c>
      <c r="U117" s="70">
        <v>258998.6</v>
      </c>
      <c r="V117" s="70">
        <v>0</v>
      </c>
      <c r="W117" s="70">
        <v>0</v>
      </c>
      <c r="X117" s="70">
        <v>0</v>
      </c>
      <c r="Y117" s="70">
        <v>73284.73</v>
      </c>
      <c r="Z117" s="70">
        <v>0</v>
      </c>
      <c r="AA117" s="70">
        <v>98438.97</v>
      </c>
      <c r="AB117" s="74">
        <v>171723.7</v>
      </c>
      <c r="AC117" s="74">
        <v>996353.84000000008</v>
      </c>
      <c r="AD117" s="70">
        <v>0</v>
      </c>
      <c r="AE117" s="71">
        <v>996353.84000000008</v>
      </c>
      <c r="AF117" s="72">
        <v>996353.84000000008</v>
      </c>
      <c r="AG117" s="73">
        <v>0</v>
      </c>
      <c r="AH117" s="70">
        <v>0</v>
      </c>
      <c r="AI117" s="70">
        <v>0</v>
      </c>
      <c r="AJ117" s="70">
        <v>0</v>
      </c>
      <c r="AK117" s="70">
        <v>0</v>
      </c>
      <c r="AL117" s="70">
        <v>0</v>
      </c>
      <c r="AM117" s="70">
        <v>0</v>
      </c>
      <c r="AN117" s="70">
        <v>0</v>
      </c>
      <c r="AO117" s="70">
        <v>0</v>
      </c>
      <c r="AP117" s="70">
        <v>0</v>
      </c>
      <c r="AQ117" s="70">
        <v>0</v>
      </c>
      <c r="AR117" s="70">
        <v>0</v>
      </c>
      <c r="AS117" s="70">
        <v>0</v>
      </c>
      <c r="AT117" s="70">
        <v>0</v>
      </c>
      <c r="AU117" s="70">
        <v>0</v>
      </c>
      <c r="AV117" s="70">
        <v>0</v>
      </c>
      <c r="AW117" s="70">
        <v>0</v>
      </c>
      <c r="AX117" s="70">
        <v>0</v>
      </c>
      <c r="AY117" s="70">
        <v>0</v>
      </c>
      <c r="AZ117" s="70">
        <v>0</v>
      </c>
      <c r="BA117" s="70">
        <v>0</v>
      </c>
      <c r="BB117" s="70">
        <v>0</v>
      </c>
      <c r="BC117" s="70">
        <v>0</v>
      </c>
      <c r="BD117" s="70">
        <v>600344.56999999995</v>
      </c>
      <c r="BE117" s="70">
        <v>3265.7</v>
      </c>
      <c r="BF117" s="70">
        <v>0</v>
      </c>
      <c r="BG117" s="70">
        <v>0</v>
      </c>
      <c r="BH117" s="70">
        <v>0</v>
      </c>
      <c r="BI117" s="70">
        <v>0</v>
      </c>
      <c r="BJ117" s="70">
        <v>541.95000000000005</v>
      </c>
      <c r="BK117" s="70">
        <v>411.33</v>
      </c>
      <c r="BL117" s="70">
        <v>80263.42</v>
      </c>
      <c r="BM117" s="70">
        <v>81216.7</v>
      </c>
      <c r="BN117" s="70">
        <v>684826.96999999986</v>
      </c>
      <c r="BO117" s="75">
        <v>0</v>
      </c>
      <c r="BP117" s="72">
        <v>684826.96999999986</v>
      </c>
      <c r="BQ117" s="76">
        <v>24036659.509999998</v>
      </c>
    </row>
    <row r="118" spans="2:69" ht="15" customHeight="1">
      <c r="B118" s="68" t="s">
        <v>362</v>
      </c>
      <c r="C118" s="69" t="s">
        <v>145</v>
      </c>
      <c r="D118" s="70">
        <v>1227899.1500000001</v>
      </c>
      <c r="E118" s="70">
        <v>252368.88999999998</v>
      </c>
      <c r="F118" s="70">
        <v>193727.12</v>
      </c>
      <c r="G118" s="70">
        <v>45549.37</v>
      </c>
      <c r="H118" s="70">
        <v>0</v>
      </c>
      <c r="I118" s="70">
        <v>0</v>
      </c>
      <c r="J118" s="70">
        <v>0</v>
      </c>
      <c r="K118" s="70">
        <v>0</v>
      </c>
      <c r="L118" s="70">
        <v>0</v>
      </c>
      <c r="M118" s="71">
        <v>1719544.5300000003</v>
      </c>
      <c r="N118" s="72">
        <v>1719544.5300000003</v>
      </c>
      <c r="O118" s="73">
        <v>0</v>
      </c>
      <c r="P118" s="70">
        <v>0</v>
      </c>
      <c r="Q118" s="70">
        <v>0</v>
      </c>
      <c r="R118" s="70">
        <v>0</v>
      </c>
      <c r="S118" s="70">
        <v>0</v>
      </c>
      <c r="T118" s="70">
        <v>0</v>
      </c>
      <c r="U118" s="70">
        <v>0</v>
      </c>
      <c r="V118" s="70">
        <v>0</v>
      </c>
      <c r="W118" s="70">
        <v>0</v>
      </c>
      <c r="X118" s="70">
        <v>0</v>
      </c>
      <c r="Y118" s="70">
        <v>3637.83</v>
      </c>
      <c r="Z118" s="70">
        <v>0</v>
      </c>
      <c r="AA118" s="70">
        <v>0</v>
      </c>
      <c r="AB118" s="74">
        <v>3637.83</v>
      </c>
      <c r="AC118" s="74">
        <v>3637.83</v>
      </c>
      <c r="AD118" s="70">
        <v>0</v>
      </c>
      <c r="AE118" s="71">
        <v>3637.83</v>
      </c>
      <c r="AF118" s="72">
        <v>3637.83</v>
      </c>
      <c r="AG118" s="73">
        <v>0</v>
      </c>
      <c r="AH118" s="70">
        <v>0</v>
      </c>
      <c r="AI118" s="70">
        <v>0</v>
      </c>
      <c r="AJ118" s="70">
        <v>0</v>
      </c>
      <c r="AK118" s="70">
        <v>0</v>
      </c>
      <c r="AL118" s="70">
        <v>0</v>
      </c>
      <c r="AM118" s="70">
        <v>0</v>
      </c>
      <c r="AN118" s="70">
        <v>0</v>
      </c>
      <c r="AO118" s="70">
        <v>0</v>
      </c>
      <c r="AP118" s="70">
        <v>0</v>
      </c>
      <c r="AQ118" s="70">
        <v>0</v>
      </c>
      <c r="AR118" s="70">
        <v>0</v>
      </c>
      <c r="AS118" s="70">
        <v>0</v>
      </c>
      <c r="AT118" s="70">
        <v>0</v>
      </c>
      <c r="AU118" s="70">
        <v>0</v>
      </c>
      <c r="AV118" s="70">
        <v>0</v>
      </c>
      <c r="AW118" s="70">
        <v>0</v>
      </c>
      <c r="AX118" s="70">
        <v>0</v>
      </c>
      <c r="AY118" s="70">
        <v>0</v>
      </c>
      <c r="AZ118" s="70">
        <v>0</v>
      </c>
      <c r="BA118" s="70">
        <v>0</v>
      </c>
      <c r="BB118" s="70">
        <v>0</v>
      </c>
      <c r="BC118" s="70">
        <v>3232.21</v>
      </c>
      <c r="BD118" s="70">
        <v>34439.85</v>
      </c>
      <c r="BE118" s="70">
        <v>4142.22</v>
      </c>
      <c r="BF118" s="70">
        <v>0</v>
      </c>
      <c r="BG118" s="70">
        <v>0</v>
      </c>
      <c r="BH118" s="70">
        <v>0</v>
      </c>
      <c r="BI118" s="70">
        <v>0</v>
      </c>
      <c r="BJ118" s="70">
        <v>0</v>
      </c>
      <c r="BK118" s="70">
        <v>0</v>
      </c>
      <c r="BL118" s="70">
        <v>7252.21</v>
      </c>
      <c r="BM118" s="70">
        <v>7252.21</v>
      </c>
      <c r="BN118" s="70">
        <v>49066.49</v>
      </c>
      <c r="BO118" s="75">
        <v>0</v>
      </c>
      <c r="BP118" s="72">
        <v>49066.49</v>
      </c>
      <c r="BQ118" s="76">
        <v>1772248.8500000003</v>
      </c>
    </row>
    <row r="119" spans="2:69" ht="15" customHeight="1">
      <c r="B119" s="68" t="s">
        <v>362</v>
      </c>
      <c r="C119" s="69" t="s">
        <v>146</v>
      </c>
      <c r="D119" s="70">
        <v>3816182.69</v>
      </c>
      <c r="E119" s="70">
        <v>291822.71999999997</v>
      </c>
      <c r="F119" s="70">
        <v>3172112.38</v>
      </c>
      <c r="G119" s="70">
        <v>121968.2</v>
      </c>
      <c r="H119" s="70">
        <v>0</v>
      </c>
      <c r="I119" s="70">
        <v>0</v>
      </c>
      <c r="J119" s="70">
        <v>0</v>
      </c>
      <c r="K119" s="70">
        <v>0</v>
      </c>
      <c r="L119" s="70">
        <v>0</v>
      </c>
      <c r="M119" s="71">
        <v>7402085.9900000002</v>
      </c>
      <c r="N119" s="72">
        <v>7402085.9900000002</v>
      </c>
      <c r="O119" s="73">
        <v>0</v>
      </c>
      <c r="P119" s="70">
        <v>0</v>
      </c>
      <c r="Q119" s="70">
        <v>0</v>
      </c>
      <c r="R119" s="70">
        <v>0</v>
      </c>
      <c r="S119" s="70">
        <v>0</v>
      </c>
      <c r="T119" s="70">
        <v>0</v>
      </c>
      <c r="U119" s="70">
        <v>7026.65</v>
      </c>
      <c r="V119" s="70">
        <v>0</v>
      </c>
      <c r="W119" s="70">
        <v>0</v>
      </c>
      <c r="X119" s="70">
        <v>0</v>
      </c>
      <c r="Y119" s="70">
        <v>0</v>
      </c>
      <c r="Z119" s="70">
        <v>0</v>
      </c>
      <c r="AA119" s="70">
        <v>0</v>
      </c>
      <c r="AB119" s="74">
        <v>0</v>
      </c>
      <c r="AC119" s="74">
        <v>7026.65</v>
      </c>
      <c r="AD119" s="70">
        <v>0</v>
      </c>
      <c r="AE119" s="71">
        <v>7026.65</v>
      </c>
      <c r="AF119" s="72">
        <v>7026.65</v>
      </c>
      <c r="AG119" s="73">
        <v>0</v>
      </c>
      <c r="AH119" s="70">
        <v>0</v>
      </c>
      <c r="AI119" s="70">
        <v>0</v>
      </c>
      <c r="AJ119" s="70">
        <v>0</v>
      </c>
      <c r="AK119" s="70">
        <v>0</v>
      </c>
      <c r="AL119" s="70">
        <v>0</v>
      </c>
      <c r="AM119" s="70">
        <v>0</v>
      </c>
      <c r="AN119" s="70">
        <v>0</v>
      </c>
      <c r="AO119" s="70">
        <v>0</v>
      </c>
      <c r="AP119" s="70">
        <v>0</v>
      </c>
      <c r="AQ119" s="70">
        <v>0</v>
      </c>
      <c r="AR119" s="70">
        <v>0</v>
      </c>
      <c r="AS119" s="70">
        <v>0</v>
      </c>
      <c r="AT119" s="70">
        <v>0</v>
      </c>
      <c r="AU119" s="70">
        <v>0</v>
      </c>
      <c r="AV119" s="70">
        <v>0</v>
      </c>
      <c r="AW119" s="70">
        <v>0</v>
      </c>
      <c r="AX119" s="70">
        <v>0</v>
      </c>
      <c r="AY119" s="70">
        <v>0</v>
      </c>
      <c r="AZ119" s="70">
        <v>0</v>
      </c>
      <c r="BA119" s="70">
        <v>0</v>
      </c>
      <c r="BB119" s="70">
        <v>0</v>
      </c>
      <c r="BC119" s="70">
        <v>0</v>
      </c>
      <c r="BD119" s="70">
        <v>224804.12</v>
      </c>
      <c r="BE119" s="70">
        <v>4659.8500000000004</v>
      </c>
      <c r="BF119" s="70">
        <v>0</v>
      </c>
      <c r="BG119" s="70">
        <v>0</v>
      </c>
      <c r="BH119" s="70">
        <v>335322.40000000002</v>
      </c>
      <c r="BI119" s="70">
        <v>0</v>
      </c>
      <c r="BJ119" s="70">
        <v>0</v>
      </c>
      <c r="BK119" s="70">
        <v>514.94000000000005</v>
      </c>
      <c r="BL119" s="70">
        <v>354432.48</v>
      </c>
      <c r="BM119" s="70">
        <v>354947.42</v>
      </c>
      <c r="BN119" s="70">
        <v>919733.79</v>
      </c>
      <c r="BO119" s="75">
        <v>0</v>
      </c>
      <c r="BP119" s="72">
        <v>919733.79</v>
      </c>
      <c r="BQ119" s="76">
        <v>8328846.4300000006</v>
      </c>
    </row>
    <row r="120" spans="2:69" ht="15" customHeight="1">
      <c r="B120" s="68" t="s">
        <v>361</v>
      </c>
      <c r="C120" s="69" t="s">
        <v>147</v>
      </c>
      <c r="D120" s="70">
        <v>6859372.6300000008</v>
      </c>
      <c r="E120" s="70">
        <v>943718.09</v>
      </c>
      <c r="F120" s="70">
        <v>1458867.61</v>
      </c>
      <c r="G120" s="70">
        <v>614814.68000000005</v>
      </c>
      <c r="H120" s="70">
        <v>29.290000000000003</v>
      </c>
      <c r="I120" s="70">
        <v>0</v>
      </c>
      <c r="J120" s="70">
        <v>0</v>
      </c>
      <c r="K120" s="70">
        <v>29.290000000000003</v>
      </c>
      <c r="L120" s="70">
        <v>0</v>
      </c>
      <c r="M120" s="71">
        <v>9876802.2999999989</v>
      </c>
      <c r="N120" s="72">
        <v>9876802.2999999989</v>
      </c>
      <c r="O120" s="73">
        <v>0</v>
      </c>
      <c r="P120" s="70">
        <v>0</v>
      </c>
      <c r="Q120" s="70">
        <v>4340.6400000000003</v>
      </c>
      <c r="R120" s="70">
        <v>77172.41</v>
      </c>
      <c r="S120" s="70">
        <v>65149.36</v>
      </c>
      <c r="T120" s="70">
        <v>0</v>
      </c>
      <c r="U120" s="70">
        <v>39844.14</v>
      </c>
      <c r="V120" s="70">
        <v>0</v>
      </c>
      <c r="W120" s="70">
        <v>0</v>
      </c>
      <c r="X120" s="70">
        <v>0</v>
      </c>
      <c r="Y120" s="70">
        <v>15947.13</v>
      </c>
      <c r="Z120" s="70">
        <v>0</v>
      </c>
      <c r="AA120" s="70">
        <v>29956.44</v>
      </c>
      <c r="AB120" s="74">
        <v>45903.57</v>
      </c>
      <c r="AC120" s="74">
        <v>232410.12</v>
      </c>
      <c r="AD120" s="70">
        <v>0</v>
      </c>
      <c r="AE120" s="71">
        <v>232410.12</v>
      </c>
      <c r="AF120" s="72">
        <v>232410.12</v>
      </c>
      <c r="AG120" s="73">
        <v>0</v>
      </c>
      <c r="AH120" s="70">
        <v>0</v>
      </c>
      <c r="AI120" s="70">
        <v>0</v>
      </c>
      <c r="AJ120" s="70">
        <v>0</v>
      </c>
      <c r="AK120" s="70">
        <v>0</v>
      </c>
      <c r="AL120" s="70">
        <v>0</v>
      </c>
      <c r="AM120" s="70">
        <v>0</v>
      </c>
      <c r="AN120" s="70">
        <v>0</v>
      </c>
      <c r="AO120" s="70">
        <v>0</v>
      </c>
      <c r="AP120" s="70">
        <v>0</v>
      </c>
      <c r="AQ120" s="70">
        <v>0</v>
      </c>
      <c r="AR120" s="70">
        <v>0</v>
      </c>
      <c r="AS120" s="70">
        <v>0</v>
      </c>
      <c r="AT120" s="70">
        <v>0</v>
      </c>
      <c r="AU120" s="70">
        <v>0</v>
      </c>
      <c r="AV120" s="70">
        <v>0</v>
      </c>
      <c r="AW120" s="70">
        <v>0</v>
      </c>
      <c r="AX120" s="70">
        <v>0</v>
      </c>
      <c r="AY120" s="70">
        <v>0</v>
      </c>
      <c r="AZ120" s="70">
        <v>0</v>
      </c>
      <c r="BA120" s="70">
        <v>0</v>
      </c>
      <c r="BB120" s="70">
        <v>0</v>
      </c>
      <c r="BC120" s="70">
        <v>0</v>
      </c>
      <c r="BD120" s="70">
        <v>119197.23</v>
      </c>
      <c r="BE120" s="70">
        <v>11425.07</v>
      </c>
      <c r="BF120" s="70">
        <v>0</v>
      </c>
      <c r="BG120" s="70">
        <v>0</v>
      </c>
      <c r="BH120" s="70">
        <v>0</v>
      </c>
      <c r="BI120" s="70">
        <v>0</v>
      </c>
      <c r="BJ120" s="70">
        <v>0</v>
      </c>
      <c r="BK120" s="70">
        <v>0</v>
      </c>
      <c r="BL120" s="70">
        <v>12897.71</v>
      </c>
      <c r="BM120" s="70">
        <v>12897.71</v>
      </c>
      <c r="BN120" s="70">
        <v>143520.01</v>
      </c>
      <c r="BO120" s="75">
        <v>0</v>
      </c>
      <c r="BP120" s="72">
        <v>143520.00999999998</v>
      </c>
      <c r="BQ120" s="76">
        <v>10252732.429999998</v>
      </c>
    </row>
    <row r="121" spans="2:69" ht="15" customHeight="1">
      <c r="B121" s="68" t="s">
        <v>363</v>
      </c>
      <c r="C121" s="69" t="s">
        <v>148</v>
      </c>
      <c r="D121" s="70">
        <v>19462596.66</v>
      </c>
      <c r="E121" s="70">
        <v>3433826.9299999997</v>
      </c>
      <c r="F121" s="70">
        <v>5674782.1299999999</v>
      </c>
      <c r="G121" s="70">
        <v>3991281.87</v>
      </c>
      <c r="H121" s="70">
        <v>349.98</v>
      </c>
      <c r="I121" s="70">
        <v>339.48</v>
      </c>
      <c r="J121" s="70">
        <v>0</v>
      </c>
      <c r="K121" s="70">
        <v>689.46</v>
      </c>
      <c r="L121" s="70">
        <v>0</v>
      </c>
      <c r="M121" s="71">
        <v>32563177.050000008</v>
      </c>
      <c r="N121" s="72">
        <v>32563177.050000008</v>
      </c>
      <c r="O121" s="73">
        <v>0</v>
      </c>
      <c r="P121" s="70">
        <v>0</v>
      </c>
      <c r="Q121" s="70">
        <v>0</v>
      </c>
      <c r="R121" s="70">
        <v>864867.14</v>
      </c>
      <c r="S121" s="70">
        <v>408416.42</v>
      </c>
      <c r="T121" s="70">
        <v>0</v>
      </c>
      <c r="U121" s="70">
        <v>156177.1</v>
      </c>
      <c r="V121" s="70">
        <v>0</v>
      </c>
      <c r="W121" s="70">
        <v>0</v>
      </c>
      <c r="X121" s="70">
        <v>0</v>
      </c>
      <c r="Y121" s="70">
        <v>40224.74</v>
      </c>
      <c r="Z121" s="70">
        <v>2912.13</v>
      </c>
      <c r="AA121" s="70">
        <v>138528.39000000001</v>
      </c>
      <c r="AB121" s="74">
        <v>181665.26</v>
      </c>
      <c r="AC121" s="74">
        <v>1611125.9200000002</v>
      </c>
      <c r="AD121" s="70">
        <v>0</v>
      </c>
      <c r="AE121" s="71">
        <v>1611125.9200000002</v>
      </c>
      <c r="AF121" s="72">
        <v>1611125.9200000002</v>
      </c>
      <c r="AG121" s="73">
        <v>0</v>
      </c>
      <c r="AH121" s="70">
        <v>0</v>
      </c>
      <c r="AI121" s="70">
        <v>0</v>
      </c>
      <c r="AJ121" s="70">
        <v>0</v>
      </c>
      <c r="AK121" s="70">
        <v>0</v>
      </c>
      <c r="AL121" s="70">
        <v>0</v>
      </c>
      <c r="AM121" s="70">
        <v>0</v>
      </c>
      <c r="AN121" s="70">
        <v>0</v>
      </c>
      <c r="AO121" s="70">
        <v>0</v>
      </c>
      <c r="AP121" s="70">
        <v>0</v>
      </c>
      <c r="AQ121" s="70">
        <v>0</v>
      </c>
      <c r="AR121" s="70">
        <v>0</v>
      </c>
      <c r="AS121" s="70">
        <v>0</v>
      </c>
      <c r="AT121" s="70">
        <v>0</v>
      </c>
      <c r="AU121" s="70">
        <v>0</v>
      </c>
      <c r="AV121" s="70">
        <v>0</v>
      </c>
      <c r="AW121" s="70">
        <v>0</v>
      </c>
      <c r="AX121" s="70">
        <v>0</v>
      </c>
      <c r="AY121" s="70">
        <v>0</v>
      </c>
      <c r="AZ121" s="70">
        <v>0</v>
      </c>
      <c r="BA121" s="70">
        <v>0</v>
      </c>
      <c r="BB121" s="70">
        <v>0</v>
      </c>
      <c r="BC121" s="70">
        <v>738</v>
      </c>
      <c r="BD121" s="70">
        <v>997444.1100000001</v>
      </c>
      <c r="BE121" s="70">
        <v>0</v>
      </c>
      <c r="BF121" s="70">
        <v>0</v>
      </c>
      <c r="BG121" s="70">
        <v>0</v>
      </c>
      <c r="BH121" s="70">
        <v>0</v>
      </c>
      <c r="BI121" s="70">
        <v>0</v>
      </c>
      <c r="BJ121" s="70">
        <v>715.26</v>
      </c>
      <c r="BK121" s="70">
        <v>0</v>
      </c>
      <c r="BL121" s="70">
        <v>289684.46999999997</v>
      </c>
      <c r="BM121" s="70">
        <v>290399.73</v>
      </c>
      <c r="BN121" s="70">
        <v>1288581.8400000001</v>
      </c>
      <c r="BO121" s="75">
        <v>0</v>
      </c>
      <c r="BP121" s="72">
        <v>1288581.8400000001</v>
      </c>
      <c r="BQ121" s="76">
        <v>35462884.81000001</v>
      </c>
    </row>
    <row r="122" spans="2:69" ht="15" customHeight="1">
      <c r="B122" s="68" t="s">
        <v>362</v>
      </c>
      <c r="C122" s="69" t="s">
        <v>149</v>
      </c>
      <c r="D122" s="70">
        <v>1205931.8599999999</v>
      </c>
      <c r="E122" s="70">
        <v>305889.36</v>
      </c>
      <c r="F122" s="70">
        <v>244984.63999999998</v>
      </c>
      <c r="G122" s="70">
        <v>196621.17</v>
      </c>
      <c r="H122" s="70">
        <v>0</v>
      </c>
      <c r="I122" s="70">
        <v>0</v>
      </c>
      <c r="J122" s="70">
        <v>0</v>
      </c>
      <c r="K122" s="70">
        <v>0</v>
      </c>
      <c r="L122" s="70">
        <v>0</v>
      </c>
      <c r="M122" s="71">
        <v>1953427.0300000003</v>
      </c>
      <c r="N122" s="72">
        <v>1953427.0300000003</v>
      </c>
      <c r="O122" s="73">
        <v>0</v>
      </c>
      <c r="P122" s="70">
        <v>0</v>
      </c>
      <c r="Q122" s="70">
        <v>8423.18</v>
      </c>
      <c r="R122" s="70">
        <v>24293.320000000003</v>
      </c>
      <c r="S122" s="70">
        <v>13260.66</v>
      </c>
      <c r="T122" s="70">
        <v>0</v>
      </c>
      <c r="U122" s="70">
        <v>5244.68</v>
      </c>
      <c r="V122" s="70">
        <v>0</v>
      </c>
      <c r="W122" s="70">
        <v>313922</v>
      </c>
      <c r="X122" s="70">
        <v>0</v>
      </c>
      <c r="Y122" s="70">
        <v>7839.15</v>
      </c>
      <c r="Z122" s="70">
        <v>0</v>
      </c>
      <c r="AA122" s="70">
        <v>8307.27</v>
      </c>
      <c r="AB122" s="74">
        <v>16146.420000000002</v>
      </c>
      <c r="AC122" s="74">
        <v>381290.26</v>
      </c>
      <c r="AD122" s="70">
        <v>0</v>
      </c>
      <c r="AE122" s="71">
        <v>381290.26</v>
      </c>
      <c r="AF122" s="72">
        <v>381290.26</v>
      </c>
      <c r="AG122" s="73">
        <v>0</v>
      </c>
      <c r="AH122" s="70">
        <v>0</v>
      </c>
      <c r="AI122" s="70">
        <v>0</v>
      </c>
      <c r="AJ122" s="70">
        <v>0</v>
      </c>
      <c r="AK122" s="70">
        <v>0</v>
      </c>
      <c r="AL122" s="70">
        <v>0</v>
      </c>
      <c r="AM122" s="70">
        <v>0</v>
      </c>
      <c r="AN122" s="70">
        <v>0</v>
      </c>
      <c r="AO122" s="70">
        <v>0</v>
      </c>
      <c r="AP122" s="70">
        <v>0</v>
      </c>
      <c r="AQ122" s="70">
        <v>0</v>
      </c>
      <c r="AR122" s="70">
        <v>0</v>
      </c>
      <c r="AS122" s="70">
        <v>0</v>
      </c>
      <c r="AT122" s="70">
        <v>0</v>
      </c>
      <c r="AU122" s="70">
        <v>0</v>
      </c>
      <c r="AV122" s="70">
        <v>0</v>
      </c>
      <c r="AW122" s="70">
        <v>0</v>
      </c>
      <c r="AX122" s="70">
        <v>0</v>
      </c>
      <c r="AY122" s="70">
        <v>0</v>
      </c>
      <c r="AZ122" s="70">
        <v>0</v>
      </c>
      <c r="BA122" s="70">
        <v>0</v>
      </c>
      <c r="BB122" s="70">
        <v>0</v>
      </c>
      <c r="BC122" s="70">
        <v>0</v>
      </c>
      <c r="BD122" s="70">
        <v>35933.590000000004</v>
      </c>
      <c r="BE122" s="70">
        <v>6852.05</v>
      </c>
      <c r="BF122" s="70">
        <v>264.61</v>
      </c>
      <c r="BG122" s="70">
        <v>0</v>
      </c>
      <c r="BH122" s="70">
        <v>0</v>
      </c>
      <c r="BI122" s="70">
        <v>0</v>
      </c>
      <c r="BJ122" s="70">
        <v>0</v>
      </c>
      <c r="BK122" s="70">
        <v>379.36</v>
      </c>
      <c r="BL122" s="70">
        <v>70617.490000000005</v>
      </c>
      <c r="BM122" s="70">
        <v>70996.850000000006</v>
      </c>
      <c r="BN122" s="70">
        <v>114047.1</v>
      </c>
      <c r="BO122" s="75">
        <v>0</v>
      </c>
      <c r="BP122" s="72">
        <v>114047.1</v>
      </c>
      <c r="BQ122" s="76">
        <v>2448764.39</v>
      </c>
    </row>
    <row r="123" spans="2:69" ht="15" customHeight="1">
      <c r="B123" s="68" t="s">
        <v>362</v>
      </c>
      <c r="C123" s="69" t="s">
        <v>150</v>
      </c>
      <c r="D123" s="70">
        <v>1085175.8800000001</v>
      </c>
      <c r="E123" s="70">
        <v>127965.73</v>
      </c>
      <c r="F123" s="70">
        <v>237392.91</v>
      </c>
      <c r="G123" s="70">
        <v>0</v>
      </c>
      <c r="H123" s="70">
        <v>0</v>
      </c>
      <c r="I123" s="70">
        <v>0</v>
      </c>
      <c r="J123" s="70">
        <v>0</v>
      </c>
      <c r="K123" s="70">
        <v>0</v>
      </c>
      <c r="L123" s="70">
        <v>0</v>
      </c>
      <c r="M123" s="71">
        <v>1450534.52</v>
      </c>
      <c r="N123" s="72">
        <v>1450534.52</v>
      </c>
      <c r="O123" s="73">
        <v>0</v>
      </c>
      <c r="P123" s="70">
        <v>0</v>
      </c>
      <c r="Q123" s="70">
        <v>1122.9000000000001</v>
      </c>
      <c r="R123" s="70">
        <v>7568.25</v>
      </c>
      <c r="S123" s="70">
        <v>516.08000000000004</v>
      </c>
      <c r="T123" s="70">
        <v>0</v>
      </c>
      <c r="U123" s="70">
        <v>284</v>
      </c>
      <c r="V123" s="70">
        <v>0</v>
      </c>
      <c r="W123" s="70">
        <v>0</v>
      </c>
      <c r="X123" s="70">
        <v>0</v>
      </c>
      <c r="Y123" s="70">
        <v>0</v>
      </c>
      <c r="Z123" s="70">
        <v>0</v>
      </c>
      <c r="AA123" s="70">
        <v>4892</v>
      </c>
      <c r="AB123" s="74">
        <v>4892</v>
      </c>
      <c r="AC123" s="74">
        <v>14383.23</v>
      </c>
      <c r="AD123" s="70">
        <v>0</v>
      </c>
      <c r="AE123" s="71">
        <v>14383.23</v>
      </c>
      <c r="AF123" s="72">
        <v>14383.23</v>
      </c>
      <c r="AG123" s="73">
        <v>0</v>
      </c>
      <c r="AH123" s="70">
        <v>0</v>
      </c>
      <c r="AI123" s="70">
        <v>0</v>
      </c>
      <c r="AJ123" s="70">
        <v>0</v>
      </c>
      <c r="AK123" s="70">
        <v>0</v>
      </c>
      <c r="AL123" s="70">
        <v>0</v>
      </c>
      <c r="AM123" s="70">
        <v>0</v>
      </c>
      <c r="AN123" s="70">
        <v>0</v>
      </c>
      <c r="AO123" s="70">
        <v>0</v>
      </c>
      <c r="AP123" s="70">
        <v>0</v>
      </c>
      <c r="AQ123" s="70">
        <v>0</v>
      </c>
      <c r="AR123" s="70">
        <v>0</v>
      </c>
      <c r="AS123" s="70">
        <v>0</v>
      </c>
      <c r="AT123" s="70">
        <v>0</v>
      </c>
      <c r="AU123" s="70">
        <v>0</v>
      </c>
      <c r="AV123" s="70">
        <v>0</v>
      </c>
      <c r="AW123" s="70">
        <v>0</v>
      </c>
      <c r="AX123" s="70">
        <v>0</v>
      </c>
      <c r="AY123" s="70">
        <v>0</v>
      </c>
      <c r="AZ123" s="70">
        <v>0</v>
      </c>
      <c r="BA123" s="70">
        <v>0</v>
      </c>
      <c r="BB123" s="70">
        <v>0</v>
      </c>
      <c r="BC123" s="70">
        <v>1461.4</v>
      </c>
      <c r="BD123" s="70">
        <v>34317.25</v>
      </c>
      <c r="BE123" s="70">
        <v>0</v>
      </c>
      <c r="BF123" s="70">
        <v>0</v>
      </c>
      <c r="BG123" s="70">
        <v>0</v>
      </c>
      <c r="BH123" s="70">
        <v>38.75</v>
      </c>
      <c r="BI123" s="70">
        <v>0</v>
      </c>
      <c r="BJ123" s="70">
        <v>390</v>
      </c>
      <c r="BK123" s="70">
        <v>247.5</v>
      </c>
      <c r="BL123" s="70">
        <v>3662</v>
      </c>
      <c r="BM123" s="70">
        <v>4299.5</v>
      </c>
      <c r="BN123" s="70">
        <v>40116.9</v>
      </c>
      <c r="BO123" s="75">
        <v>0</v>
      </c>
      <c r="BP123" s="72">
        <v>40116.9</v>
      </c>
      <c r="BQ123" s="76">
        <v>1505034.65</v>
      </c>
    </row>
    <row r="124" spans="2:69" ht="15" customHeight="1">
      <c r="B124" s="68" t="s">
        <v>361</v>
      </c>
      <c r="C124" s="69" t="s">
        <v>151</v>
      </c>
      <c r="D124" s="70">
        <v>7843131.1399999997</v>
      </c>
      <c r="E124" s="70">
        <v>922886.92999999993</v>
      </c>
      <c r="F124" s="70">
        <v>1064656.8799999999</v>
      </c>
      <c r="G124" s="70">
        <v>716121.91</v>
      </c>
      <c r="H124" s="70">
        <v>0</v>
      </c>
      <c r="I124" s="70">
        <v>0</v>
      </c>
      <c r="J124" s="70">
        <v>0</v>
      </c>
      <c r="K124" s="70">
        <v>0</v>
      </c>
      <c r="L124" s="70">
        <v>0</v>
      </c>
      <c r="M124" s="71">
        <v>10546796.860000001</v>
      </c>
      <c r="N124" s="72">
        <v>10546796.860000001</v>
      </c>
      <c r="O124" s="73">
        <v>0</v>
      </c>
      <c r="P124" s="70">
        <v>0</v>
      </c>
      <c r="Q124" s="70">
        <v>0</v>
      </c>
      <c r="R124" s="70">
        <v>51796.23</v>
      </c>
      <c r="S124" s="70">
        <v>79840.13</v>
      </c>
      <c r="T124" s="70">
        <v>0</v>
      </c>
      <c r="U124" s="70">
        <v>7044.33</v>
      </c>
      <c r="V124" s="70">
        <v>0</v>
      </c>
      <c r="W124" s="70">
        <v>0</v>
      </c>
      <c r="X124" s="70">
        <v>0</v>
      </c>
      <c r="Y124" s="70">
        <v>0</v>
      </c>
      <c r="Z124" s="70">
        <v>0</v>
      </c>
      <c r="AA124" s="70">
        <v>51065.29</v>
      </c>
      <c r="AB124" s="74">
        <v>51065.29</v>
      </c>
      <c r="AC124" s="74">
        <v>189745.98</v>
      </c>
      <c r="AD124" s="70">
        <v>0</v>
      </c>
      <c r="AE124" s="71">
        <v>189745.98</v>
      </c>
      <c r="AF124" s="72">
        <v>189745.98</v>
      </c>
      <c r="AG124" s="73">
        <v>0</v>
      </c>
      <c r="AH124" s="70">
        <v>0</v>
      </c>
      <c r="AI124" s="70">
        <v>0</v>
      </c>
      <c r="AJ124" s="70">
        <v>0</v>
      </c>
      <c r="AK124" s="70">
        <v>0</v>
      </c>
      <c r="AL124" s="70">
        <v>0</v>
      </c>
      <c r="AM124" s="70">
        <v>0</v>
      </c>
      <c r="AN124" s="70">
        <v>0</v>
      </c>
      <c r="AO124" s="70">
        <v>0</v>
      </c>
      <c r="AP124" s="70">
        <v>0</v>
      </c>
      <c r="AQ124" s="70">
        <v>0</v>
      </c>
      <c r="AR124" s="70">
        <v>0</v>
      </c>
      <c r="AS124" s="70">
        <v>0</v>
      </c>
      <c r="AT124" s="70">
        <v>0</v>
      </c>
      <c r="AU124" s="70">
        <v>0</v>
      </c>
      <c r="AV124" s="70">
        <v>0</v>
      </c>
      <c r="AW124" s="70">
        <v>0</v>
      </c>
      <c r="AX124" s="70">
        <v>0</v>
      </c>
      <c r="AY124" s="70">
        <v>0</v>
      </c>
      <c r="AZ124" s="70">
        <v>0</v>
      </c>
      <c r="BA124" s="70">
        <v>0</v>
      </c>
      <c r="BB124" s="70">
        <v>0</v>
      </c>
      <c r="BC124" s="70">
        <v>73677.84</v>
      </c>
      <c r="BD124" s="70">
        <v>75029.84</v>
      </c>
      <c r="BE124" s="70">
        <v>0</v>
      </c>
      <c r="BF124" s="70">
        <v>0</v>
      </c>
      <c r="BG124" s="70">
        <v>0</v>
      </c>
      <c r="BH124" s="70">
        <v>0</v>
      </c>
      <c r="BI124" s="70">
        <v>0</v>
      </c>
      <c r="BJ124" s="70">
        <v>0</v>
      </c>
      <c r="BK124" s="70">
        <v>0</v>
      </c>
      <c r="BL124" s="70">
        <v>42086.86</v>
      </c>
      <c r="BM124" s="70">
        <v>42086.86</v>
      </c>
      <c r="BN124" s="70">
        <v>190794.53999999998</v>
      </c>
      <c r="BO124" s="75">
        <v>0</v>
      </c>
      <c r="BP124" s="72">
        <v>190794.53999999998</v>
      </c>
      <c r="BQ124" s="76">
        <v>10927337.380000001</v>
      </c>
    </row>
    <row r="125" spans="2:69" ht="15" customHeight="1">
      <c r="B125" s="68" t="s">
        <v>361</v>
      </c>
      <c r="C125" s="69" t="s">
        <v>152</v>
      </c>
      <c r="D125" s="70">
        <v>9088894.1600000001</v>
      </c>
      <c r="E125" s="70">
        <v>675182.77</v>
      </c>
      <c r="F125" s="70">
        <v>7575091.0699999994</v>
      </c>
      <c r="G125" s="70">
        <v>0</v>
      </c>
      <c r="H125" s="70">
        <v>3223.55</v>
      </c>
      <c r="I125" s="70">
        <v>0</v>
      </c>
      <c r="J125" s="70">
        <v>0</v>
      </c>
      <c r="K125" s="70">
        <v>3223.55</v>
      </c>
      <c r="L125" s="70">
        <v>0</v>
      </c>
      <c r="M125" s="71">
        <v>17342391.550000001</v>
      </c>
      <c r="N125" s="72">
        <v>17342391.550000001</v>
      </c>
      <c r="O125" s="73">
        <v>0</v>
      </c>
      <c r="P125" s="70">
        <v>0</v>
      </c>
      <c r="Q125" s="70">
        <v>18212</v>
      </c>
      <c r="R125" s="70">
        <v>231791.67</v>
      </c>
      <c r="S125" s="70">
        <v>31110.58</v>
      </c>
      <c r="T125" s="70">
        <v>0</v>
      </c>
      <c r="U125" s="70">
        <v>38145</v>
      </c>
      <c r="V125" s="70">
        <v>0</v>
      </c>
      <c r="W125" s="70">
        <v>0</v>
      </c>
      <c r="X125" s="70">
        <v>0</v>
      </c>
      <c r="Y125" s="70">
        <v>0</v>
      </c>
      <c r="Z125" s="70">
        <v>1115.3599999999999</v>
      </c>
      <c r="AA125" s="70">
        <v>42711.24</v>
      </c>
      <c r="AB125" s="74">
        <v>43826.6</v>
      </c>
      <c r="AC125" s="74">
        <v>363085.85</v>
      </c>
      <c r="AD125" s="70">
        <v>0</v>
      </c>
      <c r="AE125" s="71">
        <v>363085.85</v>
      </c>
      <c r="AF125" s="72">
        <v>363085.85</v>
      </c>
      <c r="AG125" s="73">
        <v>0</v>
      </c>
      <c r="AH125" s="70">
        <v>0</v>
      </c>
      <c r="AI125" s="70">
        <v>0</v>
      </c>
      <c r="AJ125" s="70">
        <v>0</v>
      </c>
      <c r="AK125" s="70">
        <v>0</v>
      </c>
      <c r="AL125" s="70">
        <v>0</v>
      </c>
      <c r="AM125" s="70">
        <v>0</v>
      </c>
      <c r="AN125" s="70">
        <v>0</v>
      </c>
      <c r="AO125" s="70">
        <v>0</v>
      </c>
      <c r="AP125" s="70">
        <v>0</v>
      </c>
      <c r="AQ125" s="70">
        <v>0</v>
      </c>
      <c r="AR125" s="70">
        <v>0</v>
      </c>
      <c r="AS125" s="70">
        <v>0</v>
      </c>
      <c r="AT125" s="70">
        <v>0</v>
      </c>
      <c r="AU125" s="70">
        <v>0</v>
      </c>
      <c r="AV125" s="70">
        <v>0</v>
      </c>
      <c r="AW125" s="70">
        <v>0</v>
      </c>
      <c r="AX125" s="70">
        <v>0</v>
      </c>
      <c r="AY125" s="70">
        <v>0</v>
      </c>
      <c r="AZ125" s="70">
        <v>0</v>
      </c>
      <c r="BA125" s="70">
        <v>0</v>
      </c>
      <c r="BB125" s="70">
        <v>0</v>
      </c>
      <c r="BC125" s="70">
        <v>0</v>
      </c>
      <c r="BD125" s="70">
        <v>133652.50999999998</v>
      </c>
      <c r="BE125" s="70">
        <v>25104.21</v>
      </c>
      <c r="BF125" s="70">
        <v>0</v>
      </c>
      <c r="BG125" s="70">
        <v>0</v>
      </c>
      <c r="BH125" s="70">
        <v>11.4</v>
      </c>
      <c r="BI125" s="70">
        <v>0</v>
      </c>
      <c r="BJ125" s="70">
        <v>775.82</v>
      </c>
      <c r="BK125" s="70">
        <v>3343.48</v>
      </c>
      <c r="BL125" s="70">
        <v>18139.439999999999</v>
      </c>
      <c r="BM125" s="70">
        <v>22258.739999999998</v>
      </c>
      <c r="BN125" s="70">
        <v>181026.85999999996</v>
      </c>
      <c r="BO125" s="75">
        <v>0</v>
      </c>
      <c r="BP125" s="72">
        <v>181026.85999999996</v>
      </c>
      <c r="BQ125" s="76">
        <v>17886504.260000002</v>
      </c>
    </row>
    <row r="126" spans="2:69" ht="15" customHeight="1">
      <c r="B126" s="68" t="s">
        <v>362</v>
      </c>
      <c r="C126" s="69" t="s">
        <v>153</v>
      </c>
      <c r="D126" s="70">
        <v>1230134.51</v>
      </c>
      <c r="E126" s="70">
        <v>208507.11</v>
      </c>
      <c r="F126" s="70">
        <v>389172.47999999998</v>
      </c>
      <c r="G126" s="70">
        <v>77914.62</v>
      </c>
      <c r="H126" s="70">
        <v>157.79</v>
      </c>
      <c r="I126" s="70">
        <v>0</v>
      </c>
      <c r="J126" s="70">
        <v>0</v>
      </c>
      <c r="K126" s="70">
        <v>157.79</v>
      </c>
      <c r="L126" s="70">
        <v>0</v>
      </c>
      <c r="M126" s="71">
        <v>1905886.5100000002</v>
      </c>
      <c r="N126" s="72">
        <v>1905886.5100000002</v>
      </c>
      <c r="O126" s="73">
        <v>0</v>
      </c>
      <c r="P126" s="70">
        <v>0</v>
      </c>
      <c r="Q126" s="70">
        <v>0</v>
      </c>
      <c r="R126" s="70">
        <v>21091.24</v>
      </c>
      <c r="S126" s="70">
        <v>0</v>
      </c>
      <c r="T126" s="70">
        <v>0</v>
      </c>
      <c r="U126" s="70">
        <v>5930.44</v>
      </c>
      <c r="V126" s="70">
        <v>0</v>
      </c>
      <c r="W126" s="70">
        <v>0</v>
      </c>
      <c r="X126" s="70">
        <v>0</v>
      </c>
      <c r="Y126" s="70">
        <v>212700.09</v>
      </c>
      <c r="Z126" s="70">
        <v>210</v>
      </c>
      <c r="AA126" s="70">
        <v>0</v>
      </c>
      <c r="AB126" s="74">
        <v>212910.09</v>
      </c>
      <c r="AC126" s="74">
        <v>239931.77</v>
      </c>
      <c r="AD126" s="70">
        <v>0</v>
      </c>
      <c r="AE126" s="71">
        <v>239931.77</v>
      </c>
      <c r="AF126" s="72">
        <v>239931.77</v>
      </c>
      <c r="AG126" s="73">
        <v>0</v>
      </c>
      <c r="AH126" s="70">
        <v>0</v>
      </c>
      <c r="AI126" s="70">
        <v>0</v>
      </c>
      <c r="AJ126" s="70">
        <v>0</v>
      </c>
      <c r="AK126" s="70">
        <v>0</v>
      </c>
      <c r="AL126" s="70">
        <v>0</v>
      </c>
      <c r="AM126" s="70">
        <v>0</v>
      </c>
      <c r="AN126" s="70">
        <v>0</v>
      </c>
      <c r="AO126" s="70">
        <v>0</v>
      </c>
      <c r="AP126" s="70">
        <v>0</v>
      </c>
      <c r="AQ126" s="70">
        <v>0</v>
      </c>
      <c r="AR126" s="70">
        <v>0</v>
      </c>
      <c r="AS126" s="70">
        <v>0</v>
      </c>
      <c r="AT126" s="70">
        <v>0</v>
      </c>
      <c r="AU126" s="70">
        <v>0</v>
      </c>
      <c r="AV126" s="70">
        <v>0</v>
      </c>
      <c r="AW126" s="70">
        <v>0</v>
      </c>
      <c r="AX126" s="70">
        <v>0</v>
      </c>
      <c r="AY126" s="70">
        <v>0</v>
      </c>
      <c r="AZ126" s="70">
        <v>0</v>
      </c>
      <c r="BA126" s="70">
        <v>0</v>
      </c>
      <c r="BB126" s="70">
        <v>0</v>
      </c>
      <c r="BC126" s="70">
        <v>0</v>
      </c>
      <c r="BD126" s="70">
        <v>37089</v>
      </c>
      <c r="BE126" s="70">
        <v>1638.7</v>
      </c>
      <c r="BF126" s="70">
        <v>0</v>
      </c>
      <c r="BG126" s="70">
        <v>0</v>
      </c>
      <c r="BH126" s="70">
        <v>0</v>
      </c>
      <c r="BI126" s="70">
        <v>0</v>
      </c>
      <c r="BJ126" s="70">
        <v>130</v>
      </c>
      <c r="BK126" s="70">
        <v>46.14</v>
      </c>
      <c r="BL126" s="70">
        <v>8869.76</v>
      </c>
      <c r="BM126" s="70">
        <v>9045.9</v>
      </c>
      <c r="BN126" s="70">
        <v>47773.599999999999</v>
      </c>
      <c r="BO126" s="75">
        <v>0</v>
      </c>
      <c r="BP126" s="72">
        <v>47773.599999999999</v>
      </c>
      <c r="BQ126" s="76">
        <v>2193591.8800000004</v>
      </c>
    </row>
    <row r="127" spans="2:69" ht="15" customHeight="1">
      <c r="B127" s="68" t="s">
        <v>361</v>
      </c>
      <c r="C127" s="69" t="s">
        <v>154</v>
      </c>
      <c r="D127" s="70">
        <v>12808637.23</v>
      </c>
      <c r="E127" s="70">
        <v>824338.32000000007</v>
      </c>
      <c r="F127" s="70">
        <v>11071491.26</v>
      </c>
      <c r="G127" s="70">
        <v>427708.7</v>
      </c>
      <c r="H127" s="70">
        <v>0</v>
      </c>
      <c r="I127" s="70">
        <v>0</v>
      </c>
      <c r="J127" s="70">
        <v>0</v>
      </c>
      <c r="K127" s="70">
        <v>0</v>
      </c>
      <c r="L127" s="70">
        <v>0</v>
      </c>
      <c r="M127" s="71">
        <v>25132175.509999998</v>
      </c>
      <c r="N127" s="72">
        <v>25132175.509999998</v>
      </c>
      <c r="O127" s="73">
        <v>0</v>
      </c>
      <c r="P127" s="70">
        <v>0</v>
      </c>
      <c r="Q127" s="70">
        <v>0</v>
      </c>
      <c r="R127" s="70">
        <v>491117.49</v>
      </c>
      <c r="S127" s="70">
        <v>166908.65</v>
      </c>
      <c r="T127" s="70">
        <v>0</v>
      </c>
      <c r="U127" s="70">
        <v>12019.59</v>
      </c>
      <c r="V127" s="70">
        <v>729240.86</v>
      </c>
      <c r="W127" s="70">
        <v>0</v>
      </c>
      <c r="X127" s="70">
        <v>0</v>
      </c>
      <c r="Y127" s="70">
        <v>17773.66</v>
      </c>
      <c r="Z127" s="70">
        <v>845.94</v>
      </c>
      <c r="AA127" s="70">
        <v>19226.689999999999</v>
      </c>
      <c r="AB127" s="74">
        <v>37846.29</v>
      </c>
      <c r="AC127" s="74">
        <v>1437132.8800000001</v>
      </c>
      <c r="AD127" s="70">
        <v>0</v>
      </c>
      <c r="AE127" s="71">
        <v>1437132.8800000001</v>
      </c>
      <c r="AF127" s="72">
        <v>1437132.8800000001</v>
      </c>
      <c r="AG127" s="73">
        <v>0</v>
      </c>
      <c r="AH127" s="70">
        <v>0</v>
      </c>
      <c r="AI127" s="70">
        <v>0</v>
      </c>
      <c r="AJ127" s="70">
        <v>0</v>
      </c>
      <c r="AK127" s="70">
        <v>0</v>
      </c>
      <c r="AL127" s="70">
        <v>0</v>
      </c>
      <c r="AM127" s="70">
        <v>0</v>
      </c>
      <c r="AN127" s="70">
        <v>0</v>
      </c>
      <c r="AO127" s="70">
        <v>0</v>
      </c>
      <c r="AP127" s="70">
        <v>0</v>
      </c>
      <c r="AQ127" s="70">
        <v>0</v>
      </c>
      <c r="AR127" s="70">
        <v>0</v>
      </c>
      <c r="AS127" s="70">
        <v>0</v>
      </c>
      <c r="AT127" s="70">
        <v>0</v>
      </c>
      <c r="AU127" s="70">
        <v>0</v>
      </c>
      <c r="AV127" s="70">
        <v>0</v>
      </c>
      <c r="AW127" s="70">
        <v>0</v>
      </c>
      <c r="AX127" s="70">
        <v>0</v>
      </c>
      <c r="AY127" s="70">
        <v>0</v>
      </c>
      <c r="AZ127" s="70">
        <v>0</v>
      </c>
      <c r="BA127" s="70">
        <v>0</v>
      </c>
      <c r="BB127" s="70">
        <v>0</v>
      </c>
      <c r="BC127" s="70">
        <v>6777.42</v>
      </c>
      <c r="BD127" s="70">
        <v>141341.53</v>
      </c>
      <c r="BE127" s="70">
        <v>96892.599999999991</v>
      </c>
      <c r="BF127" s="70">
        <v>0</v>
      </c>
      <c r="BG127" s="70">
        <v>0</v>
      </c>
      <c r="BH127" s="70">
        <v>1434814.12</v>
      </c>
      <c r="BI127" s="70">
        <v>0</v>
      </c>
      <c r="BJ127" s="70">
        <v>1085.01</v>
      </c>
      <c r="BK127" s="70">
        <v>0</v>
      </c>
      <c r="BL127" s="70">
        <v>20067.990000000002</v>
      </c>
      <c r="BM127" s="70">
        <v>21153</v>
      </c>
      <c r="BN127" s="70">
        <v>1700978.6700000002</v>
      </c>
      <c r="BO127" s="75">
        <v>0</v>
      </c>
      <c r="BP127" s="72">
        <v>1700978.6700000002</v>
      </c>
      <c r="BQ127" s="76">
        <v>28270287.059999999</v>
      </c>
    </row>
    <row r="128" spans="2:69" ht="15" customHeight="1">
      <c r="B128" s="68" t="s">
        <v>362</v>
      </c>
      <c r="C128" s="69" t="s">
        <v>155</v>
      </c>
      <c r="D128" s="70">
        <v>75890.58</v>
      </c>
      <c r="E128" s="70">
        <v>29004.3</v>
      </c>
      <c r="F128" s="70">
        <v>45672.89</v>
      </c>
      <c r="G128" s="70">
        <v>0</v>
      </c>
      <c r="H128" s="70">
        <v>0</v>
      </c>
      <c r="I128" s="70">
        <v>0</v>
      </c>
      <c r="J128" s="70">
        <v>0</v>
      </c>
      <c r="K128" s="70">
        <v>0</v>
      </c>
      <c r="L128" s="70">
        <v>0</v>
      </c>
      <c r="M128" s="71">
        <v>150567.77000000002</v>
      </c>
      <c r="N128" s="72">
        <v>150567.77000000002</v>
      </c>
      <c r="O128" s="73">
        <v>0</v>
      </c>
      <c r="P128" s="70">
        <v>0</v>
      </c>
      <c r="Q128" s="70">
        <v>0</v>
      </c>
      <c r="R128" s="70">
        <v>0</v>
      </c>
      <c r="S128" s="70">
        <v>0</v>
      </c>
      <c r="T128" s="70">
        <v>0</v>
      </c>
      <c r="U128" s="70">
        <v>0</v>
      </c>
      <c r="V128" s="70">
        <v>0</v>
      </c>
      <c r="W128" s="70">
        <v>0</v>
      </c>
      <c r="X128" s="70">
        <v>0</v>
      </c>
      <c r="Y128" s="70">
        <v>0</v>
      </c>
      <c r="Z128" s="70">
        <v>0</v>
      </c>
      <c r="AA128" s="70">
        <v>0</v>
      </c>
      <c r="AB128" s="74">
        <v>0</v>
      </c>
      <c r="AC128" s="74">
        <v>0</v>
      </c>
      <c r="AD128" s="70">
        <v>0</v>
      </c>
      <c r="AE128" s="71">
        <v>0</v>
      </c>
      <c r="AF128" s="72">
        <v>0</v>
      </c>
      <c r="AG128" s="73">
        <v>0</v>
      </c>
      <c r="AH128" s="70">
        <v>0</v>
      </c>
      <c r="AI128" s="70">
        <v>0</v>
      </c>
      <c r="AJ128" s="70">
        <v>0</v>
      </c>
      <c r="AK128" s="70">
        <v>0</v>
      </c>
      <c r="AL128" s="70">
        <v>0</v>
      </c>
      <c r="AM128" s="70">
        <v>0</v>
      </c>
      <c r="AN128" s="70">
        <v>0</v>
      </c>
      <c r="AO128" s="70">
        <v>0</v>
      </c>
      <c r="AP128" s="70">
        <v>0</v>
      </c>
      <c r="AQ128" s="70">
        <v>0</v>
      </c>
      <c r="AR128" s="70">
        <v>0</v>
      </c>
      <c r="AS128" s="70">
        <v>0</v>
      </c>
      <c r="AT128" s="70">
        <v>0</v>
      </c>
      <c r="AU128" s="70">
        <v>0</v>
      </c>
      <c r="AV128" s="70">
        <v>0</v>
      </c>
      <c r="AW128" s="70">
        <v>0</v>
      </c>
      <c r="AX128" s="70">
        <v>0</v>
      </c>
      <c r="AY128" s="70">
        <v>0</v>
      </c>
      <c r="AZ128" s="70">
        <v>0</v>
      </c>
      <c r="BA128" s="70">
        <v>0</v>
      </c>
      <c r="BB128" s="70">
        <v>0</v>
      </c>
      <c r="BC128" s="70">
        <v>0</v>
      </c>
      <c r="BD128" s="70">
        <v>1359.7</v>
      </c>
      <c r="BE128" s="70">
        <v>0</v>
      </c>
      <c r="BF128" s="70">
        <v>0</v>
      </c>
      <c r="BG128" s="70">
        <v>0</v>
      </c>
      <c r="BH128" s="70">
        <v>0</v>
      </c>
      <c r="BI128" s="70">
        <v>0</v>
      </c>
      <c r="BJ128" s="70">
        <v>0</v>
      </c>
      <c r="BK128" s="70">
        <v>84.59</v>
      </c>
      <c r="BL128" s="70">
        <v>385</v>
      </c>
      <c r="BM128" s="70">
        <v>469.59000000000003</v>
      </c>
      <c r="BN128" s="70">
        <v>1829.29</v>
      </c>
      <c r="BO128" s="75">
        <v>0</v>
      </c>
      <c r="BP128" s="72">
        <v>1829.29</v>
      </c>
      <c r="BQ128" s="76">
        <v>152397.06000000003</v>
      </c>
    </row>
    <row r="129" spans="2:69" ht="15" customHeight="1">
      <c r="B129" s="68" t="s">
        <v>362</v>
      </c>
      <c r="C129" s="69" t="s">
        <v>156</v>
      </c>
      <c r="D129" s="70">
        <v>277780.08</v>
      </c>
      <c r="E129" s="70">
        <v>74004.59</v>
      </c>
      <c r="F129" s="70">
        <v>69547.17</v>
      </c>
      <c r="G129" s="70">
        <v>0</v>
      </c>
      <c r="H129" s="70">
        <v>0</v>
      </c>
      <c r="I129" s="70">
        <v>0</v>
      </c>
      <c r="J129" s="70">
        <v>0</v>
      </c>
      <c r="K129" s="70">
        <v>0</v>
      </c>
      <c r="L129" s="70">
        <v>0</v>
      </c>
      <c r="M129" s="71">
        <v>421331.84</v>
      </c>
      <c r="N129" s="72">
        <v>421331.84</v>
      </c>
      <c r="O129" s="73">
        <v>0</v>
      </c>
      <c r="P129" s="70">
        <v>0</v>
      </c>
      <c r="Q129" s="70">
        <v>0</v>
      </c>
      <c r="R129" s="70">
        <v>0</v>
      </c>
      <c r="S129" s="70">
        <v>0</v>
      </c>
      <c r="T129" s="70">
        <v>0</v>
      </c>
      <c r="U129" s="70">
        <v>0</v>
      </c>
      <c r="V129" s="70">
        <v>0</v>
      </c>
      <c r="W129" s="70">
        <v>0</v>
      </c>
      <c r="X129" s="70">
        <v>0</v>
      </c>
      <c r="Y129" s="70">
        <v>0</v>
      </c>
      <c r="Z129" s="70">
        <v>0</v>
      </c>
      <c r="AA129" s="70">
        <v>0</v>
      </c>
      <c r="AB129" s="74">
        <v>0</v>
      </c>
      <c r="AC129" s="74">
        <v>0</v>
      </c>
      <c r="AD129" s="70">
        <v>0</v>
      </c>
      <c r="AE129" s="71">
        <v>0</v>
      </c>
      <c r="AF129" s="72">
        <v>0</v>
      </c>
      <c r="AG129" s="73">
        <v>0</v>
      </c>
      <c r="AH129" s="70">
        <v>0</v>
      </c>
      <c r="AI129" s="70">
        <v>0</v>
      </c>
      <c r="AJ129" s="70">
        <v>0</v>
      </c>
      <c r="AK129" s="70">
        <v>0</v>
      </c>
      <c r="AL129" s="70">
        <v>0</v>
      </c>
      <c r="AM129" s="70">
        <v>0</v>
      </c>
      <c r="AN129" s="70">
        <v>0</v>
      </c>
      <c r="AO129" s="70">
        <v>0</v>
      </c>
      <c r="AP129" s="70">
        <v>0</v>
      </c>
      <c r="AQ129" s="70">
        <v>0</v>
      </c>
      <c r="AR129" s="70">
        <v>0</v>
      </c>
      <c r="AS129" s="70">
        <v>0</v>
      </c>
      <c r="AT129" s="70">
        <v>0</v>
      </c>
      <c r="AU129" s="70">
        <v>0</v>
      </c>
      <c r="AV129" s="70">
        <v>0</v>
      </c>
      <c r="AW129" s="70">
        <v>0</v>
      </c>
      <c r="AX129" s="70">
        <v>0</v>
      </c>
      <c r="AY129" s="70">
        <v>0</v>
      </c>
      <c r="AZ129" s="70">
        <v>0</v>
      </c>
      <c r="BA129" s="70">
        <v>0</v>
      </c>
      <c r="BB129" s="70">
        <v>0</v>
      </c>
      <c r="BC129" s="70">
        <v>398.58</v>
      </c>
      <c r="BD129" s="70">
        <v>7609.52</v>
      </c>
      <c r="BE129" s="70">
        <v>2920.74</v>
      </c>
      <c r="BF129" s="70">
        <v>0</v>
      </c>
      <c r="BG129" s="70">
        <v>0</v>
      </c>
      <c r="BH129" s="70">
        <v>382.32</v>
      </c>
      <c r="BI129" s="70">
        <v>0</v>
      </c>
      <c r="BJ129" s="70">
        <v>0</v>
      </c>
      <c r="BK129" s="70">
        <v>0</v>
      </c>
      <c r="BL129" s="70">
        <v>4047</v>
      </c>
      <c r="BM129" s="70">
        <v>4047</v>
      </c>
      <c r="BN129" s="70">
        <v>15358.16</v>
      </c>
      <c r="BO129" s="75">
        <v>0</v>
      </c>
      <c r="BP129" s="72">
        <v>15358.16</v>
      </c>
      <c r="BQ129" s="76">
        <v>436690</v>
      </c>
    </row>
    <row r="130" spans="2:69" ht="15" customHeight="1">
      <c r="B130" s="68" t="s">
        <v>361</v>
      </c>
      <c r="C130" s="69" t="s">
        <v>157</v>
      </c>
      <c r="D130" s="70">
        <v>2818667.31</v>
      </c>
      <c r="E130" s="70">
        <v>497584.07</v>
      </c>
      <c r="F130" s="70">
        <v>603605.80999999994</v>
      </c>
      <c r="G130" s="70">
        <v>380918.99</v>
      </c>
      <c r="H130" s="70">
        <v>4344.87</v>
      </c>
      <c r="I130" s="70">
        <v>0</v>
      </c>
      <c r="J130" s="70">
        <v>0</v>
      </c>
      <c r="K130" s="70">
        <v>4344.87</v>
      </c>
      <c r="L130" s="70">
        <v>0</v>
      </c>
      <c r="M130" s="71">
        <v>4305121.0500000007</v>
      </c>
      <c r="N130" s="72">
        <v>4305121.0500000007</v>
      </c>
      <c r="O130" s="73">
        <v>0</v>
      </c>
      <c r="P130" s="70">
        <v>0</v>
      </c>
      <c r="Q130" s="70">
        <v>0</v>
      </c>
      <c r="R130" s="70">
        <v>115203.6</v>
      </c>
      <c r="S130" s="70">
        <v>10948.95</v>
      </c>
      <c r="T130" s="70">
        <v>0</v>
      </c>
      <c r="U130" s="70">
        <v>12862.22</v>
      </c>
      <c r="V130" s="70">
        <v>0</v>
      </c>
      <c r="W130" s="70">
        <v>3308.5</v>
      </c>
      <c r="X130" s="70">
        <v>0</v>
      </c>
      <c r="Y130" s="70">
        <v>6344.79</v>
      </c>
      <c r="Z130" s="70">
        <v>0</v>
      </c>
      <c r="AA130" s="70">
        <v>0</v>
      </c>
      <c r="AB130" s="74">
        <v>6344.79</v>
      </c>
      <c r="AC130" s="74">
        <v>148668.06</v>
      </c>
      <c r="AD130" s="70">
        <v>0</v>
      </c>
      <c r="AE130" s="71">
        <v>148668.06</v>
      </c>
      <c r="AF130" s="72">
        <v>148668.06</v>
      </c>
      <c r="AG130" s="73">
        <v>0</v>
      </c>
      <c r="AH130" s="70">
        <v>0</v>
      </c>
      <c r="AI130" s="70">
        <v>0</v>
      </c>
      <c r="AJ130" s="70">
        <v>0</v>
      </c>
      <c r="AK130" s="70">
        <v>0</v>
      </c>
      <c r="AL130" s="70">
        <v>0</v>
      </c>
      <c r="AM130" s="70">
        <v>0</v>
      </c>
      <c r="AN130" s="70">
        <v>0</v>
      </c>
      <c r="AO130" s="70">
        <v>0</v>
      </c>
      <c r="AP130" s="70">
        <v>0</v>
      </c>
      <c r="AQ130" s="70">
        <v>0</v>
      </c>
      <c r="AR130" s="70">
        <v>0</v>
      </c>
      <c r="AS130" s="70">
        <v>0</v>
      </c>
      <c r="AT130" s="70">
        <v>0</v>
      </c>
      <c r="AU130" s="70">
        <v>0</v>
      </c>
      <c r="AV130" s="70">
        <v>0</v>
      </c>
      <c r="AW130" s="70">
        <v>0</v>
      </c>
      <c r="AX130" s="70">
        <v>0</v>
      </c>
      <c r="AY130" s="70">
        <v>0</v>
      </c>
      <c r="AZ130" s="70">
        <v>0</v>
      </c>
      <c r="BA130" s="70">
        <v>0</v>
      </c>
      <c r="BB130" s="70">
        <v>0</v>
      </c>
      <c r="BC130" s="70">
        <v>97937.09</v>
      </c>
      <c r="BD130" s="70">
        <v>183571.69</v>
      </c>
      <c r="BE130" s="70">
        <v>28691.56</v>
      </c>
      <c r="BF130" s="70">
        <v>0</v>
      </c>
      <c r="BG130" s="70">
        <v>17.7</v>
      </c>
      <c r="BH130" s="70">
        <v>217810.81999999998</v>
      </c>
      <c r="BI130" s="70">
        <v>0</v>
      </c>
      <c r="BJ130" s="70">
        <v>0</v>
      </c>
      <c r="BK130" s="70">
        <v>199.97</v>
      </c>
      <c r="BL130" s="70">
        <v>130773.28</v>
      </c>
      <c r="BM130" s="70">
        <v>130973.25</v>
      </c>
      <c r="BN130" s="70">
        <v>659002.1100000001</v>
      </c>
      <c r="BO130" s="75">
        <v>0</v>
      </c>
      <c r="BP130" s="72">
        <v>659002.11</v>
      </c>
      <c r="BQ130" s="76">
        <v>5112791.2200000007</v>
      </c>
    </row>
    <row r="131" spans="2:69" ht="15" customHeight="1">
      <c r="B131" s="68" t="s">
        <v>363</v>
      </c>
      <c r="C131" s="69" t="s">
        <v>158</v>
      </c>
      <c r="D131" s="70">
        <v>19335587.829999998</v>
      </c>
      <c r="E131" s="70">
        <v>3355253.5</v>
      </c>
      <c r="F131" s="70">
        <v>4601069.82</v>
      </c>
      <c r="G131" s="70">
        <v>3966027.55</v>
      </c>
      <c r="H131" s="70">
        <v>0</v>
      </c>
      <c r="I131" s="70">
        <v>0</v>
      </c>
      <c r="J131" s="70">
        <v>0</v>
      </c>
      <c r="K131" s="70">
        <v>0</v>
      </c>
      <c r="L131" s="70">
        <v>0</v>
      </c>
      <c r="M131" s="71">
        <v>31257938.699999999</v>
      </c>
      <c r="N131" s="72">
        <v>31257938.699999999</v>
      </c>
      <c r="O131" s="73">
        <v>0</v>
      </c>
      <c r="P131" s="70">
        <v>0</v>
      </c>
      <c r="Q131" s="70">
        <v>50893.77</v>
      </c>
      <c r="R131" s="70">
        <v>596306.24</v>
      </c>
      <c r="S131" s="70">
        <v>46186.35</v>
      </c>
      <c r="T131" s="70">
        <v>0</v>
      </c>
      <c r="U131" s="70">
        <v>431841.08</v>
      </c>
      <c r="V131" s="70">
        <v>0</v>
      </c>
      <c r="W131" s="70">
        <v>0</v>
      </c>
      <c r="X131" s="70">
        <v>0</v>
      </c>
      <c r="Y131" s="70">
        <v>0</v>
      </c>
      <c r="Z131" s="70">
        <v>0</v>
      </c>
      <c r="AA131" s="70">
        <v>135827.22</v>
      </c>
      <c r="AB131" s="74">
        <v>135827.22</v>
      </c>
      <c r="AC131" s="74">
        <v>1261054.6600000001</v>
      </c>
      <c r="AD131" s="70">
        <v>0</v>
      </c>
      <c r="AE131" s="71">
        <v>1261054.6600000001</v>
      </c>
      <c r="AF131" s="72">
        <v>1261054.6600000001</v>
      </c>
      <c r="AG131" s="73">
        <v>0</v>
      </c>
      <c r="AH131" s="70">
        <v>0</v>
      </c>
      <c r="AI131" s="70">
        <v>0</v>
      </c>
      <c r="AJ131" s="70">
        <v>0</v>
      </c>
      <c r="AK131" s="70">
        <v>0</v>
      </c>
      <c r="AL131" s="70">
        <v>0</v>
      </c>
      <c r="AM131" s="70">
        <v>0</v>
      </c>
      <c r="AN131" s="70">
        <v>0</v>
      </c>
      <c r="AO131" s="70">
        <v>0</v>
      </c>
      <c r="AP131" s="70">
        <v>0</v>
      </c>
      <c r="AQ131" s="70">
        <v>0</v>
      </c>
      <c r="AR131" s="70">
        <v>0</v>
      </c>
      <c r="AS131" s="70">
        <v>0</v>
      </c>
      <c r="AT131" s="70">
        <v>0</v>
      </c>
      <c r="AU131" s="70">
        <v>0</v>
      </c>
      <c r="AV131" s="70">
        <v>0</v>
      </c>
      <c r="AW131" s="70">
        <v>0</v>
      </c>
      <c r="AX131" s="70">
        <v>0</v>
      </c>
      <c r="AY131" s="70">
        <v>0</v>
      </c>
      <c r="AZ131" s="70">
        <v>0</v>
      </c>
      <c r="BA131" s="70">
        <v>0</v>
      </c>
      <c r="BB131" s="70">
        <v>0</v>
      </c>
      <c r="BC131" s="70">
        <v>204747.19</v>
      </c>
      <c r="BD131" s="70">
        <v>758860.89</v>
      </c>
      <c r="BE131" s="70">
        <v>35532.800000000003</v>
      </c>
      <c r="BF131" s="70">
        <v>0</v>
      </c>
      <c r="BG131" s="70">
        <v>0</v>
      </c>
      <c r="BH131" s="70">
        <v>0</v>
      </c>
      <c r="BI131" s="70">
        <v>0</v>
      </c>
      <c r="BJ131" s="70">
        <v>0</v>
      </c>
      <c r="BK131" s="70">
        <v>0</v>
      </c>
      <c r="BL131" s="70">
        <v>33399.57</v>
      </c>
      <c r="BM131" s="70">
        <v>33399.57</v>
      </c>
      <c r="BN131" s="70">
        <v>1032540.4500000001</v>
      </c>
      <c r="BO131" s="75">
        <v>0</v>
      </c>
      <c r="BP131" s="72">
        <v>1032540.4500000001</v>
      </c>
      <c r="BQ131" s="76">
        <v>33551533.809999999</v>
      </c>
    </row>
    <row r="132" spans="2:69" ht="15" customHeight="1">
      <c r="B132" s="68" t="s">
        <v>363</v>
      </c>
      <c r="C132" s="69" t="s">
        <v>159</v>
      </c>
      <c r="D132" s="70">
        <v>114082470.47</v>
      </c>
      <c r="E132" s="70">
        <v>18179129.98</v>
      </c>
      <c r="F132" s="70">
        <v>177906150.84</v>
      </c>
      <c r="G132" s="70">
        <v>67483750.599999994</v>
      </c>
      <c r="H132" s="70">
        <v>66185.22</v>
      </c>
      <c r="I132" s="70">
        <v>298719.28999999998</v>
      </c>
      <c r="J132" s="70">
        <v>0</v>
      </c>
      <c r="K132" s="70">
        <v>364904.51</v>
      </c>
      <c r="L132" s="70">
        <v>9563.5300000000007</v>
      </c>
      <c r="M132" s="71">
        <v>378025969.93000007</v>
      </c>
      <c r="N132" s="72">
        <v>378025969.93000007</v>
      </c>
      <c r="O132" s="73">
        <v>0</v>
      </c>
      <c r="P132" s="70">
        <v>0</v>
      </c>
      <c r="Q132" s="70">
        <v>0</v>
      </c>
      <c r="R132" s="70">
        <v>0</v>
      </c>
      <c r="S132" s="70">
        <v>0</v>
      </c>
      <c r="T132" s="70">
        <v>0</v>
      </c>
      <c r="U132" s="70">
        <v>0</v>
      </c>
      <c r="V132" s="70">
        <v>0</v>
      </c>
      <c r="W132" s="70">
        <v>0</v>
      </c>
      <c r="X132" s="70">
        <v>0</v>
      </c>
      <c r="Y132" s="70">
        <v>0</v>
      </c>
      <c r="Z132" s="70">
        <v>0</v>
      </c>
      <c r="AA132" s="70">
        <v>0</v>
      </c>
      <c r="AB132" s="74">
        <v>0</v>
      </c>
      <c r="AC132" s="74">
        <v>0</v>
      </c>
      <c r="AD132" s="70">
        <v>0</v>
      </c>
      <c r="AE132" s="71">
        <v>0</v>
      </c>
      <c r="AF132" s="72">
        <v>0</v>
      </c>
      <c r="AG132" s="73">
        <v>0</v>
      </c>
      <c r="AH132" s="70">
        <v>0</v>
      </c>
      <c r="AI132" s="70">
        <v>0</v>
      </c>
      <c r="AJ132" s="70">
        <v>0</v>
      </c>
      <c r="AK132" s="70">
        <v>0</v>
      </c>
      <c r="AL132" s="70">
        <v>0</v>
      </c>
      <c r="AM132" s="70">
        <v>0</v>
      </c>
      <c r="AN132" s="70">
        <v>0</v>
      </c>
      <c r="AO132" s="70">
        <v>0</v>
      </c>
      <c r="AP132" s="70">
        <v>0</v>
      </c>
      <c r="AQ132" s="70">
        <v>0</v>
      </c>
      <c r="AR132" s="70">
        <v>0</v>
      </c>
      <c r="AS132" s="70">
        <v>0</v>
      </c>
      <c r="AT132" s="70">
        <v>0</v>
      </c>
      <c r="AU132" s="70">
        <v>247883.9</v>
      </c>
      <c r="AV132" s="70">
        <v>0</v>
      </c>
      <c r="AW132" s="70">
        <v>0</v>
      </c>
      <c r="AX132" s="70">
        <v>0</v>
      </c>
      <c r="AY132" s="70">
        <v>0</v>
      </c>
      <c r="AZ132" s="70">
        <v>0</v>
      </c>
      <c r="BA132" s="70">
        <v>0</v>
      </c>
      <c r="BB132" s="70">
        <v>0</v>
      </c>
      <c r="BC132" s="70">
        <v>0</v>
      </c>
      <c r="BD132" s="70">
        <v>13961221.09</v>
      </c>
      <c r="BE132" s="70">
        <v>12012958.310000001</v>
      </c>
      <c r="BF132" s="70">
        <v>0</v>
      </c>
      <c r="BG132" s="70">
        <v>0</v>
      </c>
      <c r="BH132" s="70">
        <v>830925.7</v>
      </c>
      <c r="BI132" s="70">
        <v>0</v>
      </c>
      <c r="BJ132" s="70">
        <v>0</v>
      </c>
      <c r="BK132" s="70">
        <v>0</v>
      </c>
      <c r="BL132" s="70">
        <v>40473114.699999996</v>
      </c>
      <c r="BM132" s="70">
        <v>40473114.699999996</v>
      </c>
      <c r="BN132" s="70">
        <v>67278219.799999997</v>
      </c>
      <c r="BO132" s="75">
        <v>0</v>
      </c>
      <c r="BP132" s="72">
        <v>67526103.699999988</v>
      </c>
      <c r="BQ132" s="76">
        <v>445552073.63000005</v>
      </c>
    </row>
    <row r="133" spans="2:69" ht="15" customHeight="1">
      <c r="B133" s="68" t="s">
        <v>361</v>
      </c>
      <c r="C133" s="69" t="s">
        <v>160</v>
      </c>
      <c r="D133" s="70">
        <v>34201268.899999999</v>
      </c>
      <c r="E133" s="70">
        <v>2267610.08</v>
      </c>
      <c r="F133" s="70">
        <v>29601467.399999999</v>
      </c>
      <c r="G133" s="70">
        <v>1494752.27</v>
      </c>
      <c r="H133" s="70">
        <v>0</v>
      </c>
      <c r="I133" s="70">
        <v>0</v>
      </c>
      <c r="J133" s="70">
        <v>0</v>
      </c>
      <c r="K133" s="70">
        <v>0</v>
      </c>
      <c r="L133" s="70">
        <v>0</v>
      </c>
      <c r="M133" s="71">
        <v>67565098.649999991</v>
      </c>
      <c r="N133" s="72">
        <v>67565098.649999991</v>
      </c>
      <c r="O133" s="73">
        <v>0</v>
      </c>
      <c r="P133" s="70">
        <v>0</v>
      </c>
      <c r="Q133" s="70">
        <v>248.64</v>
      </c>
      <c r="R133" s="70">
        <v>245544.72</v>
      </c>
      <c r="S133" s="70">
        <v>57585.39</v>
      </c>
      <c r="T133" s="70">
        <v>0</v>
      </c>
      <c r="U133" s="70">
        <v>135858.10999999999</v>
      </c>
      <c r="V133" s="70">
        <v>1380301.57</v>
      </c>
      <c r="W133" s="70">
        <v>0</v>
      </c>
      <c r="X133" s="70">
        <v>0</v>
      </c>
      <c r="Y133" s="70">
        <v>0</v>
      </c>
      <c r="Z133" s="70">
        <v>1407.98</v>
      </c>
      <c r="AA133" s="70">
        <v>255503.03</v>
      </c>
      <c r="AB133" s="74">
        <v>256911.01</v>
      </c>
      <c r="AC133" s="74">
        <v>2076449.4400000002</v>
      </c>
      <c r="AD133" s="70">
        <v>0</v>
      </c>
      <c r="AE133" s="71">
        <v>2076449.4400000002</v>
      </c>
      <c r="AF133" s="72">
        <v>2076449.4400000002</v>
      </c>
      <c r="AG133" s="73">
        <v>0</v>
      </c>
      <c r="AH133" s="70">
        <v>0</v>
      </c>
      <c r="AI133" s="70">
        <v>0</v>
      </c>
      <c r="AJ133" s="70">
        <v>0</v>
      </c>
      <c r="AK133" s="70">
        <v>0</v>
      </c>
      <c r="AL133" s="70">
        <v>0</v>
      </c>
      <c r="AM133" s="70">
        <v>0</v>
      </c>
      <c r="AN133" s="70">
        <v>0</v>
      </c>
      <c r="AO133" s="70">
        <v>0</v>
      </c>
      <c r="AP133" s="70">
        <v>0</v>
      </c>
      <c r="AQ133" s="70">
        <v>0</v>
      </c>
      <c r="AR133" s="70">
        <v>0</v>
      </c>
      <c r="AS133" s="70">
        <v>0</v>
      </c>
      <c r="AT133" s="70">
        <v>0</v>
      </c>
      <c r="AU133" s="70">
        <v>0</v>
      </c>
      <c r="AV133" s="70">
        <v>0</v>
      </c>
      <c r="AW133" s="70">
        <v>0</v>
      </c>
      <c r="AX133" s="70">
        <v>0</v>
      </c>
      <c r="AY133" s="70">
        <v>0</v>
      </c>
      <c r="AZ133" s="70">
        <v>0</v>
      </c>
      <c r="BA133" s="70">
        <v>0</v>
      </c>
      <c r="BB133" s="70">
        <v>0</v>
      </c>
      <c r="BC133" s="70">
        <v>61301.94</v>
      </c>
      <c r="BD133" s="70">
        <v>151701.21000000002</v>
      </c>
      <c r="BE133" s="70">
        <v>62634.99</v>
      </c>
      <c r="BF133" s="70">
        <v>0</v>
      </c>
      <c r="BG133" s="70">
        <v>0</v>
      </c>
      <c r="BH133" s="70">
        <v>437813.16</v>
      </c>
      <c r="BI133" s="70">
        <v>0</v>
      </c>
      <c r="BJ133" s="70">
        <v>1787.02</v>
      </c>
      <c r="BK133" s="70">
        <v>8823.75</v>
      </c>
      <c r="BL133" s="70">
        <v>218756.94</v>
      </c>
      <c r="BM133" s="70">
        <v>229367.71</v>
      </c>
      <c r="BN133" s="70">
        <v>942819.00999999989</v>
      </c>
      <c r="BO133" s="75">
        <v>0</v>
      </c>
      <c r="BP133" s="72">
        <v>942819.01</v>
      </c>
      <c r="BQ133" s="76">
        <v>70584367.099999994</v>
      </c>
    </row>
    <row r="134" spans="2:69" ht="15" customHeight="1">
      <c r="B134" s="68" t="s">
        <v>363</v>
      </c>
      <c r="C134" s="69" t="s">
        <v>161</v>
      </c>
      <c r="D134" s="70">
        <v>28322808.57</v>
      </c>
      <c r="E134" s="70">
        <v>4789743.3</v>
      </c>
      <c r="F134" s="70">
        <v>9063338.8699999992</v>
      </c>
      <c r="G134" s="70">
        <v>5924181.7300000004</v>
      </c>
      <c r="H134" s="70">
        <v>18866.59</v>
      </c>
      <c r="I134" s="70">
        <v>0</v>
      </c>
      <c r="J134" s="70">
        <v>0</v>
      </c>
      <c r="K134" s="70">
        <v>18866.59</v>
      </c>
      <c r="L134" s="70">
        <v>14625.36</v>
      </c>
      <c r="M134" s="71">
        <v>48133564.420000002</v>
      </c>
      <c r="N134" s="72">
        <v>48133564.420000002</v>
      </c>
      <c r="O134" s="73">
        <v>0</v>
      </c>
      <c r="P134" s="70">
        <v>0</v>
      </c>
      <c r="Q134" s="70">
        <v>0</v>
      </c>
      <c r="R134" s="70">
        <v>1852150.8699999999</v>
      </c>
      <c r="S134" s="70">
        <v>794031</v>
      </c>
      <c r="T134" s="70">
        <v>0</v>
      </c>
      <c r="U134" s="70">
        <v>601448.55000000005</v>
      </c>
      <c r="V134" s="70">
        <v>0</v>
      </c>
      <c r="W134" s="70">
        <v>0</v>
      </c>
      <c r="X134" s="70">
        <v>0</v>
      </c>
      <c r="Y134" s="70">
        <v>95838.06</v>
      </c>
      <c r="Z134" s="70">
        <v>4312</v>
      </c>
      <c r="AA134" s="70">
        <v>218530.7</v>
      </c>
      <c r="AB134" s="74">
        <v>318680.76</v>
      </c>
      <c r="AC134" s="74">
        <v>3566311.1799999997</v>
      </c>
      <c r="AD134" s="70">
        <v>0</v>
      </c>
      <c r="AE134" s="71">
        <v>3566311.1799999997</v>
      </c>
      <c r="AF134" s="72">
        <v>3566311.1799999997</v>
      </c>
      <c r="AG134" s="73">
        <v>0</v>
      </c>
      <c r="AH134" s="70">
        <v>0</v>
      </c>
      <c r="AI134" s="70">
        <v>0</v>
      </c>
      <c r="AJ134" s="70">
        <v>0</v>
      </c>
      <c r="AK134" s="70">
        <v>0</v>
      </c>
      <c r="AL134" s="70">
        <v>0</v>
      </c>
      <c r="AM134" s="70">
        <v>0</v>
      </c>
      <c r="AN134" s="70">
        <v>0</v>
      </c>
      <c r="AO134" s="70">
        <v>0</v>
      </c>
      <c r="AP134" s="70">
        <v>0</v>
      </c>
      <c r="AQ134" s="70">
        <v>0</v>
      </c>
      <c r="AR134" s="70">
        <v>0</v>
      </c>
      <c r="AS134" s="70">
        <v>0</v>
      </c>
      <c r="AT134" s="70">
        <v>0</v>
      </c>
      <c r="AU134" s="70">
        <v>0</v>
      </c>
      <c r="AV134" s="70">
        <v>0</v>
      </c>
      <c r="AW134" s="70">
        <v>0</v>
      </c>
      <c r="AX134" s="70">
        <v>0</v>
      </c>
      <c r="AY134" s="70">
        <v>0</v>
      </c>
      <c r="AZ134" s="70">
        <v>0</v>
      </c>
      <c r="BA134" s="70">
        <v>0</v>
      </c>
      <c r="BB134" s="70">
        <v>0</v>
      </c>
      <c r="BC134" s="70">
        <v>0</v>
      </c>
      <c r="BD134" s="70">
        <v>2193822.2000000002</v>
      </c>
      <c r="BE134" s="70">
        <v>1640</v>
      </c>
      <c r="BF134" s="70">
        <v>0</v>
      </c>
      <c r="BG134" s="70">
        <v>3.22</v>
      </c>
      <c r="BH134" s="70">
        <v>0</v>
      </c>
      <c r="BI134" s="70">
        <v>0</v>
      </c>
      <c r="BJ134" s="70">
        <v>726</v>
      </c>
      <c r="BK134" s="70">
        <v>3637.5</v>
      </c>
      <c r="BL134" s="70">
        <v>82634.179999999993</v>
      </c>
      <c r="BM134" s="70">
        <v>86997.68</v>
      </c>
      <c r="BN134" s="70">
        <v>2282463.1</v>
      </c>
      <c r="BO134" s="75">
        <v>0</v>
      </c>
      <c r="BP134" s="72">
        <v>2282463.1000000006</v>
      </c>
      <c r="BQ134" s="76">
        <v>53982338.700000003</v>
      </c>
    </row>
    <row r="135" spans="2:69" ht="15" customHeight="1">
      <c r="B135" s="68" t="s">
        <v>361</v>
      </c>
      <c r="C135" s="69" t="s">
        <v>162</v>
      </c>
      <c r="D135" s="70">
        <v>4240704.99</v>
      </c>
      <c r="E135" s="70">
        <v>619817.82999999996</v>
      </c>
      <c r="F135" s="70">
        <v>1060931.73</v>
      </c>
      <c r="G135" s="70">
        <v>245242.96</v>
      </c>
      <c r="H135" s="70">
        <v>0</v>
      </c>
      <c r="I135" s="70">
        <v>0</v>
      </c>
      <c r="J135" s="70">
        <v>0</v>
      </c>
      <c r="K135" s="70">
        <v>0</v>
      </c>
      <c r="L135" s="70">
        <v>0</v>
      </c>
      <c r="M135" s="71">
        <v>6166697.5100000007</v>
      </c>
      <c r="N135" s="72">
        <v>6166697.5100000007</v>
      </c>
      <c r="O135" s="73">
        <v>0</v>
      </c>
      <c r="P135" s="70">
        <v>0</v>
      </c>
      <c r="Q135" s="70">
        <v>0</v>
      </c>
      <c r="R135" s="70">
        <v>70959.289999999994</v>
      </c>
      <c r="S135" s="70">
        <v>38608.21</v>
      </c>
      <c r="T135" s="70">
        <v>0</v>
      </c>
      <c r="U135" s="70">
        <v>4543.2</v>
      </c>
      <c r="V135" s="70">
        <v>0</v>
      </c>
      <c r="W135" s="70">
        <v>0</v>
      </c>
      <c r="X135" s="70">
        <v>0</v>
      </c>
      <c r="Y135" s="70">
        <v>38.43</v>
      </c>
      <c r="Z135" s="70">
        <v>347</v>
      </c>
      <c r="AA135" s="70">
        <v>13992.24</v>
      </c>
      <c r="AB135" s="74">
        <v>14377.67</v>
      </c>
      <c r="AC135" s="74">
        <v>128488.37</v>
      </c>
      <c r="AD135" s="70">
        <v>0</v>
      </c>
      <c r="AE135" s="71">
        <v>128488.37</v>
      </c>
      <c r="AF135" s="72">
        <v>128488.37</v>
      </c>
      <c r="AG135" s="73">
        <v>0</v>
      </c>
      <c r="AH135" s="70">
        <v>0</v>
      </c>
      <c r="AI135" s="70">
        <v>0</v>
      </c>
      <c r="AJ135" s="70">
        <v>0</v>
      </c>
      <c r="AK135" s="70">
        <v>0</v>
      </c>
      <c r="AL135" s="70">
        <v>0</v>
      </c>
      <c r="AM135" s="70">
        <v>0</v>
      </c>
      <c r="AN135" s="70">
        <v>0</v>
      </c>
      <c r="AO135" s="70">
        <v>0</v>
      </c>
      <c r="AP135" s="70">
        <v>0</v>
      </c>
      <c r="AQ135" s="70">
        <v>0</v>
      </c>
      <c r="AR135" s="70">
        <v>0</v>
      </c>
      <c r="AS135" s="70">
        <v>0</v>
      </c>
      <c r="AT135" s="70">
        <v>0</v>
      </c>
      <c r="AU135" s="70">
        <v>0</v>
      </c>
      <c r="AV135" s="70">
        <v>0</v>
      </c>
      <c r="AW135" s="70">
        <v>0</v>
      </c>
      <c r="AX135" s="70">
        <v>0</v>
      </c>
      <c r="AY135" s="70">
        <v>0</v>
      </c>
      <c r="AZ135" s="70">
        <v>0</v>
      </c>
      <c r="BA135" s="70">
        <v>0</v>
      </c>
      <c r="BB135" s="70">
        <v>0</v>
      </c>
      <c r="BC135" s="70">
        <v>0</v>
      </c>
      <c r="BD135" s="70">
        <v>77294.62</v>
      </c>
      <c r="BE135" s="70">
        <v>17317.77</v>
      </c>
      <c r="BF135" s="70">
        <v>0</v>
      </c>
      <c r="BG135" s="70">
        <v>0</v>
      </c>
      <c r="BH135" s="70">
        <v>0</v>
      </c>
      <c r="BI135" s="70">
        <v>0</v>
      </c>
      <c r="BJ135" s="70">
        <v>648</v>
      </c>
      <c r="BK135" s="70">
        <v>633.54999999999995</v>
      </c>
      <c r="BL135" s="70">
        <v>42212.11</v>
      </c>
      <c r="BM135" s="70">
        <v>43493.66</v>
      </c>
      <c r="BN135" s="70">
        <v>138106.04999999999</v>
      </c>
      <c r="BO135" s="75">
        <v>0</v>
      </c>
      <c r="BP135" s="72">
        <v>138106.04999999999</v>
      </c>
      <c r="BQ135" s="76">
        <v>6433291.9300000006</v>
      </c>
    </row>
    <row r="136" spans="2:69" ht="15" customHeight="1">
      <c r="B136" s="68" t="s">
        <v>362</v>
      </c>
      <c r="C136" s="69" t="s">
        <v>163</v>
      </c>
      <c r="D136" s="70">
        <v>1916414.95</v>
      </c>
      <c r="E136" s="70">
        <v>349873.04</v>
      </c>
      <c r="F136" s="70">
        <v>191761.13</v>
      </c>
      <c r="G136" s="70">
        <v>550515.53</v>
      </c>
      <c r="H136" s="70">
        <v>0</v>
      </c>
      <c r="I136" s="70">
        <v>0</v>
      </c>
      <c r="J136" s="70">
        <v>0</v>
      </c>
      <c r="K136" s="70">
        <v>0</v>
      </c>
      <c r="L136" s="70">
        <v>0</v>
      </c>
      <c r="M136" s="71">
        <v>3008564.65</v>
      </c>
      <c r="N136" s="72">
        <v>3008564.65</v>
      </c>
      <c r="O136" s="73">
        <v>0</v>
      </c>
      <c r="P136" s="70">
        <v>0</v>
      </c>
      <c r="Q136" s="70">
        <v>16936.89</v>
      </c>
      <c r="R136" s="70">
        <v>108375.17</v>
      </c>
      <c r="S136" s="70">
        <v>1183.8</v>
      </c>
      <c r="T136" s="70">
        <v>0</v>
      </c>
      <c r="U136" s="70">
        <v>761.99</v>
      </c>
      <c r="V136" s="70">
        <v>189621.08</v>
      </c>
      <c r="W136" s="70">
        <v>0</v>
      </c>
      <c r="X136" s="70">
        <v>0</v>
      </c>
      <c r="Y136" s="70">
        <v>0.97</v>
      </c>
      <c r="Z136" s="70">
        <v>0</v>
      </c>
      <c r="AA136" s="70">
        <v>2408.85</v>
      </c>
      <c r="AB136" s="74">
        <v>2409.8199999999997</v>
      </c>
      <c r="AC136" s="74">
        <v>319288.75</v>
      </c>
      <c r="AD136" s="70">
        <v>0</v>
      </c>
      <c r="AE136" s="71">
        <v>319288.75</v>
      </c>
      <c r="AF136" s="72">
        <v>319288.75</v>
      </c>
      <c r="AG136" s="73">
        <v>0</v>
      </c>
      <c r="AH136" s="70">
        <v>0</v>
      </c>
      <c r="AI136" s="70">
        <v>0</v>
      </c>
      <c r="AJ136" s="70">
        <v>0</v>
      </c>
      <c r="AK136" s="70">
        <v>0</v>
      </c>
      <c r="AL136" s="70">
        <v>0</v>
      </c>
      <c r="AM136" s="70">
        <v>0</v>
      </c>
      <c r="AN136" s="70">
        <v>0</v>
      </c>
      <c r="AO136" s="70">
        <v>0</v>
      </c>
      <c r="AP136" s="70">
        <v>0</v>
      </c>
      <c r="AQ136" s="70">
        <v>0</v>
      </c>
      <c r="AR136" s="70">
        <v>0</v>
      </c>
      <c r="AS136" s="70">
        <v>0</v>
      </c>
      <c r="AT136" s="70">
        <v>0</v>
      </c>
      <c r="AU136" s="70">
        <v>0</v>
      </c>
      <c r="AV136" s="70">
        <v>0</v>
      </c>
      <c r="AW136" s="70">
        <v>0</v>
      </c>
      <c r="AX136" s="70">
        <v>0</v>
      </c>
      <c r="AY136" s="70">
        <v>0</v>
      </c>
      <c r="AZ136" s="70">
        <v>0</v>
      </c>
      <c r="BA136" s="70">
        <v>0</v>
      </c>
      <c r="BB136" s="70">
        <v>0</v>
      </c>
      <c r="BC136" s="70">
        <v>20780.259999999998</v>
      </c>
      <c r="BD136" s="70">
        <v>44427.93</v>
      </c>
      <c r="BE136" s="70">
        <v>4950.17</v>
      </c>
      <c r="BF136" s="70">
        <v>0</v>
      </c>
      <c r="BG136" s="70">
        <v>14700.5</v>
      </c>
      <c r="BH136" s="70">
        <v>402762.44999999995</v>
      </c>
      <c r="BI136" s="70">
        <v>0</v>
      </c>
      <c r="BJ136" s="70">
        <v>0</v>
      </c>
      <c r="BK136" s="70">
        <v>277.79000000000002</v>
      </c>
      <c r="BL136" s="70">
        <v>6626.8</v>
      </c>
      <c r="BM136" s="70">
        <v>6904.59</v>
      </c>
      <c r="BN136" s="70">
        <v>494525.89999999997</v>
      </c>
      <c r="BO136" s="75">
        <v>0</v>
      </c>
      <c r="BP136" s="72">
        <v>494525.89999999997</v>
      </c>
      <c r="BQ136" s="76">
        <v>3822379.3</v>
      </c>
    </row>
    <row r="137" spans="2:69" ht="15" customHeight="1">
      <c r="B137" s="68" t="s">
        <v>361</v>
      </c>
      <c r="C137" s="69" t="s">
        <v>164</v>
      </c>
      <c r="D137" s="70">
        <v>2642401.7000000002</v>
      </c>
      <c r="E137" s="70">
        <v>936004.77</v>
      </c>
      <c r="F137" s="70">
        <v>986493.57</v>
      </c>
      <c r="G137" s="70">
        <v>0</v>
      </c>
      <c r="H137" s="70">
        <v>541.95000000000005</v>
      </c>
      <c r="I137" s="70">
        <v>0</v>
      </c>
      <c r="J137" s="70">
        <v>0</v>
      </c>
      <c r="K137" s="70">
        <v>541.95000000000005</v>
      </c>
      <c r="L137" s="70">
        <v>0</v>
      </c>
      <c r="M137" s="71">
        <v>4565441.99</v>
      </c>
      <c r="N137" s="72">
        <v>4565441.99</v>
      </c>
      <c r="O137" s="73">
        <v>0</v>
      </c>
      <c r="P137" s="70">
        <v>0</v>
      </c>
      <c r="Q137" s="70">
        <v>0</v>
      </c>
      <c r="R137" s="70">
        <v>0</v>
      </c>
      <c r="S137" s="70">
        <v>1765.79</v>
      </c>
      <c r="T137" s="70">
        <v>0</v>
      </c>
      <c r="U137" s="70">
        <v>39315.35</v>
      </c>
      <c r="V137" s="70">
        <v>204752.12</v>
      </c>
      <c r="W137" s="70">
        <v>0</v>
      </c>
      <c r="X137" s="70">
        <v>0</v>
      </c>
      <c r="Y137" s="70">
        <v>1479.54</v>
      </c>
      <c r="Z137" s="70">
        <v>0</v>
      </c>
      <c r="AA137" s="70">
        <v>64314.92</v>
      </c>
      <c r="AB137" s="74">
        <v>65794.459999999992</v>
      </c>
      <c r="AC137" s="74">
        <v>311627.71999999997</v>
      </c>
      <c r="AD137" s="70">
        <v>0</v>
      </c>
      <c r="AE137" s="71">
        <v>311627.71999999997</v>
      </c>
      <c r="AF137" s="72">
        <v>311627.71999999997</v>
      </c>
      <c r="AG137" s="73">
        <v>0</v>
      </c>
      <c r="AH137" s="70">
        <v>0</v>
      </c>
      <c r="AI137" s="70">
        <v>0</v>
      </c>
      <c r="AJ137" s="70">
        <v>0</v>
      </c>
      <c r="AK137" s="70">
        <v>0</v>
      </c>
      <c r="AL137" s="70">
        <v>0</v>
      </c>
      <c r="AM137" s="70">
        <v>0</v>
      </c>
      <c r="AN137" s="70">
        <v>0</v>
      </c>
      <c r="AO137" s="70">
        <v>0</v>
      </c>
      <c r="AP137" s="70">
        <v>0</v>
      </c>
      <c r="AQ137" s="70">
        <v>0</v>
      </c>
      <c r="AR137" s="70">
        <v>0</v>
      </c>
      <c r="AS137" s="70">
        <v>0</v>
      </c>
      <c r="AT137" s="70">
        <v>0</v>
      </c>
      <c r="AU137" s="70">
        <v>0</v>
      </c>
      <c r="AV137" s="70">
        <v>0</v>
      </c>
      <c r="AW137" s="70">
        <v>0</v>
      </c>
      <c r="AX137" s="70">
        <v>0</v>
      </c>
      <c r="AY137" s="70">
        <v>0</v>
      </c>
      <c r="AZ137" s="70">
        <v>0</v>
      </c>
      <c r="BA137" s="70">
        <v>0</v>
      </c>
      <c r="BB137" s="70">
        <v>0</v>
      </c>
      <c r="BC137" s="70">
        <v>60088.58</v>
      </c>
      <c r="BD137" s="70">
        <v>233569.29</v>
      </c>
      <c r="BE137" s="70">
        <v>1136.3399999999999</v>
      </c>
      <c r="BF137" s="70">
        <v>0</v>
      </c>
      <c r="BG137" s="70">
        <v>0</v>
      </c>
      <c r="BH137" s="70">
        <v>1109118.2</v>
      </c>
      <c r="BI137" s="70">
        <v>0</v>
      </c>
      <c r="BJ137" s="70">
        <v>0</v>
      </c>
      <c r="BK137" s="70">
        <v>0.38</v>
      </c>
      <c r="BL137" s="70">
        <v>131333.78</v>
      </c>
      <c r="BM137" s="70">
        <v>131334.16</v>
      </c>
      <c r="BN137" s="70">
        <v>1535246.5699999998</v>
      </c>
      <c r="BO137" s="75">
        <v>0</v>
      </c>
      <c r="BP137" s="72">
        <v>1535246.5699999998</v>
      </c>
      <c r="BQ137" s="76">
        <v>6412316.2799999993</v>
      </c>
    </row>
    <row r="138" spans="2:69" ht="15" customHeight="1">
      <c r="B138" s="68" t="s">
        <v>362</v>
      </c>
      <c r="C138" s="69" t="s">
        <v>165</v>
      </c>
      <c r="D138" s="70">
        <v>499026.55</v>
      </c>
      <c r="E138" s="70">
        <v>113907.05</v>
      </c>
      <c r="F138" s="70">
        <v>145878.57999999999</v>
      </c>
      <c r="G138" s="70">
        <v>0</v>
      </c>
      <c r="H138" s="70">
        <v>0</v>
      </c>
      <c r="I138" s="70">
        <v>0</v>
      </c>
      <c r="J138" s="70">
        <v>0</v>
      </c>
      <c r="K138" s="70">
        <v>0</v>
      </c>
      <c r="L138" s="70">
        <v>0</v>
      </c>
      <c r="M138" s="71">
        <v>758812.18</v>
      </c>
      <c r="N138" s="72">
        <v>758812.18</v>
      </c>
      <c r="O138" s="73">
        <v>0</v>
      </c>
      <c r="P138" s="70">
        <v>0</v>
      </c>
      <c r="Q138" s="70">
        <v>1815.75</v>
      </c>
      <c r="R138" s="70">
        <v>2124.4</v>
      </c>
      <c r="S138" s="70">
        <v>67.5</v>
      </c>
      <c r="T138" s="70">
        <v>0</v>
      </c>
      <c r="U138" s="70">
        <v>15</v>
      </c>
      <c r="V138" s="70">
        <v>0</v>
      </c>
      <c r="W138" s="70">
        <v>0</v>
      </c>
      <c r="X138" s="70">
        <v>0</v>
      </c>
      <c r="Y138" s="70">
        <v>0</v>
      </c>
      <c r="Z138" s="70">
        <v>0</v>
      </c>
      <c r="AA138" s="70">
        <v>2436.1</v>
      </c>
      <c r="AB138" s="74">
        <v>2436.1</v>
      </c>
      <c r="AC138" s="74">
        <v>6458.75</v>
      </c>
      <c r="AD138" s="70">
        <v>0</v>
      </c>
      <c r="AE138" s="71">
        <v>6458.75</v>
      </c>
      <c r="AF138" s="72">
        <v>6458.75</v>
      </c>
      <c r="AG138" s="73">
        <v>0</v>
      </c>
      <c r="AH138" s="70">
        <v>0</v>
      </c>
      <c r="AI138" s="70">
        <v>0</v>
      </c>
      <c r="AJ138" s="70">
        <v>0</v>
      </c>
      <c r="AK138" s="70">
        <v>0</v>
      </c>
      <c r="AL138" s="70">
        <v>0</v>
      </c>
      <c r="AM138" s="70">
        <v>0</v>
      </c>
      <c r="AN138" s="70">
        <v>0</v>
      </c>
      <c r="AO138" s="70">
        <v>0</v>
      </c>
      <c r="AP138" s="70">
        <v>0</v>
      </c>
      <c r="AQ138" s="70">
        <v>0</v>
      </c>
      <c r="AR138" s="70">
        <v>0</v>
      </c>
      <c r="AS138" s="70">
        <v>0</v>
      </c>
      <c r="AT138" s="70">
        <v>0</v>
      </c>
      <c r="AU138" s="70">
        <v>0</v>
      </c>
      <c r="AV138" s="70">
        <v>0</v>
      </c>
      <c r="AW138" s="70">
        <v>0</v>
      </c>
      <c r="AX138" s="70">
        <v>0</v>
      </c>
      <c r="AY138" s="70">
        <v>0</v>
      </c>
      <c r="AZ138" s="70">
        <v>0</v>
      </c>
      <c r="BA138" s="70">
        <v>0</v>
      </c>
      <c r="BB138" s="70">
        <v>0</v>
      </c>
      <c r="BC138" s="70">
        <v>0</v>
      </c>
      <c r="BD138" s="70">
        <v>13309.46</v>
      </c>
      <c r="BE138" s="70">
        <v>785.8</v>
      </c>
      <c r="BF138" s="70">
        <v>0</v>
      </c>
      <c r="BG138" s="70">
        <v>0</v>
      </c>
      <c r="BH138" s="70">
        <v>0</v>
      </c>
      <c r="BI138" s="70">
        <v>0</v>
      </c>
      <c r="BJ138" s="70">
        <v>0</v>
      </c>
      <c r="BK138" s="70">
        <v>0</v>
      </c>
      <c r="BL138" s="70">
        <v>5486.64</v>
      </c>
      <c r="BM138" s="70">
        <v>5486.64</v>
      </c>
      <c r="BN138" s="70">
        <v>19581.899999999998</v>
      </c>
      <c r="BO138" s="75">
        <v>0</v>
      </c>
      <c r="BP138" s="72">
        <v>19581.899999999998</v>
      </c>
      <c r="BQ138" s="76">
        <v>784852.83000000007</v>
      </c>
    </row>
    <row r="139" spans="2:69" ht="15" customHeight="1">
      <c r="B139" s="68" t="s">
        <v>362</v>
      </c>
      <c r="C139" s="69" t="s">
        <v>166</v>
      </c>
      <c r="D139" s="70">
        <v>1396407.01</v>
      </c>
      <c r="E139" s="70">
        <v>247315.47</v>
      </c>
      <c r="F139" s="70">
        <v>142543.56</v>
      </c>
      <c r="G139" s="70">
        <v>0</v>
      </c>
      <c r="H139" s="70">
        <v>0</v>
      </c>
      <c r="I139" s="70">
        <v>0</v>
      </c>
      <c r="J139" s="70">
        <v>0</v>
      </c>
      <c r="K139" s="70">
        <v>0</v>
      </c>
      <c r="L139" s="70">
        <v>0</v>
      </c>
      <c r="M139" s="71">
        <v>1786266.04</v>
      </c>
      <c r="N139" s="72">
        <v>1786266.04</v>
      </c>
      <c r="O139" s="73">
        <v>0</v>
      </c>
      <c r="P139" s="70">
        <v>0</v>
      </c>
      <c r="Q139" s="70">
        <v>0</v>
      </c>
      <c r="R139" s="70">
        <v>1831.73</v>
      </c>
      <c r="S139" s="70">
        <v>4535.16</v>
      </c>
      <c r="T139" s="70">
        <v>0</v>
      </c>
      <c r="U139" s="70">
        <v>3375.28</v>
      </c>
      <c r="V139" s="70">
        <v>2295</v>
      </c>
      <c r="W139" s="70">
        <v>0</v>
      </c>
      <c r="X139" s="70">
        <v>0</v>
      </c>
      <c r="Y139" s="70">
        <v>0</v>
      </c>
      <c r="Z139" s="70">
        <v>0</v>
      </c>
      <c r="AA139" s="70">
        <v>4623.1400000000003</v>
      </c>
      <c r="AB139" s="74">
        <v>4623.1400000000003</v>
      </c>
      <c r="AC139" s="74">
        <v>16660.310000000001</v>
      </c>
      <c r="AD139" s="70">
        <v>0</v>
      </c>
      <c r="AE139" s="71">
        <v>16660.310000000001</v>
      </c>
      <c r="AF139" s="72">
        <v>16660.310000000001</v>
      </c>
      <c r="AG139" s="73">
        <v>0</v>
      </c>
      <c r="AH139" s="70">
        <v>0</v>
      </c>
      <c r="AI139" s="70">
        <v>0</v>
      </c>
      <c r="AJ139" s="70">
        <v>0</v>
      </c>
      <c r="AK139" s="70">
        <v>0</v>
      </c>
      <c r="AL139" s="70">
        <v>0</v>
      </c>
      <c r="AM139" s="70">
        <v>0</v>
      </c>
      <c r="AN139" s="70">
        <v>0</v>
      </c>
      <c r="AO139" s="70">
        <v>0</v>
      </c>
      <c r="AP139" s="70">
        <v>0</v>
      </c>
      <c r="AQ139" s="70">
        <v>0</v>
      </c>
      <c r="AR139" s="70">
        <v>0</v>
      </c>
      <c r="AS139" s="70">
        <v>0</v>
      </c>
      <c r="AT139" s="70">
        <v>0</v>
      </c>
      <c r="AU139" s="70">
        <v>0</v>
      </c>
      <c r="AV139" s="70">
        <v>0</v>
      </c>
      <c r="AW139" s="70">
        <v>0</v>
      </c>
      <c r="AX139" s="70">
        <v>0</v>
      </c>
      <c r="AY139" s="70">
        <v>0</v>
      </c>
      <c r="AZ139" s="70">
        <v>0</v>
      </c>
      <c r="BA139" s="70">
        <v>0</v>
      </c>
      <c r="BB139" s="70">
        <v>0</v>
      </c>
      <c r="BC139" s="70">
        <v>8793.9</v>
      </c>
      <c r="BD139" s="70">
        <v>101490.25</v>
      </c>
      <c r="BE139" s="70">
        <v>4137.8599999999997</v>
      </c>
      <c r="BF139" s="70">
        <v>0</v>
      </c>
      <c r="BG139" s="70">
        <v>0</v>
      </c>
      <c r="BH139" s="70">
        <v>278938.43</v>
      </c>
      <c r="BI139" s="70">
        <v>0</v>
      </c>
      <c r="BJ139" s="70">
        <v>0</v>
      </c>
      <c r="BK139" s="70">
        <v>30</v>
      </c>
      <c r="BL139" s="70">
        <v>640641.93999999994</v>
      </c>
      <c r="BM139" s="70">
        <v>640671.93999999994</v>
      </c>
      <c r="BN139" s="70">
        <v>1034032.3799999999</v>
      </c>
      <c r="BO139" s="75">
        <v>0</v>
      </c>
      <c r="BP139" s="72">
        <v>1034032.3799999999</v>
      </c>
      <c r="BQ139" s="76">
        <v>2836958.73</v>
      </c>
    </row>
    <row r="140" spans="2:69" ht="15" customHeight="1">
      <c r="B140" s="68" t="s">
        <v>361</v>
      </c>
      <c r="C140" s="69" t="s">
        <v>167</v>
      </c>
      <c r="D140" s="70">
        <v>1568355.16</v>
      </c>
      <c r="E140" s="70">
        <v>363307.08</v>
      </c>
      <c r="F140" s="70">
        <v>209362.56</v>
      </c>
      <c r="G140" s="70">
        <v>0</v>
      </c>
      <c r="H140" s="70">
        <v>0</v>
      </c>
      <c r="I140" s="70">
        <v>0</v>
      </c>
      <c r="J140" s="70">
        <v>0</v>
      </c>
      <c r="K140" s="70">
        <v>0</v>
      </c>
      <c r="L140" s="70">
        <v>0</v>
      </c>
      <c r="M140" s="71">
        <v>2141024.7999999998</v>
      </c>
      <c r="N140" s="72">
        <v>2141024.7999999998</v>
      </c>
      <c r="O140" s="73">
        <v>0</v>
      </c>
      <c r="P140" s="70">
        <v>0</v>
      </c>
      <c r="Q140" s="70">
        <v>1910.53</v>
      </c>
      <c r="R140" s="70">
        <v>10587.29</v>
      </c>
      <c r="S140" s="70">
        <v>78.61</v>
      </c>
      <c r="T140" s="70">
        <v>0</v>
      </c>
      <c r="U140" s="70">
        <v>0</v>
      </c>
      <c r="V140" s="70">
        <v>0</v>
      </c>
      <c r="W140" s="70">
        <v>0</v>
      </c>
      <c r="X140" s="70">
        <v>0</v>
      </c>
      <c r="Y140" s="70">
        <v>11587.67</v>
      </c>
      <c r="Z140" s="70">
        <v>30</v>
      </c>
      <c r="AA140" s="70">
        <v>654.26</v>
      </c>
      <c r="AB140" s="74">
        <v>12271.93</v>
      </c>
      <c r="AC140" s="74">
        <v>24848.36</v>
      </c>
      <c r="AD140" s="70">
        <v>0</v>
      </c>
      <c r="AE140" s="71">
        <v>24848.36</v>
      </c>
      <c r="AF140" s="72">
        <v>24848.36</v>
      </c>
      <c r="AG140" s="73">
        <v>0</v>
      </c>
      <c r="AH140" s="70">
        <v>0</v>
      </c>
      <c r="AI140" s="70">
        <v>0</v>
      </c>
      <c r="AJ140" s="70">
        <v>0</v>
      </c>
      <c r="AK140" s="70">
        <v>0</v>
      </c>
      <c r="AL140" s="70">
        <v>0</v>
      </c>
      <c r="AM140" s="70">
        <v>0</v>
      </c>
      <c r="AN140" s="70">
        <v>0</v>
      </c>
      <c r="AO140" s="70">
        <v>0</v>
      </c>
      <c r="AP140" s="70">
        <v>0</v>
      </c>
      <c r="AQ140" s="70">
        <v>0</v>
      </c>
      <c r="AR140" s="70">
        <v>0</v>
      </c>
      <c r="AS140" s="70">
        <v>0</v>
      </c>
      <c r="AT140" s="70">
        <v>0</v>
      </c>
      <c r="AU140" s="70">
        <v>0</v>
      </c>
      <c r="AV140" s="70">
        <v>0</v>
      </c>
      <c r="AW140" s="70">
        <v>0</v>
      </c>
      <c r="AX140" s="70">
        <v>0</v>
      </c>
      <c r="AY140" s="70">
        <v>0</v>
      </c>
      <c r="AZ140" s="70">
        <v>0</v>
      </c>
      <c r="BA140" s="70">
        <v>0</v>
      </c>
      <c r="BB140" s="70">
        <v>0</v>
      </c>
      <c r="BC140" s="70">
        <v>0</v>
      </c>
      <c r="BD140" s="70">
        <v>31541.19</v>
      </c>
      <c r="BE140" s="70">
        <v>20582.169999999998</v>
      </c>
      <c r="BF140" s="70">
        <v>0</v>
      </c>
      <c r="BG140" s="70">
        <v>0</v>
      </c>
      <c r="BH140" s="70">
        <v>0</v>
      </c>
      <c r="BI140" s="70">
        <v>0</v>
      </c>
      <c r="BJ140" s="70">
        <v>0</v>
      </c>
      <c r="BK140" s="70">
        <v>0</v>
      </c>
      <c r="BL140" s="70">
        <v>36706.67</v>
      </c>
      <c r="BM140" s="70">
        <v>36706.67</v>
      </c>
      <c r="BN140" s="70">
        <v>88830.03</v>
      </c>
      <c r="BO140" s="75">
        <v>0</v>
      </c>
      <c r="BP140" s="72">
        <v>88830.03</v>
      </c>
      <c r="BQ140" s="76">
        <v>2254703.1899999995</v>
      </c>
    </row>
    <row r="141" spans="2:69" ht="15" customHeight="1">
      <c r="B141" s="68" t="s">
        <v>362</v>
      </c>
      <c r="C141" s="69" t="s">
        <v>168</v>
      </c>
      <c r="D141" s="70">
        <v>491690.47000000003</v>
      </c>
      <c r="E141" s="70">
        <v>113500.67</v>
      </c>
      <c r="F141" s="70">
        <v>140775.91</v>
      </c>
      <c r="G141" s="70">
        <v>0</v>
      </c>
      <c r="H141" s="70">
        <v>0</v>
      </c>
      <c r="I141" s="70">
        <v>0</v>
      </c>
      <c r="J141" s="70">
        <v>0</v>
      </c>
      <c r="K141" s="70">
        <v>0</v>
      </c>
      <c r="L141" s="70">
        <v>0</v>
      </c>
      <c r="M141" s="71">
        <v>745967.05</v>
      </c>
      <c r="N141" s="72">
        <v>745967.05</v>
      </c>
      <c r="O141" s="73">
        <v>0</v>
      </c>
      <c r="P141" s="70">
        <v>0</v>
      </c>
      <c r="Q141" s="70">
        <v>0</v>
      </c>
      <c r="R141" s="70">
        <v>8087.95</v>
      </c>
      <c r="S141" s="70">
        <v>172.75</v>
      </c>
      <c r="T141" s="70">
        <v>0</v>
      </c>
      <c r="U141" s="70">
        <v>0</v>
      </c>
      <c r="V141" s="70">
        <v>0</v>
      </c>
      <c r="W141" s="70">
        <v>0</v>
      </c>
      <c r="X141" s="70">
        <v>0</v>
      </c>
      <c r="Y141" s="70">
        <v>185796.68</v>
      </c>
      <c r="Z141" s="70">
        <v>0</v>
      </c>
      <c r="AA141" s="70">
        <v>7561.52</v>
      </c>
      <c r="AB141" s="74">
        <v>193358.19999999998</v>
      </c>
      <c r="AC141" s="74">
        <v>201618.9</v>
      </c>
      <c r="AD141" s="70">
        <v>0</v>
      </c>
      <c r="AE141" s="71">
        <v>201618.9</v>
      </c>
      <c r="AF141" s="72">
        <v>201618.9</v>
      </c>
      <c r="AG141" s="73">
        <v>0</v>
      </c>
      <c r="AH141" s="70">
        <v>0</v>
      </c>
      <c r="AI141" s="70">
        <v>0</v>
      </c>
      <c r="AJ141" s="70">
        <v>0</v>
      </c>
      <c r="AK141" s="70">
        <v>0</v>
      </c>
      <c r="AL141" s="70">
        <v>0</v>
      </c>
      <c r="AM141" s="70">
        <v>0</v>
      </c>
      <c r="AN141" s="70">
        <v>0</v>
      </c>
      <c r="AO141" s="70">
        <v>0</v>
      </c>
      <c r="AP141" s="70">
        <v>0</v>
      </c>
      <c r="AQ141" s="70">
        <v>0</v>
      </c>
      <c r="AR141" s="70">
        <v>0</v>
      </c>
      <c r="AS141" s="70">
        <v>0</v>
      </c>
      <c r="AT141" s="70">
        <v>0</v>
      </c>
      <c r="AU141" s="70">
        <v>0</v>
      </c>
      <c r="AV141" s="70">
        <v>0</v>
      </c>
      <c r="AW141" s="70">
        <v>0</v>
      </c>
      <c r="AX141" s="70">
        <v>0</v>
      </c>
      <c r="AY141" s="70">
        <v>0</v>
      </c>
      <c r="AZ141" s="70">
        <v>0</v>
      </c>
      <c r="BA141" s="70">
        <v>0</v>
      </c>
      <c r="BB141" s="70">
        <v>0</v>
      </c>
      <c r="BC141" s="70">
        <v>0</v>
      </c>
      <c r="BD141" s="70">
        <v>18803.560000000001</v>
      </c>
      <c r="BE141" s="70">
        <v>782.27</v>
      </c>
      <c r="BF141" s="70">
        <v>0</v>
      </c>
      <c r="BG141" s="70">
        <v>0</v>
      </c>
      <c r="BH141" s="70">
        <v>0</v>
      </c>
      <c r="BI141" s="70">
        <v>0</v>
      </c>
      <c r="BJ141" s="70">
        <v>0</v>
      </c>
      <c r="BK141" s="70">
        <v>75</v>
      </c>
      <c r="BL141" s="70">
        <v>9739.1299999999992</v>
      </c>
      <c r="BM141" s="70">
        <v>9814.1299999999992</v>
      </c>
      <c r="BN141" s="70">
        <v>29399.96</v>
      </c>
      <c r="BO141" s="75">
        <v>0</v>
      </c>
      <c r="BP141" s="72">
        <v>29399.96</v>
      </c>
      <c r="BQ141" s="76">
        <v>976985.91</v>
      </c>
    </row>
    <row r="142" spans="2:69" ht="15" customHeight="1">
      <c r="B142" s="68" t="s">
        <v>361</v>
      </c>
      <c r="C142" s="69" t="s">
        <v>169</v>
      </c>
      <c r="D142" s="70">
        <v>19010903.93</v>
      </c>
      <c r="E142" s="70">
        <v>1934837.78</v>
      </c>
      <c r="F142" s="70">
        <v>4294397.45</v>
      </c>
      <c r="G142" s="70">
        <v>1258331.48</v>
      </c>
      <c r="H142" s="70">
        <v>0</v>
      </c>
      <c r="I142" s="70">
        <v>0</v>
      </c>
      <c r="J142" s="70">
        <v>0</v>
      </c>
      <c r="K142" s="70">
        <v>0</v>
      </c>
      <c r="L142" s="70">
        <v>0</v>
      </c>
      <c r="M142" s="71">
        <v>26498470.640000001</v>
      </c>
      <c r="N142" s="72">
        <v>26498470.640000001</v>
      </c>
      <c r="O142" s="73">
        <v>0</v>
      </c>
      <c r="P142" s="70">
        <v>0</v>
      </c>
      <c r="Q142" s="70">
        <v>6458.99</v>
      </c>
      <c r="R142" s="70">
        <v>384000.13</v>
      </c>
      <c r="S142" s="70">
        <v>118323.67</v>
      </c>
      <c r="T142" s="70">
        <v>0</v>
      </c>
      <c r="U142" s="70">
        <v>36848.26</v>
      </c>
      <c r="V142" s="70">
        <v>0</v>
      </c>
      <c r="W142" s="70">
        <v>0</v>
      </c>
      <c r="X142" s="70">
        <v>0</v>
      </c>
      <c r="Y142" s="70">
        <v>0</v>
      </c>
      <c r="Z142" s="70">
        <v>2954.12</v>
      </c>
      <c r="AA142" s="70">
        <v>1112385.19</v>
      </c>
      <c r="AB142" s="74">
        <v>1115339.31</v>
      </c>
      <c r="AC142" s="74">
        <v>1660970.3599999999</v>
      </c>
      <c r="AD142" s="70">
        <v>0</v>
      </c>
      <c r="AE142" s="71">
        <v>1660970.3599999999</v>
      </c>
      <c r="AF142" s="72">
        <v>1660970.3599999999</v>
      </c>
      <c r="AG142" s="73">
        <v>0</v>
      </c>
      <c r="AH142" s="70">
        <v>0</v>
      </c>
      <c r="AI142" s="70">
        <v>0</v>
      </c>
      <c r="AJ142" s="70">
        <v>0</v>
      </c>
      <c r="AK142" s="70">
        <v>0</v>
      </c>
      <c r="AL142" s="70">
        <v>0</v>
      </c>
      <c r="AM142" s="70">
        <v>0</v>
      </c>
      <c r="AN142" s="70">
        <v>0</v>
      </c>
      <c r="AO142" s="70">
        <v>0</v>
      </c>
      <c r="AP142" s="70">
        <v>0</v>
      </c>
      <c r="AQ142" s="70">
        <v>0</v>
      </c>
      <c r="AR142" s="70">
        <v>0</v>
      </c>
      <c r="AS142" s="70">
        <v>0</v>
      </c>
      <c r="AT142" s="70">
        <v>0</v>
      </c>
      <c r="AU142" s="70">
        <v>0</v>
      </c>
      <c r="AV142" s="70">
        <v>0</v>
      </c>
      <c r="AW142" s="70">
        <v>0</v>
      </c>
      <c r="AX142" s="70">
        <v>0</v>
      </c>
      <c r="AY142" s="70">
        <v>0</v>
      </c>
      <c r="AZ142" s="70">
        <v>0</v>
      </c>
      <c r="BA142" s="70">
        <v>0</v>
      </c>
      <c r="BB142" s="70">
        <v>0</v>
      </c>
      <c r="BC142" s="70">
        <v>62942.84</v>
      </c>
      <c r="BD142" s="70">
        <v>753231.27</v>
      </c>
      <c r="BE142" s="70">
        <v>13402.81</v>
      </c>
      <c r="BF142" s="70">
        <v>0</v>
      </c>
      <c r="BG142" s="70">
        <v>0</v>
      </c>
      <c r="BH142" s="70">
        <v>0</v>
      </c>
      <c r="BI142" s="70">
        <v>0</v>
      </c>
      <c r="BJ142" s="70">
        <v>2912.52</v>
      </c>
      <c r="BK142" s="70">
        <v>1022.72</v>
      </c>
      <c r="BL142" s="70">
        <v>2524882.8000000003</v>
      </c>
      <c r="BM142" s="70">
        <v>2528818.0400000005</v>
      </c>
      <c r="BN142" s="70">
        <v>3358394.9600000004</v>
      </c>
      <c r="BO142" s="75">
        <v>0</v>
      </c>
      <c r="BP142" s="72">
        <v>3358394.9600000004</v>
      </c>
      <c r="BQ142" s="76">
        <v>31517835.960000001</v>
      </c>
    </row>
    <row r="143" spans="2:69" ht="15" customHeight="1">
      <c r="B143" s="68" t="s">
        <v>363</v>
      </c>
      <c r="C143" s="69" t="s">
        <v>170</v>
      </c>
      <c r="D143" s="70">
        <v>21313442.539999999</v>
      </c>
      <c r="E143" s="70">
        <v>3128533.11</v>
      </c>
      <c r="F143" s="70">
        <v>8903318.1799999997</v>
      </c>
      <c r="G143" s="70">
        <v>7959508.5800000001</v>
      </c>
      <c r="H143" s="70">
        <v>0</v>
      </c>
      <c r="I143" s="70">
        <v>-8.4400000000000013</v>
      </c>
      <c r="J143" s="70">
        <v>0</v>
      </c>
      <c r="K143" s="70">
        <v>-8.4400000000000013</v>
      </c>
      <c r="L143" s="70">
        <v>18733.839999999997</v>
      </c>
      <c r="M143" s="71">
        <v>41323527.810000002</v>
      </c>
      <c r="N143" s="72">
        <v>41323527.810000002</v>
      </c>
      <c r="O143" s="73">
        <v>0</v>
      </c>
      <c r="P143" s="70">
        <v>0</v>
      </c>
      <c r="Q143" s="70">
        <v>265.23</v>
      </c>
      <c r="R143" s="70">
        <v>657827</v>
      </c>
      <c r="S143" s="70">
        <v>1071072.04</v>
      </c>
      <c r="T143" s="70">
        <v>0</v>
      </c>
      <c r="U143" s="70">
        <v>114751.38</v>
      </c>
      <c r="V143" s="70">
        <v>0</v>
      </c>
      <c r="W143" s="70">
        <v>0</v>
      </c>
      <c r="X143" s="70">
        <v>0</v>
      </c>
      <c r="Y143" s="70">
        <v>57987.519999999997</v>
      </c>
      <c r="Z143" s="70">
        <v>0</v>
      </c>
      <c r="AA143" s="70">
        <v>112757.68</v>
      </c>
      <c r="AB143" s="74">
        <v>170745.19999999998</v>
      </c>
      <c r="AC143" s="74">
        <v>2014660.8499999999</v>
      </c>
      <c r="AD143" s="70">
        <v>0</v>
      </c>
      <c r="AE143" s="71">
        <v>2014660.8499999999</v>
      </c>
      <c r="AF143" s="72">
        <v>2014660.8499999999</v>
      </c>
      <c r="AG143" s="73">
        <v>0</v>
      </c>
      <c r="AH143" s="70">
        <v>0</v>
      </c>
      <c r="AI143" s="70">
        <v>0</v>
      </c>
      <c r="AJ143" s="70">
        <v>0</v>
      </c>
      <c r="AK143" s="70">
        <v>0</v>
      </c>
      <c r="AL143" s="70">
        <v>0</v>
      </c>
      <c r="AM143" s="70">
        <v>0</v>
      </c>
      <c r="AN143" s="70">
        <v>0</v>
      </c>
      <c r="AO143" s="70">
        <v>0</v>
      </c>
      <c r="AP143" s="70">
        <v>0</v>
      </c>
      <c r="AQ143" s="70">
        <v>0</v>
      </c>
      <c r="AR143" s="70">
        <v>0</v>
      </c>
      <c r="AS143" s="70">
        <v>0</v>
      </c>
      <c r="AT143" s="70">
        <v>0</v>
      </c>
      <c r="AU143" s="70">
        <v>0</v>
      </c>
      <c r="AV143" s="70">
        <v>0</v>
      </c>
      <c r="AW143" s="70">
        <v>0</v>
      </c>
      <c r="AX143" s="70">
        <v>0</v>
      </c>
      <c r="AY143" s="70">
        <v>0</v>
      </c>
      <c r="AZ143" s="70">
        <v>0</v>
      </c>
      <c r="BA143" s="70">
        <v>0</v>
      </c>
      <c r="BB143" s="70">
        <v>0</v>
      </c>
      <c r="BC143" s="70">
        <v>25442.38</v>
      </c>
      <c r="BD143" s="70">
        <v>350543.86</v>
      </c>
      <c r="BE143" s="70">
        <v>12119.29</v>
      </c>
      <c r="BF143" s="70">
        <v>0</v>
      </c>
      <c r="BG143" s="70">
        <v>0</v>
      </c>
      <c r="BH143" s="70">
        <v>0</v>
      </c>
      <c r="BI143" s="70">
        <v>0</v>
      </c>
      <c r="BJ143" s="70">
        <v>0</v>
      </c>
      <c r="BK143" s="70">
        <v>0</v>
      </c>
      <c r="BL143" s="70">
        <v>61115</v>
      </c>
      <c r="BM143" s="70">
        <v>61115</v>
      </c>
      <c r="BN143" s="70">
        <v>449220.52999999997</v>
      </c>
      <c r="BO143" s="75">
        <v>0</v>
      </c>
      <c r="BP143" s="72">
        <v>449220.52999999997</v>
      </c>
      <c r="BQ143" s="76">
        <v>43787409.190000005</v>
      </c>
    </row>
    <row r="144" spans="2:69" ht="15" customHeight="1">
      <c r="B144" s="68" t="s">
        <v>362</v>
      </c>
      <c r="C144" s="69" t="s">
        <v>171</v>
      </c>
      <c r="D144" s="70">
        <v>2146834.5</v>
      </c>
      <c r="E144" s="70">
        <v>402641.16</v>
      </c>
      <c r="F144" s="70">
        <v>364209.48</v>
      </c>
      <c r="G144" s="70">
        <v>188456.93</v>
      </c>
      <c r="H144" s="70">
        <v>0</v>
      </c>
      <c r="I144" s="70">
        <v>0</v>
      </c>
      <c r="J144" s="70">
        <v>0</v>
      </c>
      <c r="K144" s="70">
        <v>0</v>
      </c>
      <c r="L144" s="70">
        <v>0</v>
      </c>
      <c r="M144" s="71">
        <v>3102142.0700000003</v>
      </c>
      <c r="N144" s="72">
        <v>3102142.0700000003</v>
      </c>
      <c r="O144" s="73">
        <v>0</v>
      </c>
      <c r="P144" s="70">
        <v>0</v>
      </c>
      <c r="Q144" s="70">
        <v>14160.5</v>
      </c>
      <c r="R144" s="70">
        <v>10030.719999999999</v>
      </c>
      <c r="S144" s="70">
        <v>2170.7399999999998</v>
      </c>
      <c r="T144" s="70">
        <v>0</v>
      </c>
      <c r="U144" s="70">
        <v>30048.47</v>
      </c>
      <c r="V144" s="70">
        <v>151.84</v>
      </c>
      <c r="W144" s="70">
        <v>0</v>
      </c>
      <c r="X144" s="70">
        <v>0</v>
      </c>
      <c r="Y144" s="70">
        <v>4535.7299999999996</v>
      </c>
      <c r="Z144" s="70">
        <v>63</v>
      </c>
      <c r="AA144" s="70">
        <v>18666.740000000002</v>
      </c>
      <c r="AB144" s="74">
        <v>23265.47</v>
      </c>
      <c r="AC144" s="74">
        <v>79827.739999999991</v>
      </c>
      <c r="AD144" s="70">
        <v>0</v>
      </c>
      <c r="AE144" s="71">
        <v>79827.739999999991</v>
      </c>
      <c r="AF144" s="72">
        <v>79827.739999999991</v>
      </c>
      <c r="AG144" s="73">
        <v>0</v>
      </c>
      <c r="AH144" s="70">
        <v>0</v>
      </c>
      <c r="AI144" s="70">
        <v>0</v>
      </c>
      <c r="AJ144" s="70">
        <v>0</v>
      </c>
      <c r="AK144" s="70">
        <v>0</v>
      </c>
      <c r="AL144" s="70">
        <v>0</v>
      </c>
      <c r="AM144" s="70">
        <v>0</v>
      </c>
      <c r="AN144" s="70">
        <v>0</v>
      </c>
      <c r="AO144" s="70">
        <v>0</v>
      </c>
      <c r="AP144" s="70">
        <v>0</v>
      </c>
      <c r="AQ144" s="70">
        <v>0</v>
      </c>
      <c r="AR144" s="70">
        <v>0</v>
      </c>
      <c r="AS144" s="70">
        <v>0</v>
      </c>
      <c r="AT144" s="70">
        <v>0</v>
      </c>
      <c r="AU144" s="70">
        <v>0</v>
      </c>
      <c r="AV144" s="70">
        <v>0</v>
      </c>
      <c r="AW144" s="70">
        <v>0</v>
      </c>
      <c r="AX144" s="70">
        <v>0</v>
      </c>
      <c r="AY144" s="70">
        <v>0</v>
      </c>
      <c r="AZ144" s="70">
        <v>0</v>
      </c>
      <c r="BA144" s="70">
        <v>0</v>
      </c>
      <c r="BB144" s="70">
        <v>0</v>
      </c>
      <c r="BC144" s="70">
        <v>46811.06</v>
      </c>
      <c r="BD144" s="70">
        <v>71249.01999999999</v>
      </c>
      <c r="BE144" s="70">
        <v>6066.76</v>
      </c>
      <c r="BF144" s="70">
        <v>0</v>
      </c>
      <c r="BG144" s="70">
        <v>3.24</v>
      </c>
      <c r="BH144" s="70">
        <v>289073.49</v>
      </c>
      <c r="BI144" s="70">
        <v>0</v>
      </c>
      <c r="BJ144" s="70">
        <v>71.900000000000006</v>
      </c>
      <c r="BK144" s="70">
        <v>0</v>
      </c>
      <c r="BL144" s="70">
        <v>475545.3</v>
      </c>
      <c r="BM144" s="70">
        <v>475617.2</v>
      </c>
      <c r="BN144" s="70">
        <v>888820.77</v>
      </c>
      <c r="BO144" s="75">
        <v>0</v>
      </c>
      <c r="BP144" s="72">
        <v>888820.77</v>
      </c>
      <c r="BQ144" s="76">
        <v>4070790.5800000005</v>
      </c>
    </row>
    <row r="145" spans="2:69" ht="15" customHeight="1">
      <c r="B145" s="68" t="s">
        <v>362</v>
      </c>
      <c r="C145" s="69" t="s">
        <v>172</v>
      </c>
      <c r="D145" s="70">
        <v>267649.14</v>
      </c>
      <c r="E145" s="70">
        <v>57430.61</v>
      </c>
      <c r="F145" s="70">
        <v>23194.98</v>
      </c>
      <c r="G145" s="70">
        <v>0</v>
      </c>
      <c r="H145" s="70">
        <v>0</v>
      </c>
      <c r="I145" s="70">
        <v>0</v>
      </c>
      <c r="J145" s="70">
        <v>0</v>
      </c>
      <c r="K145" s="70">
        <v>0</v>
      </c>
      <c r="L145" s="70">
        <v>0</v>
      </c>
      <c r="M145" s="71">
        <v>348274.73</v>
      </c>
      <c r="N145" s="72">
        <v>348274.73</v>
      </c>
      <c r="O145" s="73">
        <v>0</v>
      </c>
      <c r="P145" s="70">
        <v>0</v>
      </c>
      <c r="Q145" s="70">
        <v>0</v>
      </c>
      <c r="R145" s="70">
        <v>7895.99</v>
      </c>
      <c r="S145" s="70">
        <v>0</v>
      </c>
      <c r="T145" s="70">
        <v>0</v>
      </c>
      <c r="U145" s="70">
        <v>0</v>
      </c>
      <c r="V145" s="70">
        <v>0</v>
      </c>
      <c r="W145" s="70">
        <v>0</v>
      </c>
      <c r="X145" s="70">
        <v>0</v>
      </c>
      <c r="Y145" s="70">
        <v>0</v>
      </c>
      <c r="Z145" s="70">
        <v>0</v>
      </c>
      <c r="AA145" s="70">
        <v>572.77</v>
      </c>
      <c r="AB145" s="74">
        <v>572.77</v>
      </c>
      <c r="AC145" s="74">
        <v>8468.76</v>
      </c>
      <c r="AD145" s="70">
        <v>0</v>
      </c>
      <c r="AE145" s="71">
        <v>8468.76</v>
      </c>
      <c r="AF145" s="72">
        <v>8468.76</v>
      </c>
      <c r="AG145" s="73">
        <v>0</v>
      </c>
      <c r="AH145" s="70">
        <v>0</v>
      </c>
      <c r="AI145" s="70">
        <v>0</v>
      </c>
      <c r="AJ145" s="70">
        <v>0</v>
      </c>
      <c r="AK145" s="70">
        <v>0</v>
      </c>
      <c r="AL145" s="70">
        <v>0</v>
      </c>
      <c r="AM145" s="70">
        <v>0</v>
      </c>
      <c r="AN145" s="70">
        <v>0</v>
      </c>
      <c r="AO145" s="70">
        <v>0</v>
      </c>
      <c r="AP145" s="70">
        <v>0</v>
      </c>
      <c r="AQ145" s="70">
        <v>0</v>
      </c>
      <c r="AR145" s="70">
        <v>0</v>
      </c>
      <c r="AS145" s="70">
        <v>0</v>
      </c>
      <c r="AT145" s="70">
        <v>0</v>
      </c>
      <c r="AU145" s="70">
        <v>0</v>
      </c>
      <c r="AV145" s="70">
        <v>0</v>
      </c>
      <c r="AW145" s="70">
        <v>0</v>
      </c>
      <c r="AX145" s="70">
        <v>0</v>
      </c>
      <c r="AY145" s="70">
        <v>0</v>
      </c>
      <c r="AZ145" s="70">
        <v>0</v>
      </c>
      <c r="BA145" s="70">
        <v>0</v>
      </c>
      <c r="BB145" s="70">
        <v>0</v>
      </c>
      <c r="BC145" s="70">
        <v>0</v>
      </c>
      <c r="BD145" s="70">
        <v>8022.96</v>
      </c>
      <c r="BE145" s="70">
        <v>1935</v>
      </c>
      <c r="BF145" s="70">
        <v>0</v>
      </c>
      <c r="BG145" s="70">
        <v>0</v>
      </c>
      <c r="BH145" s="70">
        <v>0</v>
      </c>
      <c r="BI145" s="70">
        <v>0</v>
      </c>
      <c r="BJ145" s="70">
        <v>0</v>
      </c>
      <c r="BK145" s="70">
        <v>0</v>
      </c>
      <c r="BL145" s="70">
        <v>1286.54</v>
      </c>
      <c r="BM145" s="70">
        <v>1286.54</v>
      </c>
      <c r="BN145" s="70">
        <v>11244.5</v>
      </c>
      <c r="BO145" s="75">
        <v>0</v>
      </c>
      <c r="BP145" s="72">
        <v>11244.5</v>
      </c>
      <c r="BQ145" s="76">
        <v>367987.99</v>
      </c>
    </row>
    <row r="146" spans="2:69" ht="15" customHeight="1">
      <c r="B146" s="68" t="s">
        <v>361</v>
      </c>
      <c r="C146" s="69" t="s">
        <v>173</v>
      </c>
      <c r="D146" s="70">
        <v>4704846.34</v>
      </c>
      <c r="E146" s="70">
        <v>1119356.1399999999</v>
      </c>
      <c r="F146" s="70">
        <v>893992.6</v>
      </c>
      <c r="G146" s="70">
        <v>504544.4</v>
      </c>
      <c r="H146" s="70">
        <v>1500.01</v>
      </c>
      <c r="I146" s="70">
        <v>0</v>
      </c>
      <c r="J146" s="70">
        <v>0</v>
      </c>
      <c r="K146" s="70">
        <v>1500.01</v>
      </c>
      <c r="L146" s="70">
        <v>0</v>
      </c>
      <c r="M146" s="71">
        <v>7224239.4899999993</v>
      </c>
      <c r="N146" s="72">
        <v>7224239.4899999993</v>
      </c>
      <c r="O146" s="73">
        <v>0</v>
      </c>
      <c r="P146" s="70">
        <v>0</v>
      </c>
      <c r="Q146" s="70">
        <v>0</v>
      </c>
      <c r="R146" s="70">
        <v>45449.679999999993</v>
      </c>
      <c r="S146" s="70">
        <v>6093.33</v>
      </c>
      <c r="T146" s="70">
        <v>0</v>
      </c>
      <c r="U146" s="70">
        <v>0</v>
      </c>
      <c r="V146" s="70">
        <v>0</v>
      </c>
      <c r="W146" s="70">
        <v>0</v>
      </c>
      <c r="X146" s="70">
        <v>0</v>
      </c>
      <c r="Y146" s="70">
        <v>11876.369999999999</v>
      </c>
      <c r="Z146" s="70">
        <v>1256.03</v>
      </c>
      <c r="AA146" s="70">
        <v>11798.66</v>
      </c>
      <c r="AB146" s="74">
        <v>24931.06</v>
      </c>
      <c r="AC146" s="74">
        <v>76474.069999999992</v>
      </c>
      <c r="AD146" s="70">
        <v>0</v>
      </c>
      <c r="AE146" s="71">
        <v>76474.069999999992</v>
      </c>
      <c r="AF146" s="72">
        <v>76474.069999999992</v>
      </c>
      <c r="AG146" s="73">
        <v>0</v>
      </c>
      <c r="AH146" s="70">
        <v>0</v>
      </c>
      <c r="AI146" s="70">
        <v>0</v>
      </c>
      <c r="AJ146" s="70">
        <v>0</v>
      </c>
      <c r="AK146" s="70">
        <v>0</v>
      </c>
      <c r="AL146" s="70">
        <v>0</v>
      </c>
      <c r="AM146" s="70">
        <v>0</v>
      </c>
      <c r="AN146" s="70">
        <v>0</v>
      </c>
      <c r="AO146" s="70">
        <v>0</v>
      </c>
      <c r="AP146" s="70">
        <v>0</v>
      </c>
      <c r="AQ146" s="70">
        <v>0</v>
      </c>
      <c r="AR146" s="70">
        <v>0</v>
      </c>
      <c r="AS146" s="70">
        <v>0</v>
      </c>
      <c r="AT146" s="70">
        <v>0</v>
      </c>
      <c r="AU146" s="70">
        <v>0</v>
      </c>
      <c r="AV146" s="70">
        <v>0</v>
      </c>
      <c r="AW146" s="70">
        <v>0</v>
      </c>
      <c r="AX146" s="70">
        <v>0</v>
      </c>
      <c r="AY146" s="70">
        <v>0</v>
      </c>
      <c r="AZ146" s="70">
        <v>0</v>
      </c>
      <c r="BA146" s="70">
        <v>0</v>
      </c>
      <c r="BB146" s="70">
        <v>0</v>
      </c>
      <c r="BC146" s="70">
        <v>6709.59</v>
      </c>
      <c r="BD146" s="70">
        <v>175404.69</v>
      </c>
      <c r="BE146" s="70">
        <v>1448.56</v>
      </c>
      <c r="BF146" s="70">
        <v>0</v>
      </c>
      <c r="BG146" s="70">
        <v>0</v>
      </c>
      <c r="BH146" s="70">
        <v>0</v>
      </c>
      <c r="BI146" s="70">
        <v>0</v>
      </c>
      <c r="BJ146" s="70">
        <v>133.25</v>
      </c>
      <c r="BK146" s="70">
        <v>0</v>
      </c>
      <c r="BL146" s="70">
        <v>134829.18000000002</v>
      </c>
      <c r="BM146" s="70">
        <v>134962.43000000002</v>
      </c>
      <c r="BN146" s="70">
        <v>318525.27</v>
      </c>
      <c r="BO146" s="75">
        <v>0</v>
      </c>
      <c r="BP146" s="72">
        <v>318525.27</v>
      </c>
      <c r="BQ146" s="76">
        <v>7619238.8300000001</v>
      </c>
    </row>
    <row r="147" spans="2:69" ht="15" customHeight="1">
      <c r="B147" s="68" t="s">
        <v>361</v>
      </c>
      <c r="C147" s="69" t="s">
        <v>174</v>
      </c>
      <c r="D147" s="70">
        <v>3827152.9099999997</v>
      </c>
      <c r="E147" s="70">
        <v>968848.14</v>
      </c>
      <c r="F147" s="70">
        <v>1449078.44</v>
      </c>
      <c r="G147" s="70">
        <v>1778733.04</v>
      </c>
      <c r="H147" s="70">
        <v>0</v>
      </c>
      <c r="I147" s="70">
        <v>0</v>
      </c>
      <c r="J147" s="70">
        <v>0</v>
      </c>
      <c r="K147" s="70">
        <v>0</v>
      </c>
      <c r="L147" s="70">
        <v>0</v>
      </c>
      <c r="M147" s="71">
        <v>8023812.5299999993</v>
      </c>
      <c r="N147" s="72">
        <v>8023812.5299999993</v>
      </c>
      <c r="O147" s="73">
        <v>0</v>
      </c>
      <c r="P147" s="70">
        <v>0</v>
      </c>
      <c r="Q147" s="70">
        <v>48.43</v>
      </c>
      <c r="R147" s="70">
        <v>152381</v>
      </c>
      <c r="S147" s="70">
        <v>25275.23</v>
      </c>
      <c r="T147" s="70">
        <v>0</v>
      </c>
      <c r="U147" s="70">
        <v>11208.27</v>
      </c>
      <c r="V147" s="70">
        <v>0</v>
      </c>
      <c r="W147" s="70">
        <v>0</v>
      </c>
      <c r="X147" s="70">
        <v>0</v>
      </c>
      <c r="Y147" s="70">
        <v>0</v>
      </c>
      <c r="Z147" s="70">
        <v>480</v>
      </c>
      <c r="AA147" s="70">
        <v>41337.06</v>
      </c>
      <c r="AB147" s="74">
        <v>41817.06</v>
      </c>
      <c r="AC147" s="74">
        <v>230729.99</v>
      </c>
      <c r="AD147" s="70">
        <v>0</v>
      </c>
      <c r="AE147" s="71">
        <v>230729.99</v>
      </c>
      <c r="AF147" s="72">
        <v>230729.99</v>
      </c>
      <c r="AG147" s="73">
        <v>0</v>
      </c>
      <c r="AH147" s="70">
        <v>0</v>
      </c>
      <c r="AI147" s="70">
        <v>0</v>
      </c>
      <c r="AJ147" s="70">
        <v>0</v>
      </c>
      <c r="AK147" s="70">
        <v>0</v>
      </c>
      <c r="AL147" s="70">
        <v>0</v>
      </c>
      <c r="AM147" s="70">
        <v>0</v>
      </c>
      <c r="AN147" s="70">
        <v>0</v>
      </c>
      <c r="AO147" s="70">
        <v>0</v>
      </c>
      <c r="AP147" s="70">
        <v>0</v>
      </c>
      <c r="AQ147" s="70">
        <v>0</v>
      </c>
      <c r="AR147" s="70">
        <v>0</v>
      </c>
      <c r="AS147" s="70">
        <v>0</v>
      </c>
      <c r="AT147" s="70">
        <v>0</v>
      </c>
      <c r="AU147" s="70">
        <v>0</v>
      </c>
      <c r="AV147" s="70">
        <v>0</v>
      </c>
      <c r="AW147" s="70">
        <v>0</v>
      </c>
      <c r="AX147" s="70">
        <v>0</v>
      </c>
      <c r="AY147" s="70">
        <v>0</v>
      </c>
      <c r="AZ147" s="70">
        <v>0</v>
      </c>
      <c r="BA147" s="70">
        <v>0</v>
      </c>
      <c r="BB147" s="70">
        <v>0</v>
      </c>
      <c r="BC147" s="70">
        <v>0</v>
      </c>
      <c r="BD147" s="70">
        <v>59696.18</v>
      </c>
      <c r="BE147" s="70">
        <v>1184.51</v>
      </c>
      <c r="BF147" s="70">
        <v>0</v>
      </c>
      <c r="BG147" s="70">
        <v>0</v>
      </c>
      <c r="BH147" s="70">
        <v>0</v>
      </c>
      <c r="BI147" s="70">
        <v>0</v>
      </c>
      <c r="BJ147" s="70">
        <v>135</v>
      </c>
      <c r="BK147" s="70">
        <v>0</v>
      </c>
      <c r="BL147" s="70">
        <v>46650.19</v>
      </c>
      <c r="BM147" s="70">
        <v>46785.19</v>
      </c>
      <c r="BN147" s="70">
        <v>107665.87999999999</v>
      </c>
      <c r="BO147" s="75">
        <v>0</v>
      </c>
      <c r="BP147" s="72">
        <v>107665.88</v>
      </c>
      <c r="BQ147" s="76">
        <v>8362208.3999999994</v>
      </c>
    </row>
    <row r="148" spans="2:69" ht="15" customHeight="1">
      <c r="B148" s="68" t="s">
        <v>362</v>
      </c>
      <c r="C148" s="69" t="s">
        <v>175</v>
      </c>
      <c r="D148" s="70">
        <v>279666.05</v>
      </c>
      <c r="E148" s="70">
        <v>57571.93</v>
      </c>
      <c r="F148" s="70">
        <v>86005</v>
      </c>
      <c r="G148" s="70">
        <v>5109.32</v>
      </c>
      <c r="H148" s="70">
        <v>0</v>
      </c>
      <c r="I148" s="70">
        <v>0</v>
      </c>
      <c r="J148" s="70">
        <v>0</v>
      </c>
      <c r="K148" s="70">
        <v>0</v>
      </c>
      <c r="L148" s="70">
        <v>0</v>
      </c>
      <c r="M148" s="71">
        <v>428352.3</v>
      </c>
      <c r="N148" s="72">
        <v>428352.3</v>
      </c>
      <c r="O148" s="73">
        <v>0</v>
      </c>
      <c r="P148" s="70">
        <v>0</v>
      </c>
      <c r="Q148" s="70">
        <v>0</v>
      </c>
      <c r="R148" s="70">
        <v>0</v>
      </c>
      <c r="S148" s="70">
        <v>0</v>
      </c>
      <c r="T148" s="70">
        <v>0</v>
      </c>
      <c r="U148" s="70">
        <v>0</v>
      </c>
      <c r="V148" s="70">
        <v>0</v>
      </c>
      <c r="W148" s="70">
        <v>0</v>
      </c>
      <c r="X148" s="70">
        <v>0</v>
      </c>
      <c r="Y148" s="70">
        <v>1132.08</v>
      </c>
      <c r="Z148" s="70">
        <v>0</v>
      </c>
      <c r="AA148" s="70">
        <v>3643.3</v>
      </c>
      <c r="AB148" s="74">
        <v>4775.38</v>
      </c>
      <c r="AC148" s="74">
        <v>4775.38</v>
      </c>
      <c r="AD148" s="70">
        <v>0</v>
      </c>
      <c r="AE148" s="71">
        <v>4775.38</v>
      </c>
      <c r="AF148" s="72">
        <v>4775.38</v>
      </c>
      <c r="AG148" s="73">
        <v>0</v>
      </c>
      <c r="AH148" s="70">
        <v>0</v>
      </c>
      <c r="AI148" s="70">
        <v>0</v>
      </c>
      <c r="AJ148" s="70">
        <v>0</v>
      </c>
      <c r="AK148" s="70">
        <v>0</v>
      </c>
      <c r="AL148" s="70">
        <v>0</v>
      </c>
      <c r="AM148" s="70">
        <v>0</v>
      </c>
      <c r="AN148" s="70">
        <v>0</v>
      </c>
      <c r="AO148" s="70">
        <v>0</v>
      </c>
      <c r="AP148" s="70">
        <v>0</v>
      </c>
      <c r="AQ148" s="70">
        <v>0</v>
      </c>
      <c r="AR148" s="70">
        <v>0</v>
      </c>
      <c r="AS148" s="70">
        <v>0</v>
      </c>
      <c r="AT148" s="70">
        <v>0</v>
      </c>
      <c r="AU148" s="70">
        <v>0</v>
      </c>
      <c r="AV148" s="70">
        <v>0</v>
      </c>
      <c r="AW148" s="70">
        <v>0</v>
      </c>
      <c r="AX148" s="70">
        <v>0</v>
      </c>
      <c r="AY148" s="70">
        <v>0</v>
      </c>
      <c r="AZ148" s="70">
        <v>0</v>
      </c>
      <c r="BA148" s="70">
        <v>0</v>
      </c>
      <c r="BB148" s="70">
        <v>0</v>
      </c>
      <c r="BC148" s="70">
        <v>0</v>
      </c>
      <c r="BD148" s="70">
        <v>14899.43</v>
      </c>
      <c r="BE148" s="70">
        <v>0</v>
      </c>
      <c r="BF148" s="70">
        <v>0</v>
      </c>
      <c r="BG148" s="70">
        <v>0</v>
      </c>
      <c r="BH148" s="70">
        <v>0</v>
      </c>
      <c r="BI148" s="70">
        <v>0</v>
      </c>
      <c r="BJ148" s="70">
        <v>0</v>
      </c>
      <c r="BK148" s="70">
        <v>0</v>
      </c>
      <c r="BL148" s="70">
        <v>630.99</v>
      </c>
      <c r="BM148" s="70">
        <v>630.99</v>
      </c>
      <c r="BN148" s="70">
        <v>15530.42</v>
      </c>
      <c r="BO148" s="75">
        <v>0</v>
      </c>
      <c r="BP148" s="72">
        <v>15530.42</v>
      </c>
      <c r="BQ148" s="76">
        <v>448658.1</v>
      </c>
    </row>
    <row r="149" spans="2:69" ht="15" customHeight="1">
      <c r="B149" s="68" t="s">
        <v>363</v>
      </c>
      <c r="C149" s="69" t="s">
        <v>176</v>
      </c>
      <c r="D149" s="70">
        <v>29577789.75</v>
      </c>
      <c r="E149" s="70">
        <v>3720845.3800000004</v>
      </c>
      <c r="F149" s="70">
        <v>8687251.1400000006</v>
      </c>
      <c r="G149" s="70">
        <v>4619527.5599999996</v>
      </c>
      <c r="H149" s="70">
        <v>3267.76</v>
      </c>
      <c r="I149" s="70">
        <v>13062.05</v>
      </c>
      <c r="J149" s="70">
        <v>0</v>
      </c>
      <c r="K149" s="70">
        <v>16329.81</v>
      </c>
      <c r="L149" s="70">
        <v>23191.59</v>
      </c>
      <c r="M149" s="71">
        <v>46644935.230000004</v>
      </c>
      <c r="N149" s="72">
        <v>46644935.230000004</v>
      </c>
      <c r="O149" s="73">
        <v>0</v>
      </c>
      <c r="P149" s="70">
        <v>0</v>
      </c>
      <c r="Q149" s="70">
        <v>0</v>
      </c>
      <c r="R149" s="70">
        <v>481654.99</v>
      </c>
      <c r="S149" s="70">
        <v>2347583.5499999998</v>
      </c>
      <c r="T149" s="70">
        <v>0</v>
      </c>
      <c r="U149" s="70">
        <v>580199.93999999994</v>
      </c>
      <c r="V149" s="70">
        <v>0</v>
      </c>
      <c r="W149" s="70">
        <v>0</v>
      </c>
      <c r="X149" s="70">
        <v>0</v>
      </c>
      <c r="Y149" s="70">
        <v>97379.12</v>
      </c>
      <c r="Z149" s="70">
        <v>0</v>
      </c>
      <c r="AA149" s="70">
        <v>187831.28</v>
      </c>
      <c r="AB149" s="74">
        <v>285210.40000000002</v>
      </c>
      <c r="AC149" s="74">
        <v>3694648.88</v>
      </c>
      <c r="AD149" s="70">
        <v>0</v>
      </c>
      <c r="AE149" s="71">
        <v>3694648.88</v>
      </c>
      <c r="AF149" s="72">
        <v>3694648.88</v>
      </c>
      <c r="AG149" s="73">
        <v>0</v>
      </c>
      <c r="AH149" s="70">
        <v>0</v>
      </c>
      <c r="AI149" s="70">
        <v>0</v>
      </c>
      <c r="AJ149" s="70">
        <v>0</v>
      </c>
      <c r="AK149" s="70">
        <v>0</v>
      </c>
      <c r="AL149" s="70">
        <v>0</v>
      </c>
      <c r="AM149" s="70">
        <v>0</v>
      </c>
      <c r="AN149" s="70">
        <v>0</v>
      </c>
      <c r="AO149" s="70">
        <v>0</v>
      </c>
      <c r="AP149" s="70">
        <v>0</v>
      </c>
      <c r="AQ149" s="70">
        <v>0</v>
      </c>
      <c r="AR149" s="70">
        <v>0</v>
      </c>
      <c r="AS149" s="70">
        <v>0</v>
      </c>
      <c r="AT149" s="70">
        <v>0</v>
      </c>
      <c r="AU149" s="70">
        <v>0</v>
      </c>
      <c r="AV149" s="70">
        <v>0</v>
      </c>
      <c r="AW149" s="70">
        <v>0</v>
      </c>
      <c r="AX149" s="70">
        <v>0</v>
      </c>
      <c r="AY149" s="70">
        <v>0</v>
      </c>
      <c r="AZ149" s="70">
        <v>0</v>
      </c>
      <c r="BA149" s="70">
        <v>0</v>
      </c>
      <c r="BB149" s="70">
        <v>0</v>
      </c>
      <c r="BC149" s="70">
        <v>0</v>
      </c>
      <c r="BD149" s="70">
        <v>1428777.64</v>
      </c>
      <c r="BE149" s="70">
        <v>38565.800000000003</v>
      </c>
      <c r="BF149" s="70">
        <v>0</v>
      </c>
      <c r="BG149" s="70">
        <v>0</v>
      </c>
      <c r="BH149" s="70">
        <v>0</v>
      </c>
      <c r="BI149" s="70">
        <v>0</v>
      </c>
      <c r="BJ149" s="70">
        <v>0</v>
      </c>
      <c r="BK149" s="70">
        <v>1158.75</v>
      </c>
      <c r="BL149" s="70">
        <v>16593.03</v>
      </c>
      <c r="BM149" s="70">
        <v>17751.78</v>
      </c>
      <c r="BN149" s="70">
        <v>1485095.22</v>
      </c>
      <c r="BO149" s="75">
        <v>0</v>
      </c>
      <c r="BP149" s="72">
        <v>1485095.22</v>
      </c>
      <c r="BQ149" s="76">
        <v>51824679.330000006</v>
      </c>
    </row>
    <row r="150" spans="2:69" ht="15" customHeight="1">
      <c r="B150" s="68" t="s">
        <v>361</v>
      </c>
      <c r="C150" s="69" t="s">
        <v>177</v>
      </c>
      <c r="D150" s="70">
        <v>2033183.02</v>
      </c>
      <c r="E150" s="70">
        <v>449153.18000000005</v>
      </c>
      <c r="F150" s="70">
        <v>283678</v>
      </c>
      <c r="G150" s="70">
        <v>37737.24</v>
      </c>
      <c r="H150" s="70">
        <v>0</v>
      </c>
      <c r="I150" s="70">
        <v>0</v>
      </c>
      <c r="J150" s="70">
        <v>0</v>
      </c>
      <c r="K150" s="70">
        <v>0</v>
      </c>
      <c r="L150" s="70">
        <v>0</v>
      </c>
      <c r="M150" s="71">
        <v>2803751.4400000004</v>
      </c>
      <c r="N150" s="72">
        <v>2803751.4400000004</v>
      </c>
      <c r="O150" s="73">
        <v>0</v>
      </c>
      <c r="P150" s="70">
        <v>0</v>
      </c>
      <c r="Q150" s="70">
        <v>13557.05</v>
      </c>
      <c r="R150" s="70">
        <v>42465.95</v>
      </c>
      <c r="S150" s="70">
        <v>399662.95</v>
      </c>
      <c r="T150" s="70">
        <v>0</v>
      </c>
      <c r="U150" s="70">
        <v>804</v>
      </c>
      <c r="V150" s="70">
        <v>0</v>
      </c>
      <c r="W150" s="70">
        <v>0</v>
      </c>
      <c r="X150" s="70">
        <v>0</v>
      </c>
      <c r="Y150" s="70">
        <v>7508.96</v>
      </c>
      <c r="Z150" s="70">
        <v>300</v>
      </c>
      <c r="AA150" s="70">
        <v>33488.47</v>
      </c>
      <c r="AB150" s="74">
        <v>41297.43</v>
      </c>
      <c r="AC150" s="74">
        <v>497787.38</v>
      </c>
      <c r="AD150" s="70">
        <v>0</v>
      </c>
      <c r="AE150" s="71">
        <v>497787.38</v>
      </c>
      <c r="AF150" s="72">
        <v>497787.38</v>
      </c>
      <c r="AG150" s="73">
        <v>0</v>
      </c>
      <c r="AH150" s="70">
        <v>0</v>
      </c>
      <c r="AI150" s="70">
        <v>0</v>
      </c>
      <c r="AJ150" s="70">
        <v>0</v>
      </c>
      <c r="AK150" s="70">
        <v>0</v>
      </c>
      <c r="AL150" s="70">
        <v>0</v>
      </c>
      <c r="AM150" s="70">
        <v>0</v>
      </c>
      <c r="AN150" s="70">
        <v>0</v>
      </c>
      <c r="AO150" s="70">
        <v>0</v>
      </c>
      <c r="AP150" s="70">
        <v>0</v>
      </c>
      <c r="AQ150" s="70">
        <v>0</v>
      </c>
      <c r="AR150" s="70">
        <v>0</v>
      </c>
      <c r="AS150" s="70">
        <v>0</v>
      </c>
      <c r="AT150" s="70">
        <v>0</v>
      </c>
      <c r="AU150" s="70">
        <v>0</v>
      </c>
      <c r="AV150" s="70">
        <v>0</v>
      </c>
      <c r="AW150" s="70">
        <v>0</v>
      </c>
      <c r="AX150" s="70">
        <v>0</v>
      </c>
      <c r="AY150" s="70">
        <v>0</v>
      </c>
      <c r="AZ150" s="70">
        <v>0</v>
      </c>
      <c r="BA150" s="70">
        <v>0</v>
      </c>
      <c r="BB150" s="70">
        <v>0</v>
      </c>
      <c r="BC150" s="70">
        <v>0</v>
      </c>
      <c r="BD150" s="70">
        <v>49164.09</v>
      </c>
      <c r="BE150" s="70">
        <v>3238.6</v>
      </c>
      <c r="BF150" s="70">
        <v>0</v>
      </c>
      <c r="BG150" s="70">
        <v>0</v>
      </c>
      <c r="BH150" s="70">
        <v>0</v>
      </c>
      <c r="BI150" s="70">
        <v>0</v>
      </c>
      <c r="BJ150" s="70">
        <v>0</v>
      </c>
      <c r="BK150" s="70">
        <v>18.75</v>
      </c>
      <c r="BL150" s="70">
        <v>77512.19</v>
      </c>
      <c r="BM150" s="70">
        <v>77530.94</v>
      </c>
      <c r="BN150" s="70">
        <v>129933.63</v>
      </c>
      <c r="BO150" s="75">
        <v>0</v>
      </c>
      <c r="BP150" s="72">
        <v>129933.63</v>
      </c>
      <c r="BQ150" s="76">
        <v>3431472.45</v>
      </c>
    </row>
    <row r="151" spans="2:69" ht="15" customHeight="1">
      <c r="B151" s="68" t="s">
        <v>362</v>
      </c>
      <c r="C151" s="69" t="s">
        <v>343</v>
      </c>
      <c r="D151" s="70">
        <v>467722.87</v>
      </c>
      <c r="E151" s="70">
        <v>89056.43</v>
      </c>
      <c r="F151" s="70">
        <v>78712.75</v>
      </c>
      <c r="G151" s="70">
        <v>0</v>
      </c>
      <c r="H151" s="70">
        <v>0</v>
      </c>
      <c r="I151" s="70">
        <v>0</v>
      </c>
      <c r="J151" s="70">
        <v>0</v>
      </c>
      <c r="K151" s="70">
        <v>0</v>
      </c>
      <c r="L151" s="70">
        <v>0</v>
      </c>
      <c r="M151" s="71">
        <v>635492.04999999993</v>
      </c>
      <c r="N151" s="72">
        <v>635492.04999999993</v>
      </c>
      <c r="O151" s="73">
        <v>0</v>
      </c>
      <c r="P151" s="70">
        <v>0</v>
      </c>
      <c r="Q151" s="70">
        <v>0</v>
      </c>
      <c r="R151" s="70">
        <v>0</v>
      </c>
      <c r="S151" s="70">
        <v>0</v>
      </c>
      <c r="T151" s="70">
        <v>0</v>
      </c>
      <c r="U151" s="70">
        <v>200.76</v>
      </c>
      <c r="V151" s="70">
        <v>7162.66</v>
      </c>
      <c r="W151" s="70">
        <v>0</v>
      </c>
      <c r="X151" s="70">
        <v>0</v>
      </c>
      <c r="Y151" s="70">
        <v>0</v>
      </c>
      <c r="Z151" s="70">
        <v>0</v>
      </c>
      <c r="AA151" s="70">
        <v>9110.82</v>
      </c>
      <c r="AB151" s="74">
        <v>9110.82</v>
      </c>
      <c r="AC151" s="74">
        <v>16474.239999999998</v>
      </c>
      <c r="AD151" s="70">
        <v>0</v>
      </c>
      <c r="AE151" s="71">
        <v>16474.239999999998</v>
      </c>
      <c r="AF151" s="72">
        <v>16474.239999999998</v>
      </c>
      <c r="AG151" s="73">
        <v>0</v>
      </c>
      <c r="AH151" s="70">
        <v>0</v>
      </c>
      <c r="AI151" s="70">
        <v>0</v>
      </c>
      <c r="AJ151" s="70">
        <v>0</v>
      </c>
      <c r="AK151" s="70">
        <v>0</v>
      </c>
      <c r="AL151" s="70">
        <v>0</v>
      </c>
      <c r="AM151" s="70">
        <v>0</v>
      </c>
      <c r="AN151" s="70">
        <v>0</v>
      </c>
      <c r="AO151" s="70">
        <v>0</v>
      </c>
      <c r="AP151" s="70">
        <v>0</v>
      </c>
      <c r="AQ151" s="70">
        <v>0</v>
      </c>
      <c r="AR151" s="70">
        <v>0</v>
      </c>
      <c r="AS151" s="70">
        <v>0</v>
      </c>
      <c r="AT151" s="70">
        <v>0</v>
      </c>
      <c r="AU151" s="70">
        <v>0</v>
      </c>
      <c r="AV151" s="70">
        <v>0</v>
      </c>
      <c r="AW151" s="70">
        <v>0</v>
      </c>
      <c r="AX151" s="70">
        <v>0</v>
      </c>
      <c r="AY151" s="70">
        <v>0</v>
      </c>
      <c r="AZ151" s="70">
        <v>0</v>
      </c>
      <c r="BA151" s="70">
        <v>0</v>
      </c>
      <c r="BB151" s="70">
        <v>0</v>
      </c>
      <c r="BC151" s="70">
        <v>12950.06</v>
      </c>
      <c r="BD151" s="70">
        <v>22817.599999999999</v>
      </c>
      <c r="BE151" s="70">
        <v>4166.6000000000004</v>
      </c>
      <c r="BF151" s="70">
        <v>0</v>
      </c>
      <c r="BG151" s="70">
        <v>0</v>
      </c>
      <c r="BH151" s="70">
        <v>115251.73</v>
      </c>
      <c r="BI151" s="70">
        <v>0</v>
      </c>
      <c r="BJ151" s="70">
        <v>25</v>
      </c>
      <c r="BK151" s="70">
        <v>95.08</v>
      </c>
      <c r="BL151" s="70">
        <v>6988.71</v>
      </c>
      <c r="BM151" s="70">
        <v>7108.79</v>
      </c>
      <c r="BN151" s="70">
        <v>162294.78</v>
      </c>
      <c r="BO151" s="75">
        <v>0</v>
      </c>
      <c r="BP151" s="72">
        <v>162294.78</v>
      </c>
      <c r="BQ151" s="76">
        <v>814261.07</v>
      </c>
    </row>
    <row r="152" spans="2:69" ht="15" customHeight="1">
      <c r="B152" s="68" t="s">
        <v>362</v>
      </c>
      <c r="C152" s="69" t="s">
        <v>178</v>
      </c>
      <c r="D152" s="70">
        <v>1337134.96</v>
      </c>
      <c r="E152" s="70">
        <v>195951.05</v>
      </c>
      <c r="F152" s="70">
        <v>116362.65</v>
      </c>
      <c r="G152" s="70">
        <v>0</v>
      </c>
      <c r="H152" s="70">
        <v>0</v>
      </c>
      <c r="I152" s="70">
        <v>0</v>
      </c>
      <c r="J152" s="70">
        <v>0</v>
      </c>
      <c r="K152" s="70">
        <v>0</v>
      </c>
      <c r="L152" s="70">
        <v>0</v>
      </c>
      <c r="M152" s="71">
        <v>1649448.66</v>
      </c>
      <c r="N152" s="72">
        <v>1649448.66</v>
      </c>
      <c r="O152" s="73">
        <v>0</v>
      </c>
      <c r="P152" s="70">
        <v>0</v>
      </c>
      <c r="Q152" s="70">
        <v>62761.02</v>
      </c>
      <c r="R152" s="70">
        <v>1451.18</v>
      </c>
      <c r="S152" s="70">
        <v>349.76</v>
      </c>
      <c r="T152" s="70">
        <v>0</v>
      </c>
      <c r="U152" s="70">
        <v>41</v>
      </c>
      <c r="V152" s="70">
        <v>0</v>
      </c>
      <c r="W152" s="70">
        <v>0</v>
      </c>
      <c r="X152" s="70">
        <v>0</v>
      </c>
      <c r="Y152" s="70">
        <v>0</v>
      </c>
      <c r="Z152" s="70">
        <v>0</v>
      </c>
      <c r="AA152" s="70">
        <v>371.14</v>
      </c>
      <c r="AB152" s="74">
        <v>371.14</v>
      </c>
      <c r="AC152" s="74">
        <v>64974.1</v>
      </c>
      <c r="AD152" s="70">
        <v>0</v>
      </c>
      <c r="AE152" s="71">
        <v>64974.1</v>
      </c>
      <c r="AF152" s="72">
        <v>64974.1</v>
      </c>
      <c r="AG152" s="73">
        <v>0</v>
      </c>
      <c r="AH152" s="70">
        <v>0</v>
      </c>
      <c r="AI152" s="70">
        <v>0</v>
      </c>
      <c r="AJ152" s="70">
        <v>0</v>
      </c>
      <c r="AK152" s="70">
        <v>0</v>
      </c>
      <c r="AL152" s="70">
        <v>0</v>
      </c>
      <c r="AM152" s="70">
        <v>0</v>
      </c>
      <c r="AN152" s="70">
        <v>0</v>
      </c>
      <c r="AO152" s="70">
        <v>0</v>
      </c>
      <c r="AP152" s="70">
        <v>0</v>
      </c>
      <c r="AQ152" s="70">
        <v>0</v>
      </c>
      <c r="AR152" s="70">
        <v>0</v>
      </c>
      <c r="AS152" s="70">
        <v>0</v>
      </c>
      <c r="AT152" s="70">
        <v>0</v>
      </c>
      <c r="AU152" s="70">
        <v>0</v>
      </c>
      <c r="AV152" s="70">
        <v>0</v>
      </c>
      <c r="AW152" s="70">
        <v>0</v>
      </c>
      <c r="AX152" s="70">
        <v>0</v>
      </c>
      <c r="AY152" s="70">
        <v>0</v>
      </c>
      <c r="AZ152" s="70">
        <v>0</v>
      </c>
      <c r="BA152" s="70">
        <v>0</v>
      </c>
      <c r="BB152" s="70">
        <v>0</v>
      </c>
      <c r="BC152" s="70">
        <v>23706.43</v>
      </c>
      <c r="BD152" s="70">
        <v>25654.66</v>
      </c>
      <c r="BE152" s="70">
        <v>4406.3100000000004</v>
      </c>
      <c r="BF152" s="70">
        <v>0</v>
      </c>
      <c r="BG152" s="70">
        <v>0</v>
      </c>
      <c r="BH152" s="70">
        <v>0</v>
      </c>
      <c r="BI152" s="70">
        <v>0</v>
      </c>
      <c r="BJ152" s="70">
        <v>5</v>
      </c>
      <c r="BK152" s="70">
        <v>23.07</v>
      </c>
      <c r="BL152" s="70">
        <v>10557.38</v>
      </c>
      <c r="BM152" s="70">
        <v>10585.449999999999</v>
      </c>
      <c r="BN152" s="70">
        <v>64352.849999999991</v>
      </c>
      <c r="BO152" s="75">
        <v>0</v>
      </c>
      <c r="BP152" s="72">
        <v>64352.849999999991</v>
      </c>
      <c r="BQ152" s="76">
        <v>1778775.61</v>
      </c>
    </row>
    <row r="153" spans="2:69" ht="15" customHeight="1">
      <c r="B153" s="68" t="s">
        <v>362</v>
      </c>
      <c r="C153" s="69" t="s">
        <v>179</v>
      </c>
      <c r="D153" s="70">
        <v>432066.31</v>
      </c>
      <c r="E153" s="70">
        <v>110350.45</v>
      </c>
      <c r="F153" s="70">
        <v>90807.93</v>
      </c>
      <c r="G153" s="70">
        <v>0</v>
      </c>
      <c r="H153" s="70">
        <v>0</v>
      </c>
      <c r="I153" s="70">
        <v>0</v>
      </c>
      <c r="J153" s="70">
        <v>0</v>
      </c>
      <c r="K153" s="70">
        <v>0</v>
      </c>
      <c r="L153" s="70">
        <v>0</v>
      </c>
      <c r="M153" s="71">
        <v>633224.69000000006</v>
      </c>
      <c r="N153" s="72">
        <v>633224.69000000006</v>
      </c>
      <c r="O153" s="73">
        <v>0</v>
      </c>
      <c r="P153" s="70">
        <v>0</v>
      </c>
      <c r="Q153" s="70">
        <v>0</v>
      </c>
      <c r="R153" s="70">
        <v>0</v>
      </c>
      <c r="S153" s="70">
        <v>0</v>
      </c>
      <c r="T153" s="70">
        <v>0</v>
      </c>
      <c r="U153" s="70">
        <v>0</v>
      </c>
      <c r="V153" s="70">
        <v>15046.25</v>
      </c>
      <c r="W153" s="70">
        <v>0</v>
      </c>
      <c r="X153" s="70">
        <v>0</v>
      </c>
      <c r="Y153" s="70">
        <v>0</v>
      </c>
      <c r="Z153" s="70">
        <v>0</v>
      </c>
      <c r="AA153" s="70">
        <v>1826</v>
      </c>
      <c r="AB153" s="74">
        <v>1826</v>
      </c>
      <c r="AC153" s="74">
        <v>16872.25</v>
      </c>
      <c r="AD153" s="70">
        <v>0</v>
      </c>
      <c r="AE153" s="71">
        <v>16872.25</v>
      </c>
      <c r="AF153" s="72">
        <v>16872.25</v>
      </c>
      <c r="AG153" s="73">
        <v>0</v>
      </c>
      <c r="AH153" s="70">
        <v>0</v>
      </c>
      <c r="AI153" s="70">
        <v>0</v>
      </c>
      <c r="AJ153" s="70">
        <v>0</v>
      </c>
      <c r="AK153" s="70">
        <v>0</v>
      </c>
      <c r="AL153" s="70">
        <v>0</v>
      </c>
      <c r="AM153" s="70">
        <v>0</v>
      </c>
      <c r="AN153" s="70">
        <v>0</v>
      </c>
      <c r="AO153" s="70">
        <v>0</v>
      </c>
      <c r="AP153" s="70">
        <v>0</v>
      </c>
      <c r="AQ153" s="70">
        <v>0</v>
      </c>
      <c r="AR153" s="70">
        <v>0</v>
      </c>
      <c r="AS153" s="70">
        <v>0</v>
      </c>
      <c r="AT153" s="70">
        <v>0</v>
      </c>
      <c r="AU153" s="70">
        <v>0</v>
      </c>
      <c r="AV153" s="70">
        <v>0</v>
      </c>
      <c r="AW153" s="70">
        <v>0</v>
      </c>
      <c r="AX153" s="70">
        <v>0</v>
      </c>
      <c r="AY153" s="70">
        <v>0</v>
      </c>
      <c r="AZ153" s="70">
        <v>0</v>
      </c>
      <c r="BA153" s="70">
        <v>0</v>
      </c>
      <c r="BB153" s="70">
        <v>0</v>
      </c>
      <c r="BC153" s="70">
        <v>0</v>
      </c>
      <c r="BD153" s="70">
        <v>10931.02</v>
      </c>
      <c r="BE153" s="70">
        <v>0</v>
      </c>
      <c r="BF153" s="70">
        <v>0</v>
      </c>
      <c r="BG153" s="70">
        <v>3.26</v>
      </c>
      <c r="BH153" s="70">
        <v>137907.73000000001</v>
      </c>
      <c r="BI153" s="70">
        <v>0</v>
      </c>
      <c r="BJ153" s="70">
        <v>0</v>
      </c>
      <c r="BK153" s="70">
        <v>0</v>
      </c>
      <c r="BL153" s="70">
        <v>8867.8799999999992</v>
      </c>
      <c r="BM153" s="70">
        <v>8867.8799999999992</v>
      </c>
      <c r="BN153" s="70">
        <v>157709.89000000001</v>
      </c>
      <c r="BO153" s="75">
        <v>0</v>
      </c>
      <c r="BP153" s="72">
        <v>157709.89000000001</v>
      </c>
      <c r="BQ153" s="76">
        <v>807806.83000000007</v>
      </c>
    </row>
    <row r="154" spans="2:69" ht="15" customHeight="1">
      <c r="B154" s="68" t="s">
        <v>362</v>
      </c>
      <c r="C154" s="69" t="s">
        <v>180</v>
      </c>
      <c r="D154" s="70">
        <v>218166.82</v>
      </c>
      <c r="E154" s="70">
        <v>67319.89</v>
      </c>
      <c r="F154" s="70">
        <v>46719.15</v>
      </c>
      <c r="G154" s="70">
        <v>0</v>
      </c>
      <c r="H154" s="70">
        <v>0</v>
      </c>
      <c r="I154" s="70">
        <v>0</v>
      </c>
      <c r="J154" s="70">
        <v>0</v>
      </c>
      <c r="K154" s="70">
        <v>0</v>
      </c>
      <c r="L154" s="70">
        <v>0</v>
      </c>
      <c r="M154" s="71">
        <v>332205.86</v>
      </c>
      <c r="N154" s="72">
        <v>332205.86</v>
      </c>
      <c r="O154" s="73">
        <v>0</v>
      </c>
      <c r="P154" s="70">
        <v>0</v>
      </c>
      <c r="Q154" s="70">
        <v>29604.34</v>
      </c>
      <c r="R154" s="70">
        <v>0</v>
      </c>
      <c r="S154" s="70">
        <v>66.06</v>
      </c>
      <c r="T154" s="70">
        <v>0</v>
      </c>
      <c r="U154" s="70">
        <v>0</v>
      </c>
      <c r="V154" s="70">
        <v>0</v>
      </c>
      <c r="W154" s="70">
        <v>0</v>
      </c>
      <c r="X154" s="70">
        <v>0</v>
      </c>
      <c r="Y154" s="70">
        <v>782.19</v>
      </c>
      <c r="Z154" s="70">
        <v>0</v>
      </c>
      <c r="AA154" s="70">
        <v>0</v>
      </c>
      <c r="AB154" s="74">
        <v>782.19</v>
      </c>
      <c r="AC154" s="74">
        <v>30452.59</v>
      </c>
      <c r="AD154" s="70">
        <v>0</v>
      </c>
      <c r="AE154" s="71">
        <v>30452.59</v>
      </c>
      <c r="AF154" s="72">
        <v>30452.59</v>
      </c>
      <c r="AG154" s="73">
        <v>0</v>
      </c>
      <c r="AH154" s="70">
        <v>0</v>
      </c>
      <c r="AI154" s="70">
        <v>0</v>
      </c>
      <c r="AJ154" s="70">
        <v>0</v>
      </c>
      <c r="AK154" s="70">
        <v>0</v>
      </c>
      <c r="AL154" s="70">
        <v>0</v>
      </c>
      <c r="AM154" s="70">
        <v>0</v>
      </c>
      <c r="AN154" s="70">
        <v>0</v>
      </c>
      <c r="AO154" s="70">
        <v>0</v>
      </c>
      <c r="AP154" s="70">
        <v>0</v>
      </c>
      <c r="AQ154" s="70">
        <v>0</v>
      </c>
      <c r="AR154" s="70">
        <v>0</v>
      </c>
      <c r="AS154" s="70">
        <v>0</v>
      </c>
      <c r="AT154" s="70">
        <v>0</v>
      </c>
      <c r="AU154" s="70">
        <v>0</v>
      </c>
      <c r="AV154" s="70">
        <v>0</v>
      </c>
      <c r="AW154" s="70">
        <v>0</v>
      </c>
      <c r="AX154" s="70">
        <v>0</v>
      </c>
      <c r="AY154" s="70">
        <v>0</v>
      </c>
      <c r="AZ154" s="70">
        <v>0</v>
      </c>
      <c r="BA154" s="70">
        <v>0</v>
      </c>
      <c r="BB154" s="70">
        <v>0</v>
      </c>
      <c r="BC154" s="70">
        <v>0</v>
      </c>
      <c r="BD154" s="70">
        <v>15604.98</v>
      </c>
      <c r="BE154" s="70">
        <v>1789.18</v>
      </c>
      <c r="BF154" s="70">
        <v>0</v>
      </c>
      <c r="BG154" s="70">
        <v>0</v>
      </c>
      <c r="BH154" s="70">
        <v>61239.24</v>
      </c>
      <c r="BI154" s="70">
        <v>0</v>
      </c>
      <c r="BJ154" s="70">
        <v>14.02</v>
      </c>
      <c r="BK154" s="70">
        <v>0</v>
      </c>
      <c r="BL154" s="70">
        <v>7001.33</v>
      </c>
      <c r="BM154" s="70">
        <v>7015.35</v>
      </c>
      <c r="BN154" s="70">
        <v>85648.75</v>
      </c>
      <c r="BO154" s="75">
        <v>0</v>
      </c>
      <c r="BP154" s="72">
        <v>85648.75</v>
      </c>
      <c r="BQ154" s="76">
        <v>448307.20000000001</v>
      </c>
    </row>
    <row r="155" spans="2:69" ht="15" customHeight="1">
      <c r="B155" s="68" t="s">
        <v>362</v>
      </c>
      <c r="C155" s="69" t="s">
        <v>181</v>
      </c>
      <c r="D155" s="70">
        <v>1409028.35</v>
      </c>
      <c r="E155" s="70">
        <v>287020.31</v>
      </c>
      <c r="F155" s="70">
        <v>201270.5</v>
      </c>
      <c r="G155" s="70">
        <v>0</v>
      </c>
      <c r="H155" s="70">
        <v>0</v>
      </c>
      <c r="I155" s="70">
        <v>0</v>
      </c>
      <c r="J155" s="70">
        <v>0</v>
      </c>
      <c r="K155" s="70">
        <v>0</v>
      </c>
      <c r="L155" s="70">
        <v>0</v>
      </c>
      <c r="M155" s="71">
        <v>1897319.1600000001</v>
      </c>
      <c r="N155" s="72">
        <v>1897319.1600000001</v>
      </c>
      <c r="O155" s="73">
        <v>0</v>
      </c>
      <c r="P155" s="70">
        <v>0</v>
      </c>
      <c r="Q155" s="70">
        <v>13159.05</v>
      </c>
      <c r="R155" s="70">
        <v>18973.439999999999</v>
      </c>
      <c r="S155" s="70">
        <v>9500.86</v>
      </c>
      <c r="T155" s="70">
        <v>0</v>
      </c>
      <c r="U155" s="70">
        <v>225</v>
      </c>
      <c r="V155" s="70">
        <v>49189.97</v>
      </c>
      <c r="W155" s="70">
        <v>0</v>
      </c>
      <c r="X155" s="70">
        <v>0</v>
      </c>
      <c r="Y155" s="70">
        <v>42808.17</v>
      </c>
      <c r="Z155" s="70">
        <v>0</v>
      </c>
      <c r="AA155" s="70">
        <v>14326.17</v>
      </c>
      <c r="AB155" s="74">
        <v>57134.34</v>
      </c>
      <c r="AC155" s="74">
        <v>148182.66</v>
      </c>
      <c r="AD155" s="70">
        <v>0</v>
      </c>
      <c r="AE155" s="71">
        <v>148182.66</v>
      </c>
      <c r="AF155" s="72">
        <v>148182.66</v>
      </c>
      <c r="AG155" s="73">
        <v>0</v>
      </c>
      <c r="AH155" s="70">
        <v>0</v>
      </c>
      <c r="AI155" s="70">
        <v>0</v>
      </c>
      <c r="AJ155" s="70">
        <v>0</v>
      </c>
      <c r="AK155" s="70">
        <v>0</v>
      </c>
      <c r="AL155" s="70">
        <v>0</v>
      </c>
      <c r="AM155" s="70">
        <v>0</v>
      </c>
      <c r="AN155" s="70">
        <v>0</v>
      </c>
      <c r="AO155" s="70">
        <v>0</v>
      </c>
      <c r="AP155" s="70">
        <v>0</v>
      </c>
      <c r="AQ155" s="70">
        <v>0</v>
      </c>
      <c r="AR155" s="70">
        <v>0</v>
      </c>
      <c r="AS155" s="70">
        <v>0</v>
      </c>
      <c r="AT155" s="70">
        <v>0</v>
      </c>
      <c r="AU155" s="70">
        <v>0</v>
      </c>
      <c r="AV155" s="70">
        <v>0</v>
      </c>
      <c r="AW155" s="70">
        <v>0</v>
      </c>
      <c r="AX155" s="70">
        <v>0</v>
      </c>
      <c r="AY155" s="70">
        <v>0</v>
      </c>
      <c r="AZ155" s="70">
        <v>0</v>
      </c>
      <c r="BA155" s="70">
        <v>0</v>
      </c>
      <c r="BB155" s="70">
        <v>0</v>
      </c>
      <c r="BC155" s="70">
        <v>66122.039999999994</v>
      </c>
      <c r="BD155" s="70">
        <v>55040.94</v>
      </c>
      <c r="BE155" s="70">
        <v>10361.9</v>
      </c>
      <c r="BF155" s="70">
        <v>0</v>
      </c>
      <c r="BG155" s="70">
        <v>0</v>
      </c>
      <c r="BH155" s="70">
        <v>67070.680000000008</v>
      </c>
      <c r="BI155" s="70">
        <v>0</v>
      </c>
      <c r="BJ155" s="70">
        <v>267407.81</v>
      </c>
      <c r="BK155" s="70">
        <v>0</v>
      </c>
      <c r="BL155" s="70">
        <v>8224.3799999999992</v>
      </c>
      <c r="BM155" s="70">
        <v>275632.19</v>
      </c>
      <c r="BN155" s="70">
        <v>474227.75000000006</v>
      </c>
      <c r="BO155" s="75">
        <v>0</v>
      </c>
      <c r="BP155" s="72">
        <v>474227.75</v>
      </c>
      <c r="BQ155" s="76">
        <v>2519729.5700000003</v>
      </c>
    </row>
    <row r="156" spans="2:69" ht="15" customHeight="1">
      <c r="B156" s="68" t="s">
        <v>362</v>
      </c>
      <c r="C156" s="69" t="s">
        <v>182</v>
      </c>
      <c r="D156" s="70">
        <v>720936</v>
      </c>
      <c r="E156" s="70">
        <v>244010.93000000002</v>
      </c>
      <c r="F156" s="70">
        <v>187813.63999999998</v>
      </c>
      <c r="G156" s="70">
        <v>82938.399999999994</v>
      </c>
      <c r="H156" s="70">
        <v>143.99</v>
      </c>
      <c r="I156" s="70">
        <v>0</v>
      </c>
      <c r="J156" s="70">
        <v>0</v>
      </c>
      <c r="K156" s="70">
        <v>143.99</v>
      </c>
      <c r="L156" s="70">
        <v>0</v>
      </c>
      <c r="M156" s="71">
        <v>1235842.9599999997</v>
      </c>
      <c r="N156" s="72">
        <v>1235842.9599999997</v>
      </c>
      <c r="O156" s="73">
        <v>0</v>
      </c>
      <c r="P156" s="70">
        <v>0</v>
      </c>
      <c r="Q156" s="70">
        <v>0</v>
      </c>
      <c r="R156" s="70">
        <v>13844.74</v>
      </c>
      <c r="S156" s="70">
        <v>478.33</v>
      </c>
      <c r="T156" s="70">
        <v>0</v>
      </c>
      <c r="U156" s="70">
        <v>373.15</v>
      </c>
      <c r="V156" s="70">
        <v>18615.28</v>
      </c>
      <c r="W156" s="70">
        <v>0</v>
      </c>
      <c r="X156" s="70">
        <v>0</v>
      </c>
      <c r="Y156" s="70">
        <v>0.42</v>
      </c>
      <c r="Z156" s="70">
        <v>0</v>
      </c>
      <c r="AA156" s="70">
        <v>3224.07</v>
      </c>
      <c r="AB156" s="74">
        <v>3224.4900000000002</v>
      </c>
      <c r="AC156" s="74">
        <v>36535.99</v>
      </c>
      <c r="AD156" s="70">
        <v>0</v>
      </c>
      <c r="AE156" s="71">
        <v>36535.99</v>
      </c>
      <c r="AF156" s="72">
        <v>36535.99</v>
      </c>
      <c r="AG156" s="73">
        <v>0</v>
      </c>
      <c r="AH156" s="70">
        <v>0</v>
      </c>
      <c r="AI156" s="70">
        <v>0</v>
      </c>
      <c r="AJ156" s="70">
        <v>0</v>
      </c>
      <c r="AK156" s="70">
        <v>0</v>
      </c>
      <c r="AL156" s="70">
        <v>0</v>
      </c>
      <c r="AM156" s="70">
        <v>0</v>
      </c>
      <c r="AN156" s="70">
        <v>0</v>
      </c>
      <c r="AO156" s="70">
        <v>0</v>
      </c>
      <c r="AP156" s="70">
        <v>0</v>
      </c>
      <c r="AQ156" s="70">
        <v>0</v>
      </c>
      <c r="AR156" s="70">
        <v>0</v>
      </c>
      <c r="AS156" s="70">
        <v>0</v>
      </c>
      <c r="AT156" s="70">
        <v>0</v>
      </c>
      <c r="AU156" s="70">
        <v>0</v>
      </c>
      <c r="AV156" s="70">
        <v>0</v>
      </c>
      <c r="AW156" s="70">
        <v>0</v>
      </c>
      <c r="AX156" s="70">
        <v>0</v>
      </c>
      <c r="AY156" s="70">
        <v>0</v>
      </c>
      <c r="AZ156" s="70">
        <v>0</v>
      </c>
      <c r="BA156" s="70">
        <v>0</v>
      </c>
      <c r="BB156" s="70">
        <v>0</v>
      </c>
      <c r="BC156" s="70">
        <v>0</v>
      </c>
      <c r="BD156" s="70">
        <v>57769.549999999996</v>
      </c>
      <c r="BE156" s="70">
        <v>6381.7</v>
      </c>
      <c r="BF156" s="70">
        <v>0</v>
      </c>
      <c r="BG156" s="70">
        <v>0</v>
      </c>
      <c r="BH156" s="70">
        <v>187764.79</v>
      </c>
      <c r="BI156" s="70">
        <v>0</v>
      </c>
      <c r="BJ156" s="70">
        <v>24.3</v>
      </c>
      <c r="BK156" s="70">
        <v>130.72999999999999</v>
      </c>
      <c r="BL156" s="70">
        <v>3900.3</v>
      </c>
      <c r="BM156" s="70">
        <v>4055.3300000000004</v>
      </c>
      <c r="BN156" s="70">
        <v>255971.37</v>
      </c>
      <c r="BO156" s="75">
        <v>0</v>
      </c>
      <c r="BP156" s="72">
        <v>255971.37</v>
      </c>
      <c r="BQ156" s="76">
        <v>1528350.3199999998</v>
      </c>
    </row>
    <row r="157" spans="2:69" ht="15" customHeight="1">
      <c r="B157" s="68" t="s">
        <v>362</v>
      </c>
      <c r="C157" s="69" t="s">
        <v>183</v>
      </c>
      <c r="D157" s="70">
        <v>592727.27999999991</v>
      </c>
      <c r="E157" s="70">
        <v>142747.35999999999</v>
      </c>
      <c r="F157" s="70">
        <v>78776.7</v>
      </c>
      <c r="G157" s="70">
        <v>142374.84</v>
      </c>
      <c r="H157" s="70">
        <v>0</v>
      </c>
      <c r="I157" s="70">
        <v>0</v>
      </c>
      <c r="J157" s="70">
        <v>0</v>
      </c>
      <c r="K157" s="70">
        <v>0</v>
      </c>
      <c r="L157" s="70">
        <v>0</v>
      </c>
      <c r="M157" s="71">
        <v>956626.17999999993</v>
      </c>
      <c r="N157" s="72">
        <v>956626.17999999993</v>
      </c>
      <c r="O157" s="73">
        <v>0</v>
      </c>
      <c r="P157" s="70">
        <v>0</v>
      </c>
      <c r="Q157" s="70">
        <v>3550</v>
      </c>
      <c r="R157" s="70">
        <v>0</v>
      </c>
      <c r="S157" s="70">
        <v>7334.34</v>
      </c>
      <c r="T157" s="70">
        <v>0</v>
      </c>
      <c r="U157" s="70">
        <v>5659.94</v>
      </c>
      <c r="V157" s="70">
        <v>0</v>
      </c>
      <c r="W157" s="70">
        <v>0</v>
      </c>
      <c r="X157" s="70">
        <v>0</v>
      </c>
      <c r="Y157" s="70">
        <v>2285.98</v>
      </c>
      <c r="Z157" s="70">
        <v>15</v>
      </c>
      <c r="AA157" s="70">
        <v>1712.22</v>
      </c>
      <c r="AB157" s="74">
        <v>4013.2</v>
      </c>
      <c r="AC157" s="74">
        <v>20557.48</v>
      </c>
      <c r="AD157" s="70">
        <v>0</v>
      </c>
      <c r="AE157" s="71">
        <v>20557.48</v>
      </c>
      <c r="AF157" s="72">
        <v>20557.48</v>
      </c>
      <c r="AG157" s="73">
        <v>0</v>
      </c>
      <c r="AH157" s="70">
        <v>0</v>
      </c>
      <c r="AI157" s="70">
        <v>0</v>
      </c>
      <c r="AJ157" s="70">
        <v>0</v>
      </c>
      <c r="AK157" s="70">
        <v>0</v>
      </c>
      <c r="AL157" s="70">
        <v>0</v>
      </c>
      <c r="AM157" s="70">
        <v>0</v>
      </c>
      <c r="AN157" s="70">
        <v>0</v>
      </c>
      <c r="AO157" s="70">
        <v>0</v>
      </c>
      <c r="AP157" s="70">
        <v>0</v>
      </c>
      <c r="AQ157" s="70">
        <v>0</v>
      </c>
      <c r="AR157" s="70">
        <v>0</v>
      </c>
      <c r="AS157" s="70">
        <v>0</v>
      </c>
      <c r="AT157" s="70">
        <v>0</v>
      </c>
      <c r="AU157" s="70">
        <v>0</v>
      </c>
      <c r="AV157" s="70">
        <v>0</v>
      </c>
      <c r="AW157" s="70">
        <v>0</v>
      </c>
      <c r="AX157" s="70">
        <v>0</v>
      </c>
      <c r="AY157" s="70">
        <v>0</v>
      </c>
      <c r="AZ157" s="70">
        <v>0</v>
      </c>
      <c r="BA157" s="70">
        <v>0</v>
      </c>
      <c r="BB157" s="70">
        <v>0</v>
      </c>
      <c r="BC157" s="70">
        <v>245</v>
      </c>
      <c r="BD157" s="70">
        <v>30750.97</v>
      </c>
      <c r="BE157" s="70">
        <v>2526.9699999999998</v>
      </c>
      <c r="BF157" s="70">
        <v>0</v>
      </c>
      <c r="BG157" s="70">
        <v>0</v>
      </c>
      <c r="BH157" s="70">
        <v>0</v>
      </c>
      <c r="BI157" s="70">
        <v>0</v>
      </c>
      <c r="BJ157" s="70">
        <v>0</v>
      </c>
      <c r="BK157" s="70">
        <v>0</v>
      </c>
      <c r="BL157" s="70">
        <v>11533.03</v>
      </c>
      <c r="BM157" s="70">
        <v>11533.03</v>
      </c>
      <c r="BN157" s="70">
        <v>45055.97</v>
      </c>
      <c r="BO157" s="75">
        <v>0</v>
      </c>
      <c r="BP157" s="72">
        <v>45055.97</v>
      </c>
      <c r="BQ157" s="76">
        <v>1022239.6299999999</v>
      </c>
    </row>
    <row r="158" spans="2:69" ht="15" customHeight="1">
      <c r="B158" s="68" t="s">
        <v>361</v>
      </c>
      <c r="C158" s="69" t="s">
        <v>184</v>
      </c>
      <c r="D158" s="70">
        <v>2507103.0499999998</v>
      </c>
      <c r="E158" s="70">
        <v>428111.58</v>
      </c>
      <c r="F158" s="70">
        <v>394921.25</v>
      </c>
      <c r="G158" s="70">
        <v>0</v>
      </c>
      <c r="H158" s="70">
        <v>0</v>
      </c>
      <c r="I158" s="70">
        <v>0</v>
      </c>
      <c r="J158" s="70">
        <v>0</v>
      </c>
      <c r="K158" s="70">
        <v>0</v>
      </c>
      <c r="L158" s="70">
        <v>73.87</v>
      </c>
      <c r="M158" s="71">
        <v>3330209.75</v>
      </c>
      <c r="N158" s="72">
        <v>3330209.75</v>
      </c>
      <c r="O158" s="73">
        <v>0</v>
      </c>
      <c r="P158" s="70">
        <v>0</v>
      </c>
      <c r="Q158" s="70">
        <v>0</v>
      </c>
      <c r="R158" s="70">
        <v>4947.7</v>
      </c>
      <c r="S158" s="70">
        <v>1032</v>
      </c>
      <c r="T158" s="70">
        <v>0</v>
      </c>
      <c r="U158" s="70">
        <v>326</v>
      </c>
      <c r="V158" s="70">
        <v>0</v>
      </c>
      <c r="W158" s="70">
        <v>0</v>
      </c>
      <c r="X158" s="70">
        <v>0</v>
      </c>
      <c r="Y158" s="70">
        <v>8012.64</v>
      </c>
      <c r="Z158" s="70">
        <v>0</v>
      </c>
      <c r="AA158" s="70">
        <v>113854.39999999999</v>
      </c>
      <c r="AB158" s="74">
        <v>121867.04</v>
      </c>
      <c r="AC158" s="74">
        <v>128172.73999999999</v>
      </c>
      <c r="AD158" s="70">
        <v>0</v>
      </c>
      <c r="AE158" s="71">
        <v>128172.73999999999</v>
      </c>
      <c r="AF158" s="72">
        <v>128172.73999999999</v>
      </c>
      <c r="AG158" s="73">
        <v>0</v>
      </c>
      <c r="AH158" s="70">
        <v>0</v>
      </c>
      <c r="AI158" s="70">
        <v>0</v>
      </c>
      <c r="AJ158" s="70">
        <v>0</v>
      </c>
      <c r="AK158" s="70">
        <v>0</v>
      </c>
      <c r="AL158" s="70">
        <v>0</v>
      </c>
      <c r="AM158" s="70">
        <v>0</v>
      </c>
      <c r="AN158" s="70">
        <v>0</v>
      </c>
      <c r="AO158" s="70">
        <v>0</v>
      </c>
      <c r="AP158" s="70">
        <v>0</v>
      </c>
      <c r="AQ158" s="70">
        <v>0</v>
      </c>
      <c r="AR158" s="70">
        <v>0</v>
      </c>
      <c r="AS158" s="70">
        <v>0</v>
      </c>
      <c r="AT158" s="70">
        <v>0</v>
      </c>
      <c r="AU158" s="70">
        <v>0</v>
      </c>
      <c r="AV158" s="70">
        <v>0</v>
      </c>
      <c r="AW158" s="70">
        <v>0</v>
      </c>
      <c r="AX158" s="70">
        <v>0</v>
      </c>
      <c r="AY158" s="70">
        <v>0</v>
      </c>
      <c r="AZ158" s="70">
        <v>0</v>
      </c>
      <c r="BA158" s="70">
        <v>0</v>
      </c>
      <c r="BB158" s="70">
        <v>0</v>
      </c>
      <c r="BC158" s="70">
        <v>37578</v>
      </c>
      <c r="BD158" s="70">
        <v>118095.86</v>
      </c>
      <c r="BE158" s="70">
        <v>0</v>
      </c>
      <c r="BF158" s="70">
        <v>0</v>
      </c>
      <c r="BG158" s="70">
        <v>0</v>
      </c>
      <c r="BH158" s="70">
        <v>0</v>
      </c>
      <c r="BI158" s="70">
        <v>0</v>
      </c>
      <c r="BJ158" s="70">
        <v>0</v>
      </c>
      <c r="BK158" s="70">
        <v>92.28</v>
      </c>
      <c r="BL158" s="70">
        <v>74119.77</v>
      </c>
      <c r="BM158" s="70">
        <v>74212.05</v>
      </c>
      <c r="BN158" s="70">
        <v>229885.90999999997</v>
      </c>
      <c r="BO158" s="75">
        <v>0</v>
      </c>
      <c r="BP158" s="72">
        <v>229885.90999999997</v>
      </c>
      <c r="BQ158" s="76">
        <v>3688268.4000000004</v>
      </c>
    </row>
    <row r="159" spans="2:69" ht="15" customHeight="1">
      <c r="B159" s="68" t="s">
        <v>362</v>
      </c>
      <c r="C159" s="69" t="s">
        <v>185</v>
      </c>
      <c r="D159" s="70">
        <v>772404.47</v>
      </c>
      <c r="E159" s="70">
        <v>157570.65</v>
      </c>
      <c r="F159" s="70">
        <v>167621.76999999999</v>
      </c>
      <c r="G159" s="70">
        <v>0</v>
      </c>
      <c r="H159" s="70">
        <v>0</v>
      </c>
      <c r="I159" s="70">
        <v>0</v>
      </c>
      <c r="J159" s="70">
        <v>0</v>
      </c>
      <c r="K159" s="70">
        <v>0</v>
      </c>
      <c r="L159" s="70">
        <v>0</v>
      </c>
      <c r="M159" s="71">
        <v>1097596.8900000001</v>
      </c>
      <c r="N159" s="72">
        <v>1097596.8900000001</v>
      </c>
      <c r="O159" s="73">
        <v>0</v>
      </c>
      <c r="P159" s="70">
        <v>0</v>
      </c>
      <c r="Q159" s="70">
        <v>44714</v>
      </c>
      <c r="R159" s="70">
        <v>2049.04</v>
      </c>
      <c r="S159" s="70">
        <v>1570</v>
      </c>
      <c r="T159" s="70">
        <v>0</v>
      </c>
      <c r="U159" s="70">
        <v>7776.91</v>
      </c>
      <c r="V159" s="70">
        <v>0</v>
      </c>
      <c r="W159" s="70">
        <v>0</v>
      </c>
      <c r="X159" s="70">
        <v>0</v>
      </c>
      <c r="Y159" s="70">
        <v>0</v>
      </c>
      <c r="Z159" s="70">
        <v>0</v>
      </c>
      <c r="AA159" s="70">
        <v>85.8</v>
      </c>
      <c r="AB159" s="74">
        <v>85.8</v>
      </c>
      <c r="AC159" s="74">
        <v>56195.75</v>
      </c>
      <c r="AD159" s="70">
        <v>0</v>
      </c>
      <c r="AE159" s="71">
        <v>56195.75</v>
      </c>
      <c r="AF159" s="72">
        <v>56195.75</v>
      </c>
      <c r="AG159" s="73">
        <v>0</v>
      </c>
      <c r="AH159" s="70">
        <v>0</v>
      </c>
      <c r="AI159" s="70">
        <v>0</v>
      </c>
      <c r="AJ159" s="70">
        <v>0</v>
      </c>
      <c r="AK159" s="70">
        <v>0</v>
      </c>
      <c r="AL159" s="70">
        <v>0</v>
      </c>
      <c r="AM159" s="70">
        <v>0</v>
      </c>
      <c r="AN159" s="70">
        <v>0</v>
      </c>
      <c r="AO159" s="70">
        <v>0</v>
      </c>
      <c r="AP159" s="70">
        <v>0</v>
      </c>
      <c r="AQ159" s="70">
        <v>0</v>
      </c>
      <c r="AR159" s="70">
        <v>0</v>
      </c>
      <c r="AS159" s="70">
        <v>0</v>
      </c>
      <c r="AT159" s="70">
        <v>0</v>
      </c>
      <c r="AU159" s="70">
        <v>0</v>
      </c>
      <c r="AV159" s="70">
        <v>0</v>
      </c>
      <c r="AW159" s="70">
        <v>0</v>
      </c>
      <c r="AX159" s="70">
        <v>0</v>
      </c>
      <c r="AY159" s="70">
        <v>0</v>
      </c>
      <c r="AZ159" s="70">
        <v>0</v>
      </c>
      <c r="BA159" s="70">
        <v>0</v>
      </c>
      <c r="BB159" s="70">
        <v>0</v>
      </c>
      <c r="BC159" s="70">
        <v>0</v>
      </c>
      <c r="BD159" s="70">
        <v>21403.99</v>
      </c>
      <c r="BE159" s="70">
        <v>1911</v>
      </c>
      <c r="BF159" s="70">
        <v>0</v>
      </c>
      <c r="BG159" s="70">
        <v>0</v>
      </c>
      <c r="BH159" s="70">
        <v>87818.92</v>
      </c>
      <c r="BI159" s="70">
        <v>0</v>
      </c>
      <c r="BJ159" s="70">
        <v>0</v>
      </c>
      <c r="BK159" s="70">
        <v>60</v>
      </c>
      <c r="BL159" s="70">
        <v>34170.33</v>
      </c>
      <c r="BM159" s="70">
        <v>34230.33</v>
      </c>
      <c r="BN159" s="70">
        <v>145364.24</v>
      </c>
      <c r="BO159" s="75">
        <v>0</v>
      </c>
      <c r="BP159" s="72">
        <v>145364.24</v>
      </c>
      <c r="BQ159" s="76">
        <v>1299156.8800000001</v>
      </c>
    </row>
    <row r="160" spans="2:69" ht="15" customHeight="1">
      <c r="B160" s="68" t="s">
        <v>362</v>
      </c>
      <c r="C160" s="69" t="s">
        <v>186</v>
      </c>
      <c r="D160" s="70">
        <v>1078499.93</v>
      </c>
      <c r="E160" s="70">
        <v>203520.08</v>
      </c>
      <c r="F160" s="70">
        <v>151418.16</v>
      </c>
      <c r="G160" s="70">
        <v>72263.86</v>
      </c>
      <c r="H160" s="70">
        <v>0</v>
      </c>
      <c r="I160" s="70">
        <v>0</v>
      </c>
      <c r="J160" s="70">
        <v>0</v>
      </c>
      <c r="K160" s="70">
        <v>0</v>
      </c>
      <c r="L160" s="70">
        <v>0</v>
      </c>
      <c r="M160" s="71">
        <v>1505702.03</v>
      </c>
      <c r="N160" s="72">
        <v>1505702.03</v>
      </c>
      <c r="O160" s="73">
        <v>0</v>
      </c>
      <c r="P160" s="70">
        <v>0</v>
      </c>
      <c r="Q160" s="70">
        <v>14910.09</v>
      </c>
      <c r="R160" s="70">
        <v>26658.62</v>
      </c>
      <c r="S160" s="70">
        <v>0</v>
      </c>
      <c r="T160" s="70">
        <v>0</v>
      </c>
      <c r="U160" s="70">
        <v>3735</v>
      </c>
      <c r="V160" s="70">
        <v>814.95</v>
      </c>
      <c r="W160" s="70">
        <v>0</v>
      </c>
      <c r="X160" s="70">
        <v>0</v>
      </c>
      <c r="Y160" s="70">
        <v>2294.7800000000002</v>
      </c>
      <c r="Z160" s="70">
        <v>241.4</v>
      </c>
      <c r="AA160" s="70">
        <v>1785.42</v>
      </c>
      <c r="AB160" s="74">
        <v>4321.6000000000004</v>
      </c>
      <c r="AC160" s="74">
        <v>50440.259999999995</v>
      </c>
      <c r="AD160" s="70">
        <v>0</v>
      </c>
      <c r="AE160" s="71">
        <v>50440.259999999995</v>
      </c>
      <c r="AF160" s="72">
        <v>50440.259999999995</v>
      </c>
      <c r="AG160" s="73">
        <v>0</v>
      </c>
      <c r="AH160" s="70">
        <v>0</v>
      </c>
      <c r="AI160" s="70">
        <v>0</v>
      </c>
      <c r="AJ160" s="70">
        <v>0</v>
      </c>
      <c r="AK160" s="70">
        <v>0</v>
      </c>
      <c r="AL160" s="70">
        <v>0</v>
      </c>
      <c r="AM160" s="70">
        <v>0</v>
      </c>
      <c r="AN160" s="70">
        <v>0</v>
      </c>
      <c r="AO160" s="70">
        <v>0</v>
      </c>
      <c r="AP160" s="70">
        <v>0</v>
      </c>
      <c r="AQ160" s="70">
        <v>0</v>
      </c>
      <c r="AR160" s="70">
        <v>0</v>
      </c>
      <c r="AS160" s="70">
        <v>0</v>
      </c>
      <c r="AT160" s="70">
        <v>0</v>
      </c>
      <c r="AU160" s="70">
        <v>0</v>
      </c>
      <c r="AV160" s="70">
        <v>0</v>
      </c>
      <c r="AW160" s="70">
        <v>0</v>
      </c>
      <c r="AX160" s="70">
        <v>0</v>
      </c>
      <c r="AY160" s="70">
        <v>0</v>
      </c>
      <c r="AZ160" s="70">
        <v>0</v>
      </c>
      <c r="BA160" s="70">
        <v>0</v>
      </c>
      <c r="BB160" s="70">
        <v>0</v>
      </c>
      <c r="BC160" s="70">
        <v>0</v>
      </c>
      <c r="BD160" s="70">
        <v>47583.56</v>
      </c>
      <c r="BE160" s="70">
        <v>0</v>
      </c>
      <c r="BF160" s="70">
        <v>0</v>
      </c>
      <c r="BG160" s="70">
        <v>3.22</v>
      </c>
      <c r="BH160" s="70">
        <v>0</v>
      </c>
      <c r="BI160" s="70">
        <v>0</v>
      </c>
      <c r="BJ160" s="70">
        <v>71</v>
      </c>
      <c r="BK160" s="70">
        <v>96.12</v>
      </c>
      <c r="BL160" s="70">
        <v>8072.75</v>
      </c>
      <c r="BM160" s="70">
        <v>8239.8700000000008</v>
      </c>
      <c r="BN160" s="70">
        <v>55826.65</v>
      </c>
      <c r="BO160" s="75">
        <v>0</v>
      </c>
      <c r="BP160" s="72">
        <v>55826.65</v>
      </c>
      <c r="BQ160" s="76">
        <v>1611968.94</v>
      </c>
    </row>
    <row r="161" spans="2:69" ht="15" customHeight="1">
      <c r="B161" s="68" t="s">
        <v>361</v>
      </c>
      <c r="C161" s="69" t="s">
        <v>187</v>
      </c>
      <c r="D161" s="70">
        <v>6625957.5800000001</v>
      </c>
      <c r="E161" s="70">
        <v>1130715.5900000001</v>
      </c>
      <c r="F161" s="70">
        <v>665223.12</v>
      </c>
      <c r="G161" s="70">
        <v>294789.19</v>
      </c>
      <c r="H161" s="70">
        <v>377.69</v>
      </c>
      <c r="I161" s="70">
        <v>0</v>
      </c>
      <c r="J161" s="70">
        <v>0</v>
      </c>
      <c r="K161" s="70">
        <v>377.69</v>
      </c>
      <c r="L161" s="70">
        <v>0</v>
      </c>
      <c r="M161" s="71">
        <v>8717063.1699999981</v>
      </c>
      <c r="N161" s="72">
        <v>8717063.1699999981</v>
      </c>
      <c r="O161" s="73">
        <v>0</v>
      </c>
      <c r="P161" s="70">
        <v>0</v>
      </c>
      <c r="Q161" s="70">
        <v>100.68</v>
      </c>
      <c r="R161" s="70">
        <v>39896.050000000003</v>
      </c>
      <c r="S161" s="70">
        <v>369741.28</v>
      </c>
      <c r="T161" s="70">
        <v>0</v>
      </c>
      <c r="U161" s="70">
        <v>11947.81</v>
      </c>
      <c r="V161" s="70">
        <v>0</v>
      </c>
      <c r="W161" s="70">
        <v>0</v>
      </c>
      <c r="X161" s="70">
        <v>0</v>
      </c>
      <c r="Y161" s="70">
        <v>0</v>
      </c>
      <c r="Z161" s="70">
        <v>12742.74</v>
      </c>
      <c r="AA161" s="70">
        <v>23763.53</v>
      </c>
      <c r="AB161" s="74">
        <v>36506.269999999997</v>
      </c>
      <c r="AC161" s="74">
        <v>458192.09</v>
      </c>
      <c r="AD161" s="70">
        <v>0</v>
      </c>
      <c r="AE161" s="71">
        <v>458192.09</v>
      </c>
      <c r="AF161" s="72">
        <v>458192.09</v>
      </c>
      <c r="AG161" s="73">
        <v>0</v>
      </c>
      <c r="AH161" s="70">
        <v>0</v>
      </c>
      <c r="AI161" s="70">
        <v>0</v>
      </c>
      <c r="AJ161" s="70">
        <v>0</v>
      </c>
      <c r="AK161" s="70">
        <v>0</v>
      </c>
      <c r="AL161" s="70">
        <v>0</v>
      </c>
      <c r="AM161" s="70">
        <v>0</v>
      </c>
      <c r="AN161" s="70">
        <v>0</v>
      </c>
      <c r="AO161" s="70">
        <v>0</v>
      </c>
      <c r="AP161" s="70">
        <v>0</v>
      </c>
      <c r="AQ161" s="70">
        <v>0</v>
      </c>
      <c r="AR161" s="70">
        <v>0</v>
      </c>
      <c r="AS161" s="70">
        <v>0</v>
      </c>
      <c r="AT161" s="70">
        <v>0</v>
      </c>
      <c r="AU161" s="70">
        <v>0</v>
      </c>
      <c r="AV161" s="70">
        <v>0</v>
      </c>
      <c r="AW161" s="70">
        <v>0</v>
      </c>
      <c r="AX161" s="70">
        <v>0</v>
      </c>
      <c r="AY161" s="70">
        <v>0</v>
      </c>
      <c r="AZ161" s="70">
        <v>0</v>
      </c>
      <c r="BA161" s="70">
        <v>0</v>
      </c>
      <c r="BB161" s="70">
        <v>0</v>
      </c>
      <c r="BC161" s="70">
        <v>6.02</v>
      </c>
      <c r="BD161" s="70">
        <v>48414.3</v>
      </c>
      <c r="BE161" s="70">
        <v>56263.01</v>
      </c>
      <c r="BF161" s="70">
        <v>0</v>
      </c>
      <c r="BG161" s="70">
        <v>9753.43</v>
      </c>
      <c r="BH161" s="70">
        <v>0</v>
      </c>
      <c r="BI161" s="70">
        <v>0</v>
      </c>
      <c r="BJ161" s="70">
        <v>0</v>
      </c>
      <c r="BK161" s="70">
        <v>0</v>
      </c>
      <c r="BL161" s="70">
        <v>288115.42</v>
      </c>
      <c r="BM161" s="70">
        <v>288115.42</v>
      </c>
      <c r="BN161" s="70">
        <v>402552.18</v>
      </c>
      <c r="BO161" s="75">
        <v>0</v>
      </c>
      <c r="BP161" s="72">
        <v>402552.18</v>
      </c>
      <c r="BQ161" s="76">
        <v>9577807.4399999976</v>
      </c>
    </row>
    <row r="162" spans="2:69" ht="15" customHeight="1">
      <c r="B162" s="68" t="s">
        <v>362</v>
      </c>
      <c r="C162" s="69" t="s">
        <v>188</v>
      </c>
      <c r="D162" s="70">
        <v>1186934.29</v>
      </c>
      <c r="E162" s="70">
        <v>449668.52999999997</v>
      </c>
      <c r="F162" s="70">
        <v>443681.6</v>
      </c>
      <c r="G162" s="70">
        <v>0</v>
      </c>
      <c r="H162" s="70">
        <v>0</v>
      </c>
      <c r="I162" s="70">
        <v>0</v>
      </c>
      <c r="J162" s="70">
        <v>0</v>
      </c>
      <c r="K162" s="70">
        <v>0</v>
      </c>
      <c r="L162" s="70">
        <v>0</v>
      </c>
      <c r="M162" s="71">
        <v>2080284.42</v>
      </c>
      <c r="N162" s="72">
        <v>2080284.42</v>
      </c>
      <c r="O162" s="73">
        <v>0</v>
      </c>
      <c r="P162" s="70">
        <v>0</v>
      </c>
      <c r="Q162" s="70">
        <v>0</v>
      </c>
      <c r="R162" s="70">
        <v>42112.2</v>
      </c>
      <c r="S162" s="70">
        <v>8940.61</v>
      </c>
      <c r="T162" s="70">
        <v>0</v>
      </c>
      <c r="U162" s="70">
        <v>697.13</v>
      </c>
      <c r="V162" s="70">
        <v>0</v>
      </c>
      <c r="W162" s="70">
        <v>0</v>
      </c>
      <c r="X162" s="70">
        <v>0</v>
      </c>
      <c r="Y162" s="70">
        <v>0</v>
      </c>
      <c r="Z162" s="70">
        <v>20.82</v>
      </c>
      <c r="AA162" s="70">
        <v>9622.64</v>
      </c>
      <c r="AB162" s="74">
        <v>9643.4599999999991</v>
      </c>
      <c r="AC162" s="74">
        <v>61393.399999999994</v>
      </c>
      <c r="AD162" s="70">
        <v>0</v>
      </c>
      <c r="AE162" s="71">
        <v>61393.399999999994</v>
      </c>
      <c r="AF162" s="72">
        <v>61393.399999999994</v>
      </c>
      <c r="AG162" s="73">
        <v>0</v>
      </c>
      <c r="AH162" s="70">
        <v>0</v>
      </c>
      <c r="AI162" s="70">
        <v>0</v>
      </c>
      <c r="AJ162" s="70">
        <v>0</v>
      </c>
      <c r="AK162" s="70">
        <v>0</v>
      </c>
      <c r="AL162" s="70">
        <v>0</v>
      </c>
      <c r="AM162" s="70">
        <v>0</v>
      </c>
      <c r="AN162" s="70">
        <v>0</v>
      </c>
      <c r="AO162" s="70">
        <v>0</v>
      </c>
      <c r="AP162" s="70">
        <v>0</v>
      </c>
      <c r="AQ162" s="70">
        <v>0</v>
      </c>
      <c r="AR162" s="70">
        <v>0</v>
      </c>
      <c r="AS162" s="70">
        <v>0</v>
      </c>
      <c r="AT162" s="70">
        <v>0</v>
      </c>
      <c r="AU162" s="70">
        <v>0</v>
      </c>
      <c r="AV162" s="70">
        <v>0</v>
      </c>
      <c r="AW162" s="70">
        <v>0</v>
      </c>
      <c r="AX162" s="70">
        <v>0</v>
      </c>
      <c r="AY162" s="70">
        <v>0</v>
      </c>
      <c r="AZ162" s="70">
        <v>0</v>
      </c>
      <c r="BA162" s="70">
        <v>0</v>
      </c>
      <c r="BB162" s="70">
        <v>0</v>
      </c>
      <c r="BC162" s="70">
        <v>0</v>
      </c>
      <c r="BD162" s="70">
        <v>64828.959999999999</v>
      </c>
      <c r="BE162" s="70">
        <v>12778.64</v>
      </c>
      <c r="BF162" s="70">
        <v>0</v>
      </c>
      <c r="BG162" s="70">
        <v>0</v>
      </c>
      <c r="BH162" s="70">
        <v>0</v>
      </c>
      <c r="BI162" s="70">
        <v>0</v>
      </c>
      <c r="BJ162" s="70">
        <v>33.14</v>
      </c>
      <c r="BK162" s="70">
        <v>48.37</v>
      </c>
      <c r="BL162" s="70">
        <v>15359.9</v>
      </c>
      <c r="BM162" s="70">
        <v>15441.41</v>
      </c>
      <c r="BN162" s="70">
        <v>93049.010000000009</v>
      </c>
      <c r="BO162" s="75">
        <v>0</v>
      </c>
      <c r="BP162" s="72">
        <v>93049.010000000009</v>
      </c>
      <c r="BQ162" s="76">
        <v>2234726.83</v>
      </c>
    </row>
    <row r="163" spans="2:69" ht="15" customHeight="1">
      <c r="B163" s="68" t="s">
        <v>362</v>
      </c>
      <c r="C163" s="69" t="s">
        <v>189</v>
      </c>
      <c r="D163" s="70">
        <v>555041.48</v>
      </c>
      <c r="E163" s="70">
        <v>102862.55</v>
      </c>
      <c r="F163" s="70">
        <v>344707.13</v>
      </c>
      <c r="G163" s="70">
        <v>0</v>
      </c>
      <c r="H163" s="70">
        <v>0</v>
      </c>
      <c r="I163" s="70">
        <v>0</v>
      </c>
      <c r="J163" s="70">
        <v>0</v>
      </c>
      <c r="K163" s="70">
        <v>0</v>
      </c>
      <c r="L163" s="70">
        <v>0</v>
      </c>
      <c r="M163" s="71">
        <v>1002611.1599999999</v>
      </c>
      <c r="N163" s="72">
        <v>1002611.1599999999</v>
      </c>
      <c r="O163" s="73">
        <v>0</v>
      </c>
      <c r="P163" s="70">
        <v>0</v>
      </c>
      <c r="Q163" s="70">
        <v>0</v>
      </c>
      <c r="R163" s="70">
        <v>1152.7</v>
      </c>
      <c r="S163" s="70">
        <v>256.67</v>
      </c>
      <c r="T163" s="70">
        <v>0</v>
      </c>
      <c r="U163" s="70">
        <v>368.16</v>
      </c>
      <c r="V163" s="70">
        <v>0</v>
      </c>
      <c r="W163" s="70">
        <v>0</v>
      </c>
      <c r="X163" s="70">
        <v>0</v>
      </c>
      <c r="Y163" s="70">
        <v>0</v>
      </c>
      <c r="Z163" s="70">
        <v>0</v>
      </c>
      <c r="AA163" s="70">
        <v>13181.25</v>
      </c>
      <c r="AB163" s="74">
        <v>13181.25</v>
      </c>
      <c r="AC163" s="74">
        <v>14958.78</v>
      </c>
      <c r="AD163" s="70">
        <v>0</v>
      </c>
      <c r="AE163" s="71">
        <v>14958.78</v>
      </c>
      <c r="AF163" s="72">
        <v>14958.78</v>
      </c>
      <c r="AG163" s="73">
        <v>0</v>
      </c>
      <c r="AH163" s="70">
        <v>0</v>
      </c>
      <c r="AI163" s="70">
        <v>0</v>
      </c>
      <c r="AJ163" s="70">
        <v>0</v>
      </c>
      <c r="AK163" s="70">
        <v>0</v>
      </c>
      <c r="AL163" s="70">
        <v>0</v>
      </c>
      <c r="AM163" s="70">
        <v>0</v>
      </c>
      <c r="AN163" s="70">
        <v>0</v>
      </c>
      <c r="AO163" s="70">
        <v>0</v>
      </c>
      <c r="AP163" s="70">
        <v>0</v>
      </c>
      <c r="AQ163" s="70">
        <v>0</v>
      </c>
      <c r="AR163" s="70">
        <v>0</v>
      </c>
      <c r="AS163" s="70">
        <v>0</v>
      </c>
      <c r="AT163" s="70">
        <v>0</v>
      </c>
      <c r="AU163" s="70">
        <v>0</v>
      </c>
      <c r="AV163" s="70">
        <v>0</v>
      </c>
      <c r="AW163" s="70">
        <v>0</v>
      </c>
      <c r="AX163" s="70">
        <v>0</v>
      </c>
      <c r="AY163" s="70">
        <v>0</v>
      </c>
      <c r="AZ163" s="70">
        <v>0</v>
      </c>
      <c r="BA163" s="70">
        <v>0</v>
      </c>
      <c r="BB163" s="70">
        <v>0</v>
      </c>
      <c r="BC163" s="70">
        <v>2453.5</v>
      </c>
      <c r="BD163" s="70">
        <v>5742.11</v>
      </c>
      <c r="BE163" s="70">
        <v>337.49</v>
      </c>
      <c r="BF163" s="70">
        <v>0</v>
      </c>
      <c r="BG163" s="70">
        <v>0</v>
      </c>
      <c r="BH163" s="70">
        <v>0</v>
      </c>
      <c r="BI163" s="70">
        <v>0</v>
      </c>
      <c r="BJ163" s="70">
        <v>0</v>
      </c>
      <c r="BK163" s="70">
        <v>0</v>
      </c>
      <c r="BL163" s="70">
        <v>115957.12</v>
      </c>
      <c r="BM163" s="70">
        <v>115957.12</v>
      </c>
      <c r="BN163" s="70">
        <v>124490.22</v>
      </c>
      <c r="BO163" s="75">
        <v>0</v>
      </c>
      <c r="BP163" s="72">
        <v>124490.22</v>
      </c>
      <c r="BQ163" s="76">
        <v>1142060.1599999999</v>
      </c>
    </row>
    <row r="164" spans="2:69" ht="15" customHeight="1">
      <c r="B164" s="68" t="s">
        <v>362</v>
      </c>
      <c r="C164" s="69" t="s">
        <v>190</v>
      </c>
      <c r="D164" s="70">
        <v>453709.83</v>
      </c>
      <c r="E164" s="70">
        <v>118458.76</v>
      </c>
      <c r="F164" s="70">
        <v>68054.37</v>
      </c>
      <c r="G164" s="70">
        <v>0</v>
      </c>
      <c r="H164" s="70">
        <v>0</v>
      </c>
      <c r="I164" s="70">
        <v>0</v>
      </c>
      <c r="J164" s="70">
        <v>0</v>
      </c>
      <c r="K164" s="70">
        <v>0</v>
      </c>
      <c r="L164" s="70">
        <v>0</v>
      </c>
      <c r="M164" s="71">
        <v>640222.96</v>
      </c>
      <c r="N164" s="72">
        <v>640222.96</v>
      </c>
      <c r="O164" s="73">
        <v>0</v>
      </c>
      <c r="P164" s="70">
        <v>0</v>
      </c>
      <c r="Q164" s="70">
        <v>0</v>
      </c>
      <c r="R164" s="70">
        <v>0</v>
      </c>
      <c r="S164" s="70">
        <v>1025.8399999999999</v>
      </c>
      <c r="T164" s="70">
        <v>0</v>
      </c>
      <c r="U164" s="70">
        <v>727.24</v>
      </c>
      <c r="V164" s="70">
        <v>0</v>
      </c>
      <c r="W164" s="70">
        <v>0</v>
      </c>
      <c r="X164" s="70">
        <v>0</v>
      </c>
      <c r="Y164" s="70">
        <v>0</v>
      </c>
      <c r="Z164" s="70">
        <v>0</v>
      </c>
      <c r="AA164" s="70">
        <v>0</v>
      </c>
      <c r="AB164" s="74">
        <v>0</v>
      </c>
      <c r="AC164" s="74">
        <v>1753.08</v>
      </c>
      <c r="AD164" s="70">
        <v>0</v>
      </c>
      <c r="AE164" s="71">
        <v>1753.08</v>
      </c>
      <c r="AF164" s="72">
        <v>1753.08</v>
      </c>
      <c r="AG164" s="73">
        <v>0</v>
      </c>
      <c r="AH164" s="70">
        <v>0</v>
      </c>
      <c r="AI164" s="70">
        <v>0</v>
      </c>
      <c r="AJ164" s="70">
        <v>0</v>
      </c>
      <c r="AK164" s="70">
        <v>0</v>
      </c>
      <c r="AL164" s="70">
        <v>0</v>
      </c>
      <c r="AM164" s="70">
        <v>0</v>
      </c>
      <c r="AN164" s="70">
        <v>0</v>
      </c>
      <c r="AO164" s="70">
        <v>0</v>
      </c>
      <c r="AP164" s="70">
        <v>0</v>
      </c>
      <c r="AQ164" s="70">
        <v>0</v>
      </c>
      <c r="AR164" s="70">
        <v>0</v>
      </c>
      <c r="AS164" s="70">
        <v>0</v>
      </c>
      <c r="AT164" s="70">
        <v>0</v>
      </c>
      <c r="AU164" s="70">
        <v>0</v>
      </c>
      <c r="AV164" s="70">
        <v>0</v>
      </c>
      <c r="AW164" s="70">
        <v>0</v>
      </c>
      <c r="AX164" s="70">
        <v>0</v>
      </c>
      <c r="AY164" s="70">
        <v>0</v>
      </c>
      <c r="AZ164" s="70">
        <v>0</v>
      </c>
      <c r="BA164" s="70">
        <v>0</v>
      </c>
      <c r="BB164" s="70">
        <v>0</v>
      </c>
      <c r="BC164" s="70">
        <v>29690.66</v>
      </c>
      <c r="BD164" s="70">
        <v>39424.28</v>
      </c>
      <c r="BE164" s="70">
        <v>96.18</v>
      </c>
      <c r="BF164" s="70">
        <v>0</v>
      </c>
      <c r="BG164" s="70">
        <v>9485.4699999999993</v>
      </c>
      <c r="BH164" s="70">
        <v>0</v>
      </c>
      <c r="BI164" s="70">
        <v>0</v>
      </c>
      <c r="BJ164" s="70">
        <v>0</v>
      </c>
      <c r="BK164" s="70">
        <v>0</v>
      </c>
      <c r="BL164" s="70">
        <v>6720.73</v>
      </c>
      <c r="BM164" s="70">
        <v>6720.73</v>
      </c>
      <c r="BN164" s="70">
        <v>85417.319999999992</v>
      </c>
      <c r="BO164" s="75">
        <v>0</v>
      </c>
      <c r="BP164" s="72">
        <v>85417.319999999992</v>
      </c>
      <c r="BQ164" s="76">
        <v>727393.35999999987</v>
      </c>
    </row>
    <row r="165" spans="2:69" ht="15" customHeight="1">
      <c r="B165" s="68" t="s">
        <v>362</v>
      </c>
      <c r="C165" s="69" t="s">
        <v>191</v>
      </c>
      <c r="D165" s="70">
        <v>221609.75</v>
      </c>
      <c r="E165" s="70">
        <v>46774</v>
      </c>
      <c r="F165" s="70">
        <v>63835.92</v>
      </c>
      <c r="G165" s="70">
        <v>0</v>
      </c>
      <c r="H165" s="70">
        <v>0</v>
      </c>
      <c r="I165" s="70">
        <v>0</v>
      </c>
      <c r="J165" s="70">
        <v>0</v>
      </c>
      <c r="K165" s="70">
        <v>0</v>
      </c>
      <c r="L165" s="70">
        <v>0</v>
      </c>
      <c r="M165" s="71">
        <v>332219.67</v>
      </c>
      <c r="N165" s="72">
        <v>332219.67</v>
      </c>
      <c r="O165" s="73">
        <v>0</v>
      </c>
      <c r="P165" s="70">
        <v>0</v>
      </c>
      <c r="Q165" s="70">
        <v>692.84</v>
      </c>
      <c r="R165" s="70">
        <v>1443.66</v>
      </c>
      <c r="S165" s="70">
        <v>606.59</v>
      </c>
      <c r="T165" s="70">
        <v>0</v>
      </c>
      <c r="U165" s="70">
        <v>1003.56</v>
      </c>
      <c r="V165" s="70">
        <v>406.21</v>
      </c>
      <c r="W165" s="70">
        <v>0</v>
      </c>
      <c r="X165" s="70">
        <v>0</v>
      </c>
      <c r="Y165" s="70">
        <v>1002.34</v>
      </c>
      <c r="Z165" s="70">
        <v>0</v>
      </c>
      <c r="AA165" s="70">
        <v>2332.5500000000002</v>
      </c>
      <c r="AB165" s="74">
        <v>3334.8900000000003</v>
      </c>
      <c r="AC165" s="74">
        <v>7487.75</v>
      </c>
      <c r="AD165" s="70">
        <v>0</v>
      </c>
      <c r="AE165" s="71">
        <v>7487.75</v>
      </c>
      <c r="AF165" s="72">
        <v>7487.75</v>
      </c>
      <c r="AG165" s="73">
        <v>0</v>
      </c>
      <c r="AH165" s="70">
        <v>0</v>
      </c>
      <c r="AI165" s="70">
        <v>0</v>
      </c>
      <c r="AJ165" s="70">
        <v>0</v>
      </c>
      <c r="AK165" s="70">
        <v>0</v>
      </c>
      <c r="AL165" s="70">
        <v>0</v>
      </c>
      <c r="AM165" s="70">
        <v>0</v>
      </c>
      <c r="AN165" s="70">
        <v>0</v>
      </c>
      <c r="AO165" s="70">
        <v>0</v>
      </c>
      <c r="AP165" s="70">
        <v>0</v>
      </c>
      <c r="AQ165" s="70">
        <v>0</v>
      </c>
      <c r="AR165" s="70">
        <v>0</v>
      </c>
      <c r="AS165" s="70">
        <v>0</v>
      </c>
      <c r="AT165" s="70">
        <v>0</v>
      </c>
      <c r="AU165" s="70">
        <v>0</v>
      </c>
      <c r="AV165" s="70">
        <v>0</v>
      </c>
      <c r="AW165" s="70">
        <v>0</v>
      </c>
      <c r="AX165" s="70">
        <v>0</v>
      </c>
      <c r="AY165" s="70">
        <v>0</v>
      </c>
      <c r="AZ165" s="70">
        <v>0</v>
      </c>
      <c r="BA165" s="70">
        <v>0</v>
      </c>
      <c r="BB165" s="70">
        <v>0</v>
      </c>
      <c r="BC165" s="70">
        <v>0</v>
      </c>
      <c r="BD165" s="70">
        <v>3341.42</v>
      </c>
      <c r="BE165" s="70">
        <v>677.02</v>
      </c>
      <c r="BF165" s="70">
        <v>0</v>
      </c>
      <c r="BG165" s="70">
        <v>0</v>
      </c>
      <c r="BH165" s="70">
        <v>1333.82</v>
      </c>
      <c r="BI165" s="70">
        <v>0</v>
      </c>
      <c r="BJ165" s="70">
        <v>0</v>
      </c>
      <c r="BK165" s="70">
        <v>63</v>
      </c>
      <c r="BL165" s="70">
        <v>7241.8099999999995</v>
      </c>
      <c r="BM165" s="70">
        <v>7304.8099999999995</v>
      </c>
      <c r="BN165" s="70">
        <v>12657.07</v>
      </c>
      <c r="BO165" s="75">
        <v>0</v>
      </c>
      <c r="BP165" s="72">
        <v>12657.07</v>
      </c>
      <c r="BQ165" s="76">
        <v>352364.49</v>
      </c>
    </row>
    <row r="166" spans="2:69" ht="15" customHeight="1">
      <c r="B166" s="68" t="s">
        <v>362</v>
      </c>
      <c r="C166" s="69" t="s">
        <v>192</v>
      </c>
      <c r="D166" s="70">
        <v>813591.97</v>
      </c>
      <c r="E166" s="70">
        <v>214682.62</v>
      </c>
      <c r="F166" s="70">
        <v>119632.23</v>
      </c>
      <c r="G166" s="70">
        <v>58631.95</v>
      </c>
      <c r="H166" s="70">
        <v>0</v>
      </c>
      <c r="I166" s="70">
        <v>0</v>
      </c>
      <c r="J166" s="70">
        <v>0</v>
      </c>
      <c r="K166" s="70">
        <v>0</v>
      </c>
      <c r="L166" s="70">
        <v>0</v>
      </c>
      <c r="M166" s="71">
        <v>1206538.77</v>
      </c>
      <c r="N166" s="72">
        <v>1206538.77</v>
      </c>
      <c r="O166" s="73">
        <v>0</v>
      </c>
      <c r="P166" s="70">
        <v>0</v>
      </c>
      <c r="Q166" s="70">
        <v>0</v>
      </c>
      <c r="R166" s="70">
        <v>8729.7999999999993</v>
      </c>
      <c r="S166" s="70">
        <v>0</v>
      </c>
      <c r="T166" s="70">
        <v>0</v>
      </c>
      <c r="U166" s="70">
        <v>0</v>
      </c>
      <c r="V166" s="70">
        <v>0</v>
      </c>
      <c r="W166" s="70">
        <v>0</v>
      </c>
      <c r="X166" s="70">
        <v>0</v>
      </c>
      <c r="Y166" s="70">
        <v>2850.23</v>
      </c>
      <c r="Z166" s="70">
        <v>6605.78</v>
      </c>
      <c r="AA166" s="70">
        <v>0</v>
      </c>
      <c r="AB166" s="74">
        <v>9456.01</v>
      </c>
      <c r="AC166" s="74">
        <v>18185.809999999998</v>
      </c>
      <c r="AD166" s="70">
        <v>0</v>
      </c>
      <c r="AE166" s="71">
        <v>18185.809999999998</v>
      </c>
      <c r="AF166" s="72">
        <v>18185.809999999998</v>
      </c>
      <c r="AG166" s="73">
        <v>0</v>
      </c>
      <c r="AH166" s="70">
        <v>0</v>
      </c>
      <c r="AI166" s="70">
        <v>0</v>
      </c>
      <c r="AJ166" s="70">
        <v>0</v>
      </c>
      <c r="AK166" s="70">
        <v>0</v>
      </c>
      <c r="AL166" s="70">
        <v>0</v>
      </c>
      <c r="AM166" s="70">
        <v>0</v>
      </c>
      <c r="AN166" s="70">
        <v>0</v>
      </c>
      <c r="AO166" s="70">
        <v>0</v>
      </c>
      <c r="AP166" s="70">
        <v>0</v>
      </c>
      <c r="AQ166" s="70">
        <v>0</v>
      </c>
      <c r="AR166" s="70">
        <v>0</v>
      </c>
      <c r="AS166" s="70">
        <v>0</v>
      </c>
      <c r="AT166" s="70">
        <v>0</v>
      </c>
      <c r="AU166" s="70">
        <v>0</v>
      </c>
      <c r="AV166" s="70">
        <v>0</v>
      </c>
      <c r="AW166" s="70">
        <v>0</v>
      </c>
      <c r="AX166" s="70">
        <v>0</v>
      </c>
      <c r="AY166" s="70">
        <v>0</v>
      </c>
      <c r="AZ166" s="70">
        <v>0</v>
      </c>
      <c r="BA166" s="70">
        <v>0</v>
      </c>
      <c r="BB166" s="70">
        <v>0</v>
      </c>
      <c r="BC166" s="70">
        <v>1230</v>
      </c>
      <c r="BD166" s="70">
        <v>42567.99</v>
      </c>
      <c r="BE166" s="70">
        <v>3312.15</v>
      </c>
      <c r="BF166" s="70">
        <v>0</v>
      </c>
      <c r="BG166" s="70">
        <v>9370</v>
      </c>
      <c r="BH166" s="70">
        <v>231148.19</v>
      </c>
      <c r="BI166" s="70">
        <v>0</v>
      </c>
      <c r="BJ166" s="70">
        <v>0</v>
      </c>
      <c r="BK166" s="70">
        <v>53.1</v>
      </c>
      <c r="BL166" s="70">
        <v>5903.69</v>
      </c>
      <c r="BM166" s="70">
        <v>5956.79</v>
      </c>
      <c r="BN166" s="70">
        <v>293585.12</v>
      </c>
      <c r="BO166" s="75">
        <v>0</v>
      </c>
      <c r="BP166" s="72">
        <v>293585.12</v>
      </c>
      <c r="BQ166" s="76">
        <v>1518309.7000000002</v>
      </c>
    </row>
    <row r="167" spans="2:69" ht="15" customHeight="1">
      <c r="B167" s="68" t="s">
        <v>362</v>
      </c>
      <c r="C167" s="69" t="s">
        <v>193</v>
      </c>
      <c r="D167" s="70">
        <v>1151942.18</v>
      </c>
      <c r="E167" s="70">
        <v>307291.14</v>
      </c>
      <c r="F167" s="70">
        <v>702842.95</v>
      </c>
      <c r="G167" s="70">
        <v>227731.81</v>
      </c>
      <c r="H167" s="70">
        <v>0</v>
      </c>
      <c r="I167" s="70">
        <v>0</v>
      </c>
      <c r="J167" s="70">
        <v>0</v>
      </c>
      <c r="K167" s="70">
        <v>0</v>
      </c>
      <c r="L167" s="70">
        <v>0</v>
      </c>
      <c r="M167" s="71">
        <v>2389808.0800000005</v>
      </c>
      <c r="N167" s="72">
        <v>2389808.0800000005</v>
      </c>
      <c r="O167" s="73">
        <v>0</v>
      </c>
      <c r="P167" s="70">
        <v>0</v>
      </c>
      <c r="Q167" s="70">
        <v>31076.74</v>
      </c>
      <c r="R167" s="70">
        <v>0</v>
      </c>
      <c r="S167" s="70">
        <v>3086.3</v>
      </c>
      <c r="T167" s="70">
        <v>0</v>
      </c>
      <c r="U167" s="70">
        <v>750.45</v>
      </c>
      <c r="V167" s="70">
        <v>0</v>
      </c>
      <c r="W167" s="70">
        <v>0</v>
      </c>
      <c r="X167" s="70">
        <v>0</v>
      </c>
      <c r="Y167" s="70">
        <v>0</v>
      </c>
      <c r="Z167" s="70">
        <v>0</v>
      </c>
      <c r="AA167" s="70">
        <v>2553.0500000000002</v>
      </c>
      <c r="AB167" s="74">
        <v>2553.0500000000002</v>
      </c>
      <c r="AC167" s="74">
        <v>37466.54</v>
      </c>
      <c r="AD167" s="70">
        <v>0</v>
      </c>
      <c r="AE167" s="71">
        <v>37466.54</v>
      </c>
      <c r="AF167" s="72">
        <v>37466.54</v>
      </c>
      <c r="AG167" s="73">
        <v>0</v>
      </c>
      <c r="AH167" s="70">
        <v>0</v>
      </c>
      <c r="AI167" s="70">
        <v>0</v>
      </c>
      <c r="AJ167" s="70">
        <v>0</v>
      </c>
      <c r="AK167" s="70">
        <v>0</v>
      </c>
      <c r="AL167" s="70">
        <v>0</v>
      </c>
      <c r="AM167" s="70">
        <v>0</v>
      </c>
      <c r="AN167" s="70">
        <v>0</v>
      </c>
      <c r="AO167" s="70">
        <v>0</v>
      </c>
      <c r="AP167" s="70">
        <v>0</v>
      </c>
      <c r="AQ167" s="70">
        <v>0</v>
      </c>
      <c r="AR167" s="70">
        <v>0</v>
      </c>
      <c r="AS167" s="70">
        <v>0</v>
      </c>
      <c r="AT167" s="70">
        <v>0</v>
      </c>
      <c r="AU167" s="70">
        <v>0</v>
      </c>
      <c r="AV167" s="70">
        <v>0</v>
      </c>
      <c r="AW167" s="70">
        <v>0</v>
      </c>
      <c r="AX167" s="70">
        <v>0</v>
      </c>
      <c r="AY167" s="70">
        <v>0</v>
      </c>
      <c r="AZ167" s="70">
        <v>0</v>
      </c>
      <c r="BA167" s="70">
        <v>0</v>
      </c>
      <c r="BB167" s="70">
        <v>0</v>
      </c>
      <c r="BC167" s="70">
        <v>28093.02</v>
      </c>
      <c r="BD167" s="70">
        <v>67825.72</v>
      </c>
      <c r="BE167" s="70">
        <v>157.65</v>
      </c>
      <c r="BF167" s="70">
        <v>0</v>
      </c>
      <c r="BG167" s="70">
        <v>0</v>
      </c>
      <c r="BH167" s="70">
        <v>0</v>
      </c>
      <c r="BI167" s="70">
        <v>0</v>
      </c>
      <c r="BJ167" s="70">
        <v>0</v>
      </c>
      <c r="BK167" s="70">
        <v>0</v>
      </c>
      <c r="BL167" s="70">
        <v>8678.24</v>
      </c>
      <c r="BM167" s="70">
        <v>8678.24</v>
      </c>
      <c r="BN167" s="70">
        <v>104754.63</v>
      </c>
      <c r="BO167" s="75">
        <v>0</v>
      </c>
      <c r="BP167" s="72">
        <v>104754.63</v>
      </c>
      <c r="BQ167" s="76">
        <v>2532029.2500000005</v>
      </c>
    </row>
    <row r="168" spans="2:69" ht="15" customHeight="1">
      <c r="B168" s="68" t="s">
        <v>361</v>
      </c>
      <c r="C168" s="69" t="s">
        <v>194</v>
      </c>
      <c r="D168" s="70">
        <v>3204240.21</v>
      </c>
      <c r="E168" s="70">
        <v>505935.22</v>
      </c>
      <c r="F168" s="70">
        <v>417069.52</v>
      </c>
      <c r="G168" s="70">
        <v>172166.68</v>
      </c>
      <c r="H168" s="70">
        <v>0</v>
      </c>
      <c r="I168" s="70">
        <v>0</v>
      </c>
      <c r="J168" s="70">
        <v>0</v>
      </c>
      <c r="K168" s="70">
        <v>0</v>
      </c>
      <c r="L168" s="70">
        <v>0</v>
      </c>
      <c r="M168" s="71">
        <v>4299411.63</v>
      </c>
      <c r="N168" s="72">
        <v>4299411.63</v>
      </c>
      <c r="O168" s="73">
        <v>0</v>
      </c>
      <c r="P168" s="70">
        <v>0</v>
      </c>
      <c r="Q168" s="70">
        <v>4966.58</v>
      </c>
      <c r="R168" s="70">
        <v>0</v>
      </c>
      <c r="S168" s="70">
        <v>2457.84</v>
      </c>
      <c r="T168" s="70">
        <v>0</v>
      </c>
      <c r="U168" s="70">
        <v>1708</v>
      </c>
      <c r="V168" s="70">
        <v>43234.400000000001</v>
      </c>
      <c r="W168" s="70">
        <v>0</v>
      </c>
      <c r="X168" s="70">
        <v>0</v>
      </c>
      <c r="Y168" s="70">
        <v>0</v>
      </c>
      <c r="Z168" s="70">
        <v>0</v>
      </c>
      <c r="AA168" s="70">
        <v>4488.2299999999996</v>
      </c>
      <c r="AB168" s="74">
        <v>4488.2299999999996</v>
      </c>
      <c r="AC168" s="74">
        <v>56855.049999999996</v>
      </c>
      <c r="AD168" s="70">
        <v>0</v>
      </c>
      <c r="AE168" s="71">
        <v>56855.049999999996</v>
      </c>
      <c r="AF168" s="72">
        <v>56855.049999999996</v>
      </c>
      <c r="AG168" s="73">
        <v>0</v>
      </c>
      <c r="AH168" s="70">
        <v>0</v>
      </c>
      <c r="AI168" s="70">
        <v>0</v>
      </c>
      <c r="AJ168" s="70">
        <v>0</v>
      </c>
      <c r="AK168" s="70">
        <v>0</v>
      </c>
      <c r="AL168" s="70">
        <v>0</v>
      </c>
      <c r="AM168" s="70">
        <v>0</v>
      </c>
      <c r="AN168" s="70">
        <v>0</v>
      </c>
      <c r="AO168" s="70">
        <v>0</v>
      </c>
      <c r="AP168" s="70">
        <v>0</v>
      </c>
      <c r="AQ168" s="70">
        <v>0</v>
      </c>
      <c r="AR168" s="70">
        <v>0</v>
      </c>
      <c r="AS168" s="70">
        <v>0</v>
      </c>
      <c r="AT168" s="70">
        <v>0</v>
      </c>
      <c r="AU168" s="70">
        <v>0</v>
      </c>
      <c r="AV168" s="70">
        <v>0</v>
      </c>
      <c r="AW168" s="70">
        <v>0</v>
      </c>
      <c r="AX168" s="70">
        <v>0</v>
      </c>
      <c r="AY168" s="70">
        <v>0</v>
      </c>
      <c r="AZ168" s="70">
        <v>0</v>
      </c>
      <c r="BA168" s="70">
        <v>0</v>
      </c>
      <c r="BB168" s="70">
        <v>0</v>
      </c>
      <c r="BC168" s="70">
        <v>74840.81</v>
      </c>
      <c r="BD168" s="70">
        <v>86676.930000000008</v>
      </c>
      <c r="BE168" s="70">
        <v>4803.53</v>
      </c>
      <c r="BF168" s="70">
        <v>0</v>
      </c>
      <c r="BG168" s="70">
        <v>0</v>
      </c>
      <c r="BH168" s="70">
        <v>517581</v>
      </c>
      <c r="BI168" s="70">
        <v>0</v>
      </c>
      <c r="BJ168" s="70">
        <v>0</v>
      </c>
      <c r="BK168" s="70">
        <v>0</v>
      </c>
      <c r="BL168" s="70">
        <v>769083.14</v>
      </c>
      <c r="BM168" s="70">
        <v>769083.14</v>
      </c>
      <c r="BN168" s="70">
        <v>1452985.4100000001</v>
      </c>
      <c r="BO168" s="75">
        <v>0</v>
      </c>
      <c r="BP168" s="72">
        <v>1452985.4100000001</v>
      </c>
      <c r="BQ168" s="76">
        <v>5809252.0899999999</v>
      </c>
    </row>
    <row r="169" spans="2:69" ht="15" customHeight="1">
      <c r="B169" s="68" t="s">
        <v>361</v>
      </c>
      <c r="C169" s="69" t="s">
        <v>195</v>
      </c>
      <c r="D169" s="70">
        <v>8208140.5</v>
      </c>
      <c r="E169" s="70">
        <v>1110261.48</v>
      </c>
      <c r="F169" s="70">
        <v>2005546.9000000001</v>
      </c>
      <c r="G169" s="70">
        <v>762252.76</v>
      </c>
      <c r="H169" s="70">
        <v>0</v>
      </c>
      <c r="I169" s="70">
        <v>0</v>
      </c>
      <c r="J169" s="70">
        <v>0</v>
      </c>
      <c r="K169" s="70">
        <v>0</v>
      </c>
      <c r="L169" s="70">
        <v>8629.19</v>
      </c>
      <c r="M169" s="71">
        <v>12094830.83</v>
      </c>
      <c r="N169" s="72">
        <v>12094830.83</v>
      </c>
      <c r="O169" s="73">
        <v>0</v>
      </c>
      <c r="P169" s="70">
        <v>0</v>
      </c>
      <c r="Q169" s="70">
        <v>215337.16</v>
      </c>
      <c r="R169" s="70">
        <v>269281.28000000003</v>
      </c>
      <c r="S169" s="70">
        <v>40367.94</v>
      </c>
      <c r="T169" s="70">
        <v>0</v>
      </c>
      <c r="U169" s="70">
        <v>88941.51</v>
      </c>
      <c r="V169" s="70">
        <v>0</v>
      </c>
      <c r="W169" s="70">
        <v>0</v>
      </c>
      <c r="X169" s="70">
        <v>0</v>
      </c>
      <c r="Y169" s="70">
        <v>0</v>
      </c>
      <c r="Z169" s="70">
        <v>0</v>
      </c>
      <c r="AA169" s="70">
        <v>87970.6</v>
      </c>
      <c r="AB169" s="74">
        <v>87970.6</v>
      </c>
      <c r="AC169" s="74">
        <v>701898.49000000011</v>
      </c>
      <c r="AD169" s="70">
        <v>0</v>
      </c>
      <c r="AE169" s="71">
        <v>701898.49000000011</v>
      </c>
      <c r="AF169" s="72">
        <v>701898.49000000011</v>
      </c>
      <c r="AG169" s="73">
        <v>0</v>
      </c>
      <c r="AH169" s="70">
        <v>0</v>
      </c>
      <c r="AI169" s="70">
        <v>0</v>
      </c>
      <c r="AJ169" s="70">
        <v>0</v>
      </c>
      <c r="AK169" s="70">
        <v>0</v>
      </c>
      <c r="AL169" s="70">
        <v>0</v>
      </c>
      <c r="AM169" s="70">
        <v>0</v>
      </c>
      <c r="AN169" s="70">
        <v>0</v>
      </c>
      <c r="AO169" s="70">
        <v>0</v>
      </c>
      <c r="AP169" s="70">
        <v>0</v>
      </c>
      <c r="AQ169" s="70">
        <v>0</v>
      </c>
      <c r="AR169" s="70">
        <v>0</v>
      </c>
      <c r="AS169" s="70">
        <v>0</v>
      </c>
      <c r="AT169" s="70">
        <v>0</v>
      </c>
      <c r="AU169" s="70">
        <v>0</v>
      </c>
      <c r="AV169" s="70">
        <v>0</v>
      </c>
      <c r="AW169" s="70">
        <v>0</v>
      </c>
      <c r="AX169" s="70">
        <v>0</v>
      </c>
      <c r="AY169" s="70">
        <v>0</v>
      </c>
      <c r="AZ169" s="70">
        <v>0</v>
      </c>
      <c r="BA169" s="70">
        <v>0</v>
      </c>
      <c r="BB169" s="70">
        <v>0</v>
      </c>
      <c r="BC169" s="70">
        <v>0</v>
      </c>
      <c r="BD169" s="70">
        <v>151609.66</v>
      </c>
      <c r="BE169" s="70">
        <v>922.61</v>
      </c>
      <c r="BF169" s="70">
        <v>0</v>
      </c>
      <c r="BG169" s="70">
        <v>0</v>
      </c>
      <c r="BH169" s="70">
        <v>0</v>
      </c>
      <c r="BI169" s="70">
        <v>0</v>
      </c>
      <c r="BJ169" s="70">
        <v>172.92</v>
      </c>
      <c r="BK169" s="70">
        <v>1726.25</v>
      </c>
      <c r="BL169" s="70">
        <v>56167.62</v>
      </c>
      <c r="BM169" s="70">
        <v>58066.79</v>
      </c>
      <c r="BN169" s="70">
        <v>210599.06</v>
      </c>
      <c r="BO169" s="75">
        <v>0</v>
      </c>
      <c r="BP169" s="72">
        <v>210599.06</v>
      </c>
      <c r="BQ169" s="76">
        <v>13007328.380000001</v>
      </c>
    </row>
    <row r="170" spans="2:69" ht="15" customHeight="1">
      <c r="B170" s="68" t="s">
        <v>362</v>
      </c>
      <c r="C170" s="69" t="s">
        <v>196</v>
      </c>
      <c r="D170" s="70">
        <v>321338.45</v>
      </c>
      <c r="E170" s="70">
        <v>86019.39</v>
      </c>
      <c r="F170" s="70">
        <v>235663.98</v>
      </c>
      <c r="G170" s="70">
        <v>55276.51</v>
      </c>
      <c r="H170" s="70">
        <v>0</v>
      </c>
      <c r="I170" s="70">
        <v>0</v>
      </c>
      <c r="J170" s="70">
        <v>41793.800000000003</v>
      </c>
      <c r="K170" s="70">
        <v>41793.800000000003</v>
      </c>
      <c r="L170" s="70">
        <v>0</v>
      </c>
      <c r="M170" s="71">
        <v>740092.13000000012</v>
      </c>
      <c r="N170" s="72">
        <v>740092.13000000012</v>
      </c>
      <c r="O170" s="73">
        <v>0</v>
      </c>
      <c r="P170" s="70">
        <v>0</v>
      </c>
      <c r="Q170" s="70">
        <v>0</v>
      </c>
      <c r="R170" s="70">
        <v>0</v>
      </c>
      <c r="S170" s="70">
        <v>408.89</v>
      </c>
      <c r="T170" s="70">
        <v>0</v>
      </c>
      <c r="U170" s="70">
        <v>0</v>
      </c>
      <c r="V170" s="70">
        <v>0</v>
      </c>
      <c r="W170" s="70">
        <v>0</v>
      </c>
      <c r="X170" s="70">
        <v>0</v>
      </c>
      <c r="Y170" s="70">
        <v>0</v>
      </c>
      <c r="Z170" s="70">
        <v>0</v>
      </c>
      <c r="AA170" s="70">
        <v>412.8</v>
      </c>
      <c r="AB170" s="74">
        <v>412.8</v>
      </c>
      <c r="AC170" s="74">
        <v>821.69</v>
      </c>
      <c r="AD170" s="70">
        <v>0</v>
      </c>
      <c r="AE170" s="71">
        <v>821.69</v>
      </c>
      <c r="AF170" s="72">
        <v>821.69</v>
      </c>
      <c r="AG170" s="73">
        <v>0</v>
      </c>
      <c r="AH170" s="70">
        <v>0</v>
      </c>
      <c r="AI170" s="70">
        <v>0</v>
      </c>
      <c r="AJ170" s="70">
        <v>0</v>
      </c>
      <c r="AK170" s="70">
        <v>0</v>
      </c>
      <c r="AL170" s="70">
        <v>0</v>
      </c>
      <c r="AM170" s="70">
        <v>0</v>
      </c>
      <c r="AN170" s="70">
        <v>0</v>
      </c>
      <c r="AO170" s="70">
        <v>0</v>
      </c>
      <c r="AP170" s="70">
        <v>0</v>
      </c>
      <c r="AQ170" s="70">
        <v>0</v>
      </c>
      <c r="AR170" s="70">
        <v>0</v>
      </c>
      <c r="AS170" s="70">
        <v>0</v>
      </c>
      <c r="AT170" s="70">
        <v>0</v>
      </c>
      <c r="AU170" s="70">
        <v>0</v>
      </c>
      <c r="AV170" s="70">
        <v>0</v>
      </c>
      <c r="AW170" s="70">
        <v>0</v>
      </c>
      <c r="AX170" s="70">
        <v>0</v>
      </c>
      <c r="AY170" s="70">
        <v>0</v>
      </c>
      <c r="AZ170" s="70">
        <v>0</v>
      </c>
      <c r="BA170" s="70">
        <v>0</v>
      </c>
      <c r="BB170" s="70">
        <v>0</v>
      </c>
      <c r="BC170" s="70">
        <v>0</v>
      </c>
      <c r="BD170" s="70">
        <v>4153.1899999999996</v>
      </c>
      <c r="BE170" s="70">
        <v>159.06</v>
      </c>
      <c r="BF170" s="70">
        <v>0</v>
      </c>
      <c r="BG170" s="70">
        <v>0</v>
      </c>
      <c r="BH170" s="70">
        <v>0</v>
      </c>
      <c r="BI170" s="70">
        <v>0</v>
      </c>
      <c r="BJ170" s="70">
        <v>0</v>
      </c>
      <c r="BK170" s="70">
        <v>0</v>
      </c>
      <c r="BL170" s="70">
        <v>35519.050000000003</v>
      </c>
      <c r="BM170" s="70">
        <v>35519.050000000003</v>
      </c>
      <c r="BN170" s="70">
        <v>39831.300000000003</v>
      </c>
      <c r="BO170" s="75">
        <v>0</v>
      </c>
      <c r="BP170" s="72">
        <v>39831.300000000003</v>
      </c>
      <c r="BQ170" s="76">
        <v>780745.12000000011</v>
      </c>
    </row>
    <row r="171" spans="2:69" ht="15" customHeight="1">
      <c r="B171" s="68" t="s">
        <v>362</v>
      </c>
      <c r="C171" s="69" t="s">
        <v>197</v>
      </c>
      <c r="D171" s="70">
        <v>1165522.8899999999</v>
      </c>
      <c r="E171" s="70">
        <v>194663.98</v>
      </c>
      <c r="F171" s="70">
        <v>180460.31</v>
      </c>
      <c r="G171" s="70">
        <v>240197.27</v>
      </c>
      <c r="H171" s="70">
        <v>0</v>
      </c>
      <c r="I171" s="70">
        <v>0</v>
      </c>
      <c r="J171" s="70">
        <v>0</v>
      </c>
      <c r="K171" s="70">
        <v>0</v>
      </c>
      <c r="L171" s="70">
        <v>0</v>
      </c>
      <c r="M171" s="71">
        <v>1780844.45</v>
      </c>
      <c r="N171" s="72">
        <v>1780844.45</v>
      </c>
      <c r="O171" s="73">
        <v>0</v>
      </c>
      <c r="P171" s="70">
        <v>0</v>
      </c>
      <c r="Q171" s="70">
        <v>8432.35</v>
      </c>
      <c r="R171" s="70">
        <v>-11577.869999999999</v>
      </c>
      <c r="S171" s="70">
        <v>1390.83</v>
      </c>
      <c r="T171" s="70">
        <v>0</v>
      </c>
      <c r="U171" s="70">
        <v>208.61</v>
      </c>
      <c r="V171" s="70">
        <v>0</v>
      </c>
      <c r="W171" s="70">
        <v>0</v>
      </c>
      <c r="X171" s="70">
        <v>0</v>
      </c>
      <c r="Y171" s="70">
        <v>0</v>
      </c>
      <c r="Z171" s="70">
        <v>0</v>
      </c>
      <c r="AA171" s="70">
        <v>2638.48</v>
      </c>
      <c r="AB171" s="74">
        <v>2638.48</v>
      </c>
      <c r="AC171" s="74">
        <v>1092.4000000000051</v>
      </c>
      <c r="AD171" s="70">
        <v>0</v>
      </c>
      <c r="AE171" s="71">
        <v>1092.4000000000051</v>
      </c>
      <c r="AF171" s="72">
        <v>1092.4000000000051</v>
      </c>
      <c r="AG171" s="73">
        <v>0</v>
      </c>
      <c r="AH171" s="70">
        <v>0</v>
      </c>
      <c r="AI171" s="70">
        <v>0</v>
      </c>
      <c r="AJ171" s="70">
        <v>0</v>
      </c>
      <c r="AK171" s="70">
        <v>0</v>
      </c>
      <c r="AL171" s="70">
        <v>0</v>
      </c>
      <c r="AM171" s="70">
        <v>0</v>
      </c>
      <c r="AN171" s="70">
        <v>0</v>
      </c>
      <c r="AO171" s="70">
        <v>0</v>
      </c>
      <c r="AP171" s="70">
        <v>0</v>
      </c>
      <c r="AQ171" s="70">
        <v>0</v>
      </c>
      <c r="AR171" s="70">
        <v>0</v>
      </c>
      <c r="AS171" s="70">
        <v>0</v>
      </c>
      <c r="AT171" s="70">
        <v>0</v>
      </c>
      <c r="AU171" s="70">
        <v>0</v>
      </c>
      <c r="AV171" s="70">
        <v>0</v>
      </c>
      <c r="AW171" s="70">
        <v>0</v>
      </c>
      <c r="AX171" s="70">
        <v>0</v>
      </c>
      <c r="AY171" s="70">
        <v>0</v>
      </c>
      <c r="AZ171" s="70">
        <v>0</v>
      </c>
      <c r="BA171" s="70">
        <v>0</v>
      </c>
      <c r="BB171" s="70">
        <v>0</v>
      </c>
      <c r="BC171" s="70">
        <v>35607.18</v>
      </c>
      <c r="BD171" s="70">
        <v>32025.640000000003</v>
      </c>
      <c r="BE171" s="70">
        <v>3101.5</v>
      </c>
      <c r="BF171" s="70">
        <v>0</v>
      </c>
      <c r="BG171" s="70">
        <v>0</v>
      </c>
      <c r="BH171" s="70">
        <v>959.64</v>
      </c>
      <c r="BI171" s="70">
        <v>0</v>
      </c>
      <c r="BJ171" s="70">
        <v>0</v>
      </c>
      <c r="BK171" s="70">
        <v>0</v>
      </c>
      <c r="BL171" s="70">
        <v>12259.53</v>
      </c>
      <c r="BM171" s="70">
        <v>12259.53</v>
      </c>
      <c r="BN171" s="70">
        <v>83953.49</v>
      </c>
      <c r="BO171" s="75">
        <v>0</v>
      </c>
      <c r="BP171" s="72">
        <v>83953.49</v>
      </c>
      <c r="BQ171" s="76">
        <v>1865890.3399999999</v>
      </c>
    </row>
    <row r="172" spans="2:69" ht="15" customHeight="1">
      <c r="B172" s="68" t="s">
        <v>362</v>
      </c>
      <c r="C172" s="69" t="s">
        <v>198</v>
      </c>
      <c r="D172" s="70">
        <v>789885.03999999992</v>
      </c>
      <c r="E172" s="70">
        <v>245073.21</v>
      </c>
      <c r="F172" s="70">
        <v>814190.6</v>
      </c>
      <c r="G172" s="70">
        <v>372621.22</v>
      </c>
      <c r="H172" s="70">
        <v>0</v>
      </c>
      <c r="I172" s="70">
        <v>0</v>
      </c>
      <c r="J172" s="70">
        <v>0</v>
      </c>
      <c r="K172" s="70">
        <v>0</v>
      </c>
      <c r="L172" s="70">
        <v>0</v>
      </c>
      <c r="M172" s="71">
        <v>2221770.0699999998</v>
      </c>
      <c r="N172" s="72">
        <v>2221770.0699999998</v>
      </c>
      <c r="O172" s="73">
        <v>0</v>
      </c>
      <c r="P172" s="70">
        <v>0</v>
      </c>
      <c r="Q172" s="70">
        <v>116.58</v>
      </c>
      <c r="R172" s="70">
        <v>12653.84</v>
      </c>
      <c r="S172" s="70">
        <v>197.39</v>
      </c>
      <c r="T172" s="70">
        <v>0</v>
      </c>
      <c r="U172" s="70">
        <v>704.26</v>
      </c>
      <c r="V172" s="70">
        <v>0</v>
      </c>
      <c r="W172" s="70">
        <v>0</v>
      </c>
      <c r="X172" s="70">
        <v>0</v>
      </c>
      <c r="Y172" s="70">
        <v>0</v>
      </c>
      <c r="Z172" s="70">
        <v>12.84</v>
      </c>
      <c r="AA172" s="70">
        <v>5726.47</v>
      </c>
      <c r="AB172" s="74">
        <v>5739.31</v>
      </c>
      <c r="AC172" s="74">
        <v>19411.38</v>
      </c>
      <c r="AD172" s="70">
        <v>0</v>
      </c>
      <c r="AE172" s="71">
        <v>19411.38</v>
      </c>
      <c r="AF172" s="72">
        <v>19411.38</v>
      </c>
      <c r="AG172" s="73">
        <v>0</v>
      </c>
      <c r="AH172" s="70">
        <v>0</v>
      </c>
      <c r="AI172" s="70">
        <v>0</v>
      </c>
      <c r="AJ172" s="70">
        <v>0</v>
      </c>
      <c r="AK172" s="70">
        <v>0</v>
      </c>
      <c r="AL172" s="70">
        <v>0</v>
      </c>
      <c r="AM172" s="70">
        <v>0</v>
      </c>
      <c r="AN172" s="70">
        <v>0</v>
      </c>
      <c r="AO172" s="70">
        <v>0</v>
      </c>
      <c r="AP172" s="70">
        <v>0</v>
      </c>
      <c r="AQ172" s="70">
        <v>0</v>
      </c>
      <c r="AR172" s="70">
        <v>0</v>
      </c>
      <c r="AS172" s="70">
        <v>0</v>
      </c>
      <c r="AT172" s="70">
        <v>0</v>
      </c>
      <c r="AU172" s="70">
        <v>0</v>
      </c>
      <c r="AV172" s="70">
        <v>0</v>
      </c>
      <c r="AW172" s="70">
        <v>0</v>
      </c>
      <c r="AX172" s="70">
        <v>0</v>
      </c>
      <c r="AY172" s="70">
        <v>0</v>
      </c>
      <c r="AZ172" s="70">
        <v>0</v>
      </c>
      <c r="BA172" s="70">
        <v>0</v>
      </c>
      <c r="BB172" s="70">
        <v>0</v>
      </c>
      <c r="BC172" s="70">
        <v>4656.25</v>
      </c>
      <c r="BD172" s="70">
        <v>18658.150000000001</v>
      </c>
      <c r="BE172" s="70">
        <v>3982.71</v>
      </c>
      <c r="BF172" s="70">
        <v>0</v>
      </c>
      <c r="BG172" s="70">
        <v>0</v>
      </c>
      <c r="BH172" s="70">
        <v>0</v>
      </c>
      <c r="BI172" s="70">
        <v>0</v>
      </c>
      <c r="BJ172" s="70">
        <v>6.42</v>
      </c>
      <c r="BK172" s="70">
        <v>82.5</v>
      </c>
      <c r="BL172" s="70">
        <v>3731.67</v>
      </c>
      <c r="BM172" s="70">
        <v>3820.59</v>
      </c>
      <c r="BN172" s="70">
        <v>31117.7</v>
      </c>
      <c r="BO172" s="75">
        <v>0</v>
      </c>
      <c r="BP172" s="72">
        <v>31117.7</v>
      </c>
      <c r="BQ172" s="76">
        <v>2272299.15</v>
      </c>
    </row>
    <row r="173" spans="2:69" ht="15" customHeight="1">
      <c r="B173" s="68" t="s">
        <v>362</v>
      </c>
      <c r="C173" s="69" t="s">
        <v>199</v>
      </c>
      <c r="D173" s="70">
        <v>311721.47000000003</v>
      </c>
      <c r="E173" s="70">
        <v>37541.730000000003</v>
      </c>
      <c r="F173" s="70">
        <v>156738.82999999999</v>
      </c>
      <c r="G173" s="70">
        <v>34887.199999999997</v>
      </c>
      <c r="H173" s="70">
        <v>0</v>
      </c>
      <c r="I173" s="70">
        <v>0</v>
      </c>
      <c r="J173" s="70">
        <v>0</v>
      </c>
      <c r="K173" s="70">
        <v>0</v>
      </c>
      <c r="L173" s="70">
        <v>0</v>
      </c>
      <c r="M173" s="71">
        <v>540889.23</v>
      </c>
      <c r="N173" s="72">
        <v>540889.23</v>
      </c>
      <c r="O173" s="73">
        <v>0</v>
      </c>
      <c r="P173" s="70">
        <v>0</v>
      </c>
      <c r="Q173" s="70">
        <v>0</v>
      </c>
      <c r="R173" s="70">
        <v>535.27</v>
      </c>
      <c r="S173" s="70">
        <v>187.5</v>
      </c>
      <c r="T173" s="70">
        <v>0</v>
      </c>
      <c r="U173" s="70">
        <v>0</v>
      </c>
      <c r="V173" s="70">
        <v>0</v>
      </c>
      <c r="W173" s="70">
        <v>0</v>
      </c>
      <c r="X173" s="70">
        <v>0</v>
      </c>
      <c r="Y173" s="70">
        <v>971.41</v>
      </c>
      <c r="Z173" s="70">
        <v>0</v>
      </c>
      <c r="AA173" s="70">
        <v>172.23</v>
      </c>
      <c r="AB173" s="74">
        <v>1143.6399999999999</v>
      </c>
      <c r="AC173" s="74">
        <v>1866.4099999999999</v>
      </c>
      <c r="AD173" s="70">
        <v>0</v>
      </c>
      <c r="AE173" s="71">
        <v>1866.4099999999999</v>
      </c>
      <c r="AF173" s="72">
        <v>1866.4099999999999</v>
      </c>
      <c r="AG173" s="73">
        <v>0</v>
      </c>
      <c r="AH173" s="70">
        <v>0</v>
      </c>
      <c r="AI173" s="70">
        <v>0</v>
      </c>
      <c r="AJ173" s="70">
        <v>0</v>
      </c>
      <c r="AK173" s="70">
        <v>0</v>
      </c>
      <c r="AL173" s="70">
        <v>0</v>
      </c>
      <c r="AM173" s="70">
        <v>0</v>
      </c>
      <c r="AN173" s="70">
        <v>0</v>
      </c>
      <c r="AO173" s="70">
        <v>0</v>
      </c>
      <c r="AP173" s="70">
        <v>0</v>
      </c>
      <c r="AQ173" s="70">
        <v>0</v>
      </c>
      <c r="AR173" s="70">
        <v>0</v>
      </c>
      <c r="AS173" s="70">
        <v>0</v>
      </c>
      <c r="AT173" s="70">
        <v>0</v>
      </c>
      <c r="AU173" s="70">
        <v>0</v>
      </c>
      <c r="AV173" s="70">
        <v>0</v>
      </c>
      <c r="AW173" s="70">
        <v>0</v>
      </c>
      <c r="AX173" s="70">
        <v>0</v>
      </c>
      <c r="AY173" s="70">
        <v>0</v>
      </c>
      <c r="AZ173" s="70">
        <v>0</v>
      </c>
      <c r="BA173" s="70">
        <v>0</v>
      </c>
      <c r="BB173" s="70">
        <v>0</v>
      </c>
      <c r="BC173" s="70">
        <v>0</v>
      </c>
      <c r="BD173" s="70">
        <v>6693.23</v>
      </c>
      <c r="BE173" s="70">
        <v>1115.3800000000001</v>
      </c>
      <c r="BF173" s="70">
        <v>0</v>
      </c>
      <c r="BG173" s="70">
        <v>0</v>
      </c>
      <c r="BH173" s="70">
        <v>0</v>
      </c>
      <c r="BI173" s="70">
        <v>0</v>
      </c>
      <c r="BJ173" s="70">
        <v>0</v>
      </c>
      <c r="BK173" s="70">
        <v>0</v>
      </c>
      <c r="BL173" s="70">
        <v>2163.4</v>
      </c>
      <c r="BM173" s="70">
        <v>2163.4</v>
      </c>
      <c r="BN173" s="70">
        <v>9972.01</v>
      </c>
      <c r="BO173" s="75">
        <v>0</v>
      </c>
      <c r="BP173" s="72">
        <v>9972.01</v>
      </c>
      <c r="BQ173" s="76">
        <v>552727.65</v>
      </c>
    </row>
    <row r="174" spans="2:69" ht="15" customHeight="1">
      <c r="B174" s="68" t="s">
        <v>362</v>
      </c>
      <c r="C174" s="69" t="s">
        <v>200</v>
      </c>
      <c r="D174" s="70">
        <v>298174.01999999996</v>
      </c>
      <c r="E174" s="70">
        <v>100351.39</v>
      </c>
      <c r="F174" s="70">
        <v>51443.090000000004</v>
      </c>
      <c r="G174" s="70">
        <v>0</v>
      </c>
      <c r="H174" s="70">
        <v>0</v>
      </c>
      <c r="I174" s="70">
        <v>0</v>
      </c>
      <c r="J174" s="70">
        <v>0</v>
      </c>
      <c r="K174" s="70">
        <v>0</v>
      </c>
      <c r="L174" s="70">
        <v>0</v>
      </c>
      <c r="M174" s="71">
        <v>449968.5</v>
      </c>
      <c r="N174" s="72">
        <v>449968.5</v>
      </c>
      <c r="O174" s="73">
        <v>0</v>
      </c>
      <c r="P174" s="70">
        <v>0</v>
      </c>
      <c r="Q174" s="70">
        <v>0</v>
      </c>
      <c r="R174" s="70">
        <v>0</v>
      </c>
      <c r="S174" s="70">
        <v>0</v>
      </c>
      <c r="T174" s="70">
        <v>0</v>
      </c>
      <c r="U174" s="70">
        <v>0</v>
      </c>
      <c r="V174" s="70">
        <v>0</v>
      </c>
      <c r="W174" s="70">
        <v>0</v>
      </c>
      <c r="X174" s="70">
        <v>0</v>
      </c>
      <c r="Y174" s="70">
        <v>0</v>
      </c>
      <c r="Z174" s="70">
        <v>0</v>
      </c>
      <c r="AA174" s="70">
        <v>0</v>
      </c>
      <c r="AB174" s="74">
        <v>0</v>
      </c>
      <c r="AC174" s="74">
        <v>0</v>
      </c>
      <c r="AD174" s="70">
        <v>0</v>
      </c>
      <c r="AE174" s="71">
        <v>0</v>
      </c>
      <c r="AF174" s="72">
        <v>0</v>
      </c>
      <c r="AG174" s="73">
        <v>0</v>
      </c>
      <c r="AH174" s="70">
        <v>0</v>
      </c>
      <c r="AI174" s="70">
        <v>0</v>
      </c>
      <c r="AJ174" s="70">
        <v>0</v>
      </c>
      <c r="AK174" s="70">
        <v>0</v>
      </c>
      <c r="AL174" s="70">
        <v>0</v>
      </c>
      <c r="AM174" s="70">
        <v>0</v>
      </c>
      <c r="AN174" s="70">
        <v>0</v>
      </c>
      <c r="AO174" s="70">
        <v>0</v>
      </c>
      <c r="AP174" s="70">
        <v>0</v>
      </c>
      <c r="AQ174" s="70">
        <v>0</v>
      </c>
      <c r="AR174" s="70">
        <v>0</v>
      </c>
      <c r="AS174" s="70">
        <v>0</v>
      </c>
      <c r="AT174" s="70">
        <v>0</v>
      </c>
      <c r="AU174" s="70">
        <v>0</v>
      </c>
      <c r="AV174" s="70">
        <v>0</v>
      </c>
      <c r="AW174" s="70">
        <v>0</v>
      </c>
      <c r="AX174" s="70">
        <v>0</v>
      </c>
      <c r="AY174" s="70">
        <v>0</v>
      </c>
      <c r="AZ174" s="70">
        <v>0</v>
      </c>
      <c r="BA174" s="70">
        <v>0</v>
      </c>
      <c r="BB174" s="70">
        <v>0</v>
      </c>
      <c r="BC174" s="70">
        <v>9442.57</v>
      </c>
      <c r="BD174" s="70">
        <v>30448</v>
      </c>
      <c r="BE174" s="70">
        <v>0</v>
      </c>
      <c r="BF174" s="70">
        <v>0</v>
      </c>
      <c r="BG174" s="70">
        <v>3.24</v>
      </c>
      <c r="BH174" s="70">
        <v>65825.83</v>
      </c>
      <c r="BI174" s="70">
        <v>0</v>
      </c>
      <c r="BJ174" s="70">
        <v>0</v>
      </c>
      <c r="BK174" s="70">
        <v>0</v>
      </c>
      <c r="BL174" s="70">
        <v>6339</v>
      </c>
      <c r="BM174" s="70">
        <v>6339</v>
      </c>
      <c r="BN174" s="70">
        <v>112058.64</v>
      </c>
      <c r="BO174" s="75">
        <v>0</v>
      </c>
      <c r="BP174" s="72">
        <v>112058.64</v>
      </c>
      <c r="BQ174" s="76">
        <v>562027.14</v>
      </c>
    </row>
    <row r="175" spans="2:69" ht="15" customHeight="1">
      <c r="B175" s="68" t="s">
        <v>362</v>
      </c>
      <c r="C175" s="69" t="s">
        <v>201</v>
      </c>
      <c r="D175" s="70">
        <v>1384281.58</v>
      </c>
      <c r="E175" s="70">
        <v>227117.36</v>
      </c>
      <c r="F175" s="70">
        <v>166348.90999999997</v>
      </c>
      <c r="G175" s="70">
        <v>16788.89</v>
      </c>
      <c r="H175" s="70">
        <v>0</v>
      </c>
      <c r="I175" s="70">
        <v>0</v>
      </c>
      <c r="J175" s="70">
        <v>0</v>
      </c>
      <c r="K175" s="70">
        <v>0</v>
      </c>
      <c r="L175" s="70">
        <v>0</v>
      </c>
      <c r="M175" s="71">
        <v>1794536.74</v>
      </c>
      <c r="N175" s="72">
        <v>1794536.74</v>
      </c>
      <c r="O175" s="73">
        <v>0</v>
      </c>
      <c r="P175" s="70">
        <v>0</v>
      </c>
      <c r="Q175" s="70">
        <v>0</v>
      </c>
      <c r="R175" s="70">
        <v>29381.38</v>
      </c>
      <c r="S175" s="70">
        <v>13381.79</v>
      </c>
      <c r="T175" s="70">
        <v>0</v>
      </c>
      <c r="U175" s="70">
        <v>522.24</v>
      </c>
      <c r="V175" s="70">
        <v>0</v>
      </c>
      <c r="W175" s="70">
        <v>0</v>
      </c>
      <c r="X175" s="70">
        <v>0</v>
      </c>
      <c r="Y175" s="70">
        <v>2918.68</v>
      </c>
      <c r="Z175" s="70">
        <v>0</v>
      </c>
      <c r="AA175" s="70">
        <v>1851.08</v>
      </c>
      <c r="AB175" s="74">
        <v>4769.76</v>
      </c>
      <c r="AC175" s="74">
        <v>48055.17</v>
      </c>
      <c r="AD175" s="70">
        <v>0</v>
      </c>
      <c r="AE175" s="71">
        <v>48055.17</v>
      </c>
      <c r="AF175" s="72">
        <v>48055.17</v>
      </c>
      <c r="AG175" s="73">
        <v>0</v>
      </c>
      <c r="AH175" s="70">
        <v>0</v>
      </c>
      <c r="AI175" s="70">
        <v>0</v>
      </c>
      <c r="AJ175" s="70">
        <v>0</v>
      </c>
      <c r="AK175" s="70">
        <v>0</v>
      </c>
      <c r="AL175" s="70">
        <v>0</v>
      </c>
      <c r="AM175" s="70">
        <v>0</v>
      </c>
      <c r="AN175" s="70">
        <v>0</v>
      </c>
      <c r="AO175" s="70">
        <v>0</v>
      </c>
      <c r="AP175" s="70">
        <v>0</v>
      </c>
      <c r="AQ175" s="70">
        <v>0</v>
      </c>
      <c r="AR175" s="70">
        <v>0</v>
      </c>
      <c r="AS175" s="70">
        <v>0</v>
      </c>
      <c r="AT175" s="70">
        <v>0</v>
      </c>
      <c r="AU175" s="70">
        <v>0</v>
      </c>
      <c r="AV175" s="70">
        <v>0</v>
      </c>
      <c r="AW175" s="70">
        <v>0</v>
      </c>
      <c r="AX175" s="70">
        <v>0</v>
      </c>
      <c r="AY175" s="70">
        <v>0</v>
      </c>
      <c r="AZ175" s="70">
        <v>0</v>
      </c>
      <c r="BA175" s="70">
        <v>0</v>
      </c>
      <c r="BB175" s="70">
        <v>0</v>
      </c>
      <c r="BC175" s="70">
        <v>391.32</v>
      </c>
      <c r="BD175" s="70">
        <v>46646.28</v>
      </c>
      <c r="BE175" s="70">
        <v>66071.19</v>
      </c>
      <c r="BF175" s="70">
        <v>0</v>
      </c>
      <c r="BG175" s="70">
        <v>0</v>
      </c>
      <c r="BH175" s="70">
        <v>0</v>
      </c>
      <c r="BI175" s="70">
        <v>0</v>
      </c>
      <c r="BJ175" s="70">
        <v>113.69</v>
      </c>
      <c r="BK175" s="70">
        <v>0</v>
      </c>
      <c r="BL175" s="70">
        <v>16603.689999999999</v>
      </c>
      <c r="BM175" s="70">
        <v>16717.379999999997</v>
      </c>
      <c r="BN175" s="70">
        <v>129826.16999999998</v>
      </c>
      <c r="BO175" s="75">
        <v>0</v>
      </c>
      <c r="BP175" s="72">
        <v>129826.17000000001</v>
      </c>
      <c r="BQ175" s="76">
        <v>1972418.0799999998</v>
      </c>
    </row>
    <row r="176" spans="2:69" ht="15" customHeight="1">
      <c r="B176" s="68" t="s">
        <v>362</v>
      </c>
      <c r="C176" s="69" t="s">
        <v>202</v>
      </c>
      <c r="D176" s="70">
        <v>4557143.0199999996</v>
      </c>
      <c r="E176" s="70">
        <v>327258.74</v>
      </c>
      <c r="F176" s="70">
        <v>1699051.2</v>
      </c>
      <c r="G176" s="70">
        <v>125235.14</v>
      </c>
      <c r="H176" s="70">
        <v>0</v>
      </c>
      <c r="I176" s="70">
        <v>0</v>
      </c>
      <c r="J176" s="70">
        <v>0</v>
      </c>
      <c r="K176" s="70">
        <v>0</v>
      </c>
      <c r="L176" s="70">
        <v>0</v>
      </c>
      <c r="M176" s="71">
        <v>6708688.0999999996</v>
      </c>
      <c r="N176" s="72">
        <v>6708688.0999999996</v>
      </c>
      <c r="O176" s="73">
        <v>0</v>
      </c>
      <c r="P176" s="70">
        <v>0</v>
      </c>
      <c r="Q176" s="70">
        <v>0</v>
      </c>
      <c r="R176" s="70">
        <v>99913.59</v>
      </c>
      <c r="S176" s="70">
        <v>194749.62</v>
      </c>
      <c r="T176" s="70">
        <v>0</v>
      </c>
      <c r="U176" s="70">
        <v>3191.44</v>
      </c>
      <c r="V176" s="70">
        <v>0</v>
      </c>
      <c r="W176" s="70">
        <v>0</v>
      </c>
      <c r="X176" s="70">
        <v>0</v>
      </c>
      <c r="Y176" s="70">
        <v>0</v>
      </c>
      <c r="Z176" s="70">
        <v>0</v>
      </c>
      <c r="AA176" s="70">
        <v>0</v>
      </c>
      <c r="AB176" s="74">
        <v>0</v>
      </c>
      <c r="AC176" s="74">
        <v>297854.64999999997</v>
      </c>
      <c r="AD176" s="70">
        <v>0</v>
      </c>
      <c r="AE176" s="71">
        <v>297854.64999999997</v>
      </c>
      <c r="AF176" s="72">
        <v>297854.64999999997</v>
      </c>
      <c r="AG176" s="73">
        <v>0</v>
      </c>
      <c r="AH176" s="70">
        <v>0</v>
      </c>
      <c r="AI176" s="70">
        <v>0</v>
      </c>
      <c r="AJ176" s="70">
        <v>0</v>
      </c>
      <c r="AK176" s="70">
        <v>0</v>
      </c>
      <c r="AL176" s="70">
        <v>0</v>
      </c>
      <c r="AM176" s="70">
        <v>0</v>
      </c>
      <c r="AN176" s="70">
        <v>0</v>
      </c>
      <c r="AO176" s="70">
        <v>0</v>
      </c>
      <c r="AP176" s="70">
        <v>0</v>
      </c>
      <c r="AQ176" s="70">
        <v>0</v>
      </c>
      <c r="AR176" s="70">
        <v>0</v>
      </c>
      <c r="AS176" s="70">
        <v>0</v>
      </c>
      <c r="AT176" s="70">
        <v>0</v>
      </c>
      <c r="AU176" s="70">
        <v>0</v>
      </c>
      <c r="AV176" s="70">
        <v>0</v>
      </c>
      <c r="AW176" s="70">
        <v>0</v>
      </c>
      <c r="AX176" s="70">
        <v>0</v>
      </c>
      <c r="AY176" s="70">
        <v>0</v>
      </c>
      <c r="AZ176" s="70">
        <v>0</v>
      </c>
      <c r="BA176" s="70">
        <v>0</v>
      </c>
      <c r="BB176" s="70">
        <v>0</v>
      </c>
      <c r="BC176" s="70">
        <v>77311.86</v>
      </c>
      <c r="BD176" s="70">
        <v>193326.1</v>
      </c>
      <c r="BE176" s="70">
        <v>0</v>
      </c>
      <c r="BF176" s="70">
        <v>0</v>
      </c>
      <c r="BG176" s="70">
        <v>0</v>
      </c>
      <c r="BH176" s="70">
        <v>0</v>
      </c>
      <c r="BI176" s="70">
        <v>0</v>
      </c>
      <c r="BJ176" s="70">
        <v>0</v>
      </c>
      <c r="BK176" s="70">
        <v>0</v>
      </c>
      <c r="BL176" s="70">
        <v>8544.3799999999992</v>
      </c>
      <c r="BM176" s="70">
        <v>8544.3799999999992</v>
      </c>
      <c r="BN176" s="70">
        <v>279182.34000000003</v>
      </c>
      <c r="BO176" s="75">
        <v>0</v>
      </c>
      <c r="BP176" s="72">
        <v>279182.34000000003</v>
      </c>
      <c r="BQ176" s="76">
        <v>7285725.0899999999</v>
      </c>
    </row>
    <row r="177" spans="2:69" ht="15" customHeight="1">
      <c r="B177" s="68" t="s">
        <v>362</v>
      </c>
      <c r="C177" s="69" t="s">
        <v>203</v>
      </c>
      <c r="D177" s="70">
        <v>1870811.66</v>
      </c>
      <c r="E177" s="70">
        <v>274477.46000000002</v>
      </c>
      <c r="F177" s="70">
        <v>179055.5</v>
      </c>
      <c r="G177" s="70">
        <v>248590.31</v>
      </c>
      <c r="H177" s="70">
        <v>0</v>
      </c>
      <c r="I177" s="70">
        <v>0</v>
      </c>
      <c r="J177" s="70">
        <v>0</v>
      </c>
      <c r="K177" s="70">
        <v>0</v>
      </c>
      <c r="L177" s="70">
        <v>0</v>
      </c>
      <c r="M177" s="71">
        <v>2572934.9299999997</v>
      </c>
      <c r="N177" s="72">
        <v>2572934.9299999997</v>
      </c>
      <c r="O177" s="73">
        <v>0</v>
      </c>
      <c r="P177" s="70">
        <v>0</v>
      </c>
      <c r="Q177" s="70">
        <v>0</v>
      </c>
      <c r="R177" s="70">
        <v>22568.99</v>
      </c>
      <c r="S177" s="70">
        <v>8099.06</v>
      </c>
      <c r="T177" s="70">
        <v>0</v>
      </c>
      <c r="U177" s="70">
        <v>11169.41</v>
      </c>
      <c r="V177" s="70">
        <v>0</v>
      </c>
      <c r="W177" s="70">
        <v>0</v>
      </c>
      <c r="X177" s="70">
        <v>0</v>
      </c>
      <c r="Y177" s="70">
        <v>4677.92</v>
      </c>
      <c r="Z177" s="70">
        <v>0</v>
      </c>
      <c r="AA177" s="70">
        <v>2187.88</v>
      </c>
      <c r="AB177" s="74">
        <v>6865.8</v>
      </c>
      <c r="AC177" s="74">
        <v>48703.26</v>
      </c>
      <c r="AD177" s="70">
        <v>0</v>
      </c>
      <c r="AE177" s="71">
        <v>48703.26</v>
      </c>
      <c r="AF177" s="72">
        <v>48703.26</v>
      </c>
      <c r="AG177" s="73">
        <v>0</v>
      </c>
      <c r="AH177" s="70">
        <v>0</v>
      </c>
      <c r="AI177" s="70">
        <v>0</v>
      </c>
      <c r="AJ177" s="70">
        <v>0</v>
      </c>
      <c r="AK177" s="70">
        <v>0</v>
      </c>
      <c r="AL177" s="70">
        <v>0</v>
      </c>
      <c r="AM177" s="70">
        <v>0</v>
      </c>
      <c r="AN177" s="70">
        <v>0</v>
      </c>
      <c r="AO177" s="70">
        <v>0</v>
      </c>
      <c r="AP177" s="70">
        <v>0</v>
      </c>
      <c r="AQ177" s="70">
        <v>0</v>
      </c>
      <c r="AR177" s="70">
        <v>0</v>
      </c>
      <c r="AS177" s="70">
        <v>0</v>
      </c>
      <c r="AT177" s="70">
        <v>0</v>
      </c>
      <c r="AU177" s="70">
        <v>0</v>
      </c>
      <c r="AV177" s="70">
        <v>0</v>
      </c>
      <c r="AW177" s="70">
        <v>0</v>
      </c>
      <c r="AX177" s="70">
        <v>0</v>
      </c>
      <c r="AY177" s="70">
        <v>0</v>
      </c>
      <c r="AZ177" s="70">
        <v>0</v>
      </c>
      <c r="BA177" s="70">
        <v>0</v>
      </c>
      <c r="BB177" s="70">
        <v>0</v>
      </c>
      <c r="BC177" s="70">
        <v>5527.62</v>
      </c>
      <c r="BD177" s="70">
        <v>24282.5</v>
      </c>
      <c r="BE177" s="70">
        <v>3241.47</v>
      </c>
      <c r="BF177" s="70">
        <v>0</v>
      </c>
      <c r="BG177" s="70">
        <v>0</v>
      </c>
      <c r="BH177" s="70">
        <v>320.85000000000002</v>
      </c>
      <c r="BI177" s="70">
        <v>0</v>
      </c>
      <c r="BJ177" s="70">
        <v>0</v>
      </c>
      <c r="BK177" s="70">
        <v>22.5</v>
      </c>
      <c r="BL177" s="70">
        <v>10602.25</v>
      </c>
      <c r="BM177" s="70">
        <v>10624.75</v>
      </c>
      <c r="BN177" s="70">
        <v>43997.189999999995</v>
      </c>
      <c r="BO177" s="75">
        <v>0</v>
      </c>
      <c r="BP177" s="72">
        <v>43997.189999999995</v>
      </c>
      <c r="BQ177" s="76">
        <v>2665635.3799999994</v>
      </c>
    </row>
    <row r="178" spans="2:69" ht="15" customHeight="1">
      <c r="B178" s="68" t="s">
        <v>362</v>
      </c>
      <c r="C178" s="69" t="s">
        <v>204</v>
      </c>
      <c r="D178" s="70">
        <v>590542.02</v>
      </c>
      <c r="E178" s="70">
        <v>96839.77</v>
      </c>
      <c r="F178" s="70">
        <v>125616.75000000001</v>
      </c>
      <c r="G178" s="70">
        <v>0</v>
      </c>
      <c r="H178" s="70">
        <v>0</v>
      </c>
      <c r="I178" s="70">
        <v>0</v>
      </c>
      <c r="J178" s="70">
        <v>0</v>
      </c>
      <c r="K178" s="70">
        <v>0</v>
      </c>
      <c r="L178" s="70">
        <v>0</v>
      </c>
      <c r="M178" s="71">
        <v>812998.54</v>
      </c>
      <c r="N178" s="72">
        <v>812998.54</v>
      </c>
      <c r="O178" s="73">
        <v>0</v>
      </c>
      <c r="P178" s="70">
        <v>0</v>
      </c>
      <c r="Q178" s="70">
        <v>0</v>
      </c>
      <c r="R178" s="70">
        <v>7920.07</v>
      </c>
      <c r="S178" s="70">
        <v>2394.71</v>
      </c>
      <c r="T178" s="70">
        <v>0</v>
      </c>
      <c r="U178" s="70">
        <v>2214.52</v>
      </c>
      <c r="V178" s="70">
        <v>0</v>
      </c>
      <c r="W178" s="70">
        <v>0</v>
      </c>
      <c r="X178" s="70">
        <v>0</v>
      </c>
      <c r="Y178" s="70">
        <v>0</v>
      </c>
      <c r="Z178" s="70">
        <v>79.16</v>
      </c>
      <c r="AA178" s="70">
        <v>13253.46</v>
      </c>
      <c r="AB178" s="74">
        <v>13332.619999999999</v>
      </c>
      <c r="AC178" s="74">
        <v>25861.919999999998</v>
      </c>
      <c r="AD178" s="70">
        <v>0</v>
      </c>
      <c r="AE178" s="71">
        <v>25861.919999999998</v>
      </c>
      <c r="AF178" s="72">
        <v>25861.919999999998</v>
      </c>
      <c r="AG178" s="73">
        <v>0</v>
      </c>
      <c r="AH178" s="70">
        <v>0</v>
      </c>
      <c r="AI178" s="70">
        <v>0</v>
      </c>
      <c r="AJ178" s="70">
        <v>0</v>
      </c>
      <c r="AK178" s="70">
        <v>0</v>
      </c>
      <c r="AL178" s="70">
        <v>0</v>
      </c>
      <c r="AM178" s="70">
        <v>0</v>
      </c>
      <c r="AN178" s="70">
        <v>0</v>
      </c>
      <c r="AO178" s="70">
        <v>0</v>
      </c>
      <c r="AP178" s="70">
        <v>0</v>
      </c>
      <c r="AQ178" s="70">
        <v>0</v>
      </c>
      <c r="AR178" s="70">
        <v>0</v>
      </c>
      <c r="AS178" s="70">
        <v>0</v>
      </c>
      <c r="AT178" s="70">
        <v>0</v>
      </c>
      <c r="AU178" s="70">
        <v>0</v>
      </c>
      <c r="AV178" s="70">
        <v>0</v>
      </c>
      <c r="AW178" s="70">
        <v>0</v>
      </c>
      <c r="AX178" s="70">
        <v>0</v>
      </c>
      <c r="AY178" s="70">
        <v>0</v>
      </c>
      <c r="AZ178" s="70">
        <v>0</v>
      </c>
      <c r="BA178" s="70">
        <v>0</v>
      </c>
      <c r="BB178" s="70">
        <v>0</v>
      </c>
      <c r="BC178" s="70">
        <v>0</v>
      </c>
      <c r="BD178" s="70">
        <v>21199.56</v>
      </c>
      <c r="BE178" s="70">
        <v>1399.37</v>
      </c>
      <c r="BF178" s="70">
        <v>0</v>
      </c>
      <c r="BG178" s="70">
        <v>0</v>
      </c>
      <c r="BH178" s="70">
        <v>0</v>
      </c>
      <c r="BI178" s="70">
        <v>0</v>
      </c>
      <c r="BJ178" s="70">
        <v>255.17</v>
      </c>
      <c r="BK178" s="70">
        <v>37.5</v>
      </c>
      <c r="BL178" s="70">
        <v>1639.98</v>
      </c>
      <c r="BM178" s="70">
        <v>1932.65</v>
      </c>
      <c r="BN178" s="70">
        <v>24531.58</v>
      </c>
      <c r="BO178" s="75">
        <v>0</v>
      </c>
      <c r="BP178" s="72">
        <v>24531.58</v>
      </c>
      <c r="BQ178" s="76">
        <v>863392.04</v>
      </c>
    </row>
    <row r="179" spans="2:69" ht="15" customHeight="1">
      <c r="B179" s="68" t="s">
        <v>362</v>
      </c>
      <c r="C179" s="69" t="s">
        <v>205</v>
      </c>
      <c r="D179" s="70">
        <v>494915.3</v>
      </c>
      <c r="E179" s="70">
        <v>57945.77</v>
      </c>
      <c r="F179" s="70">
        <v>79724.350000000006</v>
      </c>
      <c r="G179" s="70">
        <v>7809.18</v>
      </c>
      <c r="H179" s="70">
        <v>0</v>
      </c>
      <c r="I179" s="70">
        <v>0</v>
      </c>
      <c r="J179" s="70">
        <v>0</v>
      </c>
      <c r="K179" s="70">
        <v>0</v>
      </c>
      <c r="L179" s="70">
        <v>0</v>
      </c>
      <c r="M179" s="71">
        <v>640394.6</v>
      </c>
      <c r="N179" s="72">
        <v>640394.6</v>
      </c>
      <c r="O179" s="73">
        <v>0</v>
      </c>
      <c r="P179" s="70">
        <v>0</v>
      </c>
      <c r="Q179" s="70">
        <v>0</v>
      </c>
      <c r="R179" s="70">
        <v>0</v>
      </c>
      <c r="S179" s="70">
        <v>0</v>
      </c>
      <c r="T179" s="70">
        <v>0</v>
      </c>
      <c r="U179" s="70">
        <v>264.3</v>
      </c>
      <c r="V179" s="70">
        <v>0</v>
      </c>
      <c r="W179" s="70">
        <v>0</v>
      </c>
      <c r="X179" s="70">
        <v>0</v>
      </c>
      <c r="Y179" s="70">
        <v>1890.44</v>
      </c>
      <c r="Z179" s="70">
        <v>0</v>
      </c>
      <c r="AA179" s="70">
        <v>0</v>
      </c>
      <c r="AB179" s="74">
        <v>1890.44</v>
      </c>
      <c r="AC179" s="74">
        <v>2154.7400000000002</v>
      </c>
      <c r="AD179" s="70">
        <v>0</v>
      </c>
      <c r="AE179" s="71">
        <v>2154.7400000000002</v>
      </c>
      <c r="AF179" s="72">
        <v>2154.7400000000002</v>
      </c>
      <c r="AG179" s="73">
        <v>0</v>
      </c>
      <c r="AH179" s="70">
        <v>0</v>
      </c>
      <c r="AI179" s="70">
        <v>0</v>
      </c>
      <c r="AJ179" s="70">
        <v>0</v>
      </c>
      <c r="AK179" s="70">
        <v>0</v>
      </c>
      <c r="AL179" s="70">
        <v>0</v>
      </c>
      <c r="AM179" s="70">
        <v>0</v>
      </c>
      <c r="AN179" s="70">
        <v>0</v>
      </c>
      <c r="AO179" s="70">
        <v>0</v>
      </c>
      <c r="AP179" s="70">
        <v>0</v>
      </c>
      <c r="AQ179" s="70">
        <v>0</v>
      </c>
      <c r="AR179" s="70">
        <v>0</v>
      </c>
      <c r="AS179" s="70">
        <v>0</v>
      </c>
      <c r="AT179" s="70">
        <v>0</v>
      </c>
      <c r="AU179" s="70">
        <v>0</v>
      </c>
      <c r="AV179" s="70">
        <v>0</v>
      </c>
      <c r="AW179" s="70">
        <v>0</v>
      </c>
      <c r="AX179" s="70">
        <v>0</v>
      </c>
      <c r="AY179" s="70">
        <v>0</v>
      </c>
      <c r="AZ179" s="70">
        <v>0</v>
      </c>
      <c r="BA179" s="70">
        <v>0</v>
      </c>
      <c r="BB179" s="70">
        <v>0</v>
      </c>
      <c r="BC179" s="70">
        <v>0</v>
      </c>
      <c r="BD179" s="70">
        <v>12034</v>
      </c>
      <c r="BE179" s="70">
        <v>52.04</v>
      </c>
      <c r="BF179" s="70">
        <v>0</v>
      </c>
      <c r="BG179" s="70">
        <v>0</v>
      </c>
      <c r="BH179" s="70">
        <v>0</v>
      </c>
      <c r="BI179" s="70">
        <v>0</v>
      </c>
      <c r="BJ179" s="70">
        <v>563.70000000000005</v>
      </c>
      <c r="BK179" s="70">
        <v>37.69</v>
      </c>
      <c r="BL179" s="70">
        <v>3144.2</v>
      </c>
      <c r="BM179" s="70">
        <v>3745.59</v>
      </c>
      <c r="BN179" s="70">
        <v>15831.630000000001</v>
      </c>
      <c r="BO179" s="75">
        <v>0</v>
      </c>
      <c r="BP179" s="72">
        <v>15831.630000000001</v>
      </c>
      <c r="BQ179" s="76">
        <v>658380.97</v>
      </c>
    </row>
    <row r="180" spans="2:69" ht="15" customHeight="1">
      <c r="B180" s="68" t="s">
        <v>362</v>
      </c>
      <c r="C180" s="69" t="s">
        <v>206</v>
      </c>
      <c r="D180" s="70">
        <v>3126461.11</v>
      </c>
      <c r="E180" s="70">
        <v>282378.27999999997</v>
      </c>
      <c r="F180" s="70">
        <v>1260688.4099999999</v>
      </c>
      <c r="G180" s="70">
        <v>0</v>
      </c>
      <c r="H180" s="70">
        <v>0</v>
      </c>
      <c r="I180" s="70">
        <v>0</v>
      </c>
      <c r="J180" s="70">
        <v>0</v>
      </c>
      <c r="K180" s="70">
        <v>0</v>
      </c>
      <c r="L180" s="70">
        <v>0</v>
      </c>
      <c r="M180" s="71">
        <v>4669527.7999999989</v>
      </c>
      <c r="N180" s="72">
        <v>4669527.7999999989</v>
      </c>
      <c r="O180" s="73">
        <v>0</v>
      </c>
      <c r="P180" s="70">
        <v>0</v>
      </c>
      <c r="Q180" s="70">
        <v>0</v>
      </c>
      <c r="R180" s="70">
        <v>9992.2999999999993</v>
      </c>
      <c r="S180" s="70">
        <v>0</v>
      </c>
      <c r="T180" s="70">
        <v>0</v>
      </c>
      <c r="U180" s="70">
        <v>150</v>
      </c>
      <c r="V180" s="70">
        <v>0</v>
      </c>
      <c r="W180" s="70">
        <v>0</v>
      </c>
      <c r="X180" s="70">
        <v>0</v>
      </c>
      <c r="Y180" s="70">
        <v>4136.72</v>
      </c>
      <c r="Z180" s="70">
        <v>0</v>
      </c>
      <c r="AA180" s="70">
        <v>10435.69</v>
      </c>
      <c r="AB180" s="74">
        <v>14572.41</v>
      </c>
      <c r="AC180" s="74">
        <v>24714.71</v>
      </c>
      <c r="AD180" s="70">
        <v>0</v>
      </c>
      <c r="AE180" s="71">
        <v>24714.71</v>
      </c>
      <c r="AF180" s="72">
        <v>24714.71</v>
      </c>
      <c r="AG180" s="73">
        <v>0</v>
      </c>
      <c r="AH180" s="70">
        <v>0</v>
      </c>
      <c r="AI180" s="70">
        <v>0</v>
      </c>
      <c r="AJ180" s="70">
        <v>0</v>
      </c>
      <c r="AK180" s="70">
        <v>0</v>
      </c>
      <c r="AL180" s="70">
        <v>0</v>
      </c>
      <c r="AM180" s="70">
        <v>0</v>
      </c>
      <c r="AN180" s="70">
        <v>0</v>
      </c>
      <c r="AO180" s="70">
        <v>0</v>
      </c>
      <c r="AP180" s="70">
        <v>0</v>
      </c>
      <c r="AQ180" s="70">
        <v>0</v>
      </c>
      <c r="AR180" s="70">
        <v>0</v>
      </c>
      <c r="AS180" s="70">
        <v>0</v>
      </c>
      <c r="AT180" s="70">
        <v>0</v>
      </c>
      <c r="AU180" s="70">
        <v>0</v>
      </c>
      <c r="AV180" s="70">
        <v>0</v>
      </c>
      <c r="AW180" s="70">
        <v>0</v>
      </c>
      <c r="AX180" s="70">
        <v>0</v>
      </c>
      <c r="AY180" s="70">
        <v>0</v>
      </c>
      <c r="AZ180" s="70">
        <v>0</v>
      </c>
      <c r="BA180" s="70">
        <v>0</v>
      </c>
      <c r="BB180" s="70">
        <v>0</v>
      </c>
      <c r="BC180" s="70">
        <v>497</v>
      </c>
      <c r="BD180" s="70">
        <v>49411.4</v>
      </c>
      <c r="BE180" s="70">
        <v>4017.75</v>
      </c>
      <c r="BF180" s="70">
        <v>0</v>
      </c>
      <c r="BG180" s="70">
        <v>0</v>
      </c>
      <c r="BH180" s="70">
        <v>0</v>
      </c>
      <c r="BI180" s="70">
        <v>0</v>
      </c>
      <c r="BJ180" s="70">
        <v>0</v>
      </c>
      <c r="BK180" s="70">
        <v>645</v>
      </c>
      <c r="BL180" s="70">
        <v>22993.45</v>
      </c>
      <c r="BM180" s="70">
        <v>23638.45</v>
      </c>
      <c r="BN180" s="70">
        <v>77564.600000000006</v>
      </c>
      <c r="BO180" s="75">
        <v>0</v>
      </c>
      <c r="BP180" s="72">
        <v>77564.600000000006</v>
      </c>
      <c r="BQ180" s="76">
        <v>4771807.1099999985</v>
      </c>
    </row>
    <row r="181" spans="2:69" ht="15" customHeight="1">
      <c r="B181" s="68" t="s">
        <v>361</v>
      </c>
      <c r="C181" s="69" t="s">
        <v>207</v>
      </c>
      <c r="D181" s="70">
        <v>3056907.18</v>
      </c>
      <c r="E181" s="70">
        <v>465611.15</v>
      </c>
      <c r="F181" s="70">
        <v>1756935.8699999999</v>
      </c>
      <c r="G181" s="70">
        <v>207086.43</v>
      </c>
      <c r="H181" s="70">
        <v>0</v>
      </c>
      <c r="I181" s="70">
        <v>0</v>
      </c>
      <c r="J181" s="70">
        <v>0</v>
      </c>
      <c r="K181" s="70">
        <v>0</v>
      </c>
      <c r="L181" s="70">
        <v>0</v>
      </c>
      <c r="M181" s="71">
        <v>5486540.6299999999</v>
      </c>
      <c r="N181" s="72">
        <v>5486540.6299999999</v>
      </c>
      <c r="O181" s="73">
        <v>0</v>
      </c>
      <c r="P181" s="70">
        <v>0</v>
      </c>
      <c r="Q181" s="70">
        <v>1887.8</v>
      </c>
      <c r="R181" s="70">
        <v>28849.760000000002</v>
      </c>
      <c r="S181" s="70">
        <v>2890.67</v>
      </c>
      <c r="T181" s="70">
        <v>0</v>
      </c>
      <c r="U181" s="70">
        <v>1538</v>
      </c>
      <c r="V181" s="70">
        <v>0</v>
      </c>
      <c r="W181" s="70">
        <v>0</v>
      </c>
      <c r="X181" s="70">
        <v>0</v>
      </c>
      <c r="Y181" s="70">
        <v>10416.99</v>
      </c>
      <c r="Z181" s="70">
        <v>0</v>
      </c>
      <c r="AA181" s="70">
        <v>36075.14</v>
      </c>
      <c r="AB181" s="74">
        <v>46492.13</v>
      </c>
      <c r="AC181" s="74">
        <v>81658.36</v>
      </c>
      <c r="AD181" s="70">
        <v>0</v>
      </c>
      <c r="AE181" s="71">
        <v>81658.36</v>
      </c>
      <c r="AF181" s="72">
        <v>81658.36</v>
      </c>
      <c r="AG181" s="73">
        <v>0</v>
      </c>
      <c r="AH181" s="70">
        <v>0</v>
      </c>
      <c r="AI181" s="70">
        <v>0</v>
      </c>
      <c r="AJ181" s="70">
        <v>0</v>
      </c>
      <c r="AK181" s="70">
        <v>0</v>
      </c>
      <c r="AL181" s="70">
        <v>0</v>
      </c>
      <c r="AM181" s="70">
        <v>0</v>
      </c>
      <c r="AN181" s="70">
        <v>0</v>
      </c>
      <c r="AO181" s="70">
        <v>0</v>
      </c>
      <c r="AP181" s="70">
        <v>0</v>
      </c>
      <c r="AQ181" s="70">
        <v>0</v>
      </c>
      <c r="AR181" s="70">
        <v>0</v>
      </c>
      <c r="AS181" s="70">
        <v>0</v>
      </c>
      <c r="AT181" s="70">
        <v>0</v>
      </c>
      <c r="AU181" s="70">
        <v>0</v>
      </c>
      <c r="AV181" s="70">
        <v>0</v>
      </c>
      <c r="AW181" s="70">
        <v>0</v>
      </c>
      <c r="AX181" s="70">
        <v>0</v>
      </c>
      <c r="AY181" s="70">
        <v>0</v>
      </c>
      <c r="AZ181" s="70">
        <v>0</v>
      </c>
      <c r="BA181" s="70">
        <v>0</v>
      </c>
      <c r="BB181" s="70">
        <v>0</v>
      </c>
      <c r="BC181" s="70">
        <v>4965</v>
      </c>
      <c r="BD181" s="70">
        <v>102250.29</v>
      </c>
      <c r="BE181" s="70">
        <v>4308.1499999999996</v>
      </c>
      <c r="BF181" s="70">
        <v>0</v>
      </c>
      <c r="BG181" s="70">
        <v>0</v>
      </c>
      <c r="BH181" s="70">
        <v>0</v>
      </c>
      <c r="BI181" s="70">
        <v>0</v>
      </c>
      <c r="BJ181" s="70">
        <v>0</v>
      </c>
      <c r="BK181" s="70">
        <v>0</v>
      </c>
      <c r="BL181" s="70">
        <v>181681.74</v>
      </c>
      <c r="BM181" s="70">
        <v>181681.74</v>
      </c>
      <c r="BN181" s="70">
        <v>293205.18</v>
      </c>
      <c r="BO181" s="75">
        <v>0</v>
      </c>
      <c r="BP181" s="72">
        <v>293205.18</v>
      </c>
      <c r="BQ181" s="76">
        <v>5861404.1699999999</v>
      </c>
    </row>
    <row r="182" spans="2:69" ht="15" customHeight="1">
      <c r="B182" s="68" t="s">
        <v>363</v>
      </c>
      <c r="C182" s="69" t="s">
        <v>208</v>
      </c>
      <c r="D182" s="70">
        <v>19411934.149999999</v>
      </c>
      <c r="E182" s="70">
        <v>2905070.39</v>
      </c>
      <c r="F182" s="70">
        <v>5765878.3300000001</v>
      </c>
      <c r="G182" s="70">
        <v>1443460.01</v>
      </c>
      <c r="H182" s="70">
        <v>0</v>
      </c>
      <c r="I182" s="70">
        <v>0</v>
      </c>
      <c r="J182" s="70">
        <v>0</v>
      </c>
      <c r="K182" s="70">
        <v>0</v>
      </c>
      <c r="L182" s="70">
        <v>36869.75</v>
      </c>
      <c r="M182" s="71">
        <v>29563212.629999999</v>
      </c>
      <c r="N182" s="72">
        <v>29563212.629999999</v>
      </c>
      <c r="O182" s="73">
        <v>0</v>
      </c>
      <c r="P182" s="70">
        <v>0</v>
      </c>
      <c r="Q182" s="70">
        <v>0</v>
      </c>
      <c r="R182" s="70">
        <v>590724.36</v>
      </c>
      <c r="S182" s="70">
        <v>879314.67</v>
      </c>
      <c r="T182" s="70">
        <v>0</v>
      </c>
      <c r="U182" s="70">
        <v>0</v>
      </c>
      <c r="V182" s="70">
        <v>0</v>
      </c>
      <c r="W182" s="70">
        <v>0</v>
      </c>
      <c r="X182" s="70">
        <v>0</v>
      </c>
      <c r="Y182" s="70">
        <v>77857.5</v>
      </c>
      <c r="Z182" s="70">
        <v>1830</v>
      </c>
      <c r="AA182" s="70">
        <v>149993.29</v>
      </c>
      <c r="AB182" s="74">
        <v>229680.79</v>
      </c>
      <c r="AC182" s="74">
        <v>1699719.82</v>
      </c>
      <c r="AD182" s="70">
        <v>0</v>
      </c>
      <c r="AE182" s="71">
        <v>1699719.82</v>
      </c>
      <c r="AF182" s="72">
        <v>1699719.82</v>
      </c>
      <c r="AG182" s="73">
        <v>0</v>
      </c>
      <c r="AH182" s="70">
        <v>0</v>
      </c>
      <c r="AI182" s="70">
        <v>0</v>
      </c>
      <c r="AJ182" s="70">
        <v>0</v>
      </c>
      <c r="AK182" s="70">
        <v>0</v>
      </c>
      <c r="AL182" s="70">
        <v>0</v>
      </c>
      <c r="AM182" s="70">
        <v>0</v>
      </c>
      <c r="AN182" s="70">
        <v>0</v>
      </c>
      <c r="AO182" s="70">
        <v>0</v>
      </c>
      <c r="AP182" s="70">
        <v>0</v>
      </c>
      <c r="AQ182" s="70">
        <v>0</v>
      </c>
      <c r="AR182" s="70">
        <v>0</v>
      </c>
      <c r="AS182" s="70">
        <v>0</v>
      </c>
      <c r="AT182" s="70">
        <v>0</v>
      </c>
      <c r="AU182" s="70">
        <v>0</v>
      </c>
      <c r="AV182" s="70">
        <v>0</v>
      </c>
      <c r="AW182" s="70">
        <v>0</v>
      </c>
      <c r="AX182" s="70">
        <v>0</v>
      </c>
      <c r="AY182" s="70">
        <v>0</v>
      </c>
      <c r="AZ182" s="70">
        <v>0</v>
      </c>
      <c r="BA182" s="70">
        <v>0</v>
      </c>
      <c r="BB182" s="70">
        <v>0</v>
      </c>
      <c r="BC182" s="70">
        <v>0</v>
      </c>
      <c r="BD182" s="70">
        <v>1844171.45</v>
      </c>
      <c r="BE182" s="70">
        <v>3766.97</v>
      </c>
      <c r="BF182" s="70">
        <v>0</v>
      </c>
      <c r="BG182" s="70">
        <v>0</v>
      </c>
      <c r="BH182" s="70">
        <v>0</v>
      </c>
      <c r="BI182" s="70">
        <v>0</v>
      </c>
      <c r="BJ182" s="70">
        <v>1660</v>
      </c>
      <c r="BK182" s="70">
        <v>918.75</v>
      </c>
      <c r="BL182" s="70">
        <v>15310.77</v>
      </c>
      <c r="BM182" s="70">
        <v>17889.52</v>
      </c>
      <c r="BN182" s="70">
        <v>1865827.94</v>
      </c>
      <c r="BO182" s="75">
        <v>0</v>
      </c>
      <c r="BP182" s="72">
        <v>1865827.94</v>
      </c>
      <c r="BQ182" s="76">
        <v>33128760.390000001</v>
      </c>
    </row>
    <row r="183" spans="2:69" ht="15" customHeight="1">
      <c r="B183" s="68" t="s">
        <v>363</v>
      </c>
      <c r="C183" s="69" t="s">
        <v>209</v>
      </c>
      <c r="D183" s="70">
        <v>31892723.949999999</v>
      </c>
      <c r="E183" s="70">
        <v>12073793.07</v>
      </c>
      <c r="F183" s="70">
        <v>13225749.01</v>
      </c>
      <c r="G183" s="70">
        <v>15338001.76</v>
      </c>
      <c r="H183" s="70">
        <v>2907.05</v>
      </c>
      <c r="I183" s="70">
        <v>1190.3599999999999</v>
      </c>
      <c r="J183" s="70">
        <v>0</v>
      </c>
      <c r="K183" s="70">
        <v>4097.41</v>
      </c>
      <c r="L183" s="70">
        <v>14271.18</v>
      </c>
      <c r="M183" s="71">
        <v>72548636.379999995</v>
      </c>
      <c r="N183" s="72">
        <v>72548636.379999995</v>
      </c>
      <c r="O183" s="73">
        <v>0</v>
      </c>
      <c r="P183" s="70">
        <v>0</v>
      </c>
      <c r="Q183" s="70">
        <v>0</v>
      </c>
      <c r="R183" s="70">
        <v>917101.54999999993</v>
      </c>
      <c r="S183" s="70">
        <v>378571.88</v>
      </c>
      <c r="T183" s="70">
        <v>0</v>
      </c>
      <c r="U183" s="70">
        <v>150071.87</v>
      </c>
      <c r="V183" s="70">
        <v>0</v>
      </c>
      <c r="W183" s="70">
        <v>0</v>
      </c>
      <c r="X183" s="70">
        <v>0</v>
      </c>
      <c r="Y183" s="70">
        <v>107092.86</v>
      </c>
      <c r="Z183" s="70">
        <v>0</v>
      </c>
      <c r="AA183" s="70">
        <v>364236.05</v>
      </c>
      <c r="AB183" s="74">
        <v>471328.91</v>
      </c>
      <c r="AC183" s="74">
        <v>1917074.21</v>
      </c>
      <c r="AD183" s="70">
        <v>0</v>
      </c>
      <c r="AE183" s="71">
        <v>1917074.21</v>
      </c>
      <c r="AF183" s="72">
        <v>1917074.21</v>
      </c>
      <c r="AG183" s="73">
        <v>0</v>
      </c>
      <c r="AH183" s="70">
        <v>0</v>
      </c>
      <c r="AI183" s="70">
        <v>0</v>
      </c>
      <c r="AJ183" s="70">
        <v>0</v>
      </c>
      <c r="AK183" s="70">
        <v>0</v>
      </c>
      <c r="AL183" s="70">
        <v>0</v>
      </c>
      <c r="AM183" s="70">
        <v>0</v>
      </c>
      <c r="AN183" s="70">
        <v>0</v>
      </c>
      <c r="AO183" s="70">
        <v>0</v>
      </c>
      <c r="AP183" s="70">
        <v>0</v>
      </c>
      <c r="AQ183" s="70">
        <v>0</v>
      </c>
      <c r="AR183" s="70">
        <v>0</v>
      </c>
      <c r="AS183" s="70">
        <v>0</v>
      </c>
      <c r="AT183" s="70">
        <v>0</v>
      </c>
      <c r="AU183" s="70">
        <v>0</v>
      </c>
      <c r="AV183" s="70">
        <v>0</v>
      </c>
      <c r="AW183" s="70">
        <v>0</v>
      </c>
      <c r="AX183" s="70">
        <v>0</v>
      </c>
      <c r="AY183" s="70">
        <v>0</v>
      </c>
      <c r="AZ183" s="70">
        <v>0</v>
      </c>
      <c r="BA183" s="70">
        <v>0</v>
      </c>
      <c r="BB183" s="70">
        <v>0</v>
      </c>
      <c r="BC183" s="70">
        <v>0</v>
      </c>
      <c r="BD183" s="70">
        <v>287953.25</v>
      </c>
      <c r="BE183" s="70">
        <v>118313.15</v>
      </c>
      <c r="BF183" s="70">
        <v>0</v>
      </c>
      <c r="BG183" s="70">
        <v>0</v>
      </c>
      <c r="BH183" s="70">
        <v>0</v>
      </c>
      <c r="BI183" s="70">
        <v>0</v>
      </c>
      <c r="BJ183" s="70">
        <v>0</v>
      </c>
      <c r="BK183" s="70">
        <v>0</v>
      </c>
      <c r="BL183" s="70">
        <v>149211.84</v>
      </c>
      <c r="BM183" s="70">
        <v>149211.84</v>
      </c>
      <c r="BN183" s="70">
        <v>555478.24</v>
      </c>
      <c r="BO183" s="75">
        <v>0</v>
      </c>
      <c r="BP183" s="72">
        <v>555478.24</v>
      </c>
      <c r="BQ183" s="76">
        <v>75021188.829999983</v>
      </c>
    </row>
    <row r="184" spans="2:69" ht="15" customHeight="1">
      <c r="B184" s="68" t="s">
        <v>362</v>
      </c>
      <c r="C184" s="69" t="s">
        <v>210</v>
      </c>
      <c r="D184" s="70">
        <v>621930.89</v>
      </c>
      <c r="E184" s="70">
        <v>70391.239999999991</v>
      </c>
      <c r="F184" s="70">
        <v>41972.59</v>
      </c>
      <c r="G184" s="70">
        <v>0</v>
      </c>
      <c r="H184" s="70">
        <v>0</v>
      </c>
      <c r="I184" s="70">
        <v>0</v>
      </c>
      <c r="J184" s="70">
        <v>0</v>
      </c>
      <c r="K184" s="70">
        <v>0</v>
      </c>
      <c r="L184" s="70">
        <v>0</v>
      </c>
      <c r="M184" s="71">
        <v>734294.72</v>
      </c>
      <c r="N184" s="72">
        <v>734294.72</v>
      </c>
      <c r="O184" s="73">
        <v>0</v>
      </c>
      <c r="P184" s="70">
        <v>0</v>
      </c>
      <c r="Q184" s="70">
        <v>800</v>
      </c>
      <c r="R184" s="70">
        <v>1268.5</v>
      </c>
      <c r="S184" s="70">
        <v>621.46</v>
      </c>
      <c r="T184" s="70">
        <v>0</v>
      </c>
      <c r="U184" s="70">
        <v>0</v>
      </c>
      <c r="V184" s="70">
        <v>0</v>
      </c>
      <c r="W184" s="70">
        <v>0</v>
      </c>
      <c r="X184" s="70">
        <v>0</v>
      </c>
      <c r="Y184" s="70">
        <v>838.1</v>
      </c>
      <c r="Z184" s="70">
        <v>0</v>
      </c>
      <c r="AA184" s="70">
        <v>0</v>
      </c>
      <c r="AB184" s="74">
        <v>838.1</v>
      </c>
      <c r="AC184" s="74">
        <v>3528.06</v>
      </c>
      <c r="AD184" s="70">
        <v>0</v>
      </c>
      <c r="AE184" s="71">
        <v>3528.06</v>
      </c>
      <c r="AF184" s="72">
        <v>3528.06</v>
      </c>
      <c r="AG184" s="73">
        <v>0</v>
      </c>
      <c r="AH184" s="70">
        <v>0</v>
      </c>
      <c r="AI184" s="70">
        <v>0</v>
      </c>
      <c r="AJ184" s="70">
        <v>0</v>
      </c>
      <c r="AK184" s="70">
        <v>0</v>
      </c>
      <c r="AL184" s="70">
        <v>0</v>
      </c>
      <c r="AM184" s="70">
        <v>0</v>
      </c>
      <c r="AN184" s="70">
        <v>0</v>
      </c>
      <c r="AO184" s="70">
        <v>0</v>
      </c>
      <c r="AP184" s="70">
        <v>0</v>
      </c>
      <c r="AQ184" s="70">
        <v>0</v>
      </c>
      <c r="AR184" s="70">
        <v>0</v>
      </c>
      <c r="AS184" s="70">
        <v>0</v>
      </c>
      <c r="AT184" s="70">
        <v>0</v>
      </c>
      <c r="AU184" s="70">
        <v>0</v>
      </c>
      <c r="AV184" s="70">
        <v>0</v>
      </c>
      <c r="AW184" s="70">
        <v>0</v>
      </c>
      <c r="AX184" s="70">
        <v>0</v>
      </c>
      <c r="AY184" s="70">
        <v>0</v>
      </c>
      <c r="AZ184" s="70">
        <v>0</v>
      </c>
      <c r="BA184" s="70">
        <v>0</v>
      </c>
      <c r="BB184" s="70">
        <v>0</v>
      </c>
      <c r="BC184" s="70">
        <v>6023.2</v>
      </c>
      <c r="BD184" s="70">
        <v>11520.7</v>
      </c>
      <c r="BE184" s="70">
        <v>1343.66</v>
      </c>
      <c r="BF184" s="70">
        <v>0</v>
      </c>
      <c r="BG184" s="70">
        <v>0</v>
      </c>
      <c r="BH184" s="70">
        <v>50</v>
      </c>
      <c r="BI184" s="70">
        <v>0</v>
      </c>
      <c r="BJ184" s="70">
        <v>190.5</v>
      </c>
      <c r="BK184" s="70">
        <v>0</v>
      </c>
      <c r="BL184" s="70">
        <v>10723.81</v>
      </c>
      <c r="BM184" s="70">
        <v>10914.31</v>
      </c>
      <c r="BN184" s="70">
        <v>29851.870000000003</v>
      </c>
      <c r="BO184" s="75">
        <v>0</v>
      </c>
      <c r="BP184" s="72">
        <v>29851.870000000003</v>
      </c>
      <c r="BQ184" s="76">
        <v>767674.65</v>
      </c>
    </row>
    <row r="185" spans="2:69" ht="15" customHeight="1">
      <c r="B185" s="68" t="s">
        <v>361</v>
      </c>
      <c r="C185" s="69" t="s">
        <v>211</v>
      </c>
      <c r="D185" s="70">
        <v>6344185.2400000002</v>
      </c>
      <c r="E185" s="70">
        <v>1000233.85</v>
      </c>
      <c r="F185" s="70">
        <v>4781834.9399999995</v>
      </c>
      <c r="G185" s="70">
        <v>0</v>
      </c>
      <c r="H185" s="70">
        <v>0</v>
      </c>
      <c r="I185" s="70">
        <v>0</v>
      </c>
      <c r="J185" s="70">
        <v>0</v>
      </c>
      <c r="K185" s="70">
        <v>0</v>
      </c>
      <c r="L185" s="70">
        <v>0</v>
      </c>
      <c r="M185" s="71">
        <v>12126254.029999999</v>
      </c>
      <c r="N185" s="72">
        <v>12126254.029999999</v>
      </c>
      <c r="O185" s="73">
        <v>0</v>
      </c>
      <c r="P185" s="70">
        <v>0</v>
      </c>
      <c r="Q185" s="70">
        <v>0</v>
      </c>
      <c r="R185" s="70">
        <v>39185.86</v>
      </c>
      <c r="S185" s="70">
        <v>41912.15</v>
      </c>
      <c r="T185" s="70">
        <v>0</v>
      </c>
      <c r="U185" s="70">
        <v>5570.26</v>
      </c>
      <c r="V185" s="70">
        <v>0</v>
      </c>
      <c r="W185" s="70">
        <v>0</v>
      </c>
      <c r="X185" s="70">
        <v>0</v>
      </c>
      <c r="Y185" s="70">
        <v>18069.68</v>
      </c>
      <c r="Z185" s="70">
        <v>371.4</v>
      </c>
      <c r="AA185" s="70">
        <v>19365.919999999998</v>
      </c>
      <c r="AB185" s="74">
        <v>37807</v>
      </c>
      <c r="AC185" s="74">
        <v>124475.27000000002</v>
      </c>
      <c r="AD185" s="70">
        <v>0</v>
      </c>
      <c r="AE185" s="71">
        <v>124475.27000000002</v>
      </c>
      <c r="AF185" s="72">
        <v>124475.27000000002</v>
      </c>
      <c r="AG185" s="73">
        <v>0</v>
      </c>
      <c r="AH185" s="70">
        <v>0</v>
      </c>
      <c r="AI185" s="70">
        <v>0</v>
      </c>
      <c r="AJ185" s="70">
        <v>0</v>
      </c>
      <c r="AK185" s="70">
        <v>0</v>
      </c>
      <c r="AL185" s="70">
        <v>0</v>
      </c>
      <c r="AM185" s="70">
        <v>0</v>
      </c>
      <c r="AN185" s="70">
        <v>0</v>
      </c>
      <c r="AO185" s="70">
        <v>0</v>
      </c>
      <c r="AP185" s="70">
        <v>0</v>
      </c>
      <c r="AQ185" s="70">
        <v>0</v>
      </c>
      <c r="AR185" s="70">
        <v>0</v>
      </c>
      <c r="AS185" s="70">
        <v>0</v>
      </c>
      <c r="AT185" s="70">
        <v>0</v>
      </c>
      <c r="AU185" s="70">
        <v>0</v>
      </c>
      <c r="AV185" s="70">
        <v>0</v>
      </c>
      <c r="AW185" s="70">
        <v>0</v>
      </c>
      <c r="AX185" s="70">
        <v>0</v>
      </c>
      <c r="AY185" s="70">
        <v>0</v>
      </c>
      <c r="AZ185" s="70">
        <v>0</v>
      </c>
      <c r="BA185" s="70">
        <v>0</v>
      </c>
      <c r="BB185" s="70">
        <v>0</v>
      </c>
      <c r="BC185" s="70">
        <v>0</v>
      </c>
      <c r="BD185" s="70">
        <v>52595.950000000004</v>
      </c>
      <c r="BE185" s="70">
        <v>13377.18</v>
      </c>
      <c r="BF185" s="70">
        <v>0</v>
      </c>
      <c r="BG185" s="70">
        <v>0</v>
      </c>
      <c r="BH185" s="70">
        <v>0</v>
      </c>
      <c r="BI185" s="70">
        <v>0</v>
      </c>
      <c r="BJ185" s="70">
        <v>464.09</v>
      </c>
      <c r="BK185" s="70">
        <v>3751.25</v>
      </c>
      <c r="BL185" s="70">
        <v>89687.67</v>
      </c>
      <c r="BM185" s="70">
        <v>93903.01</v>
      </c>
      <c r="BN185" s="70">
        <v>159876.14000000001</v>
      </c>
      <c r="BO185" s="75">
        <v>0</v>
      </c>
      <c r="BP185" s="72">
        <v>159876.14000000001</v>
      </c>
      <c r="BQ185" s="76">
        <v>12410605.439999999</v>
      </c>
    </row>
    <row r="186" spans="2:69" ht="15" customHeight="1">
      <c r="B186" s="68" t="s">
        <v>361</v>
      </c>
      <c r="C186" s="69" t="s">
        <v>212</v>
      </c>
      <c r="D186" s="70">
        <v>7092746.8899999997</v>
      </c>
      <c r="E186" s="70">
        <v>1586140.81</v>
      </c>
      <c r="F186" s="70">
        <v>1818884.18</v>
      </c>
      <c r="G186" s="70">
        <v>1590184.9</v>
      </c>
      <c r="H186" s="70">
        <v>198.32</v>
      </c>
      <c r="I186" s="70">
        <v>0</v>
      </c>
      <c r="J186" s="70">
        <v>0</v>
      </c>
      <c r="K186" s="70">
        <v>198.32</v>
      </c>
      <c r="L186" s="70">
        <v>0</v>
      </c>
      <c r="M186" s="71">
        <v>12088155.100000001</v>
      </c>
      <c r="N186" s="72">
        <v>12088155.100000001</v>
      </c>
      <c r="O186" s="73">
        <v>0</v>
      </c>
      <c r="P186" s="70">
        <v>0</v>
      </c>
      <c r="Q186" s="70">
        <v>179.65</v>
      </c>
      <c r="R186" s="70">
        <v>185038.18</v>
      </c>
      <c r="S186" s="70">
        <v>0</v>
      </c>
      <c r="T186" s="70">
        <v>0</v>
      </c>
      <c r="U186" s="70">
        <v>38506.65</v>
      </c>
      <c r="V186" s="70">
        <v>0</v>
      </c>
      <c r="W186" s="70">
        <v>0</v>
      </c>
      <c r="X186" s="70">
        <v>0</v>
      </c>
      <c r="Y186" s="70">
        <v>21818.45</v>
      </c>
      <c r="Z186" s="70">
        <v>0</v>
      </c>
      <c r="AA186" s="70">
        <v>59310.82</v>
      </c>
      <c r="AB186" s="74">
        <v>81129.27</v>
      </c>
      <c r="AC186" s="74">
        <v>304853.74999999994</v>
      </c>
      <c r="AD186" s="70">
        <v>0</v>
      </c>
      <c r="AE186" s="71">
        <v>304853.74999999994</v>
      </c>
      <c r="AF186" s="72">
        <v>304853.74999999994</v>
      </c>
      <c r="AG186" s="73">
        <v>0</v>
      </c>
      <c r="AH186" s="70">
        <v>0</v>
      </c>
      <c r="AI186" s="70">
        <v>0</v>
      </c>
      <c r="AJ186" s="70">
        <v>0</v>
      </c>
      <c r="AK186" s="70">
        <v>0</v>
      </c>
      <c r="AL186" s="70">
        <v>0</v>
      </c>
      <c r="AM186" s="70">
        <v>0</v>
      </c>
      <c r="AN186" s="70">
        <v>0</v>
      </c>
      <c r="AO186" s="70">
        <v>0</v>
      </c>
      <c r="AP186" s="70">
        <v>0</v>
      </c>
      <c r="AQ186" s="70">
        <v>0</v>
      </c>
      <c r="AR186" s="70">
        <v>0</v>
      </c>
      <c r="AS186" s="70">
        <v>0</v>
      </c>
      <c r="AT186" s="70">
        <v>0</v>
      </c>
      <c r="AU186" s="70">
        <v>0</v>
      </c>
      <c r="AV186" s="70">
        <v>0</v>
      </c>
      <c r="AW186" s="70">
        <v>0</v>
      </c>
      <c r="AX186" s="70">
        <v>0</v>
      </c>
      <c r="AY186" s="70">
        <v>0</v>
      </c>
      <c r="AZ186" s="70">
        <v>0</v>
      </c>
      <c r="BA186" s="70">
        <v>0</v>
      </c>
      <c r="BB186" s="70">
        <v>0</v>
      </c>
      <c r="BC186" s="70">
        <v>-949.93999999999994</v>
      </c>
      <c r="BD186" s="70">
        <v>282178</v>
      </c>
      <c r="BE186" s="70">
        <v>0</v>
      </c>
      <c r="BF186" s="70">
        <v>581.43999999999994</v>
      </c>
      <c r="BG186" s="70">
        <v>0</v>
      </c>
      <c r="BH186" s="70">
        <v>0</v>
      </c>
      <c r="BI186" s="70">
        <v>0</v>
      </c>
      <c r="BJ186" s="70">
        <v>0</v>
      </c>
      <c r="BK186" s="70">
        <v>0</v>
      </c>
      <c r="BL186" s="70">
        <v>148636.13</v>
      </c>
      <c r="BM186" s="70">
        <v>148636.13</v>
      </c>
      <c r="BN186" s="70">
        <v>430445.63</v>
      </c>
      <c r="BO186" s="75">
        <v>0</v>
      </c>
      <c r="BP186" s="72">
        <v>430445.63</v>
      </c>
      <c r="BQ186" s="76">
        <v>12823454.480000002</v>
      </c>
    </row>
    <row r="187" spans="2:69" ht="15" customHeight="1">
      <c r="B187" s="68" t="s">
        <v>362</v>
      </c>
      <c r="C187" s="69" t="s">
        <v>213</v>
      </c>
      <c r="D187" s="70">
        <v>935310.59</v>
      </c>
      <c r="E187" s="70">
        <v>196646.79</v>
      </c>
      <c r="F187" s="70">
        <v>346965.38</v>
      </c>
      <c r="G187" s="70">
        <v>272273.51</v>
      </c>
      <c r="H187" s="70">
        <v>0</v>
      </c>
      <c r="I187" s="70">
        <v>0</v>
      </c>
      <c r="J187" s="70">
        <v>0</v>
      </c>
      <c r="K187" s="70">
        <v>0</v>
      </c>
      <c r="L187" s="70">
        <v>0</v>
      </c>
      <c r="M187" s="71">
        <v>1751196.2699999998</v>
      </c>
      <c r="N187" s="72">
        <v>1751196.2699999998</v>
      </c>
      <c r="O187" s="73">
        <v>0</v>
      </c>
      <c r="P187" s="70">
        <v>0</v>
      </c>
      <c r="Q187" s="70">
        <v>1616.45</v>
      </c>
      <c r="R187" s="70">
        <v>46984.29</v>
      </c>
      <c r="S187" s="70">
        <v>2537.91</v>
      </c>
      <c r="T187" s="70">
        <v>0</v>
      </c>
      <c r="U187" s="70">
        <v>2236.63</v>
      </c>
      <c r="V187" s="70">
        <v>15555.06</v>
      </c>
      <c r="W187" s="70">
        <v>0</v>
      </c>
      <c r="X187" s="70">
        <v>0</v>
      </c>
      <c r="Y187" s="70">
        <v>0</v>
      </c>
      <c r="Z187" s="70">
        <v>0</v>
      </c>
      <c r="AA187" s="70">
        <v>1761.17</v>
      </c>
      <c r="AB187" s="74">
        <v>1761.17</v>
      </c>
      <c r="AC187" s="74">
        <v>70691.509999999995</v>
      </c>
      <c r="AD187" s="70">
        <v>0</v>
      </c>
      <c r="AE187" s="71">
        <v>70691.509999999995</v>
      </c>
      <c r="AF187" s="72">
        <v>70691.509999999995</v>
      </c>
      <c r="AG187" s="73">
        <v>0</v>
      </c>
      <c r="AH187" s="70">
        <v>0</v>
      </c>
      <c r="AI187" s="70">
        <v>0</v>
      </c>
      <c r="AJ187" s="70">
        <v>0</v>
      </c>
      <c r="AK187" s="70">
        <v>0</v>
      </c>
      <c r="AL187" s="70">
        <v>0</v>
      </c>
      <c r="AM187" s="70">
        <v>0</v>
      </c>
      <c r="AN187" s="70">
        <v>0</v>
      </c>
      <c r="AO187" s="70">
        <v>0</v>
      </c>
      <c r="AP187" s="70">
        <v>0</v>
      </c>
      <c r="AQ187" s="70">
        <v>0</v>
      </c>
      <c r="AR187" s="70">
        <v>0</v>
      </c>
      <c r="AS187" s="70">
        <v>0</v>
      </c>
      <c r="AT187" s="70">
        <v>0</v>
      </c>
      <c r="AU187" s="70">
        <v>0</v>
      </c>
      <c r="AV187" s="70">
        <v>0</v>
      </c>
      <c r="AW187" s="70">
        <v>0</v>
      </c>
      <c r="AX187" s="70">
        <v>0</v>
      </c>
      <c r="AY187" s="70">
        <v>0</v>
      </c>
      <c r="AZ187" s="70">
        <v>0</v>
      </c>
      <c r="BA187" s="70">
        <v>0</v>
      </c>
      <c r="BB187" s="70">
        <v>0</v>
      </c>
      <c r="BC187" s="70">
        <v>28550.23</v>
      </c>
      <c r="BD187" s="70">
        <v>43147.199999999997</v>
      </c>
      <c r="BE187" s="70">
        <v>4169.09</v>
      </c>
      <c r="BF187" s="70">
        <v>0</v>
      </c>
      <c r="BG187" s="70">
        <v>0</v>
      </c>
      <c r="BH187" s="70">
        <v>38112.03</v>
      </c>
      <c r="BI187" s="70">
        <v>0</v>
      </c>
      <c r="BJ187" s="70">
        <v>75</v>
      </c>
      <c r="BK187" s="70">
        <v>49.87</v>
      </c>
      <c r="BL187" s="70">
        <v>3762.92</v>
      </c>
      <c r="BM187" s="70">
        <v>3887.79</v>
      </c>
      <c r="BN187" s="70">
        <v>117866.33999999998</v>
      </c>
      <c r="BO187" s="75">
        <v>0</v>
      </c>
      <c r="BP187" s="72">
        <v>117866.33999999998</v>
      </c>
      <c r="BQ187" s="76">
        <v>1939754.1199999999</v>
      </c>
    </row>
    <row r="188" spans="2:69" ht="15" customHeight="1">
      <c r="B188" s="68" t="s">
        <v>361</v>
      </c>
      <c r="C188" s="69" t="s">
        <v>214</v>
      </c>
      <c r="D188" s="70">
        <v>2693671.86</v>
      </c>
      <c r="E188" s="70">
        <v>528357.04999999993</v>
      </c>
      <c r="F188" s="70">
        <v>536518.11</v>
      </c>
      <c r="G188" s="70">
        <v>651748.49</v>
      </c>
      <c r="H188" s="70">
        <v>0</v>
      </c>
      <c r="I188" s="70">
        <v>0</v>
      </c>
      <c r="J188" s="70">
        <v>0</v>
      </c>
      <c r="K188" s="70">
        <v>0</v>
      </c>
      <c r="L188" s="70">
        <v>0</v>
      </c>
      <c r="M188" s="71">
        <v>4410295.51</v>
      </c>
      <c r="N188" s="72">
        <v>4410295.51</v>
      </c>
      <c r="O188" s="73">
        <v>0</v>
      </c>
      <c r="P188" s="70">
        <v>0</v>
      </c>
      <c r="Q188" s="70">
        <v>0</v>
      </c>
      <c r="R188" s="70">
        <v>218061.09</v>
      </c>
      <c r="S188" s="70">
        <v>662.87</v>
      </c>
      <c r="T188" s="70">
        <v>0</v>
      </c>
      <c r="U188" s="70">
        <v>0</v>
      </c>
      <c r="V188" s="70">
        <v>0</v>
      </c>
      <c r="W188" s="70">
        <v>0</v>
      </c>
      <c r="X188" s="70">
        <v>0</v>
      </c>
      <c r="Y188" s="70">
        <v>5389.69</v>
      </c>
      <c r="Z188" s="70">
        <v>0</v>
      </c>
      <c r="AA188" s="70">
        <v>14220.93</v>
      </c>
      <c r="AB188" s="74">
        <v>19610.62</v>
      </c>
      <c r="AC188" s="74">
        <v>238334.58</v>
      </c>
      <c r="AD188" s="70">
        <v>0</v>
      </c>
      <c r="AE188" s="71">
        <v>238334.58</v>
      </c>
      <c r="AF188" s="72">
        <v>238334.58</v>
      </c>
      <c r="AG188" s="73">
        <v>0</v>
      </c>
      <c r="AH188" s="70">
        <v>0</v>
      </c>
      <c r="AI188" s="70">
        <v>0</v>
      </c>
      <c r="AJ188" s="70">
        <v>0</v>
      </c>
      <c r="AK188" s="70">
        <v>0</v>
      </c>
      <c r="AL188" s="70">
        <v>0</v>
      </c>
      <c r="AM188" s="70">
        <v>0</v>
      </c>
      <c r="AN188" s="70">
        <v>0</v>
      </c>
      <c r="AO188" s="70">
        <v>0</v>
      </c>
      <c r="AP188" s="70">
        <v>0</v>
      </c>
      <c r="AQ188" s="70">
        <v>0</v>
      </c>
      <c r="AR188" s="70">
        <v>0</v>
      </c>
      <c r="AS188" s="70">
        <v>0</v>
      </c>
      <c r="AT188" s="70">
        <v>0</v>
      </c>
      <c r="AU188" s="70">
        <v>0</v>
      </c>
      <c r="AV188" s="70">
        <v>0</v>
      </c>
      <c r="AW188" s="70">
        <v>0</v>
      </c>
      <c r="AX188" s="70">
        <v>0</v>
      </c>
      <c r="AY188" s="70">
        <v>0</v>
      </c>
      <c r="AZ188" s="70">
        <v>0</v>
      </c>
      <c r="BA188" s="70">
        <v>0</v>
      </c>
      <c r="BB188" s="70">
        <v>0</v>
      </c>
      <c r="BC188" s="70">
        <v>2500</v>
      </c>
      <c r="BD188" s="70">
        <v>50251.26</v>
      </c>
      <c r="BE188" s="70">
        <v>2420.85</v>
      </c>
      <c r="BF188" s="70">
        <v>0</v>
      </c>
      <c r="BG188" s="70">
        <v>0</v>
      </c>
      <c r="BH188" s="70">
        <v>0</v>
      </c>
      <c r="BI188" s="70">
        <v>0</v>
      </c>
      <c r="BJ188" s="70">
        <v>0</v>
      </c>
      <c r="BK188" s="70">
        <v>0</v>
      </c>
      <c r="BL188" s="70">
        <v>10462.799999999999</v>
      </c>
      <c r="BM188" s="70">
        <v>10462.799999999999</v>
      </c>
      <c r="BN188" s="70">
        <v>65634.91</v>
      </c>
      <c r="BO188" s="75">
        <v>0</v>
      </c>
      <c r="BP188" s="72">
        <v>65634.91</v>
      </c>
      <c r="BQ188" s="76">
        <v>4714265</v>
      </c>
    </row>
    <row r="189" spans="2:69" ht="15" customHeight="1">
      <c r="B189" s="68" t="s">
        <v>362</v>
      </c>
      <c r="C189" s="69" t="s">
        <v>215</v>
      </c>
      <c r="D189" s="70">
        <v>1816883.46</v>
      </c>
      <c r="E189" s="70">
        <v>395940.14999999997</v>
      </c>
      <c r="F189" s="70">
        <v>356602.54</v>
      </c>
      <c r="G189" s="70">
        <v>0</v>
      </c>
      <c r="H189" s="70">
        <v>0</v>
      </c>
      <c r="I189" s="70">
        <v>0</v>
      </c>
      <c r="J189" s="70">
        <v>0</v>
      </c>
      <c r="K189" s="70">
        <v>0</v>
      </c>
      <c r="L189" s="70">
        <v>0</v>
      </c>
      <c r="M189" s="71">
        <v>2569426.15</v>
      </c>
      <c r="N189" s="72">
        <v>2569426.15</v>
      </c>
      <c r="O189" s="73">
        <v>0</v>
      </c>
      <c r="P189" s="70">
        <v>0</v>
      </c>
      <c r="Q189" s="70">
        <v>35606.1</v>
      </c>
      <c r="R189" s="70">
        <v>56196.21</v>
      </c>
      <c r="S189" s="70">
        <v>72.099999999999994</v>
      </c>
      <c r="T189" s="70">
        <v>0</v>
      </c>
      <c r="U189" s="70">
        <v>2437.7199999999998</v>
      </c>
      <c r="V189" s="70">
        <v>35643.67</v>
      </c>
      <c r="W189" s="70">
        <v>0</v>
      </c>
      <c r="X189" s="70">
        <v>0</v>
      </c>
      <c r="Y189" s="70">
        <v>0</v>
      </c>
      <c r="Z189" s="70">
        <v>0</v>
      </c>
      <c r="AA189" s="70">
        <v>84684.38</v>
      </c>
      <c r="AB189" s="74">
        <v>84684.38</v>
      </c>
      <c r="AC189" s="74">
        <v>214640.18000000002</v>
      </c>
      <c r="AD189" s="70">
        <v>0</v>
      </c>
      <c r="AE189" s="71">
        <v>214640.18000000002</v>
      </c>
      <c r="AF189" s="72">
        <v>214640.18000000002</v>
      </c>
      <c r="AG189" s="73">
        <v>0</v>
      </c>
      <c r="AH189" s="70">
        <v>0</v>
      </c>
      <c r="AI189" s="70">
        <v>0</v>
      </c>
      <c r="AJ189" s="70">
        <v>0</v>
      </c>
      <c r="AK189" s="70">
        <v>0</v>
      </c>
      <c r="AL189" s="70">
        <v>0</v>
      </c>
      <c r="AM189" s="70">
        <v>0</v>
      </c>
      <c r="AN189" s="70">
        <v>0</v>
      </c>
      <c r="AO189" s="70">
        <v>0</v>
      </c>
      <c r="AP189" s="70">
        <v>0</v>
      </c>
      <c r="AQ189" s="70">
        <v>0</v>
      </c>
      <c r="AR189" s="70">
        <v>0</v>
      </c>
      <c r="AS189" s="70">
        <v>0</v>
      </c>
      <c r="AT189" s="70">
        <v>0</v>
      </c>
      <c r="AU189" s="70">
        <v>0</v>
      </c>
      <c r="AV189" s="70">
        <v>0</v>
      </c>
      <c r="AW189" s="70">
        <v>0</v>
      </c>
      <c r="AX189" s="70">
        <v>0</v>
      </c>
      <c r="AY189" s="70">
        <v>0</v>
      </c>
      <c r="AZ189" s="70">
        <v>0</v>
      </c>
      <c r="BA189" s="70">
        <v>0</v>
      </c>
      <c r="BB189" s="70">
        <v>0</v>
      </c>
      <c r="BC189" s="70">
        <v>0</v>
      </c>
      <c r="BD189" s="70">
        <v>89307.56</v>
      </c>
      <c r="BE189" s="70">
        <v>3860.03</v>
      </c>
      <c r="BF189" s="70">
        <v>0</v>
      </c>
      <c r="BG189" s="70">
        <v>0</v>
      </c>
      <c r="BH189" s="70">
        <v>332977.66000000003</v>
      </c>
      <c r="BI189" s="70">
        <v>0</v>
      </c>
      <c r="BJ189" s="70">
        <v>0</v>
      </c>
      <c r="BK189" s="70">
        <v>463.75</v>
      </c>
      <c r="BL189" s="70">
        <v>455015.01</v>
      </c>
      <c r="BM189" s="70">
        <v>455478.76</v>
      </c>
      <c r="BN189" s="70">
        <v>881624.01</v>
      </c>
      <c r="BO189" s="75">
        <v>0</v>
      </c>
      <c r="BP189" s="72">
        <v>881624.01</v>
      </c>
      <c r="BQ189" s="76">
        <v>3665690.34</v>
      </c>
    </row>
    <row r="190" spans="2:69" ht="15" customHeight="1">
      <c r="B190" s="68" t="s">
        <v>361</v>
      </c>
      <c r="C190" s="69" t="s">
        <v>216</v>
      </c>
      <c r="D190" s="70">
        <v>6131949.1200000001</v>
      </c>
      <c r="E190" s="70">
        <v>1008121.99</v>
      </c>
      <c r="F190" s="70">
        <v>1474320.41</v>
      </c>
      <c r="G190" s="70">
        <v>615422.73</v>
      </c>
      <c r="H190" s="70">
        <v>0</v>
      </c>
      <c r="I190" s="70">
        <v>0</v>
      </c>
      <c r="J190" s="70">
        <v>0</v>
      </c>
      <c r="K190" s="70">
        <v>0</v>
      </c>
      <c r="L190" s="70">
        <v>0</v>
      </c>
      <c r="M190" s="71">
        <v>9229814.25</v>
      </c>
      <c r="N190" s="72">
        <v>9229814.25</v>
      </c>
      <c r="O190" s="73">
        <v>0</v>
      </c>
      <c r="P190" s="70">
        <v>0</v>
      </c>
      <c r="Q190" s="70">
        <v>13378.52</v>
      </c>
      <c r="R190" s="70">
        <v>189776.3</v>
      </c>
      <c r="S190" s="70">
        <v>490.68</v>
      </c>
      <c r="T190" s="70">
        <v>0</v>
      </c>
      <c r="U190" s="70">
        <v>28987.200000000001</v>
      </c>
      <c r="V190" s="70">
        <v>212972.97</v>
      </c>
      <c r="W190" s="70">
        <v>0</v>
      </c>
      <c r="X190" s="70">
        <v>0</v>
      </c>
      <c r="Y190" s="70">
        <v>12379.74</v>
      </c>
      <c r="Z190" s="70">
        <v>305.5</v>
      </c>
      <c r="AA190" s="70">
        <v>58739.14</v>
      </c>
      <c r="AB190" s="74">
        <v>71424.38</v>
      </c>
      <c r="AC190" s="74">
        <v>517030.05</v>
      </c>
      <c r="AD190" s="70">
        <v>0</v>
      </c>
      <c r="AE190" s="71">
        <v>517030.05</v>
      </c>
      <c r="AF190" s="72">
        <v>517030.05</v>
      </c>
      <c r="AG190" s="73">
        <v>0</v>
      </c>
      <c r="AH190" s="70">
        <v>0</v>
      </c>
      <c r="AI190" s="70">
        <v>0</v>
      </c>
      <c r="AJ190" s="70">
        <v>0</v>
      </c>
      <c r="AK190" s="70">
        <v>0</v>
      </c>
      <c r="AL190" s="70">
        <v>0</v>
      </c>
      <c r="AM190" s="70">
        <v>0</v>
      </c>
      <c r="AN190" s="70">
        <v>0</v>
      </c>
      <c r="AO190" s="70">
        <v>0</v>
      </c>
      <c r="AP190" s="70">
        <v>0</v>
      </c>
      <c r="AQ190" s="70">
        <v>0</v>
      </c>
      <c r="AR190" s="70">
        <v>0</v>
      </c>
      <c r="AS190" s="70">
        <v>0</v>
      </c>
      <c r="AT190" s="70">
        <v>0</v>
      </c>
      <c r="AU190" s="70">
        <v>0</v>
      </c>
      <c r="AV190" s="70">
        <v>0</v>
      </c>
      <c r="AW190" s="70">
        <v>0</v>
      </c>
      <c r="AX190" s="70">
        <v>0</v>
      </c>
      <c r="AY190" s="70">
        <v>0</v>
      </c>
      <c r="AZ190" s="70">
        <v>0</v>
      </c>
      <c r="BA190" s="70">
        <v>0</v>
      </c>
      <c r="BB190" s="70">
        <v>0</v>
      </c>
      <c r="BC190" s="70">
        <v>101381.17</v>
      </c>
      <c r="BD190" s="70">
        <v>220214.28999999998</v>
      </c>
      <c r="BE190" s="70">
        <v>72.540000000000006</v>
      </c>
      <c r="BF190" s="70">
        <v>0</v>
      </c>
      <c r="BG190" s="70">
        <v>0</v>
      </c>
      <c r="BH190" s="70">
        <v>638918.89</v>
      </c>
      <c r="BI190" s="70">
        <v>0</v>
      </c>
      <c r="BJ190" s="70">
        <v>54.99</v>
      </c>
      <c r="BK190" s="70">
        <v>0</v>
      </c>
      <c r="BL190" s="70">
        <v>20487.330000000002</v>
      </c>
      <c r="BM190" s="70">
        <v>20542.320000000003</v>
      </c>
      <c r="BN190" s="70">
        <v>981129.20999999985</v>
      </c>
      <c r="BO190" s="75">
        <v>0</v>
      </c>
      <c r="BP190" s="72">
        <v>981129.20999999985</v>
      </c>
      <c r="BQ190" s="76">
        <v>10727973.51</v>
      </c>
    </row>
    <row r="191" spans="2:69" ht="15" customHeight="1">
      <c r="B191" s="68" t="s">
        <v>362</v>
      </c>
      <c r="C191" s="69" t="s">
        <v>217</v>
      </c>
      <c r="D191" s="70">
        <v>427703.21</v>
      </c>
      <c r="E191" s="70">
        <v>106444.7</v>
      </c>
      <c r="F191" s="70">
        <v>201978.3</v>
      </c>
      <c r="G191" s="70">
        <v>33690.050000000003</v>
      </c>
      <c r="H191" s="70">
        <v>0</v>
      </c>
      <c r="I191" s="70">
        <v>0</v>
      </c>
      <c r="J191" s="70">
        <v>0</v>
      </c>
      <c r="K191" s="70">
        <v>0</v>
      </c>
      <c r="L191" s="70">
        <v>0</v>
      </c>
      <c r="M191" s="71">
        <v>769816.26</v>
      </c>
      <c r="N191" s="72">
        <v>769816.26</v>
      </c>
      <c r="O191" s="73">
        <v>0</v>
      </c>
      <c r="P191" s="70">
        <v>0</v>
      </c>
      <c r="Q191" s="70">
        <v>0</v>
      </c>
      <c r="R191" s="70">
        <v>1713.26</v>
      </c>
      <c r="S191" s="70">
        <v>517.79999999999995</v>
      </c>
      <c r="T191" s="70">
        <v>0</v>
      </c>
      <c r="U191" s="70">
        <v>40</v>
      </c>
      <c r="V191" s="70">
        <v>0</v>
      </c>
      <c r="W191" s="70">
        <v>0</v>
      </c>
      <c r="X191" s="70">
        <v>0</v>
      </c>
      <c r="Y191" s="70">
        <v>1547.47</v>
      </c>
      <c r="Z191" s="70">
        <v>0</v>
      </c>
      <c r="AA191" s="70">
        <v>90</v>
      </c>
      <c r="AB191" s="74">
        <v>1637.47</v>
      </c>
      <c r="AC191" s="74">
        <v>3908.5299999999997</v>
      </c>
      <c r="AD191" s="70">
        <v>0</v>
      </c>
      <c r="AE191" s="71">
        <v>3908.5299999999997</v>
      </c>
      <c r="AF191" s="72">
        <v>3908.5299999999997</v>
      </c>
      <c r="AG191" s="73">
        <v>0</v>
      </c>
      <c r="AH191" s="70">
        <v>0</v>
      </c>
      <c r="AI191" s="70">
        <v>0</v>
      </c>
      <c r="AJ191" s="70">
        <v>0</v>
      </c>
      <c r="AK191" s="70">
        <v>0</v>
      </c>
      <c r="AL191" s="70">
        <v>0</v>
      </c>
      <c r="AM191" s="70">
        <v>0</v>
      </c>
      <c r="AN191" s="70">
        <v>0</v>
      </c>
      <c r="AO191" s="70">
        <v>0</v>
      </c>
      <c r="AP191" s="70">
        <v>0</v>
      </c>
      <c r="AQ191" s="70">
        <v>0</v>
      </c>
      <c r="AR191" s="70">
        <v>0</v>
      </c>
      <c r="AS191" s="70">
        <v>0</v>
      </c>
      <c r="AT191" s="70">
        <v>0</v>
      </c>
      <c r="AU191" s="70">
        <v>0</v>
      </c>
      <c r="AV191" s="70">
        <v>0</v>
      </c>
      <c r="AW191" s="70">
        <v>0</v>
      </c>
      <c r="AX191" s="70">
        <v>0</v>
      </c>
      <c r="AY191" s="70">
        <v>0</v>
      </c>
      <c r="AZ191" s="70">
        <v>0</v>
      </c>
      <c r="BA191" s="70">
        <v>0</v>
      </c>
      <c r="BB191" s="70">
        <v>0</v>
      </c>
      <c r="BC191" s="70">
        <v>0</v>
      </c>
      <c r="BD191" s="70">
        <v>7979.03</v>
      </c>
      <c r="BE191" s="70">
        <v>0</v>
      </c>
      <c r="BF191" s="70">
        <v>0</v>
      </c>
      <c r="BG191" s="70">
        <v>0</v>
      </c>
      <c r="BH191" s="70">
        <v>0</v>
      </c>
      <c r="BI191" s="70">
        <v>0</v>
      </c>
      <c r="BJ191" s="70">
        <v>595</v>
      </c>
      <c r="BK191" s="70">
        <v>247.5</v>
      </c>
      <c r="BL191" s="70">
        <v>1348.48</v>
      </c>
      <c r="BM191" s="70">
        <v>2190.98</v>
      </c>
      <c r="BN191" s="70">
        <v>10170.01</v>
      </c>
      <c r="BO191" s="75">
        <v>0</v>
      </c>
      <c r="BP191" s="72">
        <v>10170.01</v>
      </c>
      <c r="BQ191" s="76">
        <v>783894.8</v>
      </c>
    </row>
    <row r="192" spans="2:69" ht="15" customHeight="1">
      <c r="B192" s="68" t="s">
        <v>361</v>
      </c>
      <c r="C192" s="69" t="s">
        <v>218</v>
      </c>
      <c r="D192" s="70">
        <v>8136507.0300000003</v>
      </c>
      <c r="E192" s="70">
        <v>1145667.23</v>
      </c>
      <c r="F192" s="70">
        <v>968028.23</v>
      </c>
      <c r="G192" s="70">
        <v>1431903.41</v>
      </c>
      <c r="H192" s="70">
        <v>30.87</v>
      </c>
      <c r="I192" s="70">
        <v>0</v>
      </c>
      <c r="J192" s="70">
        <v>0</v>
      </c>
      <c r="K192" s="70">
        <v>30.87</v>
      </c>
      <c r="L192" s="70">
        <v>0</v>
      </c>
      <c r="M192" s="71">
        <v>11682136.77</v>
      </c>
      <c r="N192" s="72">
        <v>11682136.77</v>
      </c>
      <c r="O192" s="73">
        <v>0</v>
      </c>
      <c r="P192" s="70">
        <v>0</v>
      </c>
      <c r="Q192" s="70">
        <v>7911.42</v>
      </c>
      <c r="R192" s="70">
        <v>87148.65</v>
      </c>
      <c r="S192" s="70">
        <v>171625.93</v>
      </c>
      <c r="T192" s="70">
        <v>0</v>
      </c>
      <c r="U192" s="70">
        <v>959.5</v>
      </c>
      <c r="V192" s="70">
        <v>0</v>
      </c>
      <c r="W192" s="70">
        <v>0</v>
      </c>
      <c r="X192" s="70">
        <v>0</v>
      </c>
      <c r="Y192" s="70">
        <v>0</v>
      </c>
      <c r="Z192" s="70">
        <v>0</v>
      </c>
      <c r="AA192" s="70">
        <v>2292.61</v>
      </c>
      <c r="AB192" s="74">
        <v>2292.61</v>
      </c>
      <c r="AC192" s="74">
        <v>269938.11</v>
      </c>
      <c r="AD192" s="70">
        <v>0</v>
      </c>
      <c r="AE192" s="71">
        <v>269938.11</v>
      </c>
      <c r="AF192" s="72">
        <v>269938.11</v>
      </c>
      <c r="AG192" s="73">
        <v>0</v>
      </c>
      <c r="AH192" s="70">
        <v>0</v>
      </c>
      <c r="AI192" s="70">
        <v>0</v>
      </c>
      <c r="AJ192" s="70">
        <v>0</v>
      </c>
      <c r="AK192" s="70">
        <v>0</v>
      </c>
      <c r="AL192" s="70">
        <v>0</v>
      </c>
      <c r="AM192" s="70">
        <v>0</v>
      </c>
      <c r="AN192" s="70">
        <v>0</v>
      </c>
      <c r="AO192" s="70">
        <v>0</v>
      </c>
      <c r="AP192" s="70">
        <v>0</v>
      </c>
      <c r="AQ192" s="70">
        <v>0</v>
      </c>
      <c r="AR192" s="70">
        <v>0</v>
      </c>
      <c r="AS192" s="70">
        <v>0</v>
      </c>
      <c r="AT192" s="70">
        <v>0</v>
      </c>
      <c r="AU192" s="70">
        <v>0</v>
      </c>
      <c r="AV192" s="70">
        <v>0</v>
      </c>
      <c r="AW192" s="70">
        <v>0</v>
      </c>
      <c r="AX192" s="70">
        <v>0</v>
      </c>
      <c r="AY192" s="70">
        <v>0</v>
      </c>
      <c r="AZ192" s="70">
        <v>0</v>
      </c>
      <c r="BA192" s="70">
        <v>0</v>
      </c>
      <c r="BB192" s="70">
        <v>0</v>
      </c>
      <c r="BC192" s="70">
        <v>128938.46</v>
      </c>
      <c r="BD192" s="70">
        <v>114408.58</v>
      </c>
      <c r="BE192" s="70">
        <v>11945.27</v>
      </c>
      <c r="BF192" s="70">
        <v>0</v>
      </c>
      <c r="BG192" s="70">
        <v>0</v>
      </c>
      <c r="BH192" s="70">
        <v>0</v>
      </c>
      <c r="BI192" s="70">
        <v>0</v>
      </c>
      <c r="BJ192" s="70">
        <v>0</v>
      </c>
      <c r="BK192" s="70">
        <v>0</v>
      </c>
      <c r="BL192" s="70">
        <v>51070</v>
      </c>
      <c r="BM192" s="70">
        <v>51070</v>
      </c>
      <c r="BN192" s="70">
        <v>306362.31</v>
      </c>
      <c r="BO192" s="75">
        <v>0</v>
      </c>
      <c r="BP192" s="72">
        <v>306362.31</v>
      </c>
      <c r="BQ192" s="76">
        <v>12258437.189999999</v>
      </c>
    </row>
    <row r="193" spans="2:69" ht="15" customHeight="1">
      <c r="B193" s="68" t="s">
        <v>361</v>
      </c>
      <c r="C193" s="69" t="s">
        <v>219</v>
      </c>
      <c r="D193" s="70">
        <v>3989721.92</v>
      </c>
      <c r="E193" s="70">
        <v>1081981.98</v>
      </c>
      <c r="F193" s="70">
        <v>1264300.9300000002</v>
      </c>
      <c r="G193" s="70">
        <v>747524.8</v>
      </c>
      <c r="H193" s="70">
        <v>0</v>
      </c>
      <c r="I193" s="70">
        <v>0</v>
      </c>
      <c r="J193" s="70">
        <v>0</v>
      </c>
      <c r="K193" s="70">
        <v>0</v>
      </c>
      <c r="L193" s="70">
        <v>0</v>
      </c>
      <c r="M193" s="71">
        <v>7083529.6299999999</v>
      </c>
      <c r="N193" s="72">
        <v>7083529.6299999999</v>
      </c>
      <c r="O193" s="73">
        <v>0</v>
      </c>
      <c r="P193" s="70">
        <v>0</v>
      </c>
      <c r="Q193" s="70">
        <v>291.5</v>
      </c>
      <c r="R193" s="70">
        <v>125094.01</v>
      </c>
      <c r="S193" s="70">
        <v>3028.94</v>
      </c>
      <c r="T193" s="70">
        <v>0</v>
      </c>
      <c r="U193" s="70">
        <v>18162.21</v>
      </c>
      <c r="V193" s="70">
        <v>0</v>
      </c>
      <c r="W193" s="70">
        <v>0</v>
      </c>
      <c r="X193" s="70">
        <v>0</v>
      </c>
      <c r="Y193" s="70">
        <v>0</v>
      </c>
      <c r="Z193" s="70">
        <v>0</v>
      </c>
      <c r="AA193" s="70">
        <v>57538.78</v>
      </c>
      <c r="AB193" s="74">
        <v>57538.78</v>
      </c>
      <c r="AC193" s="74">
        <v>204115.44</v>
      </c>
      <c r="AD193" s="70">
        <v>0</v>
      </c>
      <c r="AE193" s="71">
        <v>204115.44</v>
      </c>
      <c r="AF193" s="72">
        <v>204115.44</v>
      </c>
      <c r="AG193" s="73">
        <v>0</v>
      </c>
      <c r="AH193" s="70">
        <v>0</v>
      </c>
      <c r="AI193" s="70">
        <v>0</v>
      </c>
      <c r="AJ193" s="70">
        <v>0</v>
      </c>
      <c r="AK193" s="70">
        <v>0</v>
      </c>
      <c r="AL193" s="70">
        <v>0</v>
      </c>
      <c r="AM193" s="70">
        <v>0</v>
      </c>
      <c r="AN193" s="70">
        <v>0</v>
      </c>
      <c r="AO193" s="70">
        <v>0</v>
      </c>
      <c r="AP193" s="70">
        <v>0</v>
      </c>
      <c r="AQ193" s="70">
        <v>0</v>
      </c>
      <c r="AR193" s="70">
        <v>0</v>
      </c>
      <c r="AS193" s="70">
        <v>0</v>
      </c>
      <c r="AT193" s="70">
        <v>0</v>
      </c>
      <c r="AU193" s="70">
        <v>0</v>
      </c>
      <c r="AV193" s="70">
        <v>0</v>
      </c>
      <c r="AW193" s="70">
        <v>0</v>
      </c>
      <c r="AX193" s="70">
        <v>0</v>
      </c>
      <c r="AY193" s="70">
        <v>0</v>
      </c>
      <c r="AZ193" s="70">
        <v>0</v>
      </c>
      <c r="BA193" s="70">
        <v>0</v>
      </c>
      <c r="BB193" s="70">
        <v>0</v>
      </c>
      <c r="BC193" s="70">
        <v>37844.83</v>
      </c>
      <c r="BD193" s="70">
        <v>164737.60999999999</v>
      </c>
      <c r="BE193" s="70">
        <v>648.09</v>
      </c>
      <c r="BF193" s="70">
        <v>0</v>
      </c>
      <c r="BG193" s="70">
        <v>0</v>
      </c>
      <c r="BH193" s="70">
        <v>0</v>
      </c>
      <c r="BI193" s="70">
        <v>0</v>
      </c>
      <c r="BJ193" s="70">
        <v>0</v>
      </c>
      <c r="BK193" s="70">
        <v>0</v>
      </c>
      <c r="BL193" s="70">
        <v>43723.13</v>
      </c>
      <c r="BM193" s="70">
        <v>43723.13</v>
      </c>
      <c r="BN193" s="70">
        <v>246953.66</v>
      </c>
      <c r="BO193" s="75">
        <v>0</v>
      </c>
      <c r="BP193" s="72">
        <v>246953.66</v>
      </c>
      <c r="BQ193" s="76">
        <v>7534598.7300000004</v>
      </c>
    </row>
    <row r="194" spans="2:69" ht="15" customHeight="1">
      <c r="B194" s="68" t="s">
        <v>361</v>
      </c>
      <c r="C194" s="69" t="s">
        <v>220</v>
      </c>
      <c r="D194" s="70">
        <v>12174876.640000001</v>
      </c>
      <c r="E194" s="70">
        <v>1543295.62</v>
      </c>
      <c r="F194" s="70">
        <v>3450915.04</v>
      </c>
      <c r="G194" s="70">
        <v>2256596.54</v>
      </c>
      <c r="H194" s="70">
        <v>0</v>
      </c>
      <c r="I194" s="70">
        <v>0</v>
      </c>
      <c r="J194" s="70">
        <v>0</v>
      </c>
      <c r="K194" s="70">
        <v>0</v>
      </c>
      <c r="L194" s="70">
        <v>0</v>
      </c>
      <c r="M194" s="71">
        <v>19425683.84</v>
      </c>
      <c r="N194" s="72">
        <v>19425683.84</v>
      </c>
      <c r="O194" s="73">
        <v>0</v>
      </c>
      <c r="P194" s="70">
        <v>0</v>
      </c>
      <c r="Q194" s="70">
        <v>0</v>
      </c>
      <c r="R194" s="70">
        <v>501501.91</v>
      </c>
      <c r="S194" s="70">
        <v>76730.44</v>
      </c>
      <c r="T194" s="70">
        <v>0</v>
      </c>
      <c r="U194" s="70">
        <v>82741.73</v>
      </c>
      <c r="V194" s="70">
        <v>0</v>
      </c>
      <c r="W194" s="70">
        <v>0</v>
      </c>
      <c r="X194" s="70">
        <v>0</v>
      </c>
      <c r="Y194" s="70">
        <v>0</v>
      </c>
      <c r="Z194" s="70">
        <v>0</v>
      </c>
      <c r="AA194" s="70">
        <v>38026.21</v>
      </c>
      <c r="AB194" s="74">
        <v>38026.21</v>
      </c>
      <c r="AC194" s="74">
        <v>699000.28999999992</v>
      </c>
      <c r="AD194" s="70">
        <v>0</v>
      </c>
      <c r="AE194" s="71">
        <v>699000.28999999992</v>
      </c>
      <c r="AF194" s="72">
        <v>699000.28999999992</v>
      </c>
      <c r="AG194" s="73">
        <v>0</v>
      </c>
      <c r="AH194" s="70">
        <v>0</v>
      </c>
      <c r="AI194" s="70">
        <v>0</v>
      </c>
      <c r="AJ194" s="70">
        <v>0</v>
      </c>
      <c r="AK194" s="70">
        <v>0</v>
      </c>
      <c r="AL194" s="70">
        <v>0</v>
      </c>
      <c r="AM194" s="70">
        <v>0</v>
      </c>
      <c r="AN194" s="70">
        <v>0</v>
      </c>
      <c r="AO194" s="70">
        <v>0</v>
      </c>
      <c r="AP194" s="70">
        <v>0</v>
      </c>
      <c r="AQ194" s="70">
        <v>0</v>
      </c>
      <c r="AR194" s="70">
        <v>0</v>
      </c>
      <c r="AS194" s="70">
        <v>0</v>
      </c>
      <c r="AT194" s="70">
        <v>0</v>
      </c>
      <c r="AU194" s="70">
        <v>0</v>
      </c>
      <c r="AV194" s="70">
        <v>0</v>
      </c>
      <c r="AW194" s="70">
        <v>0</v>
      </c>
      <c r="AX194" s="70">
        <v>0</v>
      </c>
      <c r="AY194" s="70">
        <v>0</v>
      </c>
      <c r="AZ194" s="70">
        <v>0</v>
      </c>
      <c r="BA194" s="70">
        <v>0</v>
      </c>
      <c r="BB194" s="70">
        <v>0</v>
      </c>
      <c r="BC194" s="70">
        <v>47.09</v>
      </c>
      <c r="BD194" s="70">
        <v>277412.12</v>
      </c>
      <c r="BE194" s="70">
        <v>34443.230000000003</v>
      </c>
      <c r="BF194" s="70">
        <v>1343.08</v>
      </c>
      <c r="BG194" s="70">
        <v>0</v>
      </c>
      <c r="BH194" s="70">
        <v>0</v>
      </c>
      <c r="BI194" s="70">
        <v>0</v>
      </c>
      <c r="BJ194" s="70">
        <v>0</v>
      </c>
      <c r="BK194" s="70">
        <v>0</v>
      </c>
      <c r="BL194" s="70">
        <v>331749.46999999997</v>
      </c>
      <c r="BM194" s="70">
        <v>331749.46999999997</v>
      </c>
      <c r="BN194" s="70">
        <v>644994.99</v>
      </c>
      <c r="BO194" s="75">
        <v>0</v>
      </c>
      <c r="BP194" s="72">
        <v>644994.99</v>
      </c>
      <c r="BQ194" s="76">
        <v>20769679.119999997</v>
      </c>
    </row>
    <row r="195" spans="2:69" ht="15" customHeight="1">
      <c r="B195" s="68" t="s">
        <v>362</v>
      </c>
      <c r="C195" s="69" t="s">
        <v>221</v>
      </c>
      <c r="D195" s="70">
        <v>332547.25</v>
      </c>
      <c r="E195" s="70">
        <v>54994.79</v>
      </c>
      <c r="F195" s="70">
        <v>41011.590000000004</v>
      </c>
      <c r="G195" s="70">
        <v>0</v>
      </c>
      <c r="H195" s="70">
        <v>0</v>
      </c>
      <c r="I195" s="70">
        <v>0</v>
      </c>
      <c r="J195" s="70">
        <v>0</v>
      </c>
      <c r="K195" s="70">
        <v>0</v>
      </c>
      <c r="L195" s="70">
        <v>0</v>
      </c>
      <c r="M195" s="71">
        <v>428553.63</v>
      </c>
      <c r="N195" s="72">
        <v>428553.63</v>
      </c>
      <c r="O195" s="73">
        <v>0</v>
      </c>
      <c r="P195" s="70">
        <v>0</v>
      </c>
      <c r="Q195" s="70">
        <v>0</v>
      </c>
      <c r="R195" s="70">
        <v>4983.6499999999996</v>
      </c>
      <c r="S195" s="70">
        <v>313.63</v>
      </c>
      <c r="T195" s="70">
        <v>0</v>
      </c>
      <c r="U195" s="70">
        <v>0</v>
      </c>
      <c r="V195" s="70">
        <v>0</v>
      </c>
      <c r="W195" s="70">
        <v>0</v>
      </c>
      <c r="X195" s="70">
        <v>0</v>
      </c>
      <c r="Y195" s="70">
        <v>1346.73</v>
      </c>
      <c r="Z195" s="70">
        <v>0</v>
      </c>
      <c r="AA195" s="70">
        <v>5319.24</v>
      </c>
      <c r="AB195" s="74">
        <v>6665.9699999999993</v>
      </c>
      <c r="AC195" s="74">
        <v>11963.25</v>
      </c>
      <c r="AD195" s="70">
        <v>0</v>
      </c>
      <c r="AE195" s="71">
        <v>11963.25</v>
      </c>
      <c r="AF195" s="72">
        <v>11963.25</v>
      </c>
      <c r="AG195" s="73">
        <v>0</v>
      </c>
      <c r="AH195" s="70">
        <v>0</v>
      </c>
      <c r="AI195" s="70">
        <v>0</v>
      </c>
      <c r="AJ195" s="70">
        <v>0</v>
      </c>
      <c r="AK195" s="70">
        <v>0</v>
      </c>
      <c r="AL195" s="70">
        <v>0</v>
      </c>
      <c r="AM195" s="70">
        <v>0</v>
      </c>
      <c r="AN195" s="70">
        <v>0</v>
      </c>
      <c r="AO195" s="70">
        <v>0</v>
      </c>
      <c r="AP195" s="70">
        <v>0</v>
      </c>
      <c r="AQ195" s="70">
        <v>0</v>
      </c>
      <c r="AR195" s="70">
        <v>0</v>
      </c>
      <c r="AS195" s="70">
        <v>0</v>
      </c>
      <c r="AT195" s="70">
        <v>0</v>
      </c>
      <c r="AU195" s="70">
        <v>0</v>
      </c>
      <c r="AV195" s="70">
        <v>0</v>
      </c>
      <c r="AW195" s="70">
        <v>0</v>
      </c>
      <c r="AX195" s="70">
        <v>0</v>
      </c>
      <c r="AY195" s="70">
        <v>0</v>
      </c>
      <c r="AZ195" s="70">
        <v>0</v>
      </c>
      <c r="BA195" s="70">
        <v>0</v>
      </c>
      <c r="BB195" s="70">
        <v>0</v>
      </c>
      <c r="BC195" s="70">
        <v>0</v>
      </c>
      <c r="BD195" s="70">
        <v>11938.97</v>
      </c>
      <c r="BE195" s="70">
        <v>4253.96</v>
      </c>
      <c r="BF195" s="70">
        <v>0</v>
      </c>
      <c r="BG195" s="70">
        <v>1895.72</v>
      </c>
      <c r="BH195" s="70">
        <v>0</v>
      </c>
      <c r="BI195" s="70">
        <v>0</v>
      </c>
      <c r="BJ195" s="70">
        <v>0</v>
      </c>
      <c r="BK195" s="70">
        <v>0</v>
      </c>
      <c r="BL195" s="70">
        <v>4850.7299999999996</v>
      </c>
      <c r="BM195" s="70">
        <v>4850.7299999999996</v>
      </c>
      <c r="BN195" s="70">
        <v>22939.38</v>
      </c>
      <c r="BO195" s="75">
        <v>0</v>
      </c>
      <c r="BP195" s="72">
        <v>22939.38</v>
      </c>
      <c r="BQ195" s="76">
        <v>463456.26</v>
      </c>
    </row>
    <row r="196" spans="2:69" ht="15" customHeight="1">
      <c r="B196" s="68" t="s">
        <v>361</v>
      </c>
      <c r="C196" s="69" t="s">
        <v>222</v>
      </c>
      <c r="D196" s="70">
        <v>9066812.7799999993</v>
      </c>
      <c r="E196" s="70">
        <v>1626461.13</v>
      </c>
      <c r="F196" s="70">
        <v>1835808.01</v>
      </c>
      <c r="G196" s="70">
        <v>994523.7</v>
      </c>
      <c r="H196" s="70">
        <v>10084.700000000001</v>
      </c>
      <c r="I196" s="70">
        <v>0</v>
      </c>
      <c r="J196" s="70">
        <v>0</v>
      </c>
      <c r="K196" s="70">
        <v>10084.700000000001</v>
      </c>
      <c r="L196" s="70">
        <v>0</v>
      </c>
      <c r="M196" s="71">
        <v>13533690.319999998</v>
      </c>
      <c r="N196" s="72">
        <v>13533690.319999998</v>
      </c>
      <c r="O196" s="73">
        <v>0</v>
      </c>
      <c r="P196" s="70">
        <v>0</v>
      </c>
      <c r="Q196" s="70">
        <v>0</v>
      </c>
      <c r="R196" s="70">
        <v>0</v>
      </c>
      <c r="S196" s="70">
        <v>15709.73</v>
      </c>
      <c r="T196" s="70">
        <v>0</v>
      </c>
      <c r="U196" s="70">
        <v>27983.14</v>
      </c>
      <c r="V196" s="70">
        <v>0</v>
      </c>
      <c r="W196" s="70">
        <v>0</v>
      </c>
      <c r="X196" s="70">
        <v>0</v>
      </c>
      <c r="Y196" s="70">
        <v>22197.68</v>
      </c>
      <c r="Z196" s="70">
        <v>0</v>
      </c>
      <c r="AA196" s="70">
        <v>114101.78</v>
      </c>
      <c r="AB196" s="74">
        <v>136299.46</v>
      </c>
      <c r="AC196" s="74">
        <v>179992.33</v>
      </c>
      <c r="AD196" s="70">
        <v>0</v>
      </c>
      <c r="AE196" s="71">
        <v>179992.33</v>
      </c>
      <c r="AF196" s="72">
        <v>179992.33</v>
      </c>
      <c r="AG196" s="73">
        <v>0</v>
      </c>
      <c r="AH196" s="70">
        <v>0</v>
      </c>
      <c r="AI196" s="70">
        <v>0</v>
      </c>
      <c r="AJ196" s="70">
        <v>0</v>
      </c>
      <c r="AK196" s="70">
        <v>0</v>
      </c>
      <c r="AL196" s="70">
        <v>0</v>
      </c>
      <c r="AM196" s="70">
        <v>0</v>
      </c>
      <c r="AN196" s="70">
        <v>0</v>
      </c>
      <c r="AO196" s="70">
        <v>0</v>
      </c>
      <c r="AP196" s="70">
        <v>0</v>
      </c>
      <c r="AQ196" s="70">
        <v>0</v>
      </c>
      <c r="AR196" s="70">
        <v>0</v>
      </c>
      <c r="AS196" s="70">
        <v>0</v>
      </c>
      <c r="AT196" s="70">
        <v>0</v>
      </c>
      <c r="AU196" s="70">
        <v>0</v>
      </c>
      <c r="AV196" s="70">
        <v>0</v>
      </c>
      <c r="AW196" s="70">
        <v>0</v>
      </c>
      <c r="AX196" s="70">
        <v>0</v>
      </c>
      <c r="AY196" s="70">
        <v>0</v>
      </c>
      <c r="AZ196" s="70">
        <v>0</v>
      </c>
      <c r="BA196" s="70">
        <v>0</v>
      </c>
      <c r="BB196" s="70">
        <v>0</v>
      </c>
      <c r="BC196" s="70">
        <v>111620.23</v>
      </c>
      <c r="BD196" s="70">
        <v>430809.94</v>
      </c>
      <c r="BE196" s="70">
        <v>79431.95</v>
      </c>
      <c r="BF196" s="70">
        <v>2736.41</v>
      </c>
      <c r="BG196" s="70">
        <v>0</v>
      </c>
      <c r="BH196" s="70">
        <v>0</v>
      </c>
      <c r="BI196" s="70">
        <v>0</v>
      </c>
      <c r="BJ196" s="70">
        <v>0</v>
      </c>
      <c r="BK196" s="70">
        <v>0</v>
      </c>
      <c r="BL196" s="70">
        <v>90004.24</v>
      </c>
      <c r="BM196" s="70">
        <v>90004.24</v>
      </c>
      <c r="BN196" s="70">
        <v>714602.77</v>
      </c>
      <c r="BO196" s="75">
        <v>0</v>
      </c>
      <c r="BP196" s="72">
        <v>714602.77</v>
      </c>
      <c r="BQ196" s="76">
        <v>14428285.419999998</v>
      </c>
    </row>
    <row r="197" spans="2:69" ht="15" customHeight="1">
      <c r="B197" s="68" t="s">
        <v>362</v>
      </c>
      <c r="C197" s="69" t="s">
        <v>223</v>
      </c>
      <c r="D197" s="70">
        <v>650947.41</v>
      </c>
      <c r="E197" s="70">
        <v>177480.54</v>
      </c>
      <c r="F197" s="70">
        <v>128734.39999999999</v>
      </c>
      <c r="G197" s="70">
        <v>118551.91</v>
      </c>
      <c r="H197" s="70">
        <v>0</v>
      </c>
      <c r="I197" s="70">
        <v>0</v>
      </c>
      <c r="J197" s="70">
        <v>0</v>
      </c>
      <c r="K197" s="70">
        <v>0</v>
      </c>
      <c r="L197" s="70">
        <v>0</v>
      </c>
      <c r="M197" s="71">
        <v>1075714.26</v>
      </c>
      <c r="N197" s="72">
        <v>1075714.26</v>
      </c>
      <c r="O197" s="73">
        <v>0</v>
      </c>
      <c r="P197" s="70">
        <v>0</v>
      </c>
      <c r="Q197" s="70">
        <v>14677.97</v>
      </c>
      <c r="R197" s="70">
        <v>0</v>
      </c>
      <c r="S197" s="70">
        <v>28777.599999999999</v>
      </c>
      <c r="T197" s="70">
        <v>0</v>
      </c>
      <c r="U197" s="70">
        <v>634.70000000000005</v>
      </c>
      <c r="V197" s="70">
        <v>0</v>
      </c>
      <c r="W197" s="70">
        <v>0</v>
      </c>
      <c r="X197" s="70">
        <v>0</v>
      </c>
      <c r="Y197" s="70">
        <v>0</v>
      </c>
      <c r="Z197" s="70">
        <v>0</v>
      </c>
      <c r="AA197" s="70">
        <v>2166.25</v>
      </c>
      <c r="AB197" s="74">
        <v>2166.25</v>
      </c>
      <c r="AC197" s="74">
        <v>46256.52</v>
      </c>
      <c r="AD197" s="70">
        <v>0</v>
      </c>
      <c r="AE197" s="71">
        <v>46256.52</v>
      </c>
      <c r="AF197" s="72">
        <v>46256.52</v>
      </c>
      <c r="AG197" s="73">
        <v>0</v>
      </c>
      <c r="AH197" s="70">
        <v>0</v>
      </c>
      <c r="AI197" s="70">
        <v>0</v>
      </c>
      <c r="AJ197" s="70">
        <v>0</v>
      </c>
      <c r="AK197" s="70">
        <v>0</v>
      </c>
      <c r="AL197" s="70">
        <v>0</v>
      </c>
      <c r="AM197" s="70">
        <v>0</v>
      </c>
      <c r="AN197" s="70">
        <v>0</v>
      </c>
      <c r="AO197" s="70">
        <v>0</v>
      </c>
      <c r="AP197" s="70">
        <v>0</v>
      </c>
      <c r="AQ197" s="70">
        <v>0</v>
      </c>
      <c r="AR197" s="70">
        <v>0</v>
      </c>
      <c r="AS197" s="70">
        <v>0</v>
      </c>
      <c r="AT197" s="70">
        <v>0</v>
      </c>
      <c r="AU197" s="70">
        <v>0</v>
      </c>
      <c r="AV197" s="70">
        <v>0</v>
      </c>
      <c r="AW197" s="70">
        <v>0</v>
      </c>
      <c r="AX197" s="70">
        <v>0</v>
      </c>
      <c r="AY197" s="70">
        <v>0</v>
      </c>
      <c r="AZ197" s="70">
        <v>0</v>
      </c>
      <c r="BA197" s="70">
        <v>0</v>
      </c>
      <c r="BB197" s="70">
        <v>0</v>
      </c>
      <c r="BC197" s="70">
        <v>0</v>
      </c>
      <c r="BD197" s="70">
        <v>19670.2</v>
      </c>
      <c r="BE197" s="70">
        <v>236.14</v>
      </c>
      <c r="BF197" s="70">
        <v>0</v>
      </c>
      <c r="BG197" s="70">
        <v>0</v>
      </c>
      <c r="BH197" s="70">
        <v>0</v>
      </c>
      <c r="BI197" s="70">
        <v>0</v>
      </c>
      <c r="BJ197" s="70">
        <v>0</v>
      </c>
      <c r="BK197" s="70">
        <v>0</v>
      </c>
      <c r="BL197" s="70">
        <v>11518.49</v>
      </c>
      <c r="BM197" s="70">
        <v>11518.49</v>
      </c>
      <c r="BN197" s="70">
        <v>31424.83</v>
      </c>
      <c r="BO197" s="75">
        <v>0</v>
      </c>
      <c r="BP197" s="72">
        <v>31424.83</v>
      </c>
      <c r="BQ197" s="76">
        <v>1153395.6100000001</v>
      </c>
    </row>
    <row r="198" spans="2:69" ht="15" customHeight="1">
      <c r="B198" s="68" t="s">
        <v>362</v>
      </c>
      <c r="C198" s="69" t="s">
        <v>224</v>
      </c>
      <c r="D198" s="70">
        <v>391309.73</v>
      </c>
      <c r="E198" s="70">
        <v>73417.58</v>
      </c>
      <c r="F198" s="70">
        <v>102176.34</v>
      </c>
      <c r="G198" s="70">
        <v>31552.880000000001</v>
      </c>
      <c r="H198" s="70">
        <v>0</v>
      </c>
      <c r="I198" s="70">
        <v>0</v>
      </c>
      <c r="J198" s="70">
        <v>0</v>
      </c>
      <c r="K198" s="70">
        <v>0</v>
      </c>
      <c r="L198" s="70">
        <v>0</v>
      </c>
      <c r="M198" s="71">
        <v>598456.53</v>
      </c>
      <c r="N198" s="72">
        <v>598456.53</v>
      </c>
      <c r="O198" s="73">
        <v>0</v>
      </c>
      <c r="P198" s="70">
        <v>0</v>
      </c>
      <c r="Q198" s="70">
        <v>3</v>
      </c>
      <c r="R198" s="70">
        <v>811.75</v>
      </c>
      <c r="S198" s="70">
        <v>45</v>
      </c>
      <c r="T198" s="70">
        <v>0</v>
      </c>
      <c r="U198" s="70">
        <v>0</v>
      </c>
      <c r="V198" s="70">
        <v>0</v>
      </c>
      <c r="W198" s="70">
        <v>0</v>
      </c>
      <c r="X198" s="70">
        <v>0</v>
      </c>
      <c r="Y198" s="70">
        <v>0</v>
      </c>
      <c r="Z198" s="70">
        <v>0</v>
      </c>
      <c r="AA198" s="70">
        <v>9.0500000000000007</v>
      </c>
      <c r="AB198" s="74">
        <v>9.0500000000000007</v>
      </c>
      <c r="AC198" s="74">
        <v>868.8</v>
      </c>
      <c r="AD198" s="70">
        <v>0</v>
      </c>
      <c r="AE198" s="71">
        <v>868.8</v>
      </c>
      <c r="AF198" s="72">
        <v>868.8</v>
      </c>
      <c r="AG198" s="73">
        <v>0</v>
      </c>
      <c r="AH198" s="70">
        <v>0</v>
      </c>
      <c r="AI198" s="70">
        <v>0</v>
      </c>
      <c r="AJ198" s="70">
        <v>0</v>
      </c>
      <c r="AK198" s="70">
        <v>0</v>
      </c>
      <c r="AL198" s="70">
        <v>0</v>
      </c>
      <c r="AM198" s="70">
        <v>0</v>
      </c>
      <c r="AN198" s="70">
        <v>0</v>
      </c>
      <c r="AO198" s="70">
        <v>0</v>
      </c>
      <c r="AP198" s="70">
        <v>0</v>
      </c>
      <c r="AQ198" s="70">
        <v>0</v>
      </c>
      <c r="AR198" s="70">
        <v>0</v>
      </c>
      <c r="AS198" s="70">
        <v>0</v>
      </c>
      <c r="AT198" s="70">
        <v>0</v>
      </c>
      <c r="AU198" s="70">
        <v>0</v>
      </c>
      <c r="AV198" s="70">
        <v>0</v>
      </c>
      <c r="AW198" s="70">
        <v>0</v>
      </c>
      <c r="AX198" s="70">
        <v>0</v>
      </c>
      <c r="AY198" s="70">
        <v>0</v>
      </c>
      <c r="AZ198" s="70">
        <v>0</v>
      </c>
      <c r="BA198" s="70">
        <v>0</v>
      </c>
      <c r="BB198" s="70">
        <v>0</v>
      </c>
      <c r="BC198" s="70">
        <v>7535.84</v>
      </c>
      <c r="BD198" s="70">
        <v>25407.68</v>
      </c>
      <c r="BE198" s="70">
        <v>368.15</v>
      </c>
      <c r="BF198" s="70">
        <v>0</v>
      </c>
      <c r="BG198" s="70">
        <v>0</v>
      </c>
      <c r="BH198" s="70">
        <v>0</v>
      </c>
      <c r="BI198" s="70">
        <v>0</v>
      </c>
      <c r="BJ198" s="70">
        <v>0</v>
      </c>
      <c r="BK198" s="70">
        <v>0</v>
      </c>
      <c r="BL198" s="70">
        <v>5728.14</v>
      </c>
      <c r="BM198" s="70">
        <v>5728.14</v>
      </c>
      <c r="BN198" s="70">
        <v>39039.810000000005</v>
      </c>
      <c r="BO198" s="75">
        <v>0</v>
      </c>
      <c r="BP198" s="72">
        <v>39039.810000000005</v>
      </c>
      <c r="BQ198" s="76">
        <v>638365.14000000013</v>
      </c>
    </row>
    <row r="199" spans="2:69" ht="15" customHeight="1">
      <c r="B199" s="68" t="s">
        <v>362</v>
      </c>
      <c r="C199" s="69" t="s">
        <v>225</v>
      </c>
      <c r="D199" s="70">
        <v>889584.42999999993</v>
      </c>
      <c r="E199" s="70">
        <v>285280.07</v>
      </c>
      <c r="F199" s="70">
        <v>111709.47</v>
      </c>
      <c r="G199" s="70">
        <v>0</v>
      </c>
      <c r="H199" s="70">
        <v>4.63</v>
      </c>
      <c r="I199" s="70">
        <v>30.9</v>
      </c>
      <c r="J199" s="70">
        <v>0</v>
      </c>
      <c r="K199" s="70">
        <v>35.53</v>
      </c>
      <c r="L199" s="70">
        <v>0</v>
      </c>
      <c r="M199" s="71">
        <v>1286609.4999999998</v>
      </c>
      <c r="N199" s="72">
        <v>1286609.4999999998</v>
      </c>
      <c r="O199" s="73">
        <v>0</v>
      </c>
      <c r="P199" s="70">
        <v>0</v>
      </c>
      <c r="Q199" s="70">
        <v>0</v>
      </c>
      <c r="R199" s="70">
        <v>8766.5</v>
      </c>
      <c r="S199" s="70">
        <v>525.38</v>
      </c>
      <c r="T199" s="70">
        <v>0</v>
      </c>
      <c r="U199" s="70">
        <v>0</v>
      </c>
      <c r="V199" s="70">
        <v>23150.6</v>
      </c>
      <c r="W199" s="70">
        <v>0</v>
      </c>
      <c r="X199" s="70">
        <v>0</v>
      </c>
      <c r="Y199" s="70">
        <v>0</v>
      </c>
      <c r="Z199" s="70">
        <v>30</v>
      </c>
      <c r="AA199" s="70">
        <v>34161.269999999997</v>
      </c>
      <c r="AB199" s="74">
        <v>34191.269999999997</v>
      </c>
      <c r="AC199" s="74">
        <v>66633.75</v>
      </c>
      <c r="AD199" s="70">
        <v>0</v>
      </c>
      <c r="AE199" s="71">
        <v>66633.75</v>
      </c>
      <c r="AF199" s="72">
        <v>66633.75</v>
      </c>
      <c r="AG199" s="73">
        <v>0</v>
      </c>
      <c r="AH199" s="70">
        <v>0</v>
      </c>
      <c r="AI199" s="70">
        <v>0</v>
      </c>
      <c r="AJ199" s="70">
        <v>0</v>
      </c>
      <c r="AK199" s="70">
        <v>0</v>
      </c>
      <c r="AL199" s="70">
        <v>0</v>
      </c>
      <c r="AM199" s="70">
        <v>0</v>
      </c>
      <c r="AN199" s="70">
        <v>0</v>
      </c>
      <c r="AO199" s="70">
        <v>0</v>
      </c>
      <c r="AP199" s="70">
        <v>0</v>
      </c>
      <c r="AQ199" s="70">
        <v>0</v>
      </c>
      <c r="AR199" s="70">
        <v>0</v>
      </c>
      <c r="AS199" s="70">
        <v>0</v>
      </c>
      <c r="AT199" s="70">
        <v>0</v>
      </c>
      <c r="AU199" s="70">
        <v>0</v>
      </c>
      <c r="AV199" s="70">
        <v>0</v>
      </c>
      <c r="AW199" s="70">
        <v>0</v>
      </c>
      <c r="AX199" s="70">
        <v>0</v>
      </c>
      <c r="AY199" s="70">
        <v>0</v>
      </c>
      <c r="AZ199" s="70">
        <v>0</v>
      </c>
      <c r="BA199" s="70">
        <v>0</v>
      </c>
      <c r="BB199" s="70">
        <v>0</v>
      </c>
      <c r="BC199" s="70">
        <v>0</v>
      </c>
      <c r="BD199" s="70">
        <v>36817.800000000003</v>
      </c>
      <c r="BE199" s="70">
        <v>1317</v>
      </c>
      <c r="BF199" s="70">
        <v>0</v>
      </c>
      <c r="BG199" s="70">
        <v>0</v>
      </c>
      <c r="BH199" s="70">
        <v>167925.39</v>
      </c>
      <c r="BI199" s="70">
        <v>0</v>
      </c>
      <c r="BJ199" s="70">
        <v>60</v>
      </c>
      <c r="BK199" s="70">
        <v>37.5</v>
      </c>
      <c r="BL199" s="70">
        <v>25609.87</v>
      </c>
      <c r="BM199" s="70">
        <v>25707.37</v>
      </c>
      <c r="BN199" s="70">
        <v>231767.56</v>
      </c>
      <c r="BO199" s="75">
        <v>0</v>
      </c>
      <c r="BP199" s="72">
        <v>231767.56</v>
      </c>
      <c r="BQ199" s="76">
        <v>1585010.8099999998</v>
      </c>
    </row>
    <row r="200" spans="2:69" ht="15" customHeight="1">
      <c r="B200" s="68" t="s">
        <v>361</v>
      </c>
      <c r="C200" s="69" t="s">
        <v>226</v>
      </c>
      <c r="D200" s="70">
        <v>5038297.95</v>
      </c>
      <c r="E200" s="70">
        <v>1344699.47</v>
      </c>
      <c r="F200" s="70">
        <v>1191159.53</v>
      </c>
      <c r="G200" s="70">
        <v>1132805.07</v>
      </c>
      <c r="H200" s="70">
        <v>0</v>
      </c>
      <c r="I200" s="70">
        <v>0</v>
      </c>
      <c r="J200" s="70">
        <v>0</v>
      </c>
      <c r="K200" s="70">
        <v>0</v>
      </c>
      <c r="L200" s="70">
        <v>0</v>
      </c>
      <c r="M200" s="71">
        <v>8706962.0199999996</v>
      </c>
      <c r="N200" s="72">
        <v>8706962.0199999996</v>
      </c>
      <c r="O200" s="73">
        <v>0</v>
      </c>
      <c r="P200" s="70">
        <v>0</v>
      </c>
      <c r="Q200" s="70">
        <v>0</v>
      </c>
      <c r="R200" s="70">
        <v>0</v>
      </c>
      <c r="S200" s="70">
        <v>1315.4</v>
      </c>
      <c r="T200" s="70">
        <v>0</v>
      </c>
      <c r="U200" s="70">
        <v>19667.27</v>
      </c>
      <c r="V200" s="70">
        <v>0</v>
      </c>
      <c r="W200" s="70">
        <v>0</v>
      </c>
      <c r="X200" s="70">
        <v>0</v>
      </c>
      <c r="Y200" s="70">
        <v>16113.58</v>
      </c>
      <c r="Z200" s="70">
        <v>0</v>
      </c>
      <c r="AA200" s="70">
        <v>0</v>
      </c>
      <c r="AB200" s="74">
        <v>16113.58</v>
      </c>
      <c r="AC200" s="74">
        <v>37096.25</v>
      </c>
      <c r="AD200" s="70">
        <v>0</v>
      </c>
      <c r="AE200" s="71">
        <v>37096.25</v>
      </c>
      <c r="AF200" s="72">
        <v>37096.25</v>
      </c>
      <c r="AG200" s="73">
        <v>0</v>
      </c>
      <c r="AH200" s="70">
        <v>0</v>
      </c>
      <c r="AI200" s="70">
        <v>0</v>
      </c>
      <c r="AJ200" s="70">
        <v>0</v>
      </c>
      <c r="AK200" s="70">
        <v>0</v>
      </c>
      <c r="AL200" s="70">
        <v>0</v>
      </c>
      <c r="AM200" s="70">
        <v>0</v>
      </c>
      <c r="AN200" s="70">
        <v>0</v>
      </c>
      <c r="AO200" s="70">
        <v>0</v>
      </c>
      <c r="AP200" s="70">
        <v>0</v>
      </c>
      <c r="AQ200" s="70">
        <v>0</v>
      </c>
      <c r="AR200" s="70">
        <v>0</v>
      </c>
      <c r="AS200" s="70">
        <v>0</v>
      </c>
      <c r="AT200" s="70">
        <v>0</v>
      </c>
      <c r="AU200" s="70">
        <v>0</v>
      </c>
      <c r="AV200" s="70">
        <v>0</v>
      </c>
      <c r="AW200" s="70">
        <v>0</v>
      </c>
      <c r="AX200" s="70">
        <v>0</v>
      </c>
      <c r="AY200" s="70">
        <v>0</v>
      </c>
      <c r="AZ200" s="70">
        <v>0</v>
      </c>
      <c r="BA200" s="70">
        <v>0</v>
      </c>
      <c r="BB200" s="70">
        <v>0</v>
      </c>
      <c r="BC200" s="70">
        <v>139169.25</v>
      </c>
      <c r="BD200" s="70">
        <v>547553.51</v>
      </c>
      <c r="BE200" s="70">
        <v>15895.69</v>
      </c>
      <c r="BF200" s="70">
        <v>0</v>
      </c>
      <c r="BG200" s="70">
        <v>0</v>
      </c>
      <c r="BH200" s="70">
        <v>0</v>
      </c>
      <c r="BI200" s="70">
        <v>0</v>
      </c>
      <c r="BJ200" s="70">
        <v>0</v>
      </c>
      <c r="BK200" s="70">
        <v>0</v>
      </c>
      <c r="BL200" s="70">
        <v>138445.70000000001</v>
      </c>
      <c r="BM200" s="70">
        <v>138445.70000000001</v>
      </c>
      <c r="BN200" s="70">
        <v>841064.14999999991</v>
      </c>
      <c r="BO200" s="75">
        <v>0</v>
      </c>
      <c r="BP200" s="72">
        <v>841064.14999999991</v>
      </c>
      <c r="BQ200" s="76">
        <v>9585122.4199999999</v>
      </c>
    </row>
    <row r="201" spans="2:69" ht="15" customHeight="1">
      <c r="B201" s="68" t="s">
        <v>362</v>
      </c>
      <c r="C201" s="69" t="s">
        <v>227</v>
      </c>
      <c r="D201" s="70">
        <v>504305.2</v>
      </c>
      <c r="E201" s="70">
        <v>144936.83000000002</v>
      </c>
      <c r="F201" s="70">
        <v>84978.45</v>
      </c>
      <c r="G201" s="70">
        <v>0</v>
      </c>
      <c r="H201" s="70">
        <v>0</v>
      </c>
      <c r="I201" s="70">
        <v>0</v>
      </c>
      <c r="J201" s="70">
        <v>0</v>
      </c>
      <c r="K201" s="70">
        <v>0</v>
      </c>
      <c r="L201" s="70">
        <v>0</v>
      </c>
      <c r="M201" s="71">
        <v>734220.48</v>
      </c>
      <c r="N201" s="72">
        <v>734220.48</v>
      </c>
      <c r="O201" s="73">
        <v>0</v>
      </c>
      <c r="P201" s="70">
        <v>0</v>
      </c>
      <c r="Q201" s="70">
        <v>0</v>
      </c>
      <c r="R201" s="70">
        <v>1839.42</v>
      </c>
      <c r="S201" s="70">
        <v>23.49</v>
      </c>
      <c r="T201" s="70">
        <v>0</v>
      </c>
      <c r="U201" s="70">
        <v>76.23</v>
      </c>
      <c r="V201" s="70">
        <v>10963.38</v>
      </c>
      <c r="W201" s="70">
        <v>0</v>
      </c>
      <c r="X201" s="70">
        <v>0</v>
      </c>
      <c r="Y201" s="70">
        <v>1755.16</v>
      </c>
      <c r="Z201" s="70">
        <v>0</v>
      </c>
      <c r="AA201" s="70">
        <v>1947.55</v>
      </c>
      <c r="AB201" s="74">
        <v>3702.71</v>
      </c>
      <c r="AC201" s="74">
        <v>16605.23</v>
      </c>
      <c r="AD201" s="70">
        <v>0</v>
      </c>
      <c r="AE201" s="71">
        <v>16605.23</v>
      </c>
      <c r="AF201" s="72">
        <v>16605.23</v>
      </c>
      <c r="AG201" s="73">
        <v>0</v>
      </c>
      <c r="AH201" s="70">
        <v>0</v>
      </c>
      <c r="AI201" s="70">
        <v>0</v>
      </c>
      <c r="AJ201" s="70">
        <v>0</v>
      </c>
      <c r="AK201" s="70">
        <v>0</v>
      </c>
      <c r="AL201" s="70">
        <v>0</v>
      </c>
      <c r="AM201" s="70">
        <v>0</v>
      </c>
      <c r="AN201" s="70">
        <v>0</v>
      </c>
      <c r="AO201" s="70">
        <v>0</v>
      </c>
      <c r="AP201" s="70">
        <v>0</v>
      </c>
      <c r="AQ201" s="70">
        <v>0</v>
      </c>
      <c r="AR201" s="70">
        <v>0</v>
      </c>
      <c r="AS201" s="70">
        <v>0</v>
      </c>
      <c r="AT201" s="70">
        <v>0</v>
      </c>
      <c r="AU201" s="70">
        <v>0</v>
      </c>
      <c r="AV201" s="70">
        <v>0</v>
      </c>
      <c r="AW201" s="70">
        <v>0</v>
      </c>
      <c r="AX201" s="70">
        <v>0</v>
      </c>
      <c r="AY201" s="70">
        <v>0</v>
      </c>
      <c r="AZ201" s="70">
        <v>0</v>
      </c>
      <c r="BA201" s="70">
        <v>0</v>
      </c>
      <c r="BB201" s="70">
        <v>0</v>
      </c>
      <c r="BC201" s="70">
        <v>0</v>
      </c>
      <c r="BD201" s="70">
        <v>8446.42</v>
      </c>
      <c r="BE201" s="70">
        <v>679.1</v>
      </c>
      <c r="BF201" s="70">
        <v>0</v>
      </c>
      <c r="BG201" s="70">
        <v>0</v>
      </c>
      <c r="BH201" s="70">
        <v>141908.21000000002</v>
      </c>
      <c r="BI201" s="70">
        <v>0</v>
      </c>
      <c r="BJ201" s="70">
        <v>193.71</v>
      </c>
      <c r="BK201" s="70">
        <v>15</v>
      </c>
      <c r="BL201" s="70">
        <v>3891.95</v>
      </c>
      <c r="BM201" s="70">
        <v>4100.66</v>
      </c>
      <c r="BN201" s="70">
        <v>155134.39000000001</v>
      </c>
      <c r="BO201" s="75">
        <v>0</v>
      </c>
      <c r="BP201" s="72">
        <v>155134.39000000001</v>
      </c>
      <c r="BQ201" s="76">
        <v>905960.1</v>
      </c>
    </row>
    <row r="202" spans="2:69" ht="15" customHeight="1">
      <c r="B202" s="68" t="s">
        <v>362</v>
      </c>
      <c r="C202" s="69" t="s">
        <v>228</v>
      </c>
      <c r="D202" s="70">
        <v>610814.47</v>
      </c>
      <c r="E202" s="70">
        <v>78503.87</v>
      </c>
      <c r="F202" s="70">
        <v>67531.549999999988</v>
      </c>
      <c r="G202" s="70">
        <v>0</v>
      </c>
      <c r="H202" s="70">
        <v>0</v>
      </c>
      <c r="I202" s="70">
        <v>0</v>
      </c>
      <c r="J202" s="70">
        <v>0</v>
      </c>
      <c r="K202" s="70">
        <v>0</v>
      </c>
      <c r="L202" s="70">
        <v>0</v>
      </c>
      <c r="M202" s="71">
        <v>756849.89</v>
      </c>
      <c r="N202" s="72">
        <v>756849.89</v>
      </c>
      <c r="O202" s="73">
        <v>0</v>
      </c>
      <c r="P202" s="70">
        <v>0</v>
      </c>
      <c r="Q202" s="70">
        <v>403.8</v>
      </c>
      <c r="R202" s="70">
        <v>7755.09</v>
      </c>
      <c r="S202" s="70">
        <v>49.35</v>
      </c>
      <c r="T202" s="70">
        <v>0</v>
      </c>
      <c r="U202" s="70">
        <v>0</v>
      </c>
      <c r="V202" s="70">
        <v>0</v>
      </c>
      <c r="W202" s="70">
        <v>0</v>
      </c>
      <c r="X202" s="70">
        <v>0</v>
      </c>
      <c r="Y202" s="70">
        <v>0</v>
      </c>
      <c r="Z202" s="70">
        <v>0</v>
      </c>
      <c r="AA202" s="70">
        <v>1962.41</v>
      </c>
      <c r="AB202" s="74">
        <v>1962.41</v>
      </c>
      <c r="AC202" s="74">
        <v>10170.65</v>
      </c>
      <c r="AD202" s="70">
        <v>0</v>
      </c>
      <c r="AE202" s="71">
        <v>10170.65</v>
      </c>
      <c r="AF202" s="72">
        <v>10170.65</v>
      </c>
      <c r="AG202" s="73">
        <v>0</v>
      </c>
      <c r="AH202" s="70">
        <v>0</v>
      </c>
      <c r="AI202" s="70">
        <v>0</v>
      </c>
      <c r="AJ202" s="70">
        <v>0</v>
      </c>
      <c r="AK202" s="70">
        <v>0</v>
      </c>
      <c r="AL202" s="70">
        <v>0</v>
      </c>
      <c r="AM202" s="70">
        <v>0</v>
      </c>
      <c r="AN202" s="70">
        <v>0</v>
      </c>
      <c r="AO202" s="70">
        <v>0</v>
      </c>
      <c r="AP202" s="70">
        <v>0</v>
      </c>
      <c r="AQ202" s="70">
        <v>0</v>
      </c>
      <c r="AR202" s="70">
        <v>0</v>
      </c>
      <c r="AS202" s="70">
        <v>0</v>
      </c>
      <c r="AT202" s="70">
        <v>0</v>
      </c>
      <c r="AU202" s="70">
        <v>0</v>
      </c>
      <c r="AV202" s="70">
        <v>0</v>
      </c>
      <c r="AW202" s="70">
        <v>0</v>
      </c>
      <c r="AX202" s="70">
        <v>0</v>
      </c>
      <c r="AY202" s="70">
        <v>0</v>
      </c>
      <c r="AZ202" s="70">
        <v>0</v>
      </c>
      <c r="BA202" s="70">
        <v>0</v>
      </c>
      <c r="BB202" s="70">
        <v>0</v>
      </c>
      <c r="BC202" s="70">
        <v>8826.76</v>
      </c>
      <c r="BD202" s="70">
        <v>20156.009999999998</v>
      </c>
      <c r="BE202" s="70">
        <v>3895.49</v>
      </c>
      <c r="BF202" s="70">
        <v>0</v>
      </c>
      <c r="BG202" s="70">
        <v>0</v>
      </c>
      <c r="BH202" s="70">
        <v>235558.75</v>
      </c>
      <c r="BI202" s="70">
        <v>0</v>
      </c>
      <c r="BJ202" s="70">
        <v>72.84</v>
      </c>
      <c r="BK202" s="70">
        <v>0</v>
      </c>
      <c r="BL202" s="70">
        <v>8041.72</v>
      </c>
      <c r="BM202" s="70">
        <v>8114.56</v>
      </c>
      <c r="BN202" s="70">
        <v>276551.56999999995</v>
      </c>
      <c r="BO202" s="75">
        <v>0</v>
      </c>
      <c r="BP202" s="72">
        <v>276551.57</v>
      </c>
      <c r="BQ202" s="76">
        <v>1043572.1100000001</v>
      </c>
    </row>
    <row r="203" spans="2:69" ht="15" customHeight="1">
      <c r="B203" s="68" t="s">
        <v>362</v>
      </c>
      <c r="C203" s="69" t="s">
        <v>229</v>
      </c>
      <c r="D203" s="70">
        <v>236043.84</v>
      </c>
      <c r="E203" s="70">
        <v>53117.83</v>
      </c>
      <c r="F203" s="70">
        <v>44422.69</v>
      </c>
      <c r="G203" s="70">
        <v>0</v>
      </c>
      <c r="H203" s="70">
        <v>0</v>
      </c>
      <c r="I203" s="70">
        <v>0</v>
      </c>
      <c r="J203" s="70">
        <v>0</v>
      </c>
      <c r="K203" s="70">
        <v>0</v>
      </c>
      <c r="L203" s="70">
        <v>0</v>
      </c>
      <c r="M203" s="71">
        <v>333584.36</v>
      </c>
      <c r="N203" s="72">
        <v>333584.36</v>
      </c>
      <c r="O203" s="73">
        <v>0</v>
      </c>
      <c r="P203" s="70">
        <v>0</v>
      </c>
      <c r="Q203" s="70">
        <v>0</v>
      </c>
      <c r="R203" s="70">
        <v>0</v>
      </c>
      <c r="S203" s="70">
        <v>0</v>
      </c>
      <c r="T203" s="70">
        <v>0</v>
      </c>
      <c r="U203" s="70">
        <v>0</v>
      </c>
      <c r="V203" s="70">
        <v>0</v>
      </c>
      <c r="W203" s="70">
        <v>0</v>
      </c>
      <c r="X203" s="70">
        <v>0</v>
      </c>
      <c r="Y203" s="70">
        <v>0</v>
      </c>
      <c r="Z203" s="70">
        <v>0</v>
      </c>
      <c r="AA203" s="70">
        <v>0</v>
      </c>
      <c r="AB203" s="74">
        <v>0</v>
      </c>
      <c r="AC203" s="74">
        <v>0</v>
      </c>
      <c r="AD203" s="70">
        <v>0</v>
      </c>
      <c r="AE203" s="71">
        <v>0</v>
      </c>
      <c r="AF203" s="72">
        <v>0</v>
      </c>
      <c r="AG203" s="73">
        <v>0</v>
      </c>
      <c r="AH203" s="70">
        <v>0</v>
      </c>
      <c r="AI203" s="70">
        <v>0</v>
      </c>
      <c r="AJ203" s="70">
        <v>0</v>
      </c>
      <c r="AK203" s="70">
        <v>0</v>
      </c>
      <c r="AL203" s="70">
        <v>0</v>
      </c>
      <c r="AM203" s="70">
        <v>0</v>
      </c>
      <c r="AN203" s="70">
        <v>0</v>
      </c>
      <c r="AO203" s="70">
        <v>0</v>
      </c>
      <c r="AP203" s="70">
        <v>0</v>
      </c>
      <c r="AQ203" s="70">
        <v>0</v>
      </c>
      <c r="AR203" s="70">
        <v>0</v>
      </c>
      <c r="AS203" s="70">
        <v>0</v>
      </c>
      <c r="AT203" s="70">
        <v>0</v>
      </c>
      <c r="AU203" s="70">
        <v>0</v>
      </c>
      <c r="AV203" s="70">
        <v>0</v>
      </c>
      <c r="AW203" s="70">
        <v>0</v>
      </c>
      <c r="AX203" s="70">
        <v>0</v>
      </c>
      <c r="AY203" s="70">
        <v>0</v>
      </c>
      <c r="AZ203" s="70">
        <v>0</v>
      </c>
      <c r="BA203" s="70">
        <v>0</v>
      </c>
      <c r="BB203" s="70">
        <v>0</v>
      </c>
      <c r="BC203" s="70">
        <v>6313</v>
      </c>
      <c r="BD203" s="70">
        <v>4688.1499999999996</v>
      </c>
      <c r="BE203" s="70">
        <v>549.87</v>
      </c>
      <c r="BF203" s="70">
        <v>0</v>
      </c>
      <c r="BG203" s="70">
        <v>0</v>
      </c>
      <c r="BH203" s="70">
        <v>0</v>
      </c>
      <c r="BI203" s="70">
        <v>0</v>
      </c>
      <c r="BJ203" s="70">
        <v>0</v>
      </c>
      <c r="BK203" s="70">
        <v>0</v>
      </c>
      <c r="BL203" s="70">
        <v>2747.1</v>
      </c>
      <c r="BM203" s="70">
        <v>2747.1</v>
      </c>
      <c r="BN203" s="70">
        <v>14298.12</v>
      </c>
      <c r="BO203" s="75">
        <v>0</v>
      </c>
      <c r="BP203" s="72">
        <v>14298.12</v>
      </c>
      <c r="BQ203" s="76">
        <v>347882.48</v>
      </c>
    </row>
    <row r="204" spans="2:69" ht="15" customHeight="1">
      <c r="B204" s="68" t="s">
        <v>362</v>
      </c>
      <c r="C204" s="69" t="s">
        <v>230</v>
      </c>
      <c r="D204" s="70">
        <v>493879.14999999997</v>
      </c>
      <c r="E204" s="70">
        <v>108241.63</v>
      </c>
      <c r="F204" s="70">
        <v>74186.650000000009</v>
      </c>
      <c r="G204" s="70">
        <v>0</v>
      </c>
      <c r="H204" s="70">
        <v>0</v>
      </c>
      <c r="I204" s="70">
        <v>0</v>
      </c>
      <c r="J204" s="70">
        <v>0</v>
      </c>
      <c r="K204" s="70">
        <v>0</v>
      </c>
      <c r="L204" s="70">
        <v>0</v>
      </c>
      <c r="M204" s="71">
        <v>676307.42999999993</v>
      </c>
      <c r="N204" s="72">
        <v>676307.42999999993</v>
      </c>
      <c r="O204" s="73">
        <v>0</v>
      </c>
      <c r="P204" s="70">
        <v>0</v>
      </c>
      <c r="Q204" s="70">
        <v>2192.2800000000002</v>
      </c>
      <c r="R204" s="70">
        <v>1258.0999999999999</v>
      </c>
      <c r="S204" s="70">
        <v>150.1</v>
      </c>
      <c r="T204" s="70">
        <v>0</v>
      </c>
      <c r="U204" s="70">
        <v>0</v>
      </c>
      <c r="V204" s="70">
        <v>0</v>
      </c>
      <c r="W204" s="70">
        <v>0</v>
      </c>
      <c r="X204" s="70">
        <v>0</v>
      </c>
      <c r="Y204" s="70">
        <v>0</v>
      </c>
      <c r="Z204" s="70">
        <v>0</v>
      </c>
      <c r="AA204" s="70">
        <v>1791.66</v>
      </c>
      <c r="AB204" s="74">
        <v>1791.66</v>
      </c>
      <c r="AC204" s="74">
        <v>5392.14</v>
      </c>
      <c r="AD204" s="70">
        <v>0</v>
      </c>
      <c r="AE204" s="71">
        <v>5392.14</v>
      </c>
      <c r="AF204" s="72">
        <v>5392.14</v>
      </c>
      <c r="AG204" s="73">
        <v>0</v>
      </c>
      <c r="AH204" s="70">
        <v>0</v>
      </c>
      <c r="AI204" s="70">
        <v>0</v>
      </c>
      <c r="AJ204" s="70">
        <v>0</v>
      </c>
      <c r="AK204" s="70">
        <v>0</v>
      </c>
      <c r="AL204" s="70">
        <v>0</v>
      </c>
      <c r="AM204" s="70">
        <v>0</v>
      </c>
      <c r="AN204" s="70">
        <v>0</v>
      </c>
      <c r="AO204" s="70">
        <v>0</v>
      </c>
      <c r="AP204" s="70">
        <v>0</v>
      </c>
      <c r="AQ204" s="70">
        <v>0</v>
      </c>
      <c r="AR204" s="70">
        <v>0</v>
      </c>
      <c r="AS204" s="70">
        <v>0</v>
      </c>
      <c r="AT204" s="70">
        <v>0</v>
      </c>
      <c r="AU204" s="70">
        <v>0</v>
      </c>
      <c r="AV204" s="70">
        <v>0</v>
      </c>
      <c r="AW204" s="70">
        <v>0</v>
      </c>
      <c r="AX204" s="70">
        <v>0</v>
      </c>
      <c r="AY204" s="70">
        <v>0</v>
      </c>
      <c r="AZ204" s="70">
        <v>0</v>
      </c>
      <c r="BA204" s="70">
        <v>0</v>
      </c>
      <c r="BB204" s="70">
        <v>0</v>
      </c>
      <c r="BC204" s="70">
        <v>4635.6000000000004</v>
      </c>
      <c r="BD204" s="70">
        <v>15010.37</v>
      </c>
      <c r="BE204" s="70">
        <v>479.7</v>
      </c>
      <c r="BF204" s="70">
        <v>0</v>
      </c>
      <c r="BG204" s="70">
        <v>0</v>
      </c>
      <c r="BH204" s="70">
        <v>0</v>
      </c>
      <c r="BI204" s="70">
        <v>0</v>
      </c>
      <c r="BJ204" s="70">
        <v>0</v>
      </c>
      <c r="BK204" s="70">
        <v>0</v>
      </c>
      <c r="BL204" s="70">
        <v>4444.99</v>
      </c>
      <c r="BM204" s="70">
        <v>4444.99</v>
      </c>
      <c r="BN204" s="70">
        <v>24570.660000000003</v>
      </c>
      <c r="BO204" s="75">
        <v>0</v>
      </c>
      <c r="BP204" s="72">
        <v>24570.660000000003</v>
      </c>
      <c r="BQ204" s="76">
        <v>706270.23</v>
      </c>
    </row>
    <row r="205" spans="2:69" ht="15" customHeight="1">
      <c r="B205" s="68" t="s">
        <v>361</v>
      </c>
      <c r="C205" s="69" t="s">
        <v>231</v>
      </c>
      <c r="D205" s="70">
        <v>3833700.43</v>
      </c>
      <c r="E205" s="70">
        <v>550819.68999999994</v>
      </c>
      <c r="F205" s="70">
        <v>800872.19000000006</v>
      </c>
      <c r="G205" s="70">
        <v>203352.37</v>
      </c>
      <c r="H205" s="70">
        <v>0</v>
      </c>
      <c r="I205" s="70">
        <v>0</v>
      </c>
      <c r="J205" s="70">
        <v>0</v>
      </c>
      <c r="K205" s="70">
        <v>0</v>
      </c>
      <c r="L205" s="70">
        <v>0</v>
      </c>
      <c r="M205" s="71">
        <v>5388744.6799999997</v>
      </c>
      <c r="N205" s="72">
        <v>5388744.6799999997</v>
      </c>
      <c r="O205" s="73">
        <v>0</v>
      </c>
      <c r="P205" s="70">
        <v>0</v>
      </c>
      <c r="Q205" s="70">
        <v>0</v>
      </c>
      <c r="R205" s="70">
        <v>120089.82</v>
      </c>
      <c r="S205" s="70">
        <v>14814.67</v>
      </c>
      <c r="T205" s="70">
        <v>0</v>
      </c>
      <c r="U205" s="70">
        <v>5428.46</v>
      </c>
      <c r="V205" s="70">
        <v>0</v>
      </c>
      <c r="W205" s="70">
        <v>0</v>
      </c>
      <c r="X205" s="70">
        <v>0</v>
      </c>
      <c r="Y205" s="70">
        <v>0</v>
      </c>
      <c r="Z205" s="70">
        <v>390</v>
      </c>
      <c r="AA205" s="70">
        <v>55532.1</v>
      </c>
      <c r="AB205" s="74">
        <v>55922.1</v>
      </c>
      <c r="AC205" s="74">
        <v>196255.05000000002</v>
      </c>
      <c r="AD205" s="70">
        <v>0</v>
      </c>
      <c r="AE205" s="71">
        <v>196255.05000000002</v>
      </c>
      <c r="AF205" s="72">
        <v>196255.05000000002</v>
      </c>
      <c r="AG205" s="73">
        <v>0</v>
      </c>
      <c r="AH205" s="70">
        <v>0</v>
      </c>
      <c r="AI205" s="70">
        <v>0</v>
      </c>
      <c r="AJ205" s="70">
        <v>0</v>
      </c>
      <c r="AK205" s="70">
        <v>0</v>
      </c>
      <c r="AL205" s="70">
        <v>0</v>
      </c>
      <c r="AM205" s="70">
        <v>0</v>
      </c>
      <c r="AN205" s="70">
        <v>0</v>
      </c>
      <c r="AO205" s="70">
        <v>0</v>
      </c>
      <c r="AP205" s="70">
        <v>0</v>
      </c>
      <c r="AQ205" s="70">
        <v>0</v>
      </c>
      <c r="AR205" s="70">
        <v>0</v>
      </c>
      <c r="AS205" s="70">
        <v>0</v>
      </c>
      <c r="AT205" s="70">
        <v>0</v>
      </c>
      <c r="AU205" s="70">
        <v>0</v>
      </c>
      <c r="AV205" s="70">
        <v>0</v>
      </c>
      <c r="AW205" s="70">
        <v>0</v>
      </c>
      <c r="AX205" s="70">
        <v>0</v>
      </c>
      <c r="AY205" s="70">
        <v>0</v>
      </c>
      <c r="AZ205" s="70">
        <v>0</v>
      </c>
      <c r="BA205" s="70">
        <v>0</v>
      </c>
      <c r="BB205" s="70">
        <v>0</v>
      </c>
      <c r="BC205" s="70">
        <v>0</v>
      </c>
      <c r="BD205" s="70">
        <v>114403.33</v>
      </c>
      <c r="BE205" s="70">
        <v>46286.32</v>
      </c>
      <c r="BF205" s="70">
        <v>0</v>
      </c>
      <c r="BG205" s="70">
        <v>0</v>
      </c>
      <c r="BH205" s="70">
        <v>0</v>
      </c>
      <c r="BI205" s="70">
        <v>0</v>
      </c>
      <c r="BJ205" s="70">
        <v>960</v>
      </c>
      <c r="BK205" s="70">
        <v>0</v>
      </c>
      <c r="BL205" s="70">
        <v>28130.79</v>
      </c>
      <c r="BM205" s="70">
        <v>29090.79</v>
      </c>
      <c r="BN205" s="70">
        <v>189780.44</v>
      </c>
      <c r="BO205" s="75">
        <v>0</v>
      </c>
      <c r="BP205" s="72">
        <v>189780.44</v>
      </c>
      <c r="BQ205" s="76">
        <v>5774780.1699999999</v>
      </c>
    </row>
    <row r="206" spans="2:69" ht="15" customHeight="1">
      <c r="B206" s="68" t="s">
        <v>362</v>
      </c>
      <c r="C206" s="69" t="s">
        <v>232</v>
      </c>
      <c r="D206" s="70">
        <v>1261797.21</v>
      </c>
      <c r="E206" s="70">
        <v>287773.08</v>
      </c>
      <c r="F206" s="70">
        <v>340228.48</v>
      </c>
      <c r="G206" s="70">
        <v>96298.86</v>
      </c>
      <c r="H206" s="70">
        <v>0</v>
      </c>
      <c r="I206" s="70">
        <v>0</v>
      </c>
      <c r="J206" s="70">
        <v>0</v>
      </c>
      <c r="K206" s="70">
        <v>0</v>
      </c>
      <c r="L206" s="70">
        <v>0</v>
      </c>
      <c r="M206" s="71">
        <v>1986097.6300000001</v>
      </c>
      <c r="N206" s="72">
        <v>1986097.6300000001</v>
      </c>
      <c r="O206" s="73">
        <v>0</v>
      </c>
      <c r="P206" s="70">
        <v>0</v>
      </c>
      <c r="Q206" s="70">
        <v>113608.32000000001</v>
      </c>
      <c r="R206" s="70">
        <v>22217.32</v>
      </c>
      <c r="S206" s="70">
        <v>22136.6</v>
      </c>
      <c r="T206" s="70">
        <v>0</v>
      </c>
      <c r="U206" s="70">
        <v>20581.2</v>
      </c>
      <c r="V206" s="70">
        <v>0</v>
      </c>
      <c r="W206" s="70">
        <v>0</v>
      </c>
      <c r="X206" s="70">
        <v>0</v>
      </c>
      <c r="Y206" s="70">
        <v>0</v>
      </c>
      <c r="Z206" s="70">
        <v>0</v>
      </c>
      <c r="AA206" s="70">
        <v>2682.47</v>
      </c>
      <c r="AB206" s="74">
        <v>2682.47</v>
      </c>
      <c r="AC206" s="74">
        <v>181225.91000000003</v>
      </c>
      <c r="AD206" s="70">
        <v>0</v>
      </c>
      <c r="AE206" s="71">
        <v>181225.91000000003</v>
      </c>
      <c r="AF206" s="72">
        <v>181225.91000000003</v>
      </c>
      <c r="AG206" s="73">
        <v>0</v>
      </c>
      <c r="AH206" s="70">
        <v>0</v>
      </c>
      <c r="AI206" s="70">
        <v>0</v>
      </c>
      <c r="AJ206" s="70">
        <v>0</v>
      </c>
      <c r="AK206" s="70">
        <v>0</v>
      </c>
      <c r="AL206" s="70">
        <v>0</v>
      </c>
      <c r="AM206" s="70">
        <v>0</v>
      </c>
      <c r="AN206" s="70">
        <v>0</v>
      </c>
      <c r="AO206" s="70">
        <v>0</v>
      </c>
      <c r="AP206" s="70">
        <v>0</v>
      </c>
      <c r="AQ206" s="70">
        <v>0</v>
      </c>
      <c r="AR206" s="70">
        <v>0</v>
      </c>
      <c r="AS206" s="70">
        <v>0</v>
      </c>
      <c r="AT206" s="70">
        <v>0</v>
      </c>
      <c r="AU206" s="70">
        <v>0</v>
      </c>
      <c r="AV206" s="70">
        <v>0</v>
      </c>
      <c r="AW206" s="70">
        <v>0</v>
      </c>
      <c r="AX206" s="70">
        <v>0</v>
      </c>
      <c r="AY206" s="70">
        <v>0</v>
      </c>
      <c r="AZ206" s="70">
        <v>0</v>
      </c>
      <c r="BA206" s="70">
        <v>0</v>
      </c>
      <c r="BB206" s="70">
        <v>0</v>
      </c>
      <c r="BC206" s="70">
        <v>0</v>
      </c>
      <c r="BD206" s="70">
        <v>34437.93</v>
      </c>
      <c r="BE206" s="70">
        <v>805.1</v>
      </c>
      <c r="BF206" s="70">
        <v>0</v>
      </c>
      <c r="BG206" s="70">
        <v>0</v>
      </c>
      <c r="BH206" s="70">
        <v>225912.26</v>
      </c>
      <c r="BI206" s="70">
        <v>0</v>
      </c>
      <c r="BJ206" s="70">
        <v>0</v>
      </c>
      <c r="BK206" s="70">
        <v>30</v>
      </c>
      <c r="BL206" s="70">
        <v>26217.45</v>
      </c>
      <c r="BM206" s="70">
        <v>26247.45</v>
      </c>
      <c r="BN206" s="70">
        <v>287402.74</v>
      </c>
      <c r="BO206" s="75">
        <v>0</v>
      </c>
      <c r="BP206" s="72">
        <v>287402.74</v>
      </c>
      <c r="BQ206" s="76">
        <v>2454726.2800000003</v>
      </c>
    </row>
    <row r="207" spans="2:69" ht="15" customHeight="1">
      <c r="B207" s="68" t="s">
        <v>362</v>
      </c>
      <c r="C207" s="69" t="s">
        <v>233</v>
      </c>
      <c r="D207" s="70">
        <v>614700.05000000005</v>
      </c>
      <c r="E207" s="70">
        <v>181179.11</v>
      </c>
      <c r="F207" s="70">
        <v>96664.16</v>
      </c>
      <c r="G207" s="70">
        <v>7927.37</v>
      </c>
      <c r="H207" s="70">
        <v>0</v>
      </c>
      <c r="I207" s="70">
        <v>0</v>
      </c>
      <c r="J207" s="70">
        <v>0</v>
      </c>
      <c r="K207" s="70">
        <v>0</v>
      </c>
      <c r="L207" s="70">
        <v>0</v>
      </c>
      <c r="M207" s="71">
        <v>900470.69000000006</v>
      </c>
      <c r="N207" s="72">
        <v>900470.69000000006</v>
      </c>
      <c r="O207" s="73">
        <v>0</v>
      </c>
      <c r="P207" s="70">
        <v>0</v>
      </c>
      <c r="Q207" s="70">
        <v>0</v>
      </c>
      <c r="R207" s="70">
        <v>5895.31</v>
      </c>
      <c r="S207" s="70">
        <v>855.94</v>
      </c>
      <c r="T207" s="70">
        <v>0</v>
      </c>
      <c r="U207" s="70">
        <v>142.27000000000001</v>
      </c>
      <c r="V207" s="70">
        <v>10206.879999999999</v>
      </c>
      <c r="W207" s="70">
        <v>0</v>
      </c>
      <c r="X207" s="70">
        <v>0</v>
      </c>
      <c r="Y207" s="70">
        <v>2015.93</v>
      </c>
      <c r="Z207" s="70">
        <v>0</v>
      </c>
      <c r="AA207" s="70">
        <v>1526.17</v>
      </c>
      <c r="AB207" s="74">
        <v>3542.1000000000004</v>
      </c>
      <c r="AC207" s="74">
        <v>20642.5</v>
      </c>
      <c r="AD207" s="70">
        <v>0</v>
      </c>
      <c r="AE207" s="71">
        <v>20642.5</v>
      </c>
      <c r="AF207" s="72">
        <v>20642.5</v>
      </c>
      <c r="AG207" s="73">
        <v>0</v>
      </c>
      <c r="AH207" s="70">
        <v>0</v>
      </c>
      <c r="AI207" s="70">
        <v>0</v>
      </c>
      <c r="AJ207" s="70">
        <v>0</v>
      </c>
      <c r="AK207" s="70">
        <v>0</v>
      </c>
      <c r="AL207" s="70">
        <v>0</v>
      </c>
      <c r="AM207" s="70">
        <v>0</v>
      </c>
      <c r="AN207" s="70">
        <v>0</v>
      </c>
      <c r="AO207" s="70">
        <v>0</v>
      </c>
      <c r="AP207" s="70">
        <v>0</v>
      </c>
      <c r="AQ207" s="70">
        <v>0</v>
      </c>
      <c r="AR207" s="70">
        <v>0</v>
      </c>
      <c r="AS207" s="70">
        <v>0</v>
      </c>
      <c r="AT207" s="70">
        <v>0</v>
      </c>
      <c r="AU207" s="70">
        <v>0</v>
      </c>
      <c r="AV207" s="70">
        <v>0</v>
      </c>
      <c r="AW207" s="70">
        <v>0</v>
      </c>
      <c r="AX207" s="70">
        <v>0</v>
      </c>
      <c r="AY207" s="70">
        <v>0</v>
      </c>
      <c r="AZ207" s="70">
        <v>0</v>
      </c>
      <c r="BA207" s="70">
        <v>0</v>
      </c>
      <c r="BB207" s="70">
        <v>0</v>
      </c>
      <c r="BC207" s="70">
        <v>2161.6</v>
      </c>
      <c r="BD207" s="70">
        <v>27442.79</v>
      </c>
      <c r="BE207" s="70">
        <v>3086.59</v>
      </c>
      <c r="BF207" s="70">
        <v>0</v>
      </c>
      <c r="BG207" s="70">
        <v>2257.5</v>
      </c>
      <c r="BH207" s="70">
        <v>509559.53</v>
      </c>
      <c r="BI207" s="70">
        <v>0</v>
      </c>
      <c r="BJ207" s="70">
        <v>104.52</v>
      </c>
      <c r="BK207" s="70">
        <v>234</v>
      </c>
      <c r="BL207" s="70">
        <v>2508.16</v>
      </c>
      <c r="BM207" s="70">
        <v>2846.68</v>
      </c>
      <c r="BN207" s="70">
        <v>547354.69000000006</v>
      </c>
      <c r="BO207" s="75">
        <v>0</v>
      </c>
      <c r="BP207" s="72">
        <v>547354.69000000006</v>
      </c>
      <c r="BQ207" s="76">
        <v>1468467.8800000001</v>
      </c>
    </row>
    <row r="208" spans="2:69" ht="15" customHeight="1">
      <c r="B208" s="68" t="s">
        <v>361</v>
      </c>
      <c r="C208" s="69" t="s">
        <v>234</v>
      </c>
      <c r="D208" s="70">
        <v>5814600.5999999996</v>
      </c>
      <c r="E208" s="70">
        <v>1313076.2</v>
      </c>
      <c r="F208" s="70">
        <v>1228043.3099999998</v>
      </c>
      <c r="G208" s="70">
        <v>884196.86</v>
      </c>
      <c r="H208" s="70">
        <v>0</v>
      </c>
      <c r="I208" s="70">
        <v>0</v>
      </c>
      <c r="J208" s="70">
        <v>0</v>
      </c>
      <c r="K208" s="70">
        <v>0</v>
      </c>
      <c r="L208" s="70">
        <v>0</v>
      </c>
      <c r="M208" s="71">
        <v>9239916.9699999988</v>
      </c>
      <c r="N208" s="72">
        <v>9239916.9699999988</v>
      </c>
      <c r="O208" s="73">
        <v>0</v>
      </c>
      <c r="P208" s="70">
        <v>0</v>
      </c>
      <c r="Q208" s="70">
        <v>425.4</v>
      </c>
      <c r="R208" s="70">
        <v>188333.5</v>
      </c>
      <c r="S208" s="70">
        <v>5786.8</v>
      </c>
      <c r="T208" s="70">
        <v>0</v>
      </c>
      <c r="U208" s="70">
        <v>2318.1</v>
      </c>
      <c r="V208" s="70">
        <v>1195.1400000000001</v>
      </c>
      <c r="W208" s="70">
        <v>0</v>
      </c>
      <c r="X208" s="70">
        <v>0</v>
      </c>
      <c r="Y208" s="70">
        <v>18247.39</v>
      </c>
      <c r="Z208" s="70">
        <v>77.5</v>
      </c>
      <c r="AA208" s="70">
        <v>41324.910000000003</v>
      </c>
      <c r="AB208" s="74">
        <v>59649.8</v>
      </c>
      <c r="AC208" s="74">
        <v>257708.74</v>
      </c>
      <c r="AD208" s="70">
        <v>0</v>
      </c>
      <c r="AE208" s="71">
        <v>257708.74</v>
      </c>
      <c r="AF208" s="72">
        <v>257708.74</v>
      </c>
      <c r="AG208" s="73">
        <v>0</v>
      </c>
      <c r="AH208" s="70">
        <v>0</v>
      </c>
      <c r="AI208" s="70">
        <v>0</v>
      </c>
      <c r="AJ208" s="70">
        <v>0</v>
      </c>
      <c r="AK208" s="70">
        <v>0</v>
      </c>
      <c r="AL208" s="70">
        <v>0</v>
      </c>
      <c r="AM208" s="70">
        <v>0</v>
      </c>
      <c r="AN208" s="70">
        <v>0</v>
      </c>
      <c r="AO208" s="70">
        <v>0</v>
      </c>
      <c r="AP208" s="70">
        <v>0</v>
      </c>
      <c r="AQ208" s="70">
        <v>0</v>
      </c>
      <c r="AR208" s="70">
        <v>0</v>
      </c>
      <c r="AS208" s="70">
        <v>0</v>
      </c>
      <c r="AT208" s="70">
        <v>0</v>
      </c>
      <c r="AU208" s="70">
        <v>0</v>
      </c>
      <c r="AV208" s="70">
        <v>0</v>
      </c>
      <c r="AW208" s="70">
        <v>0</v>
      </c>
      <c r="AX208" s="70">
        <v>0</v>
      </c>
      <c r="AY208" s="70">
        <v>0</v>
      </c>
      <c r="AZ208" s="70">
        <v>0</v>
      </c>
      <c r="BA208" s="70">
        <v>0</v>
      </c>
      <c r="BB208" s="70">
        <v>0</v>
      </c>
      <c r="BC208" s="70">
        <v>0</v>
      </c>
      <c r="BD208" s="70">
        <v>237357.25</v>
      </c>
      <c r="BE208" s="70">
        <v>0</v>
      </c>
      <c r="BF208" s="70">
        <v>0</v>
      </c>
      <c r="BG208" s="70">
        <v>4.8600000000000003</v>
      </c>
      <c r="BH208" s="70">
        <v>0</v>
      </c>
      <c r="BI208" s="70">
        <v>0</v>
      </c>
      <c r="BJ208" s="70">
        <v>15.5</v>
      </c>
      <c r="BK208" s="70">
        <v>884.03</v>
      </c>
      <c r="BL208" s="70">
        <v>103900.39</v>
      </c>
      <c r="BM208" s="70">
        <v>104799.92</v>
      </c>
      <c r="BN208" s="70">
        <v>342162.02999999997</v>
      </c>
      <c r="BO208" s="75">
        <v>0</v>
      </c>
      <c r="BP208" s="72">
        <v>342162.02999999997</v>
      </c>
      <c r="BQ208" s="76">
        <v>9839787.7399999984</v>
      </c>
    </row>
    <row r="209" spans="2:69" ht="15" customHeight="1">
      <c r="B209" s="68" t="s">
        <v>361</v>
      </c>
      <c r="C209" s="69" t="s">
        <v>235</v>
      </c>
      <c r="D209" s="70">
        <v>6740521.54</v>
      </c>
      <c r="E209" s="70">
        <v>1309333.5</v>
      </c>
      <c r="F209" s="70">
        <v>1691510.37</v>
      </c>
      <c r="G209" s="70">
        <v>1267969.32</v>
      </c>
      <c r="H209" s="70">
        <v>0</v>
      </c>
      <c r="I209" s="70">
        <v>0</v>
      </c>
      <c r="J209" s="70">
        <v>0</v>
      </c>
      <c r="K209" s="70">
        <v>0</v>
      </c>
      <c r="L209" s="70">
        <v>0</v>
      </c>
      <c r="M209" s="71">
        <v>11009334.73</v>
      </c>
      <c r="N209" s="72">
        <v>11009334.73</v>
      </c>
      <c r="O209" s="73">
        <v>0</v>
      </c>
      <c r="P209" s="70">
        <v>0</v>
      </c>
      <c r="Q209" s="70">
        <v>0</v>
      </c>
      <c r="R209" s="70">
        <v>189916.75</v>
      </c>
      <c r="S209" s="70">
        <v>70342.820000000007</v>
      </c>
      <c r="T209" s="70">
        <v>0</v>
      </c>
      <c r="U209" s="70">
        <v>94852.85</v>
      </c>
      <c r="V209" s="70">
        <v>0</v>
      </c>
      <c r="W209" s="70">
        <v>0</v>
      </c>
      <c r="X209" s="70">
        <v>0</v>
      </c>
      <c r="Y209" s="70">
        <v>36024.5</v>
      </c>
      <c r="Z209" s="70">
        <v>200.4</v>
      </c>
      <c r="AA209" s="70">
        <v>63766.19</v>
      </c>
      <c r="AB209" s="74">
        <v>99991.09</v>
      </c>
      <c r="AC209" s="74">
        <v>455103.51</v>
      </c>
      <c r="AD209" s="70">
        <v>0</v>
      </c>
      <c r="AE209" s="71">
        <v>455103.51</v>
      </c>
      <c r="AF209" s="72">
        <v>455103.51</v>
      </c>
      <c r="AG209" s="73">
        <v>0</v>
      </c>
      <c r="AH209" s="70">
        <v>0</v>
      </c>
      <c r="AI209" s="70">
        <v>0</v>
      </c>
      <c r="AJ209" s="70">
        <v>0</v>
      </c>
      <c r="AK209" s="70">
        <v>0</v>
      </c>
      <c r="AL209" s="70">
        <v>0</v>
      </c>
      <c r="AM209" s="70">
        <v>0</v>
      </c>
      <c r="AN209" s="70">
        <v>0</v>
      </c>
      <c r="AO209" s="70">
        <v>0</v>
      </c>
      <c r="AP209" s="70">
        <v>0</v>
      </c>
      <c r="AQ209" s="70">
        <v>0</v>
      </c>
      <c r="AR209" s="70">
        <v>0</v>
      </c>
      <c r="AS209" s="70">
        <v>0</v>
      </c>
      <c r="AT209" s="70">
        <v>0</v>
      </c>
      <c r="AU209" s="70">
        <v>0</v>
      </c>
      <c r="AV209" s="70">
        <v>0</v>
      </c>
      <c r="AW209" s="70">
        <v>0</v>
      </c>
      <c r="AX209" s="70">
        <v>0</v>
      </c>
      <c r="AY209" s="70">
        <v>0</v>
      </c>
      <c r="AZ209" s="70">
        <v>0</v>
      </c>
      <c r="BA209" s="70">
        <v>0</v>
      </c>
      <c r="BB209" s="70">
        <v>0</v>
      </c>
      <c r="BC209" s="70">
        <v>0</v>
      </c>
      <c r="BD209" s="70">
        <v>166391.72</v>
      </c>
      <c r="BE209" s="70">
        <v>29433.609999999997</v>
      </c>
      <c r="BF209" s="70">
        <v>0</v>
      </c>
      <c r="BG209" s="70">
        <v>0</v>
      </c>
      <c r="BH209" s="70">
        <v>0</v>
      </c>
      <c r="BI209" s="70">
        <v>0</v>
      </c>
      <c r="BJ209" s="70">
        <v>985.3</v>
      </c>
      <c r="BK209" s="70">
        <v>387.5</v>
      </c>
      <c r="BL209" s="70">
        <v>43754.5</v>
      </c>
      <c r="BM209" s="70">
        <v>45127.3</v>
      </c>
      <c r="BN209" s="70">
        <v>240952.63000000003</v>
      </c>
      <c r="BO209" s="75">
        <v>0</v>
      </c>
      <c r="BP209" s="72">
        <v>240952.63</v>
      </c>
      <c r="BQ209" s="76">
        <v>11705390.870000001</v>
      </c>
    </row>
    <row r="210" spans="2:69" ht="15" customHeight="1">
      <c r="B210" s="68" t="s">
        <v>362</v>
      </c>
      <c r="C210" s="69" t="s">
        <v>236</v>
      </c>
      <c r="D210" s="70">
        <v>566663.11</v>
      </c>
      <c r="E210" s="70">
        <v>150452.42000000001</v>
      </c>
      <c r="F210" s="70">
        <v>234734.26</v>
      </c>
      <c r="G210" s="70">
        <v>0</v>
      </c>
      <c r="H210" s="70">
        <v>0</v>
      </c>
      <c r="I210" s="70">
        <v>0</v>
      </c>
      <c r="J210" s="70">
        <v>0</v>
      </c>
      <c r="K210" s="70">
        <v>0</v>
      </c>
      <c r="L210" s="70">
        <v>0</v>
      </c>
      <c r="M210" s="71">
        <v>951849.79</v>
      </c>
      <c r="N210" s="72">
        <v>951849.79</v>
      </c>
      <c r="O210" s="73">
        <v>0</v>
      </c>
      <c r="P210" s="70">
        <v>0</v>
      </c>
      <c r="Q210" s="70">
        <v>0</v>
      </c>
      <c r="R210" s="70">
        <v>36218</v>
      </c>
      <c r="S210" s="70">
        <v>0</v>
      </c>
      <c r="T210" s="70">
        <v>0</v>
      </c>
      <c r="U210" s="70">
        <v>2177.7199999999998</v>
      </c>
      <c r="V210" s="70">
        <v>0</v>
      </c>
      <c r="W210" s="70">
        <v>0</v>
      </c>
      <c r="X210" s="70">
        <v>0</v>
      </c>
      <c r="Y210" s="70">
        <v>4092.73</v>
      </c>
      <c r="Z210" s="70">
        <v>15</v>
      </c>
      <c r="AA210" s="70">
        <v>5514.33</v>
      </c>
      <c r="AB210" s="74">
        <v>9622.06</v>
      </c>
      <c r="AC210" s="74">
        <v>48017.78</v>
      </c>
      <c r="AD210" s="70">
        <v>0</v>
      </c>
      <c r="AE210" s="71">
        <v>48017.78</v>
      </c>
      <c r="AF210" s="72">
        <v>48017.78</v>
      </c>
      <c r="AG210" s="73">
        <v>0</v>
      </c>
      <c r="AH210" s="70">
        <v>0</v>
      </c>
      <c r="AI210" s="70">
        <v>0</v>
      </c>
      <c r="AJ210" s="70">
        <v>0</v>
      </c>
      <c r="AK210" s="70">
        <v>0</v>
      </c>
      <c r="AL210" s="70">
        <v>0</v>
      </c>
      <c r="AM210" s="70">
        <v>0</v>
      </c>
      <c r="AN210" s="70">
        <v>0</v>
      </c>
      <c r="AO210" s="70">
        <v>0</v>
      </c>
      <c r="AP210" s="70">
        <v>0</v>
      </c>
      <c r="AQ210" s="70">
        <v>0</v>
      </c>
      <c r="AR210" s="70">
        <v>0</v>
      </c>
      <c r="AS210" s="70">
        <v>0</v>
      </c>
      <c r="AT210" s="70">
        <v>0</v>
      </c>
      <c r="AU210" s="70">
        <v>0</v>
      </c>
      <c r="AV210" s="70">
        <v>0</v>
      </c>
      <c r="AW210" s="70">
        <v>0</v>
      </c>
      <c r="AX210" s="70">
        <v>0</v>
      </c>
      <c r="AY210" s="70">
        <v>0</v>
      </c>
      <c r="AZ210" s="70">
        <v>0</v>
      </c>
      <c r="BA210" s="70">
        <v>0</v>
      </c>
      <c r="BB210" s="70">
        <v>0</v>
      </c>
      <c r="BC210" s="70">
        <v>0</v>
      </c>
      <c r="BD210" s="70">
        <v>72711.520000000004</v>
      </c>
      <c r="BE210" s="70">
        <v>14028.25</v>
      </c>
      <c r="BF210" s="70">
        <v>0</v>
      </c>
      <c r="BG210" s="70">
        <v>0</v>
      </c>
      <c r="BH210" s="70">
        <v>47468.99</v>
      </c>
      <c r="BI210" s="70">
        <v>0</v>
      </c>
      <c r="BJ210" s="70">
        <v>0</v>
      </c>
      <c r="BK210" s="70">
        <v>0</v>
      </c>
      <c r="BL210" s="70">
        <v>127356.89</v>
      </c>
      <c r="BM210" s="70">
        <v>127356.89</v>
      </c>
      <c r="BN210" s="70">
        <v>261565.65000000002</v>
      </c>
      <c r="BO210" s="75">
        <v>0</v>
      </c>
      <c r="BP210" s="72">
        <v>261565.65000000002</v>
      </c>
      <c r="BQ210" s="76">
        <v>1261433.2200000002</v>
      </c>
    </row>
    <row r="211" spans="2:69" ht="15" customHeight="1">
      <c r="B211" s="68" t="s">
        <v>362</v>
      </c>
      <c r="C211" s="69" t="s">
        <v>237</v>
      </c>
      <c r="D211" s="70">
        <v>950744.38</v>
      </c>
      <c r="E211" s="70">
        <v>230336.44</v>
      </c>
      <c r="F211" s="70">
        <v>236611.45</v>
      </c>
      <c r="G211" s="70">
        <v>97885.86</v>
      </c>
      <c r="H211" s="70">
        <v>0</v>
      </c>
      <c r="I211" s="70">
        <v>0</v>
      </c>
      <c r="J211" s="70">
        <v>0</v>
      </c>
      <c r="K211" s="70">
        <v>0</v>
      </c>
      <c r="L211" s="70">
        <v>0</v>
      </c>
      <c r="M211" s="71">
        <v>1515578.1300000001</v>
      </c>
      <c r="N211" s="72">
        <v>1515578.1300000001</v>
      </c>
      <c r="O211" s="73">
        <v>0</v>
      </c>
      <c r="P211" s="70">
        <v>0</v>
      </c>
      <c r="Q211" s="70">
        <v>0</v>
      </c>
      <c r="R211" s="70">
        <v>0</v>
      </c>
      <c r="S211" s="70">
        <v>443.07</v>
      </c>
      <c r="T211" s="70">
        <v>0</v>
      </c>
      <c r="U211" s="70">
        <v>0</v>
      </c>
      <c r="V211" s="70">
        <v>0</v>
      </c>
      <c r="W211" s="70">
        <v>0</v>
      </c>
      <c r="X211" s="70">
        <v>0</v>
      </c>
      <c r="Y211" s="70">
        <v>2112.0100000000002</v>
      </c>
      <c r="Z211" s="70">
        <v>0</v>
      </c>
      <c r="AA211" s="70">
        <v>119.26</v>
      </c>
      <c r="AB211" s="74">
        <v>2231.2700000000004</v>
      </c>
      <c r="AC211" s="74">
        <v>2674.3400000000006</v>
      </c>
      <c r="AD211" s="70">
        <v>0</v>
      </c>
      <c r="AE211" s="71">
        <v>2674.3400000000006</v>
      </c>
      <c r="AF211" s="72">
        <v>2674.3400000000006</v>
      </c>
      <c r="AG211" s="73">
        <v>0</v>
      </c>
      <c r="AH211" s="70">
        <v>0</v>
      </c>
      <c r="AI211" s="70">
        <v>0</v>
      </c>
      <c r="AJ211" s="70">
        <v>0</v>
      </c>
      <c r="AK211" s="70">
        <v>0</v>
      </c>
      <c r="AL211" s="70">
        <v>0</v>
      </c>
      <c r="AM211" s="70">
        <v>0</v>
      </c>
      <c r="AN211" s="70">
        <v>0</v>
      </c>
      <c r="AO211" s="70">
        <v>0</v>
      </c>
      <c r="AP211" s="70">
        <v>0</v>
      </c>
      <c r="AQ211" s="70">
        <v>0</v>
      </c>
      <c r="AR211" s="70">
        <v>0</v>
      </c>
      <c r="AS211" s="70">
        <v>0</v>
      </c>
      <c r="AT211" s="70">
        <v>0</v>
      </c>
      <c r="AU211" s="70">
        <v>0</v>
      </c>
      <c r="AV211" s="70">
        <v>0</v>
      </c>
      <c r="AW211" s="70">
        <v>0</v>
      </c>
      <c r="AX211" s="70">
        <v>0</v>
      </c>
      <c r="AY211" s="70">
        <v>0</v>
      </c>
      <c r="AZ211" s="70">
        <v>0</v>
      </c>
      <c r="BA211" s="70">
        <v>0</v>
      </c>
      <c r="BB211" s="70">
        <v>0</v>
      </c>
      <c r="BC211" s="70">
        <v>79198.33</v>
      </c>
      <c r="BD211" s="70">
        <v>79234.39</v>
      </c>
      <c r="BE211" s="70">
        <v>5057.7</v>
      </c>
      <c r="BF211" s="70">
        <v>0</v>
      </c>
      <c r="BG211" s="70">
        <v>0</v>
      </c>
      <c r="BH211" s="70">
        <v>24559.03</v>
      </c>
      <c r="BI211" s="70">
        <v>0</v>
      </c>
      <c r="BJ211" s="70">
        <v>0</v>
      </c>
      <c r="BK211" s="70">
        <v>0</v>
      </c>
      <c r="BL211" s="70">
        <v>5870.17</v>
      </c>
      <c r="BM211" s="70">
        <v>5870.17</v>
      </c>
      <c r="BN211" s="70">
        <v>193919.62000000002</v>
      </c>
      <c r="BO211" s="75">
        <v>0</v>
      </c>
      <c r="BP211" s="72">
        <v>193919.62000000002</v>
      </c>
      <c r="BQ211" s="76">
        <v>1712172.0900000003</v>
      </c>
    </row>
    <row r="212" spans="2:69" ht="15" customHeight="1">
      <c r="B212" s="68" t="s">
        <v>361</v>
      </c>
      <c r="C212" s="69" t="s">
        <v>238</v>
      </c>
      <c r="D212" s="70">
        <v>3077863.05</v>
      </c>
      <c r="E212" s="70">
        <v>860068.24</v>
      </c>
      <c r="F212" s="70">
        <v>1301000.67</v>
      </c>
      <c r="G212" s="70">
        <v>0</v>
      </c>
      <c r="H212" s="70">
        <v>0</v>
      </c>
      <c r="I212" s="70">
        <v>0</v>
      </c>
      <c r="J212" s="70">
        <v>0</v>
      </c>
      <c r="K212" s="70">
        <v>0</v>
      </c>
      <c r="L212" s="70">
        <v>0</v>
      </c>
      <c r="M212" s="71">
        <v>5238931.96</v>
      </c>
      <c r="N212" s="72">
        <v>5238931.96</v>
      </c>
      <c r="O212" s="73">
        <v>0</v>
      </c>
      <c r="P212" s="70">
        <v>0</v>
      </c>
      <c r="Q212" s="70">
        <v>18336.580000000002</v>
      </c>
      <c r="R212" s="70">
        <v>4614.91</v>
      </c>
      <c r="S212" s="70">
        <v>7677.12</v>
      </c>
      <c r="T212" s="70">
        <v>0</v>
      </c>
      <c r="U212" s="70">
        <v>4481.7</v>
      </c>
      <c r="V212" s="70">
        <v>0</v>
      </c>
      <c r="W212" s="70">
        <v>0</v>
      </c>
      <c r="X212" s="70">
        <v>0</v>
      </c>
      <c r="Y212" s="70">
        <v>0</v>
      </c>
      <c r="Z212" s="70">
        <v>8.25</v>
      </c>
      <c r="AA212" s="70">
        <v>1998.55</v>
      </c>
      <c r="AB212" s="74">
        <v>2006.8</v>
      </c>
      <c r="AC212" s="74">
        <v>37117.11</v>
      </c>
      <c r="AD212" s="70">
        <v>0</v>
      </c>
      <c r="AE212" s="71">
        <v>37117.11</v>
      </c>
      <c r="AF212" s="72">
        <v>37117.11</v>
      </c>
      <c r="AG212" s="73">
        <v>0</v>
      </c>
      <c r="AH212" s="70">
        <v>0</v>
      </c>
      <c r="AI212" s="70">
        <v>0</v>
      </c>
      <c r="AJ212" s="70">
        <v>0</v>
      </c>
      <c r="AK212" s="70">
        <v>0</v>
      </c>
      <c r="AL212" s="70">
        <v>0</v>
      </c>
      <c r="AM212" s="70">
        <v>0</v>
      </c>
      <c r="AN212" s="70">
        <v>0</v>
      </c>
      <c r="AO212" s="70">
        <v>0</v>
      </c>
      <c r="AP212" s="70">
        <v>0</v>
      </c>
      <c r="AQ212" s="70">
        <v>0</v>
      </c>
      <c r="AR212" s="70">
        <v>0</v>
      </c>
      <c r="AS212" s="70">
        <v>0</v>
      </c>
      <c r="AT212" s="70">
        <v>0</v>
      </c>
      <c r="AU212" s="70">
        <v>0</v>
      </c>
      <c r="AV212" s="70">
        <v>0</v>
      </c>
      <c r="AW212" s="70">
        <v>0</v>
      </c>
      <c r="AX212" s="70">
        <v>0</v>
      </c>
      <c r="AY212" s="70">
        <v>0</v>
      </c>
      <c r="AZ212" s="70">
        <v>0</v>
      </c>
      <c r="BA212" s="70">
        <v>0</v>
      </c>
      <c r="BB212" s="70">
        <v>0</v>
      </c>
      <c r="BC212" s="70">
        <v>334133.06</v>
      </c>
      <c r="BD212" s="70">
        <v>167267.4</v>
      </c>
      <c r="BE212" s="70">
        <v>22874.29</v>
      </c>
      <c r="BF212" s="70">
        <v>0</v>
      </c>
      <c r="BG212" s="70">
        <v>0</v>
      </c>
      <c r="BH212" s="70">
        <v>1875.38</v>
      </c>
      <c r="BI212" s="70">
        <v>0</v>
      </c>
      <c r="BJ212" s="70">
        <v>165</v>
      </c>
      <c r="BK212" s="70">
        <v>0</v>
      </c>
      <c r="BL212" s="70">
        <v>16708.72</v>
      </c>
      <c r="BM212" s="70">
        <v>16873.72</v>
      </c>
      <c r="BN212" s="70">
        <v>543023.84999999986</v>
      </c>
      <c r="BO212" s="75">
        <v>0</v>
      </c>
      <c r="BP212" s="72">
        <v>543023.84999999986</v>
      </c>
      <c r="BQ212" s="76">
        <v>5819072.9199999999</v>
      </c>
    </row>
    <row r="213" spans="2:69" ht="15" customHeight="1">
      <c r="B213" s="68" t="s">
        <v>362</v>
      </c>
      <c r="C213" s="69" t="s">
        <v>239</v>
      </c>
      <c r="D213" s="70">
        <v>1290645.0099999998</v>
      </c>
      <c r="E213" s="70">
        <v>291518.06999999995</v>
      </c>
      <c r="F213" s="70">
        <v>235023.87</v>
      </c>
      <c r="G213" s="70">
        <v>0</v>
      </c>
      <c r="H213" s="70">
        <v>0</v>
      </c>
      <c r="I213" s="70">
        <v>0</v>
      </c>
      <c r="J213" s="70">
        <v>0</v>
      </c>
      <c r="K213" s="70">
        <v>0</v>
      </c>
      <c r="L213" s="70">
        <v>0</v>
      </c>
      <c r="M213" s="71">
        <v>1817186.9499999997</v>
      </c>
      <c r="N213" s="72">
        <v>1817186.9499999997</v>
      </c>
      <c r="O213" s="73">
        <v>0</v>
      </c>
      <c r="P213" s="70">
        <v>0</v>
      </c>
      <c r="Q213" s="70">
        <v>0</v>
      </c>
      <c r="R213" s="70">
        <v>3452.84</v>
      </c>
      <c r="S213" s="70">
        <v>14989.2</v>
      </c>
      <c r="T213" s="70">
        <v>0</v>
      </c>
      <c r="U213" s="70">
        <v>697</v>
      </c>
      <c r="V213" s="70">
        <v>0</v>
      </c>
      <c r="W213" s="70">
        <v>0</v>
      </c>
      <c r="X213" s="70">
        <v>0</v>
      </c>
      <c r="Y213" s="70">
        <v>0</v>
      </c>
      <c r="Z213" s="70">
        <v>15</v>
      </c>
      <c r="AA213" s="70">
        <v>4913.78</v>
      </c>
      <c r="AB213" s="74">
        <v>4928.78</v>
      </c>
      <c r="AC213" s="74">
        <v>24067.82</v>
      </c>
      <c r="AD213" s="70">
        <v>0</v>
      </c>
      <c r="AE213" s="71">
        <v>24067.82</v>
      </c>
      <c r="AF213" s="72">
        <v>24067.82</v>
      </c>
      <c r="AG213" s="73">
        <v>0</v>
      </c>
      <c r="AH213" s="70">
        <v>0</v>
      </c>
      <c r="AI213" s="70">
        <v>0</v>
      </c>
      <c r="AJ213" s="70">
        <v>0</v>
      </c>
      <c r="AK213" s="70">
        <v>0</v>
      </c>
      <c r="AL213" s="70">
        <v>0</v>
      </c>
      <c r="AM213" s="70">
        <v>0</v>
      </c>
      <c r="AN213" s="70">
        <v>0</v>
      </c>
      <c r="AO213" s="70">
        <v>0</v>
      </c>
      <c r="AP213" s="70">
        <v>0</v>
      </c>
      <c r="AQ213" s="70">
        <v>0</v>
      </c>
      <c r="AR213" s="70">
        <v>0</v>
      </c>
      <c r="AS213" s="70">
        <v>0</v>
      </c>
      <c r="AT213" s="70">
        <v>0</v>
      </c>
      <c r="AU213" s="70">
        <v>0</v>
      </c>
      <c r="AV213" s="70">
        <v>0</v>
      </c>
      <c r="AW213" s="70">
        <v>0</v>
      </c>
      <c r="AX213" s="70">
        <v>0</v>
      </c>
      <c r="AY213" s="70">
        <v>0</v>
      </c>
      <c r="AZ213" s="70">
        <v>0</v>
      </c>
      <c r="BA213" s="70">
        <v>0</v>
      </c>
      <c r="BB213" s="70">
        <v>0</v>
      </c>
      <c r="BC213" s="70">
        <v>0</v>
      </c>
      <c r="BD213" s="70">
        <v>12386.64</v>
      </c>
      <c r="BE213" s="70">
        <v>669</v>
      </c>
      <c r="BF213" s="70">
        <v>0</v>
      </c>
      <c r="BG213" s="70">
        <v>0</v>
      </c>
      <c r="BH213" s="70">
        <v>0</v>
      </c>
      <c r="BI213" s="70">
        <v>0</v>
      </c>
      <c r="BJ213" s="70">
        <v>75</v>
      </c>
      <c r="BK213" s="70">
        <v>0</v>
      </c>
      <c r="BL213" s="70">
        <v>7236.82</v>
      </c>
      <c r="BM213" s="70">
        <v>7311.82</v>
      </c>
      <c r="BN213" s="70">
        <v>20367.46</v>
      </c>
      <c r="BO213" s="75">
        <v>0</v>
      </c>
      <c r="BP213" s="72">
        <v>20367.46</v>
      </c>
      <c r="BQ213" s="76">
        <v>1861622.2299999997</v>
      </c>
    </row>
    <row r="214" spans="2:69" ht="15" customHeight="1">
      <c r="B214" s="68" t="s">
        <v>361</v>
      </c>
      <c r="C214" s="69" t="s">
        <v>240</v>
      </c>
      <c r="D214" s="70">
        <v>3224009.48</v>
      </c>
      <c r="E214" s="70">
        <v>486205.55</v>
      </c>
      <c r="F214" s="70">
        <v>444035.35</v>
      </c>
      <c r="G214" s="70">
        <v>6848.62</v>
      </c>
      <c r="H214" s="70">
        <v>0</v>
      </c>
      <c r="I214" s="70">
        <v>0</v>
      </c>
      <c r="J214" s="70">
        <v>0</v>
      </c>
      <c r="K214" s="70">
        <v>0</v>
      </c>
      <c r="L214" s="70">
        <v>0</v>
      </c>
      <c r="M214" s="71">
        <v>4161099</v>
      </c>
      <c r="N214" s="72">
        <v>4161099</v>
      </c>
      <c r="O214" s="73">
        <v>0</v>
      </c>
      <c r="P214" s="70">
        <v>0</v>
      </c>
      <c r="Q214" s="70">
        <v>63534.16</v>
      </c>
      <c r="R214" s="70">
        <v>0</v>
      </c>
      <c r="S214" s="70">
        <v>25419.599999999999</v>
      </c>
      <c r="T214" s="70">
        <v>0</v>
      </c>
      <c r="U214" s="70">
        <v>14320.63</v>
      </c>
      <c r="V214" s="70">
        <v>0</v>
      </c>
      <c r="W214" s="70">
        <v>0</v>
      </c>
      <c r="X214" s="70">
        <v>0</v>
      </c>
      <c r="Y214" s="70">
        <v>0</v>
      </c>
      <c r="Z214" s="70">
        <v>0</v>
      </c>
      <c r="AA214" s="70">
        <v>30948.92</v>
      </c>
      <c r="AB214" s="74">
        <v>30948.92</v>
      </c>
      <c r="AC214" s="74">
        <v>134223.31</v>
      </c>
      <c r="AD214" s="70">
        <v>0</v>
      </c>
      <c r="AE214" s="71">
        <v>134223.31</v>
      </c>
      <c r="AF214" s="72">
        <v>134223.31</v>
      </c>
      <c r="AG214" s="73">
        <v>0</v>
      </c>
      <c r="AH214" s="70">
        <v>0</v>
      </c>
      <c r="AI214" s="70">
        <v>0</v>
      </c>
      <c r="AJ214" s="70">
        <v>0</v>
      </c>
      <c r="AK214" s="70">
        <v>0</v>
      </c>
      <c r="AL214" s="70">
        <v>0</v>
      </c>
      <c r="AM214" s="70">
        <v>0</v>
      </c>
      <c r="AN214" s="70">
        <v>0</v>
      </c>
      <c r="AO214" s="70">
        <v>0</v>
      </c>
      <c r="AP214" s="70">
        <v>0</v>
      </c>
      <c r="AQ214" s="70">
        <v>0</v>
      </c>
      <c r="AR214" s="70">
        <v>0</v>
      </c>
      <c r="AS214" s="70">
        <v>0</v>
      </c>
      <c r="AT214" s="70">
        <v>0</v>
      </c>
      <c r="AU214" s="70">
        <v>0</v>
      </c>
      <c r="AV214" s="70">
        <v>0</v>
      </c>
      <c r="AW214" s="70">
        <v>0</v>
      </c>
      <c r="AX214" s="70">
        <v>0</v>
      </c>
      <c r="AY214" s="70">
        <v>0</v>
      </c>
      <c r="AZ214" s="70">
        <v>0</v>
      </c>
      <c r="BA214" s="70">
        <v>0</v>
      </c>
      <c r="BB214" s="70">
        <v>0</v>
      </c>
      <c r="BC214" s="70">
        <v>0</v>
      </c>
      <c r="BD214" s="70">
        <v>306931.68</v>
      </c>
      <c r="BE214" s="70">
        <v>1962.5</v>
      </c>
      <c r="BF214" s="70">
        <v>0</v>
      </c>
      <c r="BG214" s="70">
        <v>0</v>
      </c>
      <c r="BH214" s="70">
        <v>0</v>
      </c>
      <c r="BI214" s="70">
        <v>0</v>
      </c>
      <c r="BJ214" s="70">
        <v>0</v>
      </c>
      <c r="BK214" s="70">
        <v>0</v>
      </c>
      <c r="BL214" s="70">
        <v>17366.099999999999</v>
      </c>
      <c r="BM214" s="70">
        <v>17366.099999999999</v>
      </c>
      <c r="BN214" s="70">
        <v>326260.27999999997</v>
      </c>
      <c r="BO214" s="75">
        <v>0</v>
      </c>
      <c r="BP214" s="72">
        <v>326260.27999999997</v>
      </c>
      <c r="BQ214" s="76">
        <v>4621582.59</v>
      </c>
    </row>
    <row r="215" spans="2:69" ht="15" customHeight="1">
      <c r="B215" s="68" t="s">
        <v>362</v>
      </c>
      <c r="C215" s="69" t="s">
        <v>241</v>
      </c>
      <c r="D215" s="70">
        <v>314230.7</v>
      </c>
      <c r="E215" s="70">
        <v>96392.8</v>
      </c>
      <c r="F215" s="70">
        <v>299907.96000000002</v>
      </c>
      <c r="G215" s="70">
        <v>64777.49</v>
      </c>
      <c r="H215" s="70">
        <v>0</v>
      </c>
      <c r="I215" s="70">
        <v>0</v>
      </c>
      <c r="J215" s="70">
        <v>0</v>
      </c>
      <c r="K215" s="70">
        <v>0</v>
      </c>
      <c r="L215" s="70">
        <v>0</v>
      </c>
      <c r="M215" s="71">
        <v>775308.95</v>
      </c>
      <c r="N215" s="72">
        <v>775308.95</v>
      </c>
      <c r="O215" s="73">
        <v>0</v>
      </c>
      <c r="P215" s="70">
        <v>0</v>
      </c>
      <c r="Q215" s="70">
        <v>0</v>
      </c>
      <c r="R215" s="70">
        <v>3354.36</v>
      </c>
      <c r="S215" s="70">
        <v>13.7</v>
      </c>
      <c r="T215" s="70">
        <v>0</v>
      </c>
      <c r="U215" s="70">
        <v>0</v>
      </c>
      <c r="V215" s="70">
        <v>0</v>
      </c>
      <c r="W215" s="70">
        <v>0</v>
      </c>
      <c r="X215" s="70">
        <v>0</v>
      </c>
      <c r="Y215" s="70">
        <v>2249.6999999999998</v>
      </c>
      <c r="Z215" s="70">
        <v>25.52</v>
      </c>
      <c r="AA215" s="70">
        <v>1769.98</v>
      </c>
      <c r="AB215" s="74">
        <v>4045.2</v>
      </c>
      <c r="AC215" s="74">
        <v>7413.26</v>
      </c>
      <c r="AD215" s="70">
        <v>0</v>
      </c>
      <c r="AE215" s="71">
        <v>7413.26</v>
      </c>
      <c r="AF215" s="72">
        <v>7413.26</v>
      </c>
      <c r="AG215" s="73">
        <v>0</v>
      </c>
      <c r="AH215" s="70">
        <v>0</v>
      </c>
      <c r="AI215" s="70">
        <v>0</v>
      </c>
      <c r="AJ215" s="70">
        <v>0</v>
      </c>
      <c r="AK215" s="70">
        <v>0</v>
      </c>
      <c r="AL215" s="70">
        <v>0</v>
      </c>
      <c r="AM215" s="70">
        <v>0</v>
      </c>
      <c r="AN215" s="70">
        <v>0</v>
      </c>
      <c r="AO215" s="70">
        <v>0</v>
      </c>
      <c r="AP215" s="70">
        <v>0</v>
      </c>
      <c r="AQ215" s="70">
        <v>0</v>
      </c>
      <c r="AR215" s="70">
        <v>0</v>
      </c>
      <c r="AS215" s="70">
        <v>0</v>
      </c>
      <c r="AT215" s="70">
        <v>0</v>
      </c>
      <c r="AU215" s="70">
        <v>0</v>
      </c>
      <c r="AV215" s="70">
        <v>0</v>
      </c>
      <c r="AW215" s="70">
        <v>0</v>
      </c>
      <c r="AX215" s="70">
        <v>0</v>
      </c>
      <c r="AY215" s="70">
        <v>0</v>
      </c>
      <c r="AZ215" s="70">
        <v>0</v>
      </c>
      <c r="BA215" s="70">
        <v>0</v>
      </c>
      <c r="BB215" s="70">
        <v>0</v>
      </c>
      <c r="BC215" s="70">
        <v>202.52</v>
      </c>
      <c r="BD215" s="70">
        <v>8674.0300000000007</v>
      </c>
      <c r="BE215" s="70">
        <v>75.349999999999994</v>
      </c>
      <c r="BF215" s="70">
        <v>0</v>
      </c>
      <c r="BG215" s="70">
        <v>0</v>
      </c>
      <c r="BH215" s="70">
        <v>0</v>
      </c>
      <c r="BI215" s="70">
        <v>0</v>
      </c>
      <c r="BJ215" s="70">
        <v>219.59</v>
      </c>
      <c r="BK215" s="70">
        <v>22.5</v>
      </c>
      <c r="BL215" s="70">
        <v>3327.9</v>
      </c>
      <c r="BM215" s="70">
        <v>3569.9900000000002</v>
      </c>
      <c r="BN215" s="70">
        <v>12521.890000000001</v>
      </c>
      <c r="BO215" s="75">
        <v>0</v>
      </c>
      <c r="BP215" s="72">
        <v>12521.890000000001</v>
      </c>
      <c r="BQ215" s="76">
        <v>795244.1</v>
      </c>
    </row>
    <row r="216" spans="2:69" ht="15" customHeight="1">
      <c r="B216" s="68" t="s">
        <v>361</v>
      </c>
      <c r="C216" s="69" t="s">
        <v>242</v>
      </c>
      <c r="D216" s="70">
        <v>24316747.34</v>
      </c>
      <c r="E216" s="70">
        <v>1424512.15</v>
      </c>
      <c r="F216" s="70">
        <v>6326171.54</v>
      </c>
      <c r="G216" s="70">
        <v>883308.06</v>
      </c>
      <c r="H216" s="70">
        <v>32398.05</v>
      </c>
      <c r="I216" s="70">
        <v>0</v>
      </c>
      <c r="J216" s="70">
        <v>0</v>
      </c>
      <c r="K216" s="70">
        <v>32398.05</v>
      </c>
      <c r="L216" s="70">
        <v>0</v>
      </c>
      <c r="M216" s="71">
        <v>32983137.139999993</v>
      </c>
      <c r="N216" s="72">
        <v>32983137.139999993</v>
      </c>
      <c r="O216" s="73">
        <v>0</v>
      </c>
      <c r="P216" s="70">
        <v>0</v>
      </c>
      <c r="Q216" s="70">
        <v>423248.64000000001</v>
      </c>
      <c r="R216" s="70">
        <v>126817.27</v>
      </c>
      <c r="S216" s="70">
        <v>113053.26</v>
      </c>
      <c r="T216" s="70">
        <v>0</v>
      </c>
      <c r="U216" s="70">
        <v>7113.86</v>
      </c>
      <c r="V216" s="70">
        <v>0</v>
      </c>
      <c r="W216" s="70">
        <v>0</v>
      </c>
      <c r="X216" s="70">
        <v>0</v>
      </c>
      <c r="Y216" s="70">
        <v>29409.8</v>
      </c>
      <c r="Z216" s="70">
        <v>2081.54</v>
      </c>
      <c r="AA216" s="70">
        <v>184478.05</v>
      </c>
      <c r="AB216" s="74">
        <v>215969.38999999998</v>
      </c>
      <c r="AC216" s="74">
        <v>886202.42</v>
      </c>
      <c r="AD216" s="70">
        <v>0</v>
      </c>
      <c r="AE216" s="71">
        <v>886202.42</v>
      </c>
      <c r="AF216" s="72">
        <v>886202.42</v>
      </c>
      <c r="AG216" s="73">
        <v>0</v>
      </c>
      <c r="AH216" s="70">
        <v>0</v>
      </c>
      <c r="AI216" s="70">
        <v>0</v>
      </c>
      <c r="AJ216" s="70">
        <v>0</v>
      </c>
      <c r="AK216" s="70">
        <v>0</v>
      </c>
      <c r="AL216" s="70">
        <v>0</v>
      </c>
      <c r="AM216" s="70">
        <v>0</v>
      </c>
      <c r="AN216" s="70">
        <v>0</v>
      </c>
      <c r="AO216" s="70">
        <v>0</v>
      </c>
      <c r="AP216" s="70">
        <v>0</v>
      </c>
      <c r="AQ216" s="70">
        <v>0</v>
      </c>
      <c r="AR216" s="70">
        <v>0</v>
      </c>
      <c r="AS216" s="70">
        <v>0</v>
      </c>
      <c r="AT216" s="70">
        <v>0</v>
      </c>
      <c r="AU216" s="70">
        <v>0</v>
      </c>
      <c r="AV216" s="70">
        <v>0</v>
      </c>
      <c r="AW216" s="70">
        <v>0</v>
      </c>
      <c r="AX216" s="70">
        <v>0</v>
      </c>
      <c r="AY216" s="70">
        <v>0</v>
      </c>
      <c r="AZ216" s="70">
        <v>0</v>
      </c>
      <c r="BA216" s="70">
        <v>0</v>
      </c>
      <c r="BB216" s="70">
        <v>0</v>
      </c>
      <c r="BC216" s="70">
        <v>0</v>
      </c>
      <c r="BD216" s="70">
        <v>91793.04</v>
      </c>
      <c r="BE216" s="70">
        <v>17961.46</v>
      </c>
      <c r="BF216" s="70">
        <v>0</v>
      </c>
      <c r="BG216" s="70">
        <v>0</v>
      </c>
      <c r="BH216" s="70">
        <v>0</v>
      </c>
      <c r="BI216" s="70">
        <v>0</v>
      </c>
      <c r="BJ216" s="70">
        <v>541.28</v>
      </c>
      <c r="BK216" s="70">
        <v>0</v>
      </c>
      <c r="BL216" s="70">
        <v>155324.29</v>
      </c>
      <c r="BM216" s="70">
        <v>155865.57</v>
      </c>
      <c r="BN216" s="70">
        <v>265620.07</v>
      </c>
      <c r="BO216" s="75">
        <v>0</v>
      </c>
      <c r="BP216" s="72">
        <v>265620.07</v>
      </c>
      <c r="BQ216" s="76">
        <v>34134959.629999995</v>
      </c>
    </row>
    <row r="217" spans="2:69" ht="15" customHeight="1">
      <c r="B217" s="68" t="s">
        <v>363</v>
      </c>
      <c r="C217" s="69" t="s">
        <v>243</v>
      </c>
      <c r="D217" s="70">
        <v>43965030.009999998</v>
      </c>
      <c r="E217" s="70">
        <v>5781375.1399999997</v>
      </c>
      <c r="F217" s="70">
        <v>34330078.880000003</v>
      </c>
      <c r="G217" s="70">
        <v>20860133.32</v>
      </c>
      <c r="H217" s="70">
        <v>46902.17</v>
      </c>
      <c r="I217" s="70">
        <v>0</v>
      </c>
      <c r="J217" s="70">
        <v>0</v>
      </c>
      <c r="K217" s="70">
        <v>46902.17</v>
      </c>
      <c r="L217" s="70">
        <v>100236.38</v>
      </c>
      <c r="M217" s="71">
        <v>105083755.89999999</v>
      </c>
      <c r="N217" s="72">
        <v>105083755.89999999</v>
      </c>
      <c r="O217" s="73">
        <v>0</v>
      </c>
      <c r="P217" s="70">
        <v>0</v>
      </c>
      <c r="Q217" s="70">
        <v>18381.47</v>
      </c>
      <c r="R217" s="70">
        <v>3562521.76</v>
      </c>
      <c r="S217" s="70">
        <v>1975647.96</v>
      </c>
      <c r="T217" s="70">
        <v>0</v>
      </c>
      <c r="U217" s="70">
        <v>1416068.63</v>
      </c>
      <c r="V217" s="70">
        <v>0</v>
      </c>
      <c r="W217" s="70">
        <v>0</v>
      </c>
      <c r="X217" s="70">
        <v>0</v>
      </c>
      <c r="Y217" s="70">
        <v>125692.06</v>
      </c>
      <c r="Z217" s="70">
        <v>3036</v>
      </c>
      <c r="AA217" s="70">
        <v>1102945.67</v>
      </c>
      <c r="AB217" s="74">
        <v>1231673.73</v>
      </c>
      <c r="AC217" s="74">
        <v>8204293.5500000007</v>
      </c>
      <c r="AD217" s="70">
        <v>0</v>
      </c>
      <c r="AE217" s="71">
        <v>8204293.5500000007</v>
      </c>
      <c r="AF217" s="72">
        <v>8204293.5500000007</v>
      </c>
      <c r="AG217" s="73">
        <v>0</v>
      </c>
      <c r="AH217" s="70">
        <v>0</v>
      </c>
      <c r="AI217" s="70">
        <v>0</v>
      </c>
      <c r="AJ217" s="70">
        <v>0</v>
      </c>
      <c r="AK217" s="70">
        <v>0</v>
      </c>
      <c r="AL217" s="70">
        <v>0</v>
      </c>
      <c r="AM217" s="70">
        <v>0</v>
      </c>
      <c r="AN217" s="70">
        <v>0</v>
      </c>
      <c r="AO217" s="70">
        <v>0</v>
      </c>
      <c r="AP217" s="70">
        <v>0</v>
      </c>
      <c r="AQ217" s="70">
        <v>0</v>
      </c>
      <c r="AR217" s="70">
        <v>0</v>
      </c>
      <c r="AS217" s="70">
        <v>0</v>
      </c>
      <c r="AT217" s="70">
        <v>0</v>
      </c>
      <c r="AU217" s="70">
        <v>0</v>
      </c>
      <c r="AV217" s="70">
        <v>0</v>
      </c>
      <c r="AW217" s="70">
        <v>0</v>
      </c>
      <c r="AX217" s="70">
        <v>0</v>
      </c>
      <c r="AY217" s="70">
        <v>0</v>
      </c>
      <c r="AZ217" s="70">
        <v>0</v>
      </c>
      <c r="BA217" s="70">
        <v>0</v>
      </c>
      <c r="BB217" s="70">
        <v>0</v>
      </c>
      <c r="BC217" s="70">
        <v>206758.85</v>
      </c>
      <c r="BD217" s="70">
        <v>872702.99</v>
      </c>
      <c r="BE217" s="70">
        <v>782117.9800000001</v>
      </c>
      <c r="BF217" s="70">
        <v>0</v>
      </c>
      <c r="BG217" s="70">
        <v>0</v>
      </c>
      <c r="BH217" s="70">
        <v>0</v>
      </c>
      <c r="BI217" s="70">
        <v>0</v>
      </c>
      <c r="BJ217" s="70">
        <v>3588</v>
      </c>
      <c r="BK217" s="70">
        <v>0</v>
      </c>
      <c r="BL217" s="70">
        <v>306829.38</v>
      </c>
      <c r="BM217" s="70">
        <v>310417.38</v>
      </c>
      <c r="BN217" s="70">
        <v>2171997.2000000002</v>
      </c>
      <c r="BO217" s="75">
        <v>0</v>
      </c>
      <c r="BP217" s="72">
        <v>2171997.2000000002</v>
      </c>
      <c r="BQ217" s="76">
        <v>115460046.64999999</v>
      </c>
    </row>
    <row r="218" spans="2:69" ht="15" customHeight="1">
      <c r="B218" s="68" t="s">
        <v>361</v>
      </c>
      <c r="C218" s="69" t="s">
        <v>244</v>
      </c>
      <c r="D218" s="70">
        <v>2531798.35</v>
      </c>
      <c r="E218" s="70">
        <v>548308.75</v>
      </c>
      <c r="F218" s="70">
        <v>568559.98</v>
      </c>
      <c r="G218" s="70">
        <v>540251.39</v>
      </c>
      <c r="H218" s="70">
        <v>0</v>
      </c>
      <c r="I218" s="70">
        <v>0</v>
      </c>
      <c r="J218" s="70">
        <v>0</v>
      </c>
      <c r="K218" s="70">
        <v>0</v>
      </c>
      <c r="L218" s="70">
        <v>0</v>
      </c>
      <c r="M218" s="71">
        <v>4188918.4699999997</v>
      </c>
      <c r="N218" s="72">
        <v>4188918.4699999997</v>
      </c>
      <c r="O218" s="73">
        <v>0</v>
      </c>
      <c r="P218" s="70">
        <v>0</v>
      </c>
      <c r="Q218" s="70">
        <v>1891.6</v>
      </c>
      <c r="R218" s="70">
        <v>79771.199999999997</v>
      </c>
      <c r="S218" s="70">
        <v>893.78</v>
      </c>
      <c r="T218" s="70">
        <v>0</v>
      </c>
      <c r="U218" s="70">
        <v>7042.41</v>
      </c>
      <c r="V218" s="70">
        <v>21180.1</v>
      </c>
      <c r="W218" s="70">
        <v>0</v>
      </c>
      <c r="X218" s="70">
        <v>0</v>
      </c>
      <c r="Y218" s="70">
        <v>7655.29</v>
      </c>
      <c r="Z218" s="70">
        <v>190.12</v>
      </c>
      <c r="AA218" s="70">
        <v>5790.64</v>
      </c>
      <c r="AB218" s="74">
        <v>13636.05</v>
      </c>
      <c r="AC218" s="74">
        <v>124415.14</v>
      </c>
      <c r="AD218" s="70">
        <v>0</v>
      </c>
      <c r="AE218" s="71">
        <v>124415.14</v>
      </c>
      <c r="AF218" s="72">
        <v>124415.14</v>
      </c>
      <c r="AG218" s="73">
        <v>0</v>
      </c>
      <c r="AH218" s="70">
        <v>0</v>
      </c>
      <c r="AI218" s="70">
        <v>0</v>
      </c>
      <c r="AJ218" s="70">
        <v>0</v>
      </c>
      <c r="AK218" s="70">
        <v>0</v>
      </c>
      <c r="AL218" s="70">
        <v>0</v>
      </c>
      <c r="AM218" s="70">
        <v>0</v>
      </c>
      <c r="AN218" s="70">
        <v>0</v>
      </c>
      <c r="AO218" s="70">
        <v>0</v>
      </c>
      <c r="AP218" s="70">
        <v>0</v>
      </c>
      <c r="AQ218" s="70">
        <v>0</v>
      </c>
      <c r="AR218" s="70">
        <v>0</v>
      </c>
      <c r="AS218" s="70">
        <v>0</v>
      </c>
      <c r="AT218" s="70">
        <v>0</v>
      </c>
      <c r="AU218" s="70">
        <v>0</v>
      </c>
      <c r="AV218" s="70">
        <v>0</v>
      </c>
      <c r="AW218" s="70">
        <v>0</v>
      </c>
      <c r="AX218" s="70">
        <v>0</v>
      </c>
      <c r="AY218" s="70">
        <v>0</v>
      </c>
      <c r="AZ218" s="70">
        <v>0</v>
      </c>
      <c r="BA218" s="70">
        <v>0</v>
      </c>
      <c r="BB218" s="70">
        <v>0</v>
      </c>
      <c r="BC218" s="70">
        <v>14114.47</v>
      </c>
      <c r="BD218" s="70">
        <v>55718.27</v>
      </c>
      <c r="BE218" s="70">
        <v>7131.96</v>
      </c>
      <c r="BF218" s="70">
        <v>0</v>
      </c>
      <c r="BG218" s="70">
        <v>0</v>
      </c>
      <c r="BH218" s="70">
        <v>141115.12999999998</v>
      </c>
      <c r="BI218" s="70">
        <v>0</v>
      </c>
      <c r="BJ218" s="70">
        <v>204.89</v>
      </c>
      <c r="BK218" s="70">
        <v>0</v>
      </c>
      <c r="BL218" s="70">
        <v>7835.73</v>
      </c>
      <c r="BM218" s="70">
        <v>8040.62</v>
      </c>
      <c r="BN218" s="70">
        <v>226120.45</v>
      </c>
      <c r="BO218" s="75">
        <v>0</v>
      </c>
      <c r="BP218" s="72">
        <v>226120.44999999995</v>
      </c>
      <c r="BQ218" s="76">
        <v>4539454.0599999996</v>
      </c>
    </row>
    <row r="219" spans="2:69" ht="15" customHeight="1">
      <c r="B219" s="68" t="s">
        <v>362</v>
      </c>
      <c r="C219" s="69" t="s">
        <v>245</v>
      </c>
      <c r="D219" s="70">
        <v>232260.54</v>
      </c>
      <c r="E219" s="70">
        <v>37155.1</v>
      </c>
      <c r="F219" s="70">
        <v>19091.919999999998</v>
      </c>
      <c r="G219" s="70">
        <v>0</v>
      </c>
      <c r="H219" s="70">
        <v>0</v>
      </c>
      <c r="I219" s="70">
        <v>0</v>
      </c>
      <c r="J219" s="70">
        <v>0</v>
      </c>
      <c r="K219" s="70">
        <v>0</v>
      </c>
      <c r="L219" s="70">
        <v>0</v>
      </c>
      <c r="M219" s="71">
        <v>288507.56</v>
      </c>
      <c r="N219" s="72">
        <v>288507.56</v>
      </c>
      <c r="O219" s="73">
        <v>0</v>
      </c>
      <c r="P219" s="70">
        <v>0</v>
      </c>
      <c r="Q219" s="70">
        <v>0</v>
      </c>
      <c r="R219" s="70">
        <v>0</v>
      </c>
      <c r="S219" s="70">
        <v>0</v>
      </c>
      <c r="T219" s="70">
        <v>0</v>
      </c>
      <c r="U219" s="70">
        <v>0</v>
      </c>
      <c r="V219" s="70">
        <v>0</v>
      </c>
      <c r="W219" s="70">
        <v>0</v>
      </c>
      <c r="X219" s="70">
        <v>0</v>
      </c>
      <c r="Y219" s="70">
        <v>330.95</v>
      </c>
      <c r="Z219" s="70">
        <v>0</v>
      </c>
      <c r="AA219" s="70">
        <v>653.53</v>
      </c>
      <c r="AB219" s="74">
        <v>984.48</v>
      </c>
      <c r="AC219" s="74">
        <v>984.48</v>
      </c>
      <c r="AD219" s="70">
        <v>0</v>
      </c>
      <c r="AE219" s="71">
        <v>984.48</v>
      </c>
      <c r="AF219" s="72">
        <v>984.48</v>
      </c>
      <c r="AG219" s="73">
        <v>0</v>
      </c>
      <c r="AH219" s="70">
        <v>0</v>
      </c>
      <c r="AI219" s="70">
        <v>0</v>
      </c>
      <c r="AJ219" s="70">
        <v>0</v>
      </c>
      <c r="AK219" s="70">
        <v>0</v>
      </c>
      <c r="AL219" s="70">
        <v>0</v>
      </c>
      <c r="AM219" s="70">
        <v>0</v>
      </c>
      <c r="AN219" s="70">
        <v>0</v>
      </c>
      <c r="AO219" s="70">
        <v>0</v>
      </c>
      <c r="AP219" s="70">
        <v>0</v>
      </c>
      <c r="AQ219" s="70">
        <v>0</v>
      </c>
      <c r="AR219" s="70">
        <v>0</v>
      </c>
      <c r="AS219" s="70">
        <v>0</v>
      </c>
      <c r="AT219" s="70">
        <v>0</v>
      </c>
      <c r="AU219" s="70">
        <v>0</v>
      </c>
      <c r="AV219" s="70">
        <v>0</v>
      </c>
      <c r="AW219" s="70">
        <v>0</v>
      </c>
      <c r="AX219" s="70">
        <v>0</v>
      </c>
      <c r="AY219" s="70">
        <v>0</v>
      </c>
      <c r="AZ219" s="70">
        <v>0</v>
      </c>
      <c r="BA219" s="70">
        <v>0</v>
      </c>
      <c r="BB219" s="70">
        <v>0</v>
      </c>
      <c r="BC219" s="70">
        <v>28369.66</v>
      </c>
      <c r="BD219" s="70">
        <v>2745.25</v>
      </c>
      <c r="BE219" s="70">
        <v>1173</v>
      </c>
      <c r="BF219" s="70">
        <v>0</v>
      </c>
      <c r="BG219" s="70">
        <v>0</v>
      </c>
      <c r="BH219" s="70">
        <v>0</v>
      </c>
      <c r="BI219" s="70">
        <v>0</v>
      </c>
      <c r="BJ219" s="70">
        <v>0</v>
      </c>
      <c r="BK219" s="70">
        <v>0</v>
      </c>
      <c r="BL219" s="70">
        <v>24328.29</v>
      </c>
      <c r="BM219" s="70">
        <v>24328.29</v>
      </c>
      <c r="BN219" s="70">
        <v>56616.2</v>
      </c>
      <c r="BO219" s="75">
        <v>0</v>
      </c>
      <c r="BP219" s="72">
        <v>56616.2</v>
      </c>
      <c r="BQ219" s="76">
        <v>346108.24</v>
      </c>
    </row>
    <row r="220" spans="2:69" ht="15" customHeight="1">
      <c r="B220" s="68" t="s">
        <v>362</v>
      </c>
      <c r="C220" s="69" t="s">
        <v>246</v>
      </c>
      <c r="D220" s="70">
        <v>1545436.07</v>
      </c>
      <c r="E220" s="70">
        <v>141811.01</v>
      </c>
      <c r="F220" s="70">
        <v>306096.44</v>
      </c>
      <c r="G220" s="70">
        <v>75288.02</v>
      </c>
      <c r="H220" s="70">
        <v>0</v>
      </c>
      <c r="I220" s="70">
        <v>0</v>
      </c>
      <c r="J220" s="70">
        <v>0</v>
      </c>
      <c r="K220" s="70">
        <v>0</v>
      </c>
      <c r="L220" s="70">
        <v>0</v>
      </c>
      <c r="M220" s="71">
        <v>2068631.54</v>
      </c>
      <c r="N220" s="72">
        <v>2068631.54</v>
      </c>
      <c r="O220" s="73">
        <v>0</v>
      </c>
      <c r="P220" s="70">
        <v>0</v>
      </c>
      <c r="Q220" s="70">
        <v>0</v>
      </c>
      <c r="R220" s="70">
        <v>24377.55</v>
      </c>
      <c r="S220" s="70">
        <v>5937.55</v>
      </c>
      <c r="T220" s="70">
        <v>0</v>
      </c>
      <c r="U220" s="70">
        <v>145.19999999999999</v>
      </c>
      <c r="V220" s="70">
        <v>0</v>
      </c>
      <c r="W220" s="70">
        <v>0</v>
      </c>
      <c r="X220" s="70">
        <v>0</v>
      </c>
      <c r="Y220" s="70">
        <v>2634.91</v>
      </c>
      <c r="Z220" s="70">
        <v>345.6</v>
      </c>
      <c r="AA220" s="70">
        <v>64.72</v>
      </c>
      <c r="AB220" s="74">
        <v>3045.2299999999996</v>
      </c>
      <c r="AC220" s="74">
        <v>33505.53</v>
      </c>
      <c r="AD220" s="70">
        <v>0</v>
      </c>
      <c r="AE220" s="71">
        <v>33505.53</v>
      </c>
      <c r="AF220" s="72">
        <v>33505.53</v>
      </c>
      <c r="AG220" s="73">
        <v>0</v>
      </c>
      <c r="AH220" s="70">
        <v>0</v>
      </c>
      <c r="AI220" s="70">
        <v>0</v>
      </c>
      <c r="AJ220" s="70">
        <v>0</v>
      </c>
      <c r="AK220" s="70">
        <v>0</v>
      </c>
      <c r="AL220" s="70">
        <v>0</v>
      </c>
      <c r="AM220" s="70">
        <v>0</v>
      </c>
      <c r="AN220" s="70">
        <v>0</v>
      </c>
      <c r="AO220" s="70">
        <v>0</v>
      </c>
      <c r="AP220" s="70">
        <v>0</v>
      </c>
      <c r="AQ220" s="70">
        <v>0</v>
      </c>
      <c r="AR220" s="70">
        <v>0</v>
      </c>
      <c r="AS220" s="70">
        <v>0</v>
      </c>
      <c r="AT220" s="70">
        <v>0</v>
      </c>
      <c r="AU220" s="70">
        <v>0</v>
      </c>
      <c r="AV220" s="70">
        <v>0</v>
      </c>
      <c r="AW220" s="70">
        <v>0</v>
      </c>
      <c r="AX220" s="70">
        <v>0</v>
      </c>
      <c r="AY220" s="70">
        <v>0</v>
      </c>
      <c r="AZ220" s="70">
        <v>0</v>
      </c>
      <c r="BA220" s="70">
        <v>0</v>
      </c>
      <c r="BB220" s="70">
        <v>0</v>
      </c>
      <c r="BC220" s="70">
        <v>25.2</v>
      </c>
      <c r="BD220" s="70">
        <v>24835.95</v>
      </c>
      <c r="BE220" s="70">
        <v>8361.4</v>
      </c>
      <c r="BF220" s="70">
        <v>0</v>
      </c>
      <c r="BG220" s="70">
        <v>0</v>
      </c>
      <c r="BH220" s="70">
        <v>0</v>
      </c>
      <c r="BI220" s="70">
        <v>0</v>
      </c>
      <c r="BJ220" s="70">
        <v>134.4</v>
      </c>
      <c r="BK220" s="70">
        <v>0</v>
      </c>
      <c r="BL220" s="70">
        <v>9720.8700000000008</v>
      </c>
      <c r="BM220" s="70">
        <v>9855.27</v>
      </c>
      <c r="BN220" s="70">
        <v>43077.820000000007</v>
      </c>
      <c r="BO220" s="75">
        <v>0</v>
      </c>
      <c r="BP220" s="72">
        <v>43077.820000000007</v>
      </c>
      <c r="BQ220" s="76">
        <v>2145214.8899999997</v>
      </c>
    </row>
    <row r="221" spans="2:69" ht="15" customHeight="1">
      <c r="B221" s="68" t="s">
        <v>361</v>
      </c>
      <c r="C221" s="69" t="s">
        <v>247</v>
      </c>
      <c r="D221" s="70">
        <v>2331106.87</v>
      </c>
      <c r="E221" s="70">
        <v>467730.97000000003</v>
      </c>
      <c r="F221" s="70">
        <v>558657.31999999995</v>
      </c>
      <c r="G221" s="70">
        <v>0</v>
      </c>
      <c r="H221" s="70">
        <v>0</v>
      </c>
      <c r="I221" s="70">
        <v>0</v>
      </c>
      <c r="J221" s="70">
        <v>0</v>
      </c>
      <c r="K221" s="70">
        <v>0</v>
      </c>
      <c r="L221" s="70">
        <v>0</v>
      </c>
      <c r="M221" s="71">
        <v>3357495.16</v>
      </c>
      <c r="N221" s="72">
        <v>3357495.16</v>
      </c>
      <c r="O221" s="73">
        <v>0</v>
      </c>
      <c r="P221" s="70">
        <v>0</v>
      </c>
      <c r="Q221" s="70">
        <v>7010.37</v>
      </c>
      <c r="R221" s="70">
        <v>32047.599999999999</v>
      </c>
      <c r="S221" s="70">
        <v>18214.38</v>
      </c>
      <c r="T221" s="70">
        <v>0</v>
      </c>
      <c r="U221" s="70">
        <v>0</v>
      </c>
      <c r="V221" s="70">
        <v>0</v>
      </c>
      <c r="W221" s="70">
        <v>0</v>
      </c>
      <c r="X221" s="70">
        <v>0</v>
      </c>
      <c r="Y221" s="70">
        <v>5739.52</v>
      </c>
      <c r="Z221" s="70">
        <v>0</v>
      </c>
      <c r="AA221" s="70">
        <v>4986.46</v>
      </c>
      <c r="AB221" s="74">
        <v>10725.98</v>
      </c>
      <c r="AC221" s="74">
        <v>67998.33</v>
      </c>
      <c r="AD221" s="70">
        <v>0</v>
      </c>
      <c r="AE221" s="71">
        <v>67998.33</v>
      </c>
      <c r="AF221" s="72">
        <v>67998.33</v>
      </c>
      <c r="AG221" s="73">
        <v>0</v>
      </c>
      <c r="AH221" s="70">
        <v>0</v>
      </c>
      <c r="AI221" s="70">
        <v>0</v>
      </c>
      <c r="AJ221" s="70">
        <v>0</v>
      </c>
      <c r="AK221" s="70">
        <v>0</v>
      </c>
      <c r="AL221" s="70">
        <v>0</v>
      </c>
      <c r="AM221" s="70">
        <v>0</v>
      </c>
      <c r="AN221" s="70">
        <v>0</v>
      </c>
      <c r="AO221" s="70">
        <v>0</v>
      </c>
      <c r="AP221" s="70">
        <v>0</v>
      </c>
      <c r="AQ221" s="70">
        <v>0</v>
      </c>
      <c r="AR221" s="70">
        <v>0</v>
      </c>
      <c r="AS221" s="70">
        <v>0</v>
      </c>
      <c r="AT221" s="70">
        <v>0</v>
      </c>
      <c r="AU221" s="70">
        <v>0</v>
      </c>
      <c r="AV221" s="70">
        <v>0</v>
      </c>
      <c r="AW221" s="70">
        <v>0</v>
      </c>
      <c r="AX221" s="70">
        <v>0</v>
      </c>
      <c r="AY221" s="70">
        <v>0</v>
      </c>
      <c r="AZ221" s="70">
        <v>0</v>
      </c>
      <c r="BA221" s="70">
        <v>0</v>
      </c>
      <c r="BB221" s="70">
        <v>0</v>
      </c>
      <c r="BC221" s="70">
        <v>77357.98</v>
      </c>
      <c r="BD221" s="70">
        <v>140060.65</v>
      </c>
      <c r="BE221" s="70">
        <v>0</v>
      </c>
      <c r="BF221" s="70">
        <v>0</v>
      </c>
      <c r="BG221" s="70">
        <v>0</v>
      </c>
      <c r="BH221" s="70">
        <v>312776.39</v>
      </c>
      <c r="BI221" s="70">
        <v>0</v>
      </c>
      <c r="BJ221" s="70">
        <v>0</v>
      </c>
      <c r="BK221" s="70">
        <v>67.5</v>
      </c>
      <c r="BL221" s="70">
        <v>119353.09</v>
      </c>
      <c r="BM221" s="70">
        <v>119420.59</v>
      </c>
      <c r="BN221" s="70">
        <v>649615.61</v>
      </c>
      <c r="BO221" s="75">
        <v>0</v>
      </c>
      <c r="BP221" s="72">
        <v>649615.61</v>
      </c>
      <c r="BQ221" s="76">
        <v>4075109.1</v>
      </c>
    </row>
    <row r="222" spans="2:69" ht="15" customHeight="1">
      <c r="B222" s="68" t="s">
        <v>361</v>
      </c>
      <c r="C222" s="69" t="s">
        <v>248</v>
      </c>
      <c r="D222" s="70">
        <v>8945560.6699999999</v>
      </c>
      <c r="E222" s="70">
        <v>1342259.63</v>
      </c>
      <c r="F222" s="70">
        <v>2292557.7599999998</v>
      </c>
      <c r="G222" s="70">
        <v>0</v>
      </c>
      <c r="H222" s="70">
        <v>0</v>
      </c>
      <c r="I222" s="70">
        <v>0</v>
      </c>
      <c r="J222" s="70">
        <v>0</v>
      </c>
      <c r="K222" s="70">
        <v>0</v>
      </c>
      <c r="L222" s="70">
        <v>5162.29</v>
      </c>
      <c r="M222" s="71">
        <v>12585540.35</v>
      </c>
      <c r="N222" s="72">
        <v>12585540.35</v>
      </c>
      <c r="O222" s="73">
        <v>0</v>
      </c>
      <c r="P222" s="70">
        <v>0</v>
      </c>
      <c r="Q222" s="70">
        <v>109144.24</v>
      </c>
      <c r="R222" s="70">
        <v>109619.03</v>
      </c>
      <c r="S222" s="70">
        <v>250565.2</v>
      </c>
      <c r="T222" s="70">
        <v>0</v>
      </c>
      <c r="U222" s="70">
        <v>1307</v>
      </c>
      <c r="V222" s="70">
        <v>0</v>
      </c>
      <c r="W222" s="70">
        <v>0</v>
      </c>
      <c r="X222" s="70">
        <v>0</v>
      </c>
      <c r="Y222" s="70">
        <v>21310.95</v>
      </c>
      <c r="Z222" s="70">
        <v>1064.56</v>
      </c>
      <c r="AA222" s="70">
        <v>431016.34</v>
      </c>
      <c r="AB222" s="74">
        <v>453391.85000000003</v>
      </c>
      <c r="AC222" s="74">
        <v>924027.32000000007</v>
      </c>
      <c r="AD222" s="70">
        <v>0</v>
      </c>
      <c r="AE222" s="71">
        <v>924027.32000000007</v>
      </c>
      <c r="AF222" s="72">
        <v>924027.32000000007</v>
      </c>
      <c r="AG222" s="73">
        <v>0</v>
      </c>
      <c r="AH222" s="70">
        <v>0</v>
      </c>
      <c r="AI222" s="70">
        <v>0</v>
      </c>
      <c r="AJ222" s="70">
        <v>0</v>
      </c>
      <c r="AK222" s="70">
        <v>0</v>
      </c>
      <c r="AL222" s="70">
        <v>0</v>
      </c>
      <c r="AM222" s="70">
        <v>0</v>
      </c>
      <c r="AN222" s="70">
        <v>0</v>
      </c>
      <c r="AO222" s="70">
        <v>0</v>
      </c>
      <c r="AP222" s="70">
        <v>0</v>
      </c>
      <c r="AQ222" s="70">
        <v>0</v>
      </c>
      <c r="AR222" s="70">
        <v>0</v>
      </c>
      <c r="AS222" s="70">
        <v>0</v>
      </c>
      <c r="AT222" s="70">
        <v>0</v>
      </c>
      <c r="AU222" s="70">
        <v>0</v>
      </c>
      <c r="AV222" s="70">
        <v>0</v>
      </c>
      <c r="AW222" s="70">
        <v>0</v>
      </c>
      <c r="AX222" s="70">
        <v>0</v>
      </c>
      <c r="AY222" s="70">
        <v>0</v>
      </c>
      <c r="AZ222" s="70">
        <v>0</v>
      </c>
      <c r="BA222" s="70">
        <v>0</v>
      </c>
      <c r="BB222" s="70">
        <v>0</v>
      </c>
      <c r="BC222" s="70">
        <v>0</v>
      </c>
      <c r="BD222" s="70">
        <v>279815.34999999998</v>
      </c>
      <c r="BE222" s="70">
        <v>6218.08</v>
      </c>
      <c r="BF222" s="70">
        <v>0</v>
      </c>
      <c r="BG222" s="70">
        <v>0</v>
      </c>
      <c r="BH222" s="70">
        <v>0</v>
      </c>
      <c r="BI222" s="70">
        <v>0</v>
      </c>
      <c r="BJ222" s="70">
        <v>913.11</v>
      </c>
      <c r="BK222" s="70">
        <v>223.01</v>
      </c>
      <c r="BL222" s="70">
        <v>640106.73</v>
      </c>
      <c r="BM222" s="70">
        <v>641242.85</v>
      </c>
      <c r="BN222" s="70">
        <v>927276.28</v>
      </c>
      <c r="BO222" s="75">
        <v>0</v>
      </c>
      <c r="BP222" s="72">
        <v>927276.28</v>
      </c>
      <c r="BQ222" s="76">
        <v>14436843.949999999</v>
      </c>
    </row>
    <row r="223" spans="2:69" ht="15" customHeight="1">
      <c r="B223" s="68" t="s">
        <v>362</v>
      </c>
      <c r="C223" s="69" t="s">
        <v>249</v>
      </c>
      <c r="D223" s="70">
        <v>470878.71999999997</v>
      </c>
      <c r="E223" s="70">
        <v>77919.81</v>
      </c>
      <c r="F223" s="70">
        <v>163104.09</v>
      </c>
      <c r="G223" s="70">
        <v>19521.18</v>
      </c>
      <c r="H223" s="70">
        <v>0</v>
      </c>
      <c r="I223" s="70">
        <v>0</v>
      </c>
      <c r="J223" s="70">
        <v>0</v>
      </c>
      <c r="K223" s="70">
        <v>0</v>
      </c>
      <c r="L223" s="70">
        <v>0</v>
      </c>
      <c r="M223" s="71">
        <v>731423.8</v>
      </c>
      <c r="N223" s="72">
        <v>731423.8</v>
      </c>
      <c r="O223" s="73">
        <v>0</v>
      </c>
      <c r="P223" s="70">
        <v>0</v>
      </c>
      <c r="Q223" s="70">
        <v>0</v>
      </c>
      <c r="R223" s="70">
        <v>490</v>
      </c>
      <c r="S223" s="70">
        <v>383</v>
      </c>
      <c r="T223" s="70">
        <v>0</v>
      </c>
      <c r="U223" s="70">
        <v>1035</v>
      </c>
      <c r="V223" s="70">
        <v>0</v>
      </c>
      <c r="W223" s="70">
        <v>0</v>
      </c>
      <c r="X223" s="70">
        <v>0</v>
      </c>
      <c r="Y223" s="70">
        <v>0</v>
      </c>
      <c r="Z223" s="70">
        <v>0</v>
      </c>
      <c r="AA223" s="70">
        <v>0</v>
      </c>
      <c r="AB223" s="74">
        <v>0</v>
      </c>
      <c r="AC223" s="74">
        <v>1908</v>
      </c>
      <c r="AD223" s="70">
        <v>0</v>
      </c>
      <c r="AE223" s="71">
        <v>1908</v>
      </c>
      <c r="AF223" s="72">
        <v>1908</v>
      </c>
      <c r="AG223" s="73">
        <v>0</v>
      </c>
      <c r="AH223" s="70">
        <v>0</v>
      </c>
      <c r="AI223" s="70">
        <v>0</v>
      </c>
      <c r="AJ223" s="70">
        <v>0</v>
      </c>
      <c r="AK223" s="70">
        <v>0</v>
      </c>
      <c r="AL223" s="70">
        <v>0</v>
      </c>
      <c r="AM223" s="70">
        <v>0</v>
      </c>
      <c r="AN223" s="70">
        <v>0</v>
      </c>
      <c r="AO223" s="70">
        <v>0</v>
      </c>
      <c r="AP223" s="70">
        <v>0</v>
      </c>
      <c r="AQ223" s="70">
        <v>0</v>
      </c>
      <c r="AR223" s="70">
        <v>0</v>
      </c>
      <c r="AS223" s="70">
        <v>0</v>
      </c>
      <c r="AT223" s="70">
        <v>0</v>
      </c>
      <c r="AU223" s="70">
        <v>0</v>
      </c>
      <c r="AV223" s="70">
        <v>0</v>
      </c>
      <c r="AW223" s="70">
        <v>0</v>
      </c>
      <c r="AX223" s="70">
        <v>0</v>
      </c>
      <c r="AY223" s="70">
        <v>0</v>
      </c>
      <c r="AZ223" s="70">
        <v>0</v>
      </c>
      <c r="BA223" s="70">
        <v>0</v>
      </c>
      <c r="BB223" s="70">
        <v>0</v>
      </c>
      <c r="BC223" s="70">
        <v>0</v>
      </c>
      <c r="BD223" s="70">
        <v>11853.35</v>
      </c>
      <c r="BE223" s="70">
        <v>157226.85</v>
      </c>
      <c r="BF223" s="70">
        <v>0</v>
      </c>
      <c r="BG223" s="70">
        <v>0</v>
      </c>
      <c r="BH223" s="70">
        <v>0</v>
      </c>
      <c r="BI223" s="70">
        <v>0</v>
      </c>
      <c r="BJ223" s="70">
        <v>0</v>
      </c>
      <c r="BK223" s="70">
        <v>0</v>
      </c>
      <c r="BL223" s="70">
        <v>2447.4499999999998</v>
      </c>
      <c r="BM223" s="70">
        <v>2447.4499999999998</v>
      </c>
      <c r="BN223" s="70">
        <v>171527.65000000002</v>
      </c>
      <c r="BO223" s="75">
        <v>0</v>
      </c>
      <c r="BP223" s="72">
        <v>171527.65000000002</v>
      </c>
      <c r="BQ223" s="76">
        <v>904859.45000000007</v>
      </c>
    </row>
    <row r="224" spans="2:69" ht="15" customHeight="1">
      <c r="B224" s="68" t="s">
        <v>362</v>
      </c>
      <c r="C224" s="69" t="s">
        <v>250</v>
      </c>
      <c r="D224" s="70">
        <v>491955.60000000003</v>
      </c>
      <c r="E224" s="70">
        <v>124325.09</v>
      </c>
      <c r="F224" s="70">
        <v>72298.960000000006</v>
      </c>
      <c r="G224" s="70">
        <v>0</v>
      </c>
      <c r="H224" s="70">
        <v>0</v>
      </c>
      <c r="I224" s="70">
        <v>0</v>
      </c>
      <c r="J224" s="70">
        <v>0</v>
      </c>
      <c r="K224" s="70">
        <v>0</v>
      </c>
      <c r="L224" s="70">
        <v>0</v>
      </c>
      <c r="M224" s="71">
        <v>688579.65</v>
      </c>
      <c r="N224" s="72">
        <v>688579.65</v>
      </c>
      <c r="O224" s="73">
        <v>0</v>
      </c>
      <c r="P224" s="70">
        <v>0</v>
      </c>
      <c r="Q224" s="70">
        <v>7632.28</v>
      </c>
      <c r="R224" s="70">
        <v>7938.46</v>
      </c>
      <c r="S224" s="70">
        <v>3262.58</v>
      </c>
      <c r="T224" s="70">
        <v>0</v>
      </c>
      <c r="U224" s="70">
        <v>337.97</v>
      </c>
      <c r="V224" s="70">
        <v>0</v>
      </c>
      <c r="W224" s="70">
        <v>0</v>
      </c>
      <c r="X224" s="70">
        <v>0</v>
      </c>
      <c r="Y224" s="70">
        <v>20.8</v>
      </c>
      <c r="Z224" s="70">
        <v>0</v>
      </c>
      <c r="AA224" s="70">
        <v>3587.41</v>
      </c>
      <c r="AB224" s="74">
        <v>3608.21</v>
      </c>
      <c r="AC224" s="74">
        <v>22779.5</v>
      </c>
      <c r="AD224" s="70">
        <v>0</v>
      </c>
      <c r="AE224" s="71">
        <v>22779.5</v>
      </c>
      <c r="AF224" s="72">
        <v>22779.5</v>
      </c>
      <c r="AG224" s="73">
        <v>0</v>
      </c>
      <c r="AH224" s="70">
        <v>0</v>
      </c>
      <c r="AI224" s="70">
        <v>0</v>
      </c>
      <c r="AJ224" s="70">
        <v>0</v>
      </c>
      <c r="AK224" s="70">
        <v>0</v>
      </c>
      <c r="AL224" s="70">
        <v>0</v>
      </c>
      <c r="AM224" s="70">
        <v>0</v>
      </c>
      <c r="AN224" s="70">
        <v>0</v>
      </c>
      <c r="AO224" s="70">
        <v>0</v>
      </c>
      <c r="AP224" s="70">
        <v>0</v>
      </c>
      <c r="AQ224" s="70">
        <v>0</v>
      </c>
      <c r="AR224" s="70">
        <v>0</v>
      </c>
      <c r="AS224" s="70">
        <v>0</v>
      </c>
      <c r="AT224" s="70">
        <v>0</v>
      </c>
      <c r="AU224" s="70">
        <v>0</v>
      </c>
      <c r="AV224" s="70">
        <v>0</v>
      </c>
      <c r="AW224" s="70">
        <v>0</v>
      </c>
      <c r="AX224" s="70">
        <v>0</v>
      </c>
      <c r="AY224" s="70">
        <v>0</v>
      </c>
      <c r="AZ224" s="70">
        <v>0</v>
      </c>
      <c r="BA224" s="70">
        <v>0</v>
      </c>
      <c r="BB224" s="70">
        <v>0</v>
      </c>
      <c r="BC224" s="70">
        <v>0</v>
      </c>
      <c r="BD224" s="70">
        <v>19293.54</v>
      </c>
      <c r="BE224" s="70">
        <v>1145.5999999999999</v>
      </c>
      <c r="BF224" s="70">
        <v>0</v>
      </c>
      <c r="BG224" s="70">
        <v>0</v>
      </c>
      <c r="BH224" s="70">
        <v>0</v>
      </c>
      <c r="BI224" s="70">
        <v>0</v>
      </c>
      <c r="BJ224" s="70">
        <v>31.2</v>
      </c>
      <c r="BK224" s="70">
        <v>0</v>
      </c>
      <c r="BL224" s="70">
        <v>3941.13</v>
      </c>
      <c r="BM224" s="70">
        <v>3972.33</v>
      </c>
      <c r="BN224" s="70">
        <v>24411.47</v>
      </c>
      <c r="BO224" s="75">
        <v>0</v>
      </c>
      <c r="BP224" s="72">
        <v>24411.47</v>
      </c>
      <c r="BQ224" s="76">
        <v>735770.62</v>
      </c>
    </row>
    <row r="225" spans="2:69" ht="15" customHeight="1">
      <c r="B225" s="68" t="s">
        <v>362</v>
      </c>
      <c r="C225" s="69" t="s">
        <v>251</v>
      </c>
      <c r="D225" s="70">
        <v>562888.25</v>
      </c>
      <c r="E225" s="70">
        <v>112721.28</v>
      </c>
      <c r="F225" s="70">
        <v>197759.18</v>
      </c>
      <c r="G225" s="70">
        <v>0</v>
      </c>
      <c r="H225" s="70">
        <v>0</v>
      </c>
      <c r="I225" s="70">
        <v>0</v>
      </c>
      <c r="J225" s="70">
        <v>0</v>
      </c>
      <c r="K225" s="70">
        <v>0</v>
      </c>
      <c r="L225" s="70">
        <v>0</v>
      </c>
      <c r="M225" s="71">
        <v>873368.71000000008</v>
      </c>
      <c r="N225" s="72">
        <v>873368.71000000008</v>
      </c>
      <c r="O225" s="73">
        <v>0</v>
      </c>
      <c r="P225" s="70">
        <v>0</v>
      </c>
      <c r="Q225" s="70">
        <v>0</v>
      </c>
      <c r="R225" s="70">
        <v>2550</v>
      </c>
      <c r="S225" s="70">
        <v>212</v>
      </c>
      <c r="T225" s="70">
        <v>0</v>
      </c>
      <c r="U225" s="70">
        <v>0</v>
      </c>
      <c r="V225" s="70">
        <v>209534.09999999998</v>
      </c>
      <c r="W225" s="70">
        <v>0</v>
      </c>
      <c r="X225" s="70">
        <v>0</v>
      </c>
      <c r="Y225" s="70">
        <v>0</v>
      </c>
      <c r="Z225" s="70">
        <v>0</v>
      </c>
      <c r="AA225" s="70">
        <v>0</v>
      </c>
      <c r="AB225" s="74">
        <v>0</v>
      </c>
      <c r="AC225" s="74">
        <v>212296.09999999998</v>
      </c>
      <c r="AD225" s="70">
        <v>0</v>
      </c>
      <c r="AE225" s="71">
        <v>212296.09999999998</v>
      </c>
      <c r="AF225" s="72">
        <v>212296.09999999998</v>
      </c>
      <c r="AG225" s="73">
        <v>0</v>
      </c>
      <c r="AH225" s="70">
        <v>0</v>
      </c>
      <c r="AI225" s="70">
        <v>0</v>
      </c>
      <c r="AJ225" s="70">
        <v>0</v>
      </c>
      <c r="AK225" s="70">
        <v>0</v>
      </c>
      <c r="AL225" s="70">
        <v>0</v>
      </c>
      <c r="AM225" s="70">
        <v>0</v>
      </c>
      <c r="AN225" s="70">
        <v>0</v>
      </c>
      <c r="AO225" s="70">
        <v>0</v>
      </c>
      <c r="AP225" s="70">
        <v>0</v>
      </c>
      <c r="AQ225" s="70">
        <v>0</v>
      </c>
      <c r="AR225" s="70">
        <v>0</v>
      </c>
      <c r="AS225" s="70">
        <v>0</v>
      </c>
      <c r="AT225" s="70">
        <v>0</v>
      </c>
      <c r="AU225" s="70">
        <v>0</v>
      </c>
      <c r="AV225" s="70">
        <v>0</v>
      </c>
      <c r="AW225" s="70">
        <v>0</v>
      </c>
      <c r="AX225" s="70">
        <v>0</v>
      </c>
      <c r="AY225" s="70">
        <v>0</v>
      </c>
      <c r="AZ225" s="70">
        <v>0</v>
      </c>
      <c r="BA225" s="70">
        <v>0</v>
      </c>
      <c r="BB225" s="70">
        <v>0</v>
      </c>
      <c r="BC225" s="70">
        <v>0</v>
      </c>
      <c r="BD225" s="70">
        <v>15998.89</v>
      </c>
      <c r="BE225" s="70">
        <v>41.41</v>
      </c>
      <c r="BF225" s="70">
        <v>0</v>
      </c>
      <c r="BG225" s="70">
        <v>0</v>
      </c>
      <c r="BH225" s="70">
        <v>0</v>
      </c>
      <c r="BI225" s="70">
        <v>0</v>
      </c>
      <c r="BJ225" s="70">
        <v>0</v>
      </c>
      <c r="BK225" s="70">
        <v>90</v>
      </c>
      <c r="BL225" s="70">
        <v>1247.6400000000001</v>
      </c>
      <c r="BM225" s="70">
        <v>1337.64</v>
      </c>
      <c r="BN225" s="70">
        <v>17377.939999999999</v>
      </c>
      <c r="BO225" s="75">
        <v>0</v>
      </c>
      <c r="BP225" s="72">
        <v>17377.939999999999</v>
      </c>
      <c r="BQ225" s="76">
        <v>1103042.75</v>
      </c>
    </row>
    <row r="226" spans="2:69" ht="15" customHeight="1">
      <c r="B226" s="68" t="s">
        <v>362</v>
      </c>
      <c r="C226" s="69" t="s">
        <v>252</v>
      </c>
      <c r="D226" s="70">
        <v>1286489.33</v>
      </c>
      <c r="E226" s="70">
        <v>183308.08</v>
      </c>
      <c r="F226" s="70">
        <v>743211.91</v>
      </c>
      <c r="G226" s="70">
        <v>184073.91</v>
      </c>
      <c r="H226" s="70">
        <v>0</v>
      </c>
      <c r="I226" s="70">
        <v>0</v>
      </c>
      <c r="J226" s="70">
        <v>0</v>
      </c>
      <c r="K226" s="70">
        <v>0</v>
      </c>
      <c r="L226" s="70">
        <v>0</v>
      </c>
      <c r="M226" s="71">
        <v>2397083.2300000004</v>
      </c>
      <c r="N226" s="72">
        <v>2397083.2300000004</v>
      </c>
      <c r="O226" s="73">
        <v>0</v>
      </c>
      <c r="P226" s="70">
        <v>0</v>
      </c>
      <c r="Q226" s="70">
        <v>0</v>
      </c>
      <c r="R226" s="70">
        <v>18096.3</v>
      </c>
      <c r="S226" s="70">
        <v>1918.73</v>
      </c>
      <c r="T226" s="70">
        <v>0</v>
      </c>
      <c r="U226" s="70">
        <v>5427.51</v>
      </c>
      <c r="V226" s="70">
        <v>0</v>
      </c>
      <c r="W226" s="70">
        <v>0</v>
      </c>
      <c r="X226" s="70">
        <v>0</v>
      </c>
      <c r="Y226" s="70">
        <v>3153.56</v>
      </c>
      <c r="Z226" s="70">
        <v>185.1</v>
      </c>
      <c r="AA226" s="70">
        <v>16900.96</v>
      </c>
      <c r="AB226" s="74">
        <v>20239.62</v>
      </c>
      <c r="AC226" s="74">
        <v>45682.16</v>
      </c>
      <c r="AD226" s="70">
        <v>0</v>
      </c>
      <c r="AE226" s="71">
        <v>45682.16</v>
      </c>
      <c r="AF226" s="72">
        <v>45682.16</v>
      </c>
      <c r="AG226" s="73">
        <v>0</v>
      </c>
      <c r="AH226" s="70">
        <v>0</v>
      </c>
      <c r="AI226" s="70">
        <v>0</v>
      </c>
      <c r="AJ226" s="70">
        <v>0</v>
      </c>
      <c r="AK226" s="70">
        <v>0</v>
      </c>
      <c r="AL226" s="70">
        <v>0</v>
      </c>
      <c r="AM226" s="70">
        <v>0</v>
      </c>
      <c r="AN226" s="70">
        <v>0</v>
      </c>
      <c r="AO226" s="70">
        <v>0</v>
      </c>
      <c r="AP226" s="70">
        <v>0</v>
      </c>
      <c r="AQ226" s="70">
        <v>0</v>
      </c>
      <c r="AR226" s="70">
        <v>0</v>
      </c>
      <c r="AS226" s="70">
        <v>0</v>
      </c>
      <c r="AT226" s="70">
        <v>0</v>
      </c>
      <c r="AU226" s="70">
        <v>0</v>
      </c>
      <c r="AV226" s="70">
        <v>0</v>
      </c>
      <c r="AW226" s="70">
        <v>0</v>
      </c>
      <c r="AX226" s="70">
        <v>0</v>
      </c>
      <c r="AY226" s="70">
        <v>0</v>
      </c>
      <c r="AZ226" s="70">
        <v>0</v>
      </c>
      <c r="BA226" s="70">
        <v>0</v>
      </c>
      <c r="BB226" s="70">
        <v>0</v>
      </c>
      <c r="BC226" s="70">
        <v>0</v>
      </c>
      <c r="BD226" s="70">
        <v>12472.96</v>
      </c>
      <c r="BE226" s="70">
        <v>4420.9400000000005</v>
      </c>
      <c r="BF226" s="70">
        <v>0</v>
      </c>
      <c r="BG226" s="70">
        <v>0</v>
      </c>
      <c r="BH226" s="70">
        <v>280576.57</v>
      </c>
      <c r="BI226" s="70">
        <v>0</v>
      </c>
      <c r="BJ226" s="70">
        <v>260.39999999999998</v>
      </c>
      <c r="BK226" s="70">
        <v>157.5</v>
      </c>
      <c r="BL226" s="70">
        <v>19891.68</v>
      </c>
      <c r="BM226" s="70">
        <v>20309.580000000002</v>
      </c>
      <c r="BN226" s="70">
        <v>317780.05</v>
      </c>
      <c r="BO226" s="75">
        <v>0</v>
      </c>
      <c r="BP226" s="72">
        <v>317780.05000000005</v>
      </c>
      <c r="BQ226" s="76">
        <v>2760545.4400000004</v>
      </c>
    </row>
    <row r="227" spans="2:69" ht="15" customHeight="1">
      <c r="B227" s="68" t="s">
        <v>362</v>
      </c>
      <c r="C227" s="69" t="s">
        <v>253</v>
      </c>
      <c r="D227" s="70">
        <v>1048303.92</v>
      </c>
      <c r="E227" s="70">
        <v>175562.01</v>
      </c>
      <c r="F227" s="70">
        <v>125887.4</v>
      </c>
      <c r="G227" s="70">
        <v>122607.37</v>
      </c>
      <c r="H227" s="70">
        <v>0</v>
      </c>
      <c r="I227" s="70">
        <v>0</v>
      </c>
      <c r="J227" s="70">
        <v>0</v>
      </c>
      <c r="K227" s="70">
        <v>0</v>
      </c>
      <c r="L227" s="70">
        <v>0</v>
      </c>
      <c r="M227" s="71">
        <v>1472360.7000000002</v>
      </c>
      <c r="N227" s="72">
        <v>1472360.7000000002</v>
      </c>
      <c r="O227" s="73">
        <v>0</v>
      </c>
      <c r="P227" s="70">
        <v>0</v>
      </c>
      <c r="Q227" s="70">
        <v>30950.080000000002</v>
      </c>
      <c r="R227" s="70">
        <v>3207.74</v>
      </c>
      <c r="S227" s="70">
        <v>2743.6</v>
      </c>
      <c r="T227" s="70">
        <v>0</v>
      </c>
      <c r="U227" s="70">
        <v>355.2</v>
      </c>
      <c r="V227" s="70">
        <v>0</v>
      </c>
      <c r="W227" s="70">
        <v>0</v>
      </c>
      <c r="X227" s="70">
        <v>0</v>
      </c>
      <c r="Y227" s="70">
        <v>1460.72</v>
      </c>
      <c r="Z227" s="70">
        <v>0</v>
      </c>
      <c r="AA227" s="70">
        <v>7688.15</v>
      </c>
      <c r="AB227" s="74">
        <v>9148.869999999999</v>
      </c>
      <c r="AC227" s="74">
        <v>46405.489999999991</v>
      </c>
      <c r="AD227" s="70">
        <v>0</v>
      </c>
      <c r="AE227" s="71">
        <v>46405.489999999991</v>
      </c>
      <c r="AF227" s="72">
        <v>46405.489999999991</v>
      </c>
      <c r="AG227" s="73">
        <v>0</v>
      </c>
      <c r="AH227" s="70">
        <v>0</v>
      </c>
      <c r="AI227" s="70">
        <v>0</v>
      </c>
      <c r="AJ227" s="70">
        <v>0</v>
      </c>
      <c r="AK227" s="70">
        <v>0</v>
      </c>
      <c r="AL227" s="70">
        <v>0</v>
      </c>
      <c r="AM227" s="70">
        <v>0</v>
      </c>
      <c r="AN227" s="70">
        <v>0</v>
      </c>
      <c r="AO227" s="70">
        <v>0</v>
      </c>
      <c r="AP227" s="70">
        <v>0</v>
      </c>
      <c r="AQ227" s="70">
        <v>0</v>
      </c>
      <c r="AR227" s="70">
        <v>0</v>
      </c>
      <c r="AS227" s="70">
        <v>0</v>
      </c>
      <c r="AT227" s="70">
        <v>0</v>
      </c>
      <c r="AU227" s="70">
        <v>0</v>
      </c>
      <c r="AV227" s="70">
        <v>0</v>
      </c>
      <c r="AW227" s="70">
        <v>0</v>
      </c>
      <c r="AX227" s="70">
        <v>0</v>
      </c>
      <c r="AY227" s="70">
        <v>0</v>
      </c>
      <c r="AZ227" s="70">
        <v>0</v>
      </c>
      <c r="BA227" s="70">
        <v>0</v>
      </c>
      <c r="BB227" s="70">
        <v>0</v>
      </c>
      <c r="BC227" s="70">
        <v>0</v>
      </c>
      <c r="BD227" s="70">
        <v>37227.4</v>
      </c>
      <c r="BE227" s="70">
        <v>5634.5</v>
      </c>
      <c r="BF227" s="70">
        <v>0</v>
      </c>
      <c r="BG227" s="70">
        <v>0</v>
      </c>
      <c r="BH227" s="70">
        <v>0</v>
      </c>
      <c r="BI227" s="70">
        <v>0</v>
      </c>
      <c r="BJ227" s="70">
        <v>0</v>
      </c>
      <c r="BK227" s="70">
        <v>15.38</v>
      </c>
      <c r="BL227" s="70">
        <v>102274.21</v>
      </c>
      <c r="BM227" s="70">
        <v>102289.59000000001</v>
      </c>
      <c r="BN227" s="70">
        <v>145151.49000000002</v>
      </c>
      <c r="BO227" s="75">
        <v>0</v>
      </c>
      <c r="BP227" s="72">
        <v>145151.49000000002</v>
      </c>
      <c r="BQ227" s="76">
        <v>1663917.6800000002</v>
      </c>
    </row>
    <row r="228" spans="2:69" ht="15" customHeight="1">
      <c r="B228" s="68" t="s">
        <v>362</v>
      </c>
      <c r="C228" s="69" t="s">
        <v>254</v>
      </c>
      <c r="D228" s="70">
        <v>760314.87</v>
      </c>
      <c r="E228" s="70">
        <v>220224.73</v>
      </c>
      <c r="F228" s="70">
        <v>220969.38</v>
      </c>
      <c r="G228" s="70">
        <v>0</v>
      </c>
      <c r="H228" s="70">
        <v>0</v>
      </c>
      <c r="I228" s="70">
        <v>0</v>
      </c>
      <c r="J228" s="70">
        <v>0</v>
      </c>
      <c r="K228" s="70">
        <v>0</v>
      </c>
      <c r="L228" s="70">
        <v>0</v>
      </c>
      <c r="M228" s="71">
        <v>1201508.98</v>
      </c>
      <c r="N228" s="72">
        <v>1201508.98</v>
      </c>
      <c r="O228" s="73">
        <v>0</v>
      </c>
      <c r="P228" s="70">
        <v>0</v>
      </c>
      <c r="Q228" s="70">
        <v>0</v>
      </c>
      <c r="R228" s="70">
        <v>0</v>
      </c>
      <c r="S228" s="70">
        <v>0</v>
      </c>
      <c r="T228" s="70">
        <v>0</v>
      </c>
      <c r="U228" s="70">
        <v>0</v>
      </c>
      <c r="V228" s="70">
        <v>0</v>
      </c>
      <c r="W228" s="70">
        <v>0</v>
      </c>
      <c r="X228" s="70">
        <v>0</v>
      </c>
      <c r="Y228" s="70">
        <v>6399.13</v>
      </c>
      <c r="Z228" s="70">
        <v>0</v>
      </c>
      <c r="AA228" s="70">
        <v>0</v>
      </c>
      <c r="AB228" s="74">
        <v>6399.13</v>
      </c>
      <c r="AC228" s="74">
        <v>6399.13</v>
      </c>
      <c r="AD228" s="70">
        <v>0</v>
      </c>
      <c r="AE228" s="71">
        <v>6399.13</v>
      </c>
      <c r="AF228" s="72">
        <v>6399.13</v>
      </c>
      <c r="AG228" s="73">
        <v>0</v>
      </c>
      <c r="AH228" s="70">
        <v>0</v>
      </c>
      <c r="AI228" s="70">
        <v>0</v>
      </c>
      <c r="AJ228" s="70">
        <v>0</v>
      </c>
      <c r="AK228" s="70">
        <v>0</v>
      </c>
      <c r="AL228" s="70">
        <v>0</v>
      </c>
      <c r="AM228" s="70">
        <v>0</v>
      </c>
      <c r="AN228" s="70">
        <v>0</v>
      </c>
      <c r="AO228" s="70">
        <v>0</v>
      </c>
      <c r="AP228" s="70">
        <v>0</v>
      </c>
      <c r="AQ228" s="70">
        <v>0</v>
      </c>
      <c r="AR228" s="70">
        <v>0</v>
      </c>
      <c r="AS228" s="70">
        <v>0</v>
      </c>
      <c r="AT228" s="70">
        <v>0</v>
      </c>
      <c r="AU228" s="70">
        <v>0</v>
      </c>
      <c r="AV228" s="70">
        <v>0</v>
      </c>
      <c r="AW228" s="70">
        <v>0</v>
      </c>
      <c r="AX228" s="70">
        <v>0</v>
      </c>
      <c r="AY228" s="70">
        <v>0</v>
      </c>
      <c r="AZ228" s="70">
        <v>0</v>
      </c>
      <c r="BA228" s="70">
        <v>0</v>
      </c>
      <c r="BB228" s="70">
        <v>0</v>
      </c>
      <c r="BC228" s="70">
        <v>647.28</v>
      </c>
      <c r="BD228" s="70">
        <v>47590.41</v>
      </c>
      <c r="BE228" s="70">
        <v>40463.43</v>
      </c>
      <c r="BF228" s="70">
        <v>0</v>
      </c>
      <c r="BG228" s="70">
        <v>0</v>
      </c>
      <c r="BH228" s="70">
        <v>0</v>
      </c>
      <c r="BI228" s="70">
        <v>0</v>
      </c>
      <c r="BJ228" s="70">
        <v>168.4</v>
      </c>
      <c r="BK228" s="70">
        <v>0</v>
      </c>
      <c r="BL228" s="70">
        <v>12470.83</v>
      </c>
      <c r="BM228" s="70">
        <v>12639.23</v>
      </c>
      <c r="BN228" s="70">
        <v>101340.34999999999</v>
      </c>
      <c r="BO228" s="75">
        <v>0</v>
      </c>
      <c r="BP228" s="72">
        <v>101340.34999999999</v>
      </c>
      <c r="BQ228" s="76">
        <v>1309248.46</v>
      </c>
    </row>
    <row r="229" spans="2:69" ht="15" customHeight="1">
      <c r="B229" s="68" t="s">
        <v>362</v>
      </c>
      <c r="C229" s="69" t="s">
        <v>255</v>
      </c>
      <c r="D229" s="70">
        <v>473439.27999999997</v>
      </c>
      <c r="E229" s="70">
        <v>112961.53</v>
      </c>
      <c r="F229" s="70">
        <v>73736.650000000009</v>
      </c>
      <c r="G229" s="70">
        <v>34290.199999999997</v>
      </c>
      <c r="H229" s="70">
        <v>0</v>
      </c>
      <c r="I229" s="70">
        <v>0</v>
      </c>
      <c r="J229" s="70">
        <v>0</v>
      </c>
      <c r="K229" s="70">
        <v>0</v>
      </c>
      <c r="L229" s="70">
        <v>0</v>
      </c>
      <c r="M229" s="71">
        <v>694427.66</v>
      </c>
      <c r="N229" s="72">
        <v>694427.66</v>
      </c>
      <c r="O229" s="73">
        <v>0</v>
      </c>
      <c r="P229" s="70">
        <v>0</v>
      </c>
      <c r="Q229" s="70">
        <v>0</v>
      </c>
      <c r="R229" s="70">
        <v>3556.26</v>
      </c>
      <c r="S229" s="70">
        <v>630.24</v>
      </c>
      <c r="T229" s="70">
        <v>0</v>
      </c>
      <c r="U229" s="70">
        <v>0</v>
      </c>
      <c r="V229" s="70">
        <v>0</v>
      </c>
      <c r="W229" s="70">
        <v>0</v>
      </c>
      <c r="X229" s="70">
        <v>0</v>
      </c>
      <c r="Y229" s="70">
        <v>1209.18</v>
      </c>
      <c r="Z229" s="70">
        <v>0</v>
      </c>
      <c r="AA229" s="70">
        <v>280811.71000000002</v>
      </c>
      <c r="AB229" s="74">
        <v>282020.89</v>
      </c>
      <c r="AC229" s="74">
        <v>286207.39</v>
      </c>
      <c r="AD229" s="70">
        <v>0</v>
      </c>
      <c r="AE229" s="71">
        <v>286207.39</v>
      </c>
      <c r="AF229" s="72">
        <v>286207.39</v>
      </c>
      <c r="AG229" s="73">
        <v>0</v>
      </c>
      <c r="AH229" s="70">
        <v>0</v>
      </c>
      <c r="AI229" s="70">
        <v>0</v>
      </c>
      <c r="AJ229" s="70">
        <v>0</v>
      </c>
      <c r="AK229" s="70">
        <v>0</v>
      </c>
      <c r="AL229" s="70">
        <v>0</v>
      </c>
      <c r="AM229" s="70">
        <v>0</v>
      </c>
      <c r="AN229" s="70">
        <v>0</v>
      </c>
      <c r="AO229" s="70">
        <v>0</v>
      </c>
      <c r="AP229" s="70">
        <v>0</v>
      </c>
      <c r="AQ229" s="70">
        <v>0</v>
      </c>
      <c r="AR229" s="70">
        <v>0</v>
      </c>
      <c r="AS229" s="70">
        <v>0</v>
      </c>
      <c r="AT229" s="70">
        <v>0</v>
      </c>
      <c r="AU229" s="70">
        <v>0</v>
      </c>
      <c r="AV229" s="70">
        <v>0</v>
      </c>
      <c r="AW229" s="70">
        <v>0</v>
      </c>
      <c r="AX229" s="70">
        <v>0</v>
      </c>
      <c r="AY229" s="70">
        <v>0</v>
      </c>
      <c r="AZ229" s="70">
        <v>0</v>
      </c>
      <c r="BA229" s="70">
        <v>0</v>
      </c>
      <c r="BB229" s="70">
        <v>0</v>
      </c>
      <c r="BC229" s="70">
        <v>3395.92</v>
      </c>
      <c r="BD229" s="70">
        <v>17654.21</v>
      </c>
      <c r="BE229" s="70">
        <v>279.3</v>
      </c>
      <c r="BF229" s="70">
        <v>0</v>
      </c>
      <c r="BG229" s="70">
        <v>7996</v>
      </c>
      <c r="BH229" s="70">
        <v>69841.36</v>
      </c>
      <c r="BI229" s="70">
        <v>0</v>
      </c>
      <c r="BJ229" s="70">
        <v>0</v>
      </c>
      <c r="BK229" s="70">
        <v>60</v>
      </c>
      <c r="BL229" s="70">
        <v>2027.64</v>
      </c>
      <c r="BM229" s="70">
        <v>2087.6400000000003</v>
      </c>
      <c r="BN229" s="70">
        <v>101254.43</v>
      </c>
      <c r="BO229" s="75">
        <v>0</v>
      </c>
      <c r="BP229" s="72">
        <v>101254.43</v>
      </c>
      <c r="BQ229" s="76">
        <v>1081889.48</v>
      </c>
    </row>
    <row r="230" spans="2:69" ht="15" customHeight="1">
      <c r="B230" s="68" t="s">
        <v>361</v>
      </c>
      <c r="C230" s="69" t="s">
        <v>256</v>
      </c>
      <c r="D230" s="70">
        <v>1793762.34</v>
      </c>
      <c r="E230" s="70">
        <v>371315.31</v>
      </c>
      <c r="F230" s="70">
        <v>599889.2300000001</v>
      </c>
      <c r="G230" s="70">
        <v>214397.17</v>
      </c>
      <c r="H230" s="70">
        <v>0</v>
      </c>
      <c r="I230" s="70">
        <v>0</v>
      </c>
      <c r="J230" s="70">
        <v>0</v>
      </c>
      <c r="K230" s="70">
        <v>0</v>
      </c>
      <c r="L230" s="70">
        <v>0</v>
      </c>
      <c r="M230" s="71">
        <v>2979364.0500000003</v>
      </c>
      <c r="N230" s="72">
        <v>2979364.0500000003</v>
      </c>
      <c r="O230" s="73">
        <v>0</v>
      </c>
      <c r="P230" s="70">
        <v>0</v>
      </c>
      <c r="Q230" s="70">
        <v>0</v>
      </c>
      <c r="R230" s="70">
        <v>28211.23</v>
      </c>
      <c r="S230" s="70">
        <v>3406.8</v>
      </c>
      <c r="T230" s="70">
        <v>0</v>
      </c>
      <c r="U230" s="70">
        <v>18389</v>
      </c>
      <c r="V230" s="70">
        <v>0</v>
      </c>
      <c r="W230" s="70">
        <v>0</v>
      </c>
      <c r="X230" s="70">
        <v>0</v>
      </c>
      <c r="Y230" s="70">
        <v>11268.26</v>
      </c>
      <c r="Z230" s="70">
        <v>418.5</v>
      </c>
      <c r="AA230" s="70">
        <v>712.1</v>
      </c>
      <c r="AB230" s="74">
        <v>12398.86</v>
      </c>
      <c r="AC230" s="74">
        <v>62405.89</v>
      </c>
      <c r="AD230" s="70">
        <v>0</v>
      </c>
      <c r="AE230" s="71">
        <v>62405.89</v>
      </c>
      <c r="AF230" s="72">
        <v>62405.89</v>
      </c>
      <c r="AG230" s="73">
        <v>0</v>
      </c>
      <c r="AH230" s="70">
        <v>0</v>
      </c>
      <c r="AI230" s="70">
        <v>0</v>
      </c>
      <c r="AJ230" s="70">
        <v>0</v>
      </c>
      <c r="AK230" s="70">
        <v>0</v>
      </c>
      <c r="AL230" s="70">
        <v>0</v>
      </c>
      <c r="AM230" s="70">
        <v>0</v>
      </c>
      <c r="AN230" s="70">
        <v>0</v>
      </c>
      <c r="AO230" s="70">
        <v>0</v>
      </c>
      <c r="AP230" s="70">
        <v>0</v>
      </c>
      <c r="AQ230" s="70">
        <v>0</v>
      </c>
      <c r="AR230" s="70">
        <v>0</v>
      </c>
      <c r="AS230" s="70">
        <v>0</v>
      </c>
      <c r="AT230" s="70">
        <v>0</v>
      </c>
      <c r="AU230" s="70">
        <v>0</v>
      </c>
      <c r="AV230" s="70">
        <v>0</v>
      </c>
      <c r="AW230" s="70">
        <v>0</v>
      </c>
      <c r="AX230" s="70">
        <v>0</v>
      </c>
      <c r="AY230" s="70">
        <v>0</v>
      </c>
      <c r="AZ230" s="70">
        <v>0</v>
      </c>
      <c r="BA230" s="70">
        <v>0</v>
      </c>
      <c r="BB230" s="70">
        <v>0</v>
      </c>
      <c r="BC230" s="70">
        <v>0</v>
      </c>
      <c r="BD230" s="70">
        <v>17923.14</v>
      </c>
      <c r="BE230" s="70">
        <v>9022</v>
      </c>
      <c r="BF230" s="70">
        <v>1516.1000000000001</v>
      </c>
      <c r="BG230" s="70">
        <v>0</v>
      </c>
      <c r="BH230" s="70">
        <v>0</v>
      </c>
      <c r="BI230" s="70">
        <v>0</v>
      </c>
      <c r="BJ230" s="70">
        <v>589</v>
      </c>
      <c r="BK230" s="70">
        <v>22.5</v>
      </c>
      <c r="BL230" s="70">
        <v>2529.4500000000003</v>
      </c>
      <c r="BM230" s="70">
        <v>3140.9500000000003</v>
      </c>
      <c r="BN230" s="70">
        <v>31602.190000000002</v>
      </c>
      <c r="BO230" s="75">
        <v>0</v>
      </c>
      <c r="BP230" s="72">
        <v>31602.19</v>
      </c>
      <c r="BQ230" s="76">
        <v>3073372.1300000004</v>
      </c>
    </row>
    <row r="231" spans="2:69" ht="15" customHeight="1">
      <c r="B231" s="68" t="s">
        <v>361</v>
      </c>
      <c r="C231" s="69" t="s">
        <v>257</v>
      </c>
      <c r="D231" s="70">
        <v>2783825.85</v>
      </c>
      <c r="E231" s="70">
        <v>450425.01</v>
      </c>
      <c r="F231" s="70">
        <v>631487.74</v>
      </c>
      <c r="G231" s="70">
        <v>567068.99</v>
      </c>
      <c r="H231" s="70">
        <v>0</v>
      </c>
      <c r="I231" s="70">
        <v>0</v>
      </c>
      <c r="J231" s="70">
        <v>0</v>
      </c>
      <c r="K231" s="70">
        <v>0</v>
      </c>
      <c r="L231" s="70">
        <v>0</v>
      </c>
      <c r="M231" s="71">
        <v>4432807.59</v>
      </c>
      <c r="N231" s="72">
        <v>4432807.59</v>
      </c>
      <c r="O231" s="73">
        <v>0</v>
      </c>
      <c r="P231" s="70">
        <v>0</v>
      </c>
      <c r="Q231" s="70">
        <v>0</v>
      </c>
      <c r="R231" s="70">
        <v>32238.39</v>
      </c>
      <c r="S231" s="70">
        <v>10209.879999999999</v>
      </c>
      <c r="T231" s="70">
        <v>0</v>
      </c>
      <c r="U231" s="70">
        <v>2308.71</v>
      </c>
      <c r="V231" s="70">
        <v>191641.52</v>
      </c>
      <c r="W231" s="70">
        <v>0</v>
      </c>
      <c r="X231" s="70">
        <v>0</v>
      </c>
      <c r="Y231" s="70">
        <v>5673.28</v>
      </c>
      <c r="Z231" s="70">
        <v>525</v>
      </c>
      <c r="AA231" s="70">
        <v>22495.29</v>
      </c>
      <c r="AB231" s="74">
        <v>28693.57</v>
      </c>
      <c r="AC231" s="74">
        <v>265092.07</v>
      </c>
      <c r="AD231" s="70">
        <v>0</v>
      </c>
      <c r="AE231" s="71">
        <v>265092.07</v>
      </c>
      <c r="AF231" s="72">
        <v>265092.07</v>
      </c>
      <c r="AG231" s="73">
        <v>0</v>
      </c>
      <c r="AH231" s="70">
        <v>0</v>
      </c>
      <c r="AI231" s="70">
        <v>0</v>
      </c>
      <c r="AJ231" s="70">
        <v>0</v>
      </c>
      <c r="AK231" s="70">
        <v>0</v>
      </c>
      <c r="AL231" s="70">
        <v>0</v>
      </c>
      <c r="AM231" s="70">
        <v>0</v>
      </c>
      <c r="AN231" s="70">
        <v>0</v>
      </c>
      <c r="AO231" s="70">
        <v>0</v>
      </c>
      <c r="AP231" s="70">
        <v>0</v>
      </c>
      <c r="AQ231" s="70">
        <v>0</v>
      </c>
      <c r="AR231" s="70">
        <v>0</v>
      </c>
      <c r="AS231" s="70">
        <v>0</v>
      </c>
      <c r="AT231" s="70">
        <v>0</v>
      </c>
      <c r="AU231" s="70">
        <v>0</v>
      </c>
      <c r="AV231" s="70">
        <v>0</v>
      </c>
      <c r="AW231" s="70">
        <v>0</v>
      </c>
      <c r="AX231" s="70">
        <v>0</v>
      </c>
      <c r="AY231" s="70">
        <v>0</v>
      </c>
      <c r="AZ231" s="70">
        <v>0</v>
      </c>
      <c r="BA231" s="70">
        <v>0</v>
      </c>
      <c r="BB231" s="70">
        <v>0</v>
      </c>
      <c r="BC231" s="70">
        <v>0</v>
      </c>
      <c r="BD231" s="70">
        <v>42199.27</v>
      </c>
      <c r="BE231" s="70">
        <v>5712.72</v>
      </c>
      <c r="BF231" s="70">
        <v>0</v>
      </c>
      <c r="BG231" s="70">
        <v>0</v>
      </c>
      <c r="BH231" s="70">
        <v>374348.38999999996</v>
      </c>
      <c r="BI231" s="70">
        <v>0</v>
      </c>
      <c r="BJ231" s="70">
        <v>120</v>
      </c>
      <c r="BK231" s="70">
        <v>320</v>
      </c>
      <c r="BL231" s="70">
        <v>53230.869999999995</v>
      </c>
      <c r="BM231" s="70">
        <v>53670.869999999995</v>
      </c>
      <c r="BN231" s="70">
        <v>475931.24999999994</v>
      </c>
      <c r="BO231" s="75">
        <v>0</v>
      </c>
      <c r="BP231" s="72">
        <v>475931.24999999994</v>
      </c>
      <c r="BQ231" s="76">
        <v>5173830.91</v>
      </c>
    </row>
    <row r="232" spans="2:69" ht="15" customHeight="1">
      <c r="B232" s="68" t="s">
        <v>362</v>
      </c>
      <c r="C232" s="69" t="s">
        <v>258</v>
      </c>
      <c r="D232" s="70">
        <v>437730.57</v>
      </c>
      <c r="E232" s="70">
        <v>118100.1</v>
      </c>
      <c r="F232" s="70">
        <v>202469.37</v>
      </c>
      <c r="G232" s="70">
        <v>0</v>
      </c>
      <c r="H232" s="70">
        <v>0</v>
      </c>
      <c r="I232" s="70">
        <v>0</v>
      </c>
      <c r="J232" s="70">
        <v>0</v>
      </c>
      <c r="K232" s="70">
        <v>0</v>
      </c>
      <c r="L232" s="70">
        <v>0</v>
      </c>
      <c r="M232" s="71">
        <v>758300.03999999992</v>
      </c>
      <c r="N232" s="72">
        <v>758300.03999999992</v>
      </c>
      <c r="O232" s="73">
        <v>0</v>
      </c>
      <c r="P232" s="70">
        <v>0</v>
      </c>
      <c r="Q232" s="70">
        <v>0</v>
      </c>
      <c r="R232" s="70">
        <v>0</v>
      </c>
      <c r="S232" s="70">
        <v>0</v>
      </c>
      <c r="T232" s="70">
        <v>0</v>
      </c>
      <c r="U232" s="70">
        <v>1015</v>
      </c>
      <c r="V232" s="70">
        <v>0</v>
      </c>
      <c r="W232" s="70">
        <v>0</v>
      </c>
      <c r="X232" s="70">
        <v>0</v>
      </c>
      <c r="Y232" s="70">
        <v>0</v>
      </c>
      <c r="Z232" s="70">
        <v>0</v>
      </c>
      <c r="AA232" s="70">
        <v>0</v>
      </c>
      <c r="AB232" s="74">
        <v>0</v>
      </c>
      <c r="AC232" s="74">
        <v>1015</v>
      </c>
      <c r="AD232" s="70">
        <v>0</v>
      </c>
      <c r="AE232" s="71">
        <v>1015</v>
      </c>
      <c r="AF232" s="72">
        <v>1015</v>
      </c>
      <c r="AG232" s="73">
        <v>0</v>
      </c>
      <c r="AH232" s="70">
        <v>0</v>
      </c>
      <c r="AI232" s="70">
        <v>0</v>
      </c>
      <c r="AJ232" s="70">
        <v>0</v>
      </c>
      <c r="AK232" s="70">
        <v>0</v>
      </c>
      <c r="AL232" s="70">
        <v>0</v>
      </c>
      <c r="AM232" s="70">
        <v>0</v>
      </c>
      <c r="AN232" s="70">
        <v>0</v>
      </c>
      <c r="AO232" s="70">
        <v>0</v>
      </c>
      <c r="AP232" s="70">
        <v>0</v>
      </c>
      <c r="AQ232" s="70">
        <v>0</v>
      </c>
      <c r="AR232" s="70">
        <v>0</v>
      </c>
      <c r="AS232" s="70">
        <v>0</v>
      </c>
      <c r="AT232" s="70">
        <v>0</v>
      </c>
      <c r="AU232" s="70">
        <v>0</v>
      </c>
      <c r="AV232" s="70">
        <v>0</v>
      </c>
      <c r="AW232" s="70">
        <v>0</v>
      </c>
      <c r="AX232" s="70">
        <v>0</v>
      </c>
      <c r="AY232" s="70">
        <v>0</v>
      </c>
      <c r="AZ232" s="70">
        <v>0</v>
      </c>
      <c r="BA232" s="70">
        <v>0</v>
      </c>
      <c r="BB232" s="70">
        <v>0</v>
      </c>
      <c r="BC232" s="70">
        <v>1709</v>
      </c>
      <c r="BD232" s="70">
        <v>38453</v>
      </c>
      <c r="BE232" s="70">
        <v>1334</v>
      </c>
      <c r="BF232" s="70">
        <v>0</v>
      </c>
      <c r="BG232" s="70">
        <v>9546.5</v>
      </c>
      <c r="BH232" s="70">
        <v>0</v>
      </c>
      <c r="BI232" s="70">
        <v>0</v>
      </c>
      <c r="BJ232" s="70">
        <v>0</v>
      </c>
      <c r="BK232" s="70">
        <v>0</v>
      </c>
      <c r="BL232" s="70">
        <v>95288.81</v>
      </c>
      <c r="BM232" s="70">
        <v>95288.81</v>
      </c>
      <c r="BN232" s="70">
        <v>146331.31</v>
      </c>
      <c r="BO232" s="75">
        <v>0</v>
      </c>
      <c r="BP232" s="72">
        <v>146331.31</v>
      </c>
      <c r="BQ232" s="76">
        <v>905646.34999999986</v>
      </c>
    </row>
    <row r="233" spans="2:69" ht="15" customHeight="1">
      <c r="B233" s="68" t="s">
        <v>362</v>
      </c>
      <c r="C233" s="69" t="s">
        <v>259</v>
      </c>
      <c r="D233" s="70">
        <v>1016894.0499999999</v>
      </c>
      <c r="E233" s="70">
        <v>216255.34</v>
      </c>
      <c r="F233" s="70">
        <v>141732.31</v>
      </c>
      <c r="G233" s="70">
        <v>0</v>
      </c>
      <c r="H233" s="70">
        <v>0</v>
      </c>
      <c r="I233" s="70">
        <v>0</v>
      </c>
      <c r="J233" s="70">
        <v>0</v>
      </c>
      <c r="K233" s="70">
        <v>0</v>
      </c>
      <c r="L233" s="70">
        <v>0</v>
      </c>
      <c r="M233" s="71">
        <v>1374881.7</v>
      </c>
      <c r="N233" s="72">
        <v>1374881.7</v>
      </c>
      <c r="O233" s="73">
        <v>0</v>
      </c>
      <c r="P233" s="70">
        <v>0</v>
      </c>
      <c r="Q233" s="70">
        <v>599.72</v>
      </c>
      <c r="R233" s="70">
        <v>5863.59</v>
      </c>
      <c r="S233" s="70">
        <v>203.54</v>
      </c>
      <c r="T233" s="70">
        <v>0</v>
      </c>
      <c r="U233" s="70">
        <v>0</v>
      </c>
      <c r="V233" s="70">
        <v>0</v>
      </c>
      <c r="W233" s="70">
        <v>0</v>
      </c>
      <c r="X233" s="70">
        <v>0</v>
      </c>
      <c r="Y233" s="70">
        <v>0</v>
      </c>
      <c r="Z233" s="70">
        <v>0</v>
      </c>
      <c r="AA233" s="70">
        <v>4731.5200000000004</v>
      </c>
      <c r="AB233" s="74">
        <v>4731.5200000000004</v>
      </c>
      <c r="AC233" s="74">
        <v>11398.37</v>
      </c>
      <c r="AD233" s="70">
        <v>0</v>
      </c>
      <c r="AE233" s="71">
        <v>11398.37</v>
      </c>
      <c r="AF233" s="72">
        <v>11398.37</v>
      </c>
      <c r="AG233" s="73">
        <v>0</v>
      </c>
      <c r="AH233" s="70">
        <v>0</v>
      </c>
      <c r="AI233" s="70">
        <v>0</v>
      </c>
      <c r="AJ233" s="70">
        <v>0</v>
      </c>
      <c r="AK233" s="70">
        <v>0</v>
      </c>
      <c r="AL233" s="70">
        <v>0</v>
      </c>
      <c r="AM233" s="70">
        <v>0</v>
      </c>
      <c r="AN233" s="70">
        <v>0</v>
      </c>
      <c r="AO233" s="70">
        <v>0</v>
      </c>
      <c r="AP233" s="70">
        <v>0</v>
      </c>
      <c r="AQ233" s="70">
        <v>0</v>
      </c>
      <c r="AR233" s="70">
        <v>0</v>
      </c>
      <c r="AS233" s="70">
        <v>0</v>
      </c>
      <c r="AT233" s="70">
        <v>0</v>
      </c>
      <c r="AU233" s="70">
        <v>0</v>
      </c>
      <c r="AV233" s="70">
        <v>0</v>
      </c>
      <c r="AW233" s="70">
        <v>0</v>
      </c>
      <c r="AX233" s="70">
        <v>0</v>
      </c>
      <c r="AY233" s="70">
        <v>0</v>
      </c>
      <c r="AZ233" s="70">
        <v>0</v>
      </c>
      <c r="BA233" s="70">
        <v>0</v>
      </c>
      <c r="BB233" s="70">
        <v>0</v>
      </c>
      <c r="BC233" s="70">
        <v>734.94</v>
      </c>
      <c r="BD233" s="70">
        <v>24079.91</v>
      </c>
      <c r="BE233" s="70">
        <v>647.32000000000005</v>
      </c>
      <c r="BF233" s="70">
        <v>0</v>
      </c>
      <c r="BG233" s="70">
        <v>0</v>
      </c>
      <c r="BH233" s="70">
        <v>136093.57999999999</v>
      </c>
      <c r="BI233" s="70">
        <v>0</v>
      </c>
      <c r="BJ233" s="70">
        <v>175175.21999999997</v>
      </c>
      <c r="BK233" s="70">
        <v>53.83</v>
      </c>
      <c r="BL233" s="70">
        <v>13035.82</v>
      </c>
      <c r="BM233" s="70">
        <v>188264.86999999997</v>
      </c>
      <c r="BN233" s="70">
        <v>349820.61999999994</v>
      </c>
      <c r="BO233" s="75">
        <v>0</v>
      </c>
      <c r="BP233" s="72">
        <v>349820.62</v>
      </c>
      <c r="BQ233" s="76">
        <v>1736100.69</v>
      </c>
    </row>
    <row r="234" spans="2:69" ht="15" customHeight="1">
      <c r="B234" s="68" t="s">
        <v>361</v>
      </c>
      <c r="C234" s="69" t="s">
        <v>260</v>
      </c>
      <c r="D234" s="70">
        <v>1600651.86</v>
      </c>
      <c r="E234" s="70">
        <v>443849.97</v>
      </c>
      <c r="F234" s="70">
        <v>438716.21</v>
      </c>
      <c r="G234" s="70">
        <v>151438.10999999999</v>
      </c>
      <c r="H234" s="70">
        <v>0</v>
      </c>
      <c r="I234" s="70">
        <v>0</v>
      </c>
      <c r="J234" s="70">
        <v>0</v>
      </c>
      <c r="K234" s="70">
        <v>0</v>
      </c>
      <c r="L234" s="70">
        <v>0</v>
      </c>
      <c r="M234" s="71">
        <v>2634656.15</v>
      </c>
      <c r="N234" s="72">
        <v>2634656.15</v>
      </c>
      <c r="O234" s="73">
        <v>0</v>
      </c>
      <c r="P234" s="70">
        <v>0</v>
      </c>
      <c r="Q234" s="70">
        <v>0</v>
      </c>
      <c r="R234" s="70">
        <v>33303.15</v>
      </c>
      <c r="S234" s="70">
        <v>994.59</v>
      </c>
      <c r="T234" s="70">
        <v>0</v>
      </c>
      <c r="U234" s="70">
        <v>34.89</v>
      </c>
      <c r="V234" s="70">
        <v>0</v>
      </c>
      <c r="W234" s="70">
        <v>0</v>
      </c>
      <c r="X234" s="70">
        <v>0</v>
      </c>
      <c r="Y234" s="70">
        <v>0</v>
      </c>
      <c r="Z234" s="70">
        <v>0</v>
      </c>
      <c r="AA234" s="70">
        <v>720.4</v>
      </c>
      <c r="AB234" s="74">
        <v>720.4</v>
      </c>
      <c r="AC234" s="74">
        <v>35053.03</v>
      </c>
      <c r="AD234" s="70">
        <v>0</v>
      </c>
      <c r="AE234" s="71">
        <v>35053.03</v>
      </c>
      <c r="AF234" s="72">
        <v>35053.03</v>
      </c>
      <c r="AG234" s="73">
        <v>0</v>
      </c>
      <c r="AH234" s="70">
        <v>0</v>
      </c>
      <c r="AI234" s="70">
        <v>0</v>
      </c>
      <c r="AJ234" s="70">
        <v>0</v>
      </c>
      <c r="AK234" s="70">
        <v>0</v>
      </c>
      <c r="AL234" s="70">
        <v>0</v>
      </c>
      <c r="AM234" s="70">
        <v>0</v>
      </c>
      <c r="AN234" s="70">
        <v>0</v>
      </c>
      <c r="AO234" s="70">
        <v>0</v>
      </c>
      <c r="AP234" s="70">
        <v>0</v>
      </c>
      <c r="AQ234" s="70">
        <v>0</v>
      </c>
      <c r="AR234" s="70">
        <v>0</v>
      </c>
      <c r="AS234" s="70">
        <v>0</v>
      </c>
      <c r="AT234" s="70">
        <v>0</v>
      </c>
      <c r="AU234" s="70">
        <v>0</v>
      </c>
      <c r="AV234" s="70">
        <v>0</v>
      </c>
      <c r="AW234" s="70">
        <v>0</v>
      </c>
      <c r="AX234" s="70">
        <v>0</v>
      </c>
      <c r="AY234" s="70">
        <v>0</v>
      </c>
      <c r="AZ234" s="70">
        <v>0</v>
      </c>
      <c r="BA234" s="70">
        <v>0</v>
      </c>
      <c r="BB234" s="70">
        <v>0</v>
      </c>
      <c r="BC234" s="70">
        <v>0</v>
      </c>
      <c r="BD234" s="70">
        <v>27648.120000000003</v>
      </c>
      <c r="BE234" s="70">
        <v>702.66</v>
      </c>
      <c r="BF234" s="70">
        <v>0</v>
      </c>
      <c r="BG234" s="70">
        <v>0</v>
      </c>
      <c r="BH234" s="70">
        <v>0</v>
      </c>
      <c r="BI234" s="70">
        <v>0</v>
      </c>
      <c r="BJ234" s="70">
        <v>0</v>
      </c>
      <c r="BK234" s="70">
        <v>0</v>
      </c>
      <c r="BL234" s="70">
        <v>16262.009999999998</v>
      </c>
      <c r="BM234" s="70">
        <v>16262.009999999998</v>
      </c>
      <c r="BN234" s="70">
        <v>44612.79</v>
      </c>
      <c r="BO234" s="75">
        <v>0</v>
      </c>
      <c r="BP234" s="72">
        <v>44612.79</v>
      </c>
      <c r="BQ234" s="76">
        <v>2714321.9699999997</v>
      </c>
    </row>
    <row r="235" spans="2:69" ht="15" customHeight="1">
      <c r="B235" s="68" t="s">
        <v>362</v>
      </c>
      <c r="C235" s="69" t="s">
        <v>261</v>
      </c>
      <c r="D235" s="70">
        <v>1534399.4000000001</v>
      </c>
      <c r="E235" s="70">
        <v>216251.3</v>
      </c>
      <c r="F235" s="70">
        <v>127637.84999999999</v>
      </c>
      <c r="G235" s="70">
        <v>75842.13</v>
      </c>
      <c r="H235" s="70">
        <v>0</v>
      </c>
      <c r="I235" s="70">
        <v>0</v>
      </c>
      <c r="J235" s="70">
        <v>0</v>
      </c>
      <c r="K235" s="70">
        <v>0</v>
      </c>
      <c r="L235" s="70">
        <v>0</v>
      </c>
      <c r="M235" s="71">
        <v>1954130.6800000002</v>
      </c>
      <c r="N235" s="72">
        <v>1954130.6800000002</v>
      </c>
      <c r="O235" s="73">
        <v>0</v>
      </c>
      <c r="P235" s="70">
        <v>0</v>
      </c>
      <c r="Q235" s="70">
        <v>40926.82</v>
      </c>
      <c r="R235" s="70">
        <v>7564.19</v>
      </c>
      <c r="S235" s="70">
        <v>3581.14</v>
      </c>
      <c r="T235" s="70">
        <v>0</v>
      </c>
      <c r="U235" s="70">
        <v>1740.33</v>
      </c>
      <c r="V235" s="70">
        <v>0</v>
      </c>
      <c r="W235" s="70">
        <v>0</v>
      </c>
      <c r="X235" s="70">
        <v>0</v>
      </c>
      <c r="Y235" s="70">
        <v>4053.19</v>
      </c>
      <c r="Z235" s="70">
        <v>0</v>
      </c>
      <c r="AA235" s="70">
        <v>1233.46</v>
      </c>
      <c r="AB235" s="74">
        <v>5286.65</v>
      </c>
      <c r="AC235" s="74">
        <v>59099.130000000005</v>
      </c>
      <c r="AD235" s="70">
        <v>0</v>
      </c>
      <c r="AE235" s="71">
        <v>59099.130000000005</v>
      </c>
      <c r="AF235" s="72">
        <v>59099.130000000005</v>
      </c>
      <c r="AG235" s="73">
        <v>0</v>
      </c>
      <c r="AH235" s="70">
        <v>0</v>
      </c>
      <c r="AI235" s="70">
        <v>0</v>
      </c>
      <c r="AJ235" s="70">
        <v>0</v>
      </c>
      <c r="AK235" s="70">
        <v>0</v>
      </c>
      <c r="AL235" s="70">
        <v>0</v>
      </c>
      <c r="AM235" s="70">
        <v>0</v>
      </c>
      <c r="AN235" s="70">
        <v>0</v>
      </c>
      <c r="AO235" s="70">
        <v>0</v>
      </c>
      <c r="AP235" s="70">
        <v>0</v>
      </c>
      <c r="AQ235" s="70">
        <v>0</v>
      </c>
      <c r="AR235" s="70">
        <v>0</v>
      </c>
      <c r="AS235" s="70">
        <v>0</v>
      </c>
      <c r="AT235" s="70">
        <v>0</v>
      </c>
      <c r="AU235" s="70">
        <v>0</v>
      </c>
      <c r="AV235" s="70">
        <v>0</v>
      </c>
      <c r="AW235" s="70">
        <v>0</v>
      </c>
      <c r="AX235" s="70">
        <v>0</v>
      </c>
      <c r="AY235" s="70">
        <v>0</v>
      </c>
      <c r="AZ235" s="70">
        <v>0</v>
      </c>
      <c r="BA235" s="70">
        <v>0</v>
      </c>
      <c r="BB235" s="70">
        <v>0</v>
      </c>
      <c r="BC235" s="70">
        <v>820.54</v>
      </c>
      <c r="BD235" s="70">
        <v>30686.74</v>
      </c>
      <c r="BE235" s="70">
        <v>0</v>
      </c>
      <c r="BF235" s="70">
        <v>0</v>
      </c>
      <c r="BG235" s="70">
        <v>0</v>
      </c>
      <c r="BH235" s="70">
        <v>164522.23000000001</v>
      </c>
      <c r="BI235" s="70">
        <v>0</v>
      </c>
      <c r="BJ235" s="70">
        <v>0</v>
      </c>
      <c r="BK235" s="70">
        <v>23.43</v>
      </c>
      <c r="BL235" s="70">
        <v>8912.68</v>
      </c>
      <c r="BM235" s="70">
        <v>8936.11</v>
      </c>
      <c r="BN235" s="70">
        <v>204965.62</v>
      </c>
      <c r="BO235" s="75">
        <v>0</v>
      </c>
      <c r="BP235" s="72">
        <v>204965.62</v>
      </c>
      <c r="BQ235" s="76">
        <v>2218195.4300000002</v>
      </c>
    </row>
    <row r="236" spans="2:69" ht="15" customHeight="1">
      <c r="B236" s="68" t="s">
        <v>361</v>
      </c>
      <c r="C236" s="69" t="s">
        <v>262</v>
      </c>
      <c r="D236" s="70">
        <v>4240488.07</v>
      </c>
      <c r="E236" s="70">
        <v>905333.51</v>
      </c>
      <c r="F236" s="70">
        <v>1647431.9</v>
      </c>
      <c r="G236" s="70">
        <v>0</v>
      </c>
      <c r="H236" s="70">
        <v>0</v>
      </c>
      <c r="I236" s="70">
        <v>0</v>
      </c>
      <c r="J236" s="70">
        <v>0</v>
      </c>
      <c r="K236" s="70">
        <v>0</v>
      </c>
      <c r="L236" s="70">
        <v>0</v>
      </c>
      <c r="M236" s="71">
        <v>6793253.4800000004</v>
      </c>
      <c r="N236" s="72">
        <v>6793253.4800000004</v>
      </c>
      <c r="O236" s="73">
        <v>0</v>
      </c>
      <c r="P236" s="70">
        <v>0</v>
      </c>
      <c r="Q236" s="70">
        <v>0</v>
      </c>
      <c r="R236" s="70">
        <v>52463.48</v>
      </c>
      <c r="S236" s="70">
        <v>14468.38</v>
      </c>
      <c r="T236" s="70">
        <v>0</v>
      </c>
      <c r="U236" s="70">
        <v>4460.42</v>
      </c>
      <c r="V236" s="70">
        <v>696824.09</v>
      </c>
      <c r="W236" s="70">
        <v>0</v>
      </c>
      <c r="X236" s="70">
        <v>0</v>
      </c>
      <c r="Y236" s="70">
        <v>3427.95</v>
      </c>
      <c r="Z236" s="70">
        <v>1409.64</v>
      </c>
      <c r="AA236" s="70">
        <v>261758.56</v>
      </c>
      <c r="AB236" s="74">
        <v>266596.15000000002</v>
      </c>
      <c r="AC236" s="74">
        <v>1034812.52</v>
      </c>
      <c r="AD236" s="70">
        <v>0</v>
      </c>
      <c r="AE236" s="71">
        <v>1034812.52</v>
      </c>
      <c r="AF236" s="72">
        <v>1034812.52</v>
      </c>
      <c r="AG236" s="73">
        <v>0</v>
      </c>
      <c r="AH236" s="70">
        <v>0</v>
      </c>
      <c r="AI236" s="70">
        <v>0</v>
      </c>
      <c r="AJ236" s="70">
        <v>0</v>
      </c>
      <c r="AK236" s="70">
        <v>0</v>
      </c>
      <c r="AL236" s="70">
        <v>0</v>
      </c>
      <c r="AM236" s="70">
        <v>0</v>
      </c>
      <c r="AN236" s="70">
        <v>0</v>
      </c>
      <c r="AO236" s="70">
        <v>0</v>
      </c>
      <c r="AP236" s="70">
        <v>0</v>
      </c>
      <c r="AQ236" s="70">
        <v>0</v>
      </c>
      <c r="AR236" s="70">
        <v>0</v>
      </c>
      <c r="AS236" s="70">
        <v>0</v>
      </c>
      <c r="AT236" s="70">
        <v>0</v>
      </c>
      <c r="AU236" s="70">
        <v>0</v>
      </c>
      <c r="AV236" s="70">
        <v>0</v>
      </c>
      <c r="AW236" s="70">
        <v>0</v>
      </c>
      <c r="AX236" s="70">
        <v>0</v>
      </c>
      <c r="AY236" s="70">
        <v>0</v>
      </c>
      <c r="AZ236" s="70">
        <v>0</v>
      </c>
      <c r="BA236" s="70">
        <v>0</v>
      </c>
      <c r="BB236" s="70">
        <v>0</v>
      </c>
      <c r="BC236" s="70">
        <v>0</v>
      </c>
      <c r="BD236" s="70">
        <v>66008.539999999994</v>
      </c>
      <c r="BE236" s="70">
        <v>65159.58</v>
      </c>
      <c r="BF236" s="70">
        <v>0</v>
      </c>
      <c r="BG236" s="70">
        <v>0</v>
      </c>
      <c r="BH236" s="70">
        <v>0</v>
      </c>
      <c r="BI236" s="70">
        <v>0</v>
      </c>
      <c r="BJ236" s="70">
        <v>310.89</v>
      </c>
      <c r="BK236" s="70">
        <v>457.57</v>
      </c>
      <c r="BL236" s="70">
        <v>253716.88</v>
      </c>
      <c r="BM236" s="70">
        <v>254485.34</v>
      </c>
      <c r="BN236" s="70">
        <v>385653.45999999996</v>
      </c>
      <c r="BO236" s="75">
        <v>0</v>
      </c>
      <c r="BP236" s="72">
        <v>385653.45999999996</v>
      </c>
      <c r="BQ236" s="76">
        <v>8213719.46</v>
      </c>
    </row>
    <row r="237" spans="2:69" ht="15" customHeight="1">
      <c r="B237" s="68" t="s">
        <v>362</v>
      </c>
      <c r="C237" s="69" t="s">
        <v>263</v>
      </c>
      <c r="D237" s="70">
        <v>348841.36</v>
      </c>
      <c r="E237" s="70">
        <v>75816.61</v>
      </c>
      <c r="F237" s="70">
        <v>60580.84</v>
      </c>
      <c r="G237" s="70">
        <v>0</v>
      </c>
      <c r="H237" s="70">
        <v>0</v>
      </c>
      <c r="I237" s="70">
        <v>0</v>
      </c>
      <c r="J237" s="70">
        <v>0</v>
      </c>
      <c r="K237" s="70">
        <v>0</v>
      </c>
      <c r="L237" s="70">
        <v>69.02</v>
      </c>
      <c r="M237" s="71">
        <v>485307.82999999996</v>
      </c>
      <c r="N237" s="72">
        <v>485307.82999999996</v>
      </c>
      <c r="O237" s="73">
        <v>0</v>
      </c>
      <c r="P237" s="70">
        <v>0</v>
      </c>
      <c r="Q237" s="70">
        <v>0</v>
      </c>
      <c r="R237" s="70">
        <v>2592.1799999999998</v>
      </c>
      <c r="S237" s="70">
        <v>0</v>
      </c>
      <c r="T237" s="70">
        <v>0</v>
      </c>
      <c r="U237" s="70">
        <v>58.6</v>
      </c>
      <c r="V237" s="70">
        <v>2008.5</v>
      </c>
      <c r="W237" s="70">
        <v>0</v>
      </c>
      <c r="X237" s="70">
        <v>0</v>
      </c>
      <c r="Y237" s="70">
        <v>0</v>
      </c>
      <c r="Z237" s="70">
        <v>0</v>
      </c>
      <c r="AA237" s="70">
        <v>6415.05</v>
      </c>
      <c r="AB237" s="74">
        <v>6415.05</v>
      </c>
      <c r="AC237" s="74">
        <v>11074.33</v>
      </c>
      <c r="AD237" s="70">
        <v>0</v>
      </c>
      <c r="AE237" s="71">
        <v>11074.33</v>
      </c>
      <c r="AF237" s="72">
        <v>11074.33</v>
      </c>
      <c r="AG237" s="73">
        <v>0</v>
      </c>
      <c r="AH237" s="70">
        <v>0</v>
      </c>
      <c r="AI237" s="70">
        <v>0</v>
      </c>
      <c r="AJ237" s="70">
        <v>0</v>
      </c>
      <c r="AK237" s="70">
        <v>0</v>
      </c>
      <c r="AL237" s="70">
        <v>0</v>
      </c>
      <c r="AM237" s="70">
        <v>0</v>
      </c>
      <c r="AN237" s="70">
        <v>0</v>
      </c>
      <c r="AO237" s="70">
        <v>0</v>
      </c>
      <c r="AP237" s="70">
        <v>0</v>
      </c>
      <c r="AQ237" s="70">
        <v>0</v>
      </c>
      <c r="AR237" s="70">
        <v>0</v>
      </c>
      <c r="AS237" s="70">
        <v>0</v>
      </c>
      <c r="AT237" s="70">
        <v>0</v>
      </c>
      <c r="AU237" s="70">
        <v>0</v>
      </c>
      <c r="AV237" s="70">
        <v>0</v>
      </c>
      <c r="AW237" s="70">
        <v>0</v>
      </c>
      <c r="AX237" s="70">
        <v>0</v>
      </c>
      <c r="AY237" s="70">
        <v>0</v>
      </c>
      <c r="AZ237" s="70">
        <v>0</v>
      </c>
      <c r="BA237" s="70">
        <v>0</v>
      </c>
      <c r="BB237" s="70">
        <v>0</v>
      </c>
      <c r="BC237" s="70">
        <v>0</v>
      </c>
      <c r="BD237" s="70">
        <v>12007.18</v>
      </c>
      <c r="BE237" s="70">
        <v>283.8</v>
      </c>
      <c r="BF237" s="70">
        <v>0</v>
      </c>
      <c r="BG237" s="70">
        <v>0</v>
      </c>
      <c r="BH237" s="70">
        <v>6071.95</v>
      </c>
      <c r="BI237" s="70">
        <v>0</v>
      </c>
      <c r="BJ237" s="70">
        <v>0</v>
      </c>
      <c r="BK237" s="70">
        <v>0</v>
      </c>
      <c r="BL237" s="70">
        <v>42906.03</v>
      </c>
      <c r="BM237" s="70">
        <v>42906.03</v>
      </c>
      <c r="BN237" s="70">
        <v>61268.959999999999</v>
      </c>
      <c r="BO237" s="75">
        <v>2803</v>
      </c>
      <c r="BP237" s="72">
        <v>64071.96</v>
      </c>
      <c r="BQ237" s="76">
        <v>560454.12</v>
      </c>
    </row>
    <row r="238" spans="2:69" ht="15" customHeight="1">
      <c r="B238" s="68" t="s">
        <v>362</v>
      </c>
      <c r="C238" s="69" t="s">
        <v>264</v>
      </c>
      <c r="D238" s="70">
        <v>119721.14</v>
      </c>
      <c r="E238" s="70">
        <v>39953.99</v>
      </c>
      <c r="F238" s="70">
        <v>23888.720000000001</v>
      </c>
      <c r="G238" s="70">
        <v>0</v>
      </c>
      <c r="H238" s="70">
        <v>0</v>
      </c>
      <c r="I238" s="70">
        <v>0</v>
      </c>
      <c r="J238" s="70">
        <v>0</v>
      </c>
      <c r="K238" s="70">
        <v>0</v>
      </c>
      <c r="L238" s="70">
        <v>0</v>
      </c>
      <c r="M238" s="71">
        <v>183563.85</v>
      </c>
      <c r="N238" s="72">
        <v>183563.85</v>
      </c>
      <c r="O238" s="73">
        <v>0</v>
      </c>
      <c r="P238" s="70">
        <v>0</v>
      </c>
      <c r="Q238" s="70">
        <v>0</v>
      </c>
      <c r="R238" s="70">
        <v>781.41</v>
      </c>
      <c r="S238" s="70">
        <v>237.69</v>
      </c>
      <c r="T238" s="70">
        <v>0</v>
      </c>
      <c r="U238" s="70">
        <v>0</v>
      </c>
      <c r="V238" s="70">
        <v>0</v>
      </c>
      <c r="W238" s="70">
        <v>0</v>
      </c>
      <c r="X238" s="70">
        <v>0</v>
      </c>
      <c r="Y238" s="70">
        <v>1001.37</v>
      </c>
      <c r="Z238" s="70">
        <v>0</v>
      </c>
      <c r="AA238" s="70">
        <v>0</v>
      </c>
      <c r="AB238" s="74">
        <v>1001.37</v>
      </c>
      <c r="AC238" s="74">
        <v>2020.4699999999998</v>
      </c>
      <c r="AD238" s="70">
        <v>0</v>
      </c>
      <c r="AE238" s="71">
        <v>2020.4699999999998</v>
      </c>
      <c r="AF238" s="72">
        <v>2020.4699999999998</v>
      </c>
      <c r="AG238" s="73">
        <v>0</v>
      </c>
      <c r="AH238" s="70">
        <v>0</v>
      </c>
      <c r="AI238" s="70">
        <v>0</v>
      </c>
      <c r="AJ238" s="70">
        <v>0</v>
      </c>
      <c r="AK238" s="70">
        <v>0</v>
      </c>
      <c r="AL238" s="70">
        <v>0</v>
      </c>
      <c r="AM238" s="70">
        <v>0</v>
      </c>
      <c r="AN238" s="70">
        <v>0</v>
      </c>
      <c r="AO238" s="70">
        <v>0</v>
      </c>
      <c r="AP238" s="70">
        <v>0</v>
      </c>
      <c r="AQ238" s="70">
        <v>0</v>
      </c>
      <c r="AR238" s="70">
        <v>0</v>
      </c>
      <c r="AS238" s="70">
        <v>0</v>
      </c>
      <c r="AT238" s="70">
        <v>0</v>
      </c>
      <c r="AU238" s="70">
        <v>0</v>
      </c>
      <c r="AV238" s="70">
        <v>0</v>
      </c>
      <c r="AW238" s="70">
        <v>0</v>
      </c>
      <c r="AX238" s="70">
        <v>0</v>
      </c>
      <c r="AY238" s="70">
        <v>0</v>
      </c>
      <c r="AZ238" s="70">
        <v>0</v>
      </c>
      <c r="BA238" s="70">
        <v>0</v>
      </c>
      <c r="BB238" s="70">
        <v>0</v>
      </c>
      <c r="BC238" s="70">
        <v>0</v>
      </c>
      <c r="BD238" s="70">
        <v>2895.14</v>
      </c>
      <c r="BE238" s="70">
        <v>488.63</v>
      </c>
      <c r="BF238" s="70">
        <v>0</v>
      </c>
      <c r="BG238" s="70">
        <v>0</v>
      </c>
      <c r="BH238" s="70">
        <v>0</v>
      </c>
      <c r="BI238" s="70">
        <v>0</v>
      </c>
      <c r="BJ238" s="70">
        <v>0</v>
      </c>
      <c r="BK238" s="70">
        <v>0</v>
      </c>
      <c r="BL238" s="70">
        <v>842.09</v>
      </c>
      <c r="BM238" s="70">
        <v>842.09</v>
      </c>
      <c r="BN238" s="70">
        <v>4225.8599999999997</v>
      </c>
      <c r="BO238" s="75">
        <v>0</v>
      </c>
      <c r="BP238" s="72">
        <v>4225.8599999999997</v>
      </c>
      <c r="BQ238" s="76">
        <v>189810.18</v>
      </c>
    </row>
    <row r="239" spans="2:69" ht="15" customHeight="1">
      <c r="B239" s="68" t="s">
        <v>363</v>
      </c>
      <c r="C239" s="69" t="s">
        <v>265</v>
      </c>
      <c r="D239" s="70">
        <v>16882115.98</v>
      </c>
      <c r="E239" s="70">
        <v>3077476.99</v>
      </c>
      <c r="F239" s="70">
        <v>3213206.73</v>
      </c>
      <c r="G239" s="70">
        <v>3426339.75</v>
      </c>
      <c r="H239" s="70">
        <v>19045.78</v>
      </c>
      <c r="I239" s="70">
        <v>0</v>
      </c>
      <c r="J239" s="70">
        <v>0</v>
      </c>
      <c r="K239" s="70">
        <v>19045.78</v>
      </c>
      <c r="L239" s="70">
        <v>0</v>
      </c>
      <c r="M239" s="71">
        <v>26618185.230000004</v>
      </c>
      <c r="N239" s="72">
        <v>26618185.230000004</v>
      </c>
      <c r="O239" s="73">
        <v>0</v>
      </c>
      <c r="P239" s="70">
        <v>0</v>
      </c>
      <c r="Q239" s="70">
        <v>0</v>
      </c>
      <c r="R239" s="70">
        <v>0</v>
      </c>
      <c r="S239" s="70">
        <v>167.67</v>
      </c>
      <c r="T239" s="70">
        <v>0</v>
      </c>
      <c r="U239" s="70">
        <v>129967.99</v>
      </c>
      <c r="V239" s="70">
        <v>11182.5</v>
      </c>
      <c r="W239" s="70">
        <v>0</v>
      </c>
      <c r="X239" s="70">
        <v>0</v>
      </c>
      <c r="Y239" s="70">
        <v>0</v>
      </c>
      <c r="Z239" s="70">
        <v>0</v>
      </c>
      <c r="AA239" s="70">
        <v>35667.4</v>
      </c>
      <c r="AB239" s="74">
        <v>35667.4</v>
      </c>
      <c r="AC239" s="74">
        <v>176985.56</v>
      </c>
      <c r="AD239" s="70">
        <v>0</v>
      </c>
      <c r="AE239" s="71">
        <v>176985.56</v>
      </c>
      <c r="AF239" s="72">
        <v>176985.56</v>
      </c>
      <c r="AG239" s="73">
        <v>0</v>
      </c>
      <c r="AH239" s="70">
        <v>0</v>
      </c>
      <c r="AI239" s="70">
        <v>0</v>
      </c>
      <c r="AJ239" s="70">
        <v>0</v>
      </c>
      <c r="AK239" s="70">
        <v>0</v>
      </c>
      <c r="AL239" s="70">
        <v>0</v>
      </c>
      <c r="AM239" s="70">
        <v>0</v>
      </c>
      <c r="AN239" s="70">
        <v>0</v>
      </c>
      <c r="AO239" s="70">
        <v>0</v>
      </c>
      <c r="AP239" s="70">
        <v>0</v>
      </c>
      <c r="AQ239" s="70">
        <v>0</v>
      </c>
      <c r="AR239" s="70">
        <v>0</v>
      </c>
      <c r="AS239" s="70">
        <v>0</v>
      </c>
      <c r="AT239" s="70">
        <v>0</v>
      </c>
      <c r="AU239" s="70">
        <v>0</v>
      </c>
      <c r="AV239" s="70">
        <v>0</v>
      </c>
      <c r="AW239" s="70">
        <v>0</v>
      </c>
      <c r="AX239" s="70">
        <v>0</v>
      </c>
      <c r="AY239" s="70">
        <v>0</v>
      </c>
      <c r="AZ239" s="70">
        <v>0</v>
      </c>
      <c r="BA239" s="70">
        <v>0</v>
      </c>
      <c r="BB239" s="70">
        <v>0</v>
      </c>
      <c r="BC239" s="70">
        <v>0</v>
      </c>
      <c r="BD239" s="70">
        <v>61562.97</v>
      </c>
      <c r="BE239" s="70">
        <v>13381.02</v>
      </c>
      <c r="BF239" s="70">
        <v>0</v>
      </c>
      <c r="BG239" s="70">
        <v>0</v>
      </c>
      <c r="BH239" s="70">
        <v>152617.5</v>
      </c>
      <c r="BI239" s="70">
        <v>0</v>
      </c>
      <c r="BJ239" s="70">
        <v>0</v>
      </c>
      <c r="BK239" s="70">
        <v>0</v>
      </c>
      <c r="BL239" s="70">
        <v>629286.31999999995</v>
      </c>
      <c r="BM239" s="70">
        <v>629286.31999999995</v>
      </c>
      <c r="BN239" s="70">
        <v>856847.80999999994</v>
      </c>
      <c r="BO239" s="75">
        <v>0</v>
      </c>
      <c r="BP239" s="72">
        <v>856847.80999999994</v>
      </c>
      <c r="BQ239" s="76">
        <v>27652018.600000001</v>
      </c>
    </row>
    <row r="240" spans="2:69" ht="15" customHeight="1">
      <c r="B240" s="68" t="s">
        <v>362</v>
      </c>
      <c r="C240" s="69" t="s">
        <v>266</v>
      </c>
      <c r="D240" s="70">
        <v>296578.57</v>
      </c>
      <c r="E240" s="70">
        <v>121291.76</v>
      </c>
      <c r="F240" s="70">
        <v>79260.289999999994</v>
      </c>
      <c r="G240" s="70">
        <v>0</v>
      </c>
      <c r="H240" s="70">
        <v>0</v>
      </c>
      <c r="I240" s="70">
        <v>0</v>
      </c>
      <c r="J240" s="70">
        <v>0</v>
      </c>
      <c r="K240" s="70">
        <v>0</v>
      </c>
      <c r="L240" s="70">
        <v>0</v>
      </c>
      <c r="M240" s="71">
        <v>497130.62</v>
      </c>
      <c r="N240" s="72">
        <v>497130.62</v>
      </c>
      <c r="O240" s="73">
        <v>0</v>
      </c>
      <c r="P240" s="70">
        <v>0</v>
      </c>
      <c r="Q240" s="70">
        <v>0</v>
      </c>
      <c r="R240" s="70">
        <v>0</v>
      </c>
      <c r="S240" s="70">
        <v>0</v>
      </c>
      <c r="T240" s="70">
        <v>0</v>
      </c>
      <c r="U240" s="70">
        <v>0</v>
      </c>
      <c r="V240" s="70">
        <v>0</v>
      </c>
      <c r="W240" s="70">
        <v>0</v>
      </c>
      <c r="X240" s="70">
        <v>0</v>
      </c>
      <c r="Y240" s="70">
        <v>0</v>
      </c>
      <c r="Z240" s="70">
        <v>0</v>
      </c>
      <c r="AA240" s="70">
        <v>0</v>
      </c>
      <c r="AB240" s="74">
        <v>0</v>
      </c>
      <c r="AC240" s="74">
        <v>0</v>
      </c>
      <c r="AD240" s="70">
        <v>0</v>
      </c>
      <c r="AE240" s="71">
        <v>0</v>
      </c>
      <c r="AF240" s="72">
        <v>0</v>
      </c>
      <c r="AG240" s="73">
        <v>0</v>
      </c>
      <c r="AH240" s="70">
        <v>0</v>
      </c>
      <c r="AI240" s="70">
        <v>0</v>
      </c>
      <c r="AJ240" s="70">
        <v>0</v>
      </c>
      <c r="AK240" s="70">
        <v>0</v>
      </c>
      <c r="AL240" s="70">
        <v>0</v>
      </c>
      <c r="AM240" s="70">
        <v>0</v>
      </c>
      <c r="AN240" s="70">
        <v>0</v>
      </c>
      <c r="AO240" s="70">
        <v>0</v>
      </c>
      <c r="AP240" s="70">
        <v>0</v>
      </c>
      <c r="AQ240" s="70">
        <v>0</v>
      </c>
      <c r="AR240" s="70">
        <v>0</v>
      </c>
      <c r="AS240" s="70">
        <v>0</v>
      </c>
      <c r="AT240" s="70">
        <v>0</v>
      </c>
      <c r="AU240" s="70">
        <v>0</v>
      </c>
      <c r="AV240" s="70">
        <v>0</v>
      </c>
      <c r="AW240" s="70">
        <v>0</v>
      </c>
      <c r="AX240" s="70">
        <v>0</v>
      </c>
      <c r="AY240" s="70">
        <v>0</v>
      </c>
      <c r="AZ240" s="70">
        <v>0</v>
      </c>
      <c r="BA240" s="70">
        <v>0</v>
      </c>
      <c r="BB240" s="70">
        <v>0</v>
      </c>
      <c r="BC240" s="70">
        <v>7371</v>
      </c>
      <c r="BD240" s="70">
        <v>20899.23</v>
      </c>
      <c r="BE240" s="70">
        <v>843.55</v>
      </c>
      <c r="BF240" s="70">
        <v>0</v>
      </c>
      <c r="BG240" s="70">
        <v>0</v>
      </c>
      <c r="BH240" s="70">
        <v>0</v>
      </c>
      <c r="BI240" s="70">
        <v>0</v>
      </c>
      <c r="BJ240" s="70">
        <v>0</v>
      </c>
      <c r="BK240" s="70">
        <v>0</v>
      </c>
      <c r="BL240" s="70">
        <v>2385.2800000000002</v>
      </c>
      <c r="BM240" s="70">
        <v>2385.2800000000002</v>
      </c>
      <c r="BN240" s="70">
        <v>31499.059999999998</v>
      </c>
      <c r="BO240" s="75">
        <v>0</v>
      </c>
      <c r="BP240" s="72">
        <v>31499.059999999998</v>
      </c>
      <c r="BQ240" s="76">
        <v>528629.67999999993</v>
      </c>
    </row>
    <row r="241" spans="2:69" ht="15" customHeight="1">
      <c r="B241" s="68" t="s">
        <v>362</v>
      </c>
      <c r="C241" s="69" t="s">
        <v>267</v>
      </c>
      <c r="D241" s="70">
        <v>423624.04</v>
      </c>
      <c r="E241" s="70">
        <v>128422.05</v>
      </c>
      <c r="F241" s="70">
        <v>40222.14</v>
      </c>
      <c r="G241" s="70">
        <v>0</v>
      </c>
      <c r="H241" s="70">
        <v>0</v>
      </c>
      <c r="I241" s="70">
        <v>0</v>
      </c>
      <c r="J241" s="70">
        <v>0</v>
      </c>
      <c r="K241" s="70">
        <v>0</v>
      </c>
      <c r="L241" s="70">
        <v>0</v>
      </c>
      <c r="M241" s="71">
        <v>592268.23</v>
      </c>
      <c r="N241" s="72">
        <v>592268.23</v>
      </c>
      <c r="O241" s="73">
        <v>0</v>
      </c>
      <c r="P241" s="70">
        <v>0</v>
      </c>
      <c r="Q241" s="70">
        <v>0</v>
      </c>
      <c r="R241" s="70">
        <v>0</v>
      </c>
      <c r="S241" s="70">
        <v>0</v>
      </c>
      <c r="T241" s="70">
        <v>0</v>
      </c>
      <c r="U241" s="70">
        <v>0</v>
      </c>
      <c r="V241" s="70">
        <v>0</v>
      </c>
      <c r="W241" s="70">
        <v>0</v>
      </c>
      <c r="X241" s="70">
        <v>0</v>
      </c>
      <c r="Y241" s="70">
        <v>3689.93</v>
      </c>
      <c r="Z241" s="70">
        <v>0</v>
      </c>
      <c r="AA241" s="70">
        <v>0</v>
      </c>
      <c r="AB241" s="74">
        <v>3689.93</v>
      </c>
      <c r="AC241" s="74">
        <v>3689.93</v>
      </c>
      <c r="AD241" s="70">
        <v>0</v>
      </c>
      <c r="AE241" s="71">
        <v>3689.93</v>
      </c>
      <c r="AF241" s="72">
        <v>3689.93</v>
      </c>
      <c r="AG241" s="73">
        <v>0</v>
      </c>
      <c r="AH241" s="70">
        <v>0</v>
      </c>
      <c r="AI241" s="70">
        <v>0</v>
      </c>
      <c r="AJ241" s="70">
        <v>0</v>
      </c>
      <c r="AK241" s="70">
        <v>0</v>
      </c>
      <c r="AL241" s="70">
        <v>0</v>
      </c>
      <c r="AM241" s="70">
        <v>0</v>
      </c>
      <c r="AN241" s="70">
        <v>0</v>
      </c>
      <c r="AO241" s="70">
        <v>0</v>
      </c>
      <c r="AP241" s="70">
        <v>0</v>
      </c>
      <c r="AQ241" s="70">
        <v>0</v>
      </c>
      <c r="AR241" s="70">
        <v>0</v>
      </c>
      <c r="AS241" s="70">
        <v>0</v>
      </c>
      <c r="AT241" s="70">
        <v>0</v>
      </c>
      <c r="AU241" s="70">
        <v>0</v>
      </c>
      <c r="AV241" s="70">
        <v>0</v>
      </c>
      <c r="AW241" s="70">
        <v>0</v>
      </c>
      <c r="AX241" s="70">
        <v>0</v>
      </c>
      <c r="AY241" s="70">
        <v>0</v>
      </c>
      <c r="AZ241" s="70">
        <v>0</v>
      </c>
      <c r="BA241" s="70">
        <v>0</v>
      </c>
      <c r="BB241" s="70">
        <v>0</v>
      </c>
      <c r="BC241" s="70">
        <v>0</v>
      </c>
      <c r="BD241" s="70">
        <v>20055.23</v>
      </c>
      <c r="BE241" s="70">
        <v>19998.5</v>
      </c>
      <c r="BF241" s="70">
        <v>0</v>
      </c>
      <c r="BG241" s="70">
        <v>0</v>
      </c>
      <c r="BH241" s="70">
        <v>0</v>
      </c>
      <c r="BI241" s="70">
        <v>0</v>
      </c>
      <c r="BJ241" s="70">
        <v>0</v>
      </c>
      <c r="BK241" s="70">
        <v>0</v>
      </c>
      <c r="BL241" s="70">
        <v>57276.86</v>
      </c>
      <c r="BM241" s="70">
        <v>57276.86</v>
      </c>
      <c r="BN241" s="70">
        <v>97330.59</v>
      </c>
      <c r="BO241" s="75">
        <v>0</v>
      </c>
      <c r="BP241" s="72">
        <v>97330.59</v>
      </c>
      <c r="BQ241" s="76">
        <v>693288.75</v>
      </c>
    </row>
    <row r="242" spans="2:69" ht="15" customHeight="1">
      <c r="B242" s="68" t="s">
        <v>361</v>
      </c>
      <c r="C242" s="69" t="s">
        <v>268</v>
      </c>
      <c r="D242" s="70">
        <v>9590327.75</v>
      </c>
      <c r="E242" s="70">
        <v>1255002</v>
      </c>
      <c r="F242" s="70">
        <v>1892197.3399999999</v>
      </c>
      <c r="G242" s="70">
        <v>1347575.24</v>
      </c>
      <c r="H242" s="70">
        <v>0</v>
      </c>
      <c r="I242" s="70">
        <v>0</v>
      </c>
      <c r="J242" s="70">
        <v>0</v>
      </c>
      <c r="K242" s="70">
        <v>0</v>
      </c>
      <c r="L242" s="70">
        <v>0</v>
      </c>
      <c r="M242" s="71">
        <v>14085102.33</v>
      </c>
      <c r="N242" s="72">
        <v>14085102.33</v>
      </c>
      <c r="O242" s="73">
        <v>0</v>
      </c>
      <c r="P242" s="70">
        <v>0</v>
      </c>
      <c r="Q242" s="70">
        <v>6335.27</v>
      </c>
      <c r="R242" s="70">
        <v>301724.78000000003</v>
      </c>
      <c r="S242" s="70">
        <v>66467.83</v>
      </c>
      <c r="T242" s="70">
        <v>0</v>
      </c>
      <c r="U242" s="70">
        <v>46578.99</v>
      </c>
      <c r="V242" s="70">
        <v>0</v>
      </c>
      <c r="W242" s="70">
        <v>0</v>
      </c>
      <c r="X242" s="70">
        <v>0</v>
      </c>
      <c r="Y242" s="70">
        <v>19545.45</v>
      </c>
      <c r="Z242" s="70">
        <v>150.4</v>
      </c>
      <c r="AA242" s="70">
        <v>51524.62</v>
      </c>
      <c r="AB242" s="74">
        <v>71220.47</v>
      </c>
      <c r="AC242" s="74">
        <v>492327.34</v>
      </c>
      <c r="AD242" s="70">
        <v>0</v>
      </c>
      <c r="AE242" s="71">
        <v>492327.34</v>
      </c>
      <c r="AF242" s="72">
        <v>492327.34</v>
      </c>
      <c r="AG242" s="73">
        <v>0</v>
      </c>
      <c r="AH242" s="70">
        <v>0</v>
      </c>
      <c r="AI242" s="70">
        <v>0</v>
      </c>
      <c r="AJ242" s="70">
        <v>0</v>
      </c>
      <c r="AK242" s="70">
        <v>0</v>
      </c>
      <c r="AL242" s="70">
        <v>0</v>
      </c>
      <c r="AM242" s="70">
        <v>0</v>
      </c>
      <c r="AN242" s="70">
        <v>0</v>
      </c>
      <c r="AO242" s="70">
        <v>0</v>
      </c>
      <c r="AP242" s="70">
        <v>0</v>
      </c>
      <c r="AQ242" s="70">
        <v>0</v>
      </c>
      <c r="AR242" s="70">
        <v>0</v>
      </c>
      <c r="AS242" s="70">
        <v>0</v>
      </c>
      <c r="AT242" s="70">
        <v>0</v>
      </c>
      <c r="AU242" s="70">
        <v>0</v>
      </c>
      <c r="AV242" s="70">
        <v>0</v>
      </c>
      <c r="AW242" s="70">
        <v>0</v>
      </c>
      <c r="AX242" s="70">
        <v>0</v>
      </c>
      <c r="AY242" s="70">
        <v>0</v>
      </c>
      <c r="AZ242" s="70">
        <v>0</v>
      </c>
      <c r="BA242" s="70">
        <v>0</v>
      </c>
      <c r="BB242" s="70">
        <v>0</v>
      </c>
      <c r="BC242" s="70">
        <v>389.7</v>
      </c>
      <c r="BD242" s="70">
        <v>198604.07</v>
      </c>
      <c r="BE242" s="70">
        <v>4240.2299999999996</v>
      </c>
      <c r="BF242" s="70">
        <v>0</v>
      </c>
      <c r="BG242" s="70">
        <v>0</v>
      </c>
      <c r="BH242" s="70">
        <v>0</v>
      </c>
      <c r="BI242" s="70">
        <v>0</v>
      </c>
      <c r="BJ242" s="70">
        <v>169.2</v>
      </c>
      <c r="BK242" s="70">
        <v>976.15</v>
      </c>
      <c r="BL242" s="70">
        <v>28338.71</v>
      </c>
      <c r="BM242" s="70">
        <v>29484.059999999998</v>
      </c>
      <c r="BN242" s="70">
        <v>232718.06000000003</v>
      </c>
      <c r="BO242" s="75">
        <v>0</v>
      </c>
      <c r="BP242" s="72">
        <v>232718.06000000003</v>
      </c>
      <c r="BQ242" s="76">
        <v>14810147.73</v>
      </c>
    </row>
    <row r="243" spans="2:69" ht="15" customHeight="1">
      <c r="B243" s="68" t="s">
        <v>361</v>
      </c>
      <c r="C243" s="69" t="s">
        <v>269</v>
      </c>
      <c r="D243" s="70">
        <v>3946085.62</v>
      </c>
      <c r="E243" s="70">
        <v>650703.55000000005</v>
      </c>
      <c r="F243" s="70">
        <v>950908.77</v>
      </c>
      <c r="G243" s="70">
        <v>494574.7</v>
      </c>
      <c r="H243" s="70">
        <v>0</v>
      </c>
      <c r="I243" s="70">
        <v>0</v>
      </c>
      <c r="J243" s="70">
        <v>0</v>
      </c>
      <c r="K243" s="70">
        <v>0</v>
      </c>
      <c r="L243" s="70">
        <v>0</v>
      </c>
      <c r="M243" s="71">
        <v>6042272.6399999997</v>
      </c>
      <c r="N243" s="72">
        <v>6042272.6399999997</v>
      </c>
      <c r="O243" s="73">
        <v>0</v>
      </c>
      <c r="P243" s="70">
        <v>0</v>
      </c>
      <c r="Q243" s="70">
        <v>0</v>
      </c>
      <c r="R243" s="70">
        <v>52206.89</v>
      </c>
      <c r="S243" s="70">
        <v>0</v>
      </c>
      <c r="T243" s="70">
        <v>0</v>
      </c>
      <c r="U243" s="70">
        <v>0</v>
      </c>
      <c r="V243" s="70">
        <v>70.38</v>
      </c>
      <c r="W243" s="70">
        <v>0</v>
      </c>
      <c r="X243" s="70">
        <v>0</v>
      </c>
      <c r="Y243" s="70">
        <v>0</v>
      </c>
      <c r="Z243" s="70">
        <v>0</v>
      </c>
      <c r="AA243" s="70">
        <v>1126.0999999999999</v>
      </c>
      <c r="AB243" s="74">
        <v>1126.0999999999999</v>
      </c>
      <c r="AC243" s="74">
        <v>53403.369999999995</v>
      </c>
      <c r="AD243" s="70">
        <v>0</v>
      </c>
      <c r="AE243" s="71">
        <v>53403.369999999995</v>
      </c>
      <c r="AF243" s="72">
        <v>53403.369999999995</v>
      </c>
      <c r="AG243" s="73">
        <v>0</v>
      </c>
      <c r="AH243" s="70">
        <v>0</v>
      </c>
      <c r="AI243" s="70">
        <v>0</v>
      </c>
      <c r="AJ243" s="70">
        <v>0</v>
      </c>
      <c r="AK243" s="70">
        <v>0</v>
      </c>
      <c r="AL243" s="70">
        <v>0</v>
      </c>
      <c r="AM243" s="70">
        <v>0</v>
      </c>
      <c r="AN243" s="70">
        <v>0</v>
      </c>
      <c r="AO243" s="70">
        <v>0</v>
      </c>
      <c r="AP243" s="70">
        <v>0</v>
      </c>
      <c r="AQ243" s="70">
        <v>0</v>
      </c>
      <c r="AR243" s="70">
        <v>0</v>
      </c>
      <c r="AS243" s="70">
        <v>0</v>
      </c>
      <c r="AT243" s="70">
        <v>0</v>
      </c>
      <c r="AU243" s="70">
        <v>0</v>
      </c>
      <c r="AV243" s="70">
        <v>0</v>
      </c>
      <c r="AW243" s="70">
        <v>0</v>
      </c>
      <c r="AX243" s="70">
        <v>0</v>
      </c>
      <c r="AY243" s="70">
        <v>0</v>
      </c>
      <c r="AZ243" s="70">
        <v>0</v>
      </c>
      <c r="BA243" s="70">
        <v>0</v>
      </c>
      <c r="BB243" s="70">
        <v>0</v>
      </c>
      <c r="BC243" s="70">
        <v>0</v>
      </c>
      <c r="BD243" s="70">
        <v>68924.789999999994</v>
      </c>
      <c r="BE243" s="70">
        <v>0</v>
      </c>
      <c r="BF243" s="70">
        <v>0</v>
      </c>
      <c r="BG243" s="70">
        <v>0</v>
      </c>
      <c r="BH243" s="70">
        <v>334.83</v>
      </c>
      <c r="BI243" s="70">
        <v>0</v>
      </c>
      <c r="BJ243" s="70">
        <v>0</v>
      </c>
      <c r="BK243" s="70">
        <v>0</v>
      </c>
      <c r="BL243" s="70">
        <v>2385.61</v>
      </c>
      <c r="BM243" s="70">
        <v>2385.61</v>
      </c>
      <c r="BN243" s="70">
        <v>71645.23</v>
      </c>
      <c r="BO243" s="75">
        <v>0</v>
      </c>
      <c r="BP243" s="72">
        <v>71645.23</v>
      </c>
      <c r="BQ243" s="76">
        <v>6167321.2400000002</v>
      </c>
    </row>
    <row r="244" spans="2:69" ht="15" customHeight="1">
      <c r="B244" s="68" t="s">
        <v>361</v>
      </c>
      <c r="C244" s="69" t="s">
        <v>270</v>
      </c>
      <c r="D244" s="70">
        <v>7036885.7199999997</v>
      </c>
      <c r="E244" s="70">
        <v>1500375.91</v>
      </c>
      <c r="F244" s="70">
        <v>1399881.4400000002</v>
      </c>
      <c r="G244" s="70">
        <v>1566161.75</v>
      </c>
      <c r="H244" s="70">
        <v>4304.57</v>
      </c>
      <c r="I244" s="70">
        <v>0</v>
      </c>
      <c r="J244" s="70">
        <v>0</v>
      </c>
      <c r="K244" s="70">
        <v>4304.57</v>
      </c>
      <c r="L244" s="70">
        <v>0</v>
      </c>
      <c r="M244" s="71">
        <v>11507609.389999999</v>
      </c>
      <c r="N244" s="72">
        <v>11507609.389999999</v>
      </c>
      <c r="O244" s="73">
        <v>0</v>
      </c>
      <c r="P244" s="70">
        <v>0</v>
      </c>
      <c r="Q244" s="70">
        <v>16686.68</v>
      </c>
      <c r="R244" s="70">
        <v>238439.9</v>
      </c>
      <c r="S244" s="70">
        <v>35792.74</v>
      </c>
      <c r="T244" s="70">
        <v>0</v>
      </c>
      <c r="U244" s="70">
        <v>11345.02</v>
      </c>
      <c r="V244" s="70">
        <v>0</v>
      </c>
      <c r="W244" s="70">
        <v>0</v>
      </c>
      <c r="X244" s="70">
        <v>0</v>
      </c>
      <c r="Y244" s="70">
        <v>25671.51</v>
      </c>
      <c r="Z244" s="70">
        <v>577.33000000000004</v>
      </c>
      <c r="AA244" s="70">
        <v>23116.82</v>
      </c>
      <c r="AB244" s="74">
        <v>49365.66</v>
      </c>
      <c r="AC244" s="74">
        <v>351630</v>
      </c>
      <c r="AD244" s="70">
        <v>0</v>
      </c>
      <c r="AE244" s="71">
        <v>351630</v>
      </c>
      <c r="AF244" s="72">
        <v>351630</v>
      </c>
      <c r="AG244" s="73">
        <v>0</v>
      </c>
      <c r="AH244" s="70">
        <v>0</v>
      </c>
      <c r="AI244" s="70">
        <v>0</v>
      </c>
      <c r="AJ244" s="70">
        <v>0</v>
      </c>
      <c r="AK244" s="70">
        <v>0</v>
      </c>
      <c r="AL244" s="70">
        <v>0</v>
      </c>
      <c r="AM244" s="70">
        <v>0</v>
      </c>
      <c r="AN244" s="70">
        <v>0</v>
      </c>
      <c r="AO244" s="70">
        <v>0</v>
      </c>
      <c r="AP244" s="70">
        <v>0</v>
      </c>
      <c r="AQ244" s="70">
        <v>0</v>
      </c>
      <c r="AR244" s="70">
        <v>0</v>
      </c>
      <c r="AS244" s="70">
        <v>0</v>
      </c>
      <c r="AT244" s="70">
        <v>0</v>
      </c>
      <c r="AU244" s="70">
        <v>0</v>
      </c>
      <c r="AV244" s="70">
        <v>0</v>
      </c>
      <c r="AW244" s="70">
        <v>0</v>
      </c>
      <c r="AX244" s="70">
        <v>0</v>
      </c>
      <c r="AY244" s="70">
        <v>0</v>
      </c>
      <c r="AZ244" s="70">
        <v>0</v>
      </c>
      <c r="BA244" s="70">
        <v>0</v>
      </c>
      <c r="BB244" s="70">
        <v>0</v>
      </c>
      <c r="BC244" s="70">
        <v>115286.45</v>
      </c>
      <c r="BD244" s="70">
        <v>375684.75</v>
      </c>
      <c r="BE244" s="70">
        <v>18897.05</v>
      </c>
      <c r="BF244" s="70">
        <v>0</v>
      </c>
      <c r="BG244" s="70">
        <v>0</v>
      </c>
      <c r="BH244" s="70">
        <v>0</v>
      </c>
      <c r="BI244" s="70">
        <v>0</v>
      </c>
      <c r="BJ244" s="70">
        <v>574.37</v>
      </c>
      <c r="BK244" s="70">
        <v>0</v>
      </c>
      <c r="BL244" s="70">
        <v>12410.39</v>
      </c>
      <c r="BM244" s="70">
        <v>12984.76</v>
      </c>
      <c r="BN244" s="70">
        <v>522853.01</v>
      </c>
      <c r="BO244" s="75">
        <v>0</v>
      </c>
      <c r="BP244" s="72">
        <v>522853.01</v>
      </c>
      <c r="BQ244" s="76">
        <v>12382092.399999999</v>
      </c>
    </row>
    <row r="245" spans="2:69" ht="15" customHeight="1">
      <c r="B245" s="68" t="s">
        <v>362</v>
      </c>
      <c r="C245" s="69" t="s">
        <v>271</v>
      </c>
      <c r="D245" s="70">
        <v>1763437.15</v>
      </c>
      <c r="E245" s="70">
        <v>286813.83</v>
      </c>
      <c r="F245" s="70">
        <v>922690.15999999992</v>
      </c>
      <c r="G245" s="70">
        <v>0</v>
      </c>
      <c r="H245" s="70">
        <v>0</v>
      </c>
      <c r="I245" s="70">
        <v>0</v>
      </c>
      <c r="J245" s="70">
        <v>0</v>
      </c>
      <c r="K245" s="70">
        <v>0</v>
      </c>
      <c r="L245" s="70">
        <v>0</v>
      </c>
      <c r="M245" s="71">
        <v>2972941.1399999997</v>
      </c>
      <c r="N245" s="72">
        <v>2972941.1399999997</v>
      </c>
      <c r="O245" s="73">
        <v>0</v>
      </c>
      <c r="P245" s="70">
        <v>0</v>
      </c>
      <c r="Q245" s="70">
        <v>0</v>
      </c>
      <c r="R245" s="70">
        <v>22437.61</v>
      </c>
      <c r="S245" s="70">
        <v>18821.13</v>
      </c>
      <c r="T245" s="70">
        <v>0</v>
      </c>
      <c r="U245" s="70">
        <v>452.97</v>
      </c>
      <c r="V245" s="70">
        <v>86995.47</v>
      </c>
      <c r="W245" s="70">
        <v>0</v>
      </c>
      <c r="X245" s="70">
        <v>0</v>
      </c>
      <c r="Y245" s="70">
        <v>4687.8</v>
      </c>
      <c r="Z245" s="70">
        <v>238.81</v>
      </c>
      <c r="AA245" s="70">
        <v>2562.1999999999998</v>
      </c>
      <c r="AB245" s="74">
        <v>7488.81</v>
      </c>
      <c r="AC245" s="74">
        <v>136195.99000000002</v>
      </c>
      <c r="AD245" s="70">
        <v>0</v>
      </c>
      <c r="AE245" s="71">
        <v>136195.99000000002</v>
      </c>
      <c r="AF245" s="72">
        <v>136195.99000000002</v>
      </c>
      <c r="AG245" s="73">
        <v>0</v>
      </c>
      <c r="AH245" s="70">
        <v>0</v>
      </c>
      <c r="AI245" s="70">
        <v>0</v>
      </c>
      <c r="AJ245" s="70">
        <v>0</v>
      </c>
      <c r="AK245" s="70">
        <v>0</v>
      </c>
      <c r="AL245" s="70">
        <v>0</v>
      </c>
      <c r="AM245" s="70">
        <v>0</v>
      </c>
      <c r="AN245" s="70">
        <v>0</v>
      </c>
      <c r="AO245" s="70">
        <v>0</v>
      </c>
      <c r="AP245" s="70">
        <v>0</v>
      </c>
      <c r="AQ245" s="70">
        <v>0</v>
      </c>
      <c r="AR245" s="70">
        <v>0</v>
      </c>
      <c r="AS245" s="70">
        <v>0</v>
      </c>
      <c r="AT245" s="70">
        <v>0</v>
      </c>
      <c r="AU245" s="70">
        <v>0</v>
      </c>
      <c r="AV245" s="70">
        <v>0</v>
      </c>
      <c r="AW245" s="70">
        <v>0</v>
      </c>
      <c r="AX245" s="70">
        <v>0</v>
      </c>
      <c r="AY245" s="70">
        <v>0</v>
      </c>
      <c r="AZ245" s="70">
        <v>0</v>
      </c>
      <c r="BA245" s="70">
        <v>0</v>
      </c>
      <c r="BB245" s="70">
        <v>0</v>
      </c>
      <c r="BC245" s="70">
        <v>3295.59</v>
      </c>
      <c r="BD245" s="70">
        <v>29238</v>
      </c>
      <c r="BE245" s="70">
        <v>1022.91</v>
      </c>
      <c r="BF245" s="70">
        <v>0</v>
      </c>
      <c r="BG245" s="70">
        <v>0</v>
      </c>
      <c r="BH245" s="70">
        <v>300366.07</v>
      </c>
      <c r="BI245" s="70">
        <v>0</v>
      </c>
      <c r="BJ245" s="70">
        <v>347.36</v>
      </c>
      <c r="BK245" s="70">
        <v>0</v>
      </c>
      <c r="BL245" s="70">
        <v>8279.82</v>
      </c>
      <c r="BM245" s="70">
        <v>8627.18</v>
      </c>
      <c r="BN245" s="70">
        <v>342549.75</v>
      </c>
      <c r="BO245" s="75">
        <v>0</v>
      </c>
      <c r="BP245" s="72">
        <v>342549.75</v>
      </c>
      <c r="BQ245" s="76">
        <v>3451686.88</v>
      </c>
    </row>
    <row r="246" spans="2:69" ht="15" customHeight="1">
      <c r="B246" s="68" t="s">
        <v>361</v>
      </c>
      <c r="C246" s="69" t="s">
        <v>272</v>
      </c>
      <c r="D246" s="70">
        <v>2917476.98</v>
      </c>
      <c r="E246" s="70">
        <v>464389.02</v>
      </c>
      <c r="F246" s="70">
        <v>492124.57999999996</v>
      </c>
      <c r="G246" s="70">
        <v>1213779.19</v>
      </c>
      <c r="H246" s="70">
        <v>0</v>
      </c>
      <c r="I246" s="70">
        <v>0</v>
      </c>
      <c r="J246" s="70">
        <v>0</v>
      </c>
      <c r="K246" s="70">
        <v>0</v>
      </c>
      <c r="L246" s="70">
        <v>39.25</v>
      </c>
      <c r="M246" s="71">
        <v>5087809.0199999996</v>
      </c>
      <c r="N246" s="72">
        <v>5087809.0199999996</v>
      </c>
      <c r="O246" s="73">
        <v>0</v>
      </c>
      <c r="P246" s="70">
        <v>0</v>
      </c>
      <c r="Q246" s="70">
        <v>412.41</v>
      </c>
      <c r="R246" s="70">
        <v>0</v>
      </c>
      <c r="S246" s="70">
        <v>13919.4</v>
      </c>
      <c r="T246" s="70">
        <v>0</v>
      </c>
      <c r="U246" s="70">
        <v>6870.35</v>
      </c>
      <c r="V246" s="70">
        <v>0</v>
      </c>
      <c r="W246" s="70">
        <v>0</v>
      </c>
      <c r="X246" s="70">
        <v>0</v>
      </c>
      <c r="Y246" s="70">
        <v>0</v>
      </c>
      <c r="Z246" s="70">
        <v>35.76</v>
      </c>
      <c r="AA246" s="70">
        <v>317655.27</v>
      </c>
      <c r="AB246" s="74">
        <v>317691.03000000003</v>
      </c>
      <c r="AC246" s="74">
        <v>338893.19</v>
      </c>
      <c r="AD246" s="70">
        <v>0</v>
      </c>
      <c r="AE246" s="71">
        <v>338893.19</v>
      </c>
      <c r="AF246" s="72">
        <v>338893.19</v>
      </c>
      <c r="AG246" s="73">
        <v>0</v>
      </c>
      <c r="AH246" s="70">
        <v>0</v>
      </c>
      <c r="AI246" s="70">
        <v>0</v>
      </c>
      <c r="AJ246" s="70">
        <v>0</v>
      </c>
      <c r="AK246" s="70">
        <v>0</v>
      </c>
      <c r="AL246" s="70">
        <v>0</v>
      </c>
      <c r="AM246" s="70">
        <v>0</v>
      </c>
      <c r="AN246" s="70">
        <v>0</v>
      </c>
      <c r="AO246" s="70">
        <v>0</v>
      </c>
      <c r="AP246" s="70">
        <v>0</v>
      </c>
      <c r="AQ246" s="70">
        <v>0</v>
      </c>
      <c r="AR246" s="70">
        <v>0</v>
      </c>
      <c r="AS246" s="70">
        <v>0</v>
      </c>
      <c r="AT246" s="70">
        <v>0</v>
      </c>
      <c r="AU246" s="70">
        <v>0</v>
      </c>
      <c r="AV246" s="70">
        <v>0</v>
      </c>
      <c r="AW246" s="70">
        <v>0</v>
      </c>
      <c r="AX246" s="70">
        <v>0</v>
      </c>
      <c r="AY246" s="70">
        <v>0</v>
      </c>
      <c r="AZ246" s="70">
        <v>0</v>
      </c>
      <c r="BA246" s="70">
        <v>0</v>
      </c>
      <c r="BB246" s="70">
        <v>0</v>
      </c>
      <c r="BC246" s="70">
        <v>0</v>
      </c>
      <c r="BD246" s="70">
        <v>0</v>
      </c>
      <c r="BE246" s="70">
        <v>5987.88</v>
      </c>
      <c r="BF246" s="70">
        <v>0</v>
      </c>
      <c r="BG246" s="70">
        <v>0</v>
      </c>
      <c r="BH246" s="70">
        <v>0</v>
      </c>
      <c r="BI246" s="70">
        <v>0</v>
      </c>
      <c r="BJ246" s="70">
        <v>35.76</v>
      </c>
      <c r="BK246" s="70">
        <v>0</v>
      </c>
      <c r="BL246" s="70">
        <v>38603.17</v>
      </c>
      <c r="BM246" s="70">
        <v>38638.93</v>
      </c>
      <c r="BN246" s="70">
        <v>44626.81</v>
      </c>
      <c r="BO246" s="75">
        <v>0</v>
      </c>
      <c r="BP246" s="72">
        <v>44626.81</v>
      </c>
      <c r="BQ246" s="76">
        <v>5471329.0199999996</v>
      </c>
    </row>
    <row r="247" spans="2:69" ht="15" customHeight="1">
      <c r="B247" s="68" t="s">
        <v>362</v>
      </c>
      <c r="C247" s="69" t="s">
        <v>273</v>
      </c>
      <c r="D247" s="70">
        <v>385065.61</v>
      </c>
      <c r="E247" s="70">
        <v>114973.52</v>
      </c>
      <c r="F247" s="70">
        <v>154506.51999999999</v>
      </c>
      <c r="G247" s="70">
        <v>22929.19</v>
      </c>
      <c r="H247" s="70">
        <v>0</v>
      </c>
      <c r="I247" s="70">
        <v>0</v>
      </c>
      <c r="J247" s="70">
        <v>0</v>
      </c>
      <c r="K247" s="70">
        <v>0</v>
      </c>
      <c r="L247" s="70">
        <v>0</v>
      </c>
      <c r="M247" s="71">
        <v>677474.84</v>
      </c>
      <c r="N247" s="72">
        <v>677474.84</v>
      </c>
      <c r="O247" s="73">
        <v>0</v>
      </c>
      <c r="P247" s="70">
        <v>0</v>
      </c>
      <c r="Q247" s="70">
        <v>24465.98</v>
      </c>
      <c r="R247" s="70">
        <v>0</v>
      </c>
      <c r="S247" s="70">
        <v>0</v>
      </c>
      <c r="T247" s="70">
        <v>0</v>
      </c>
      <c r="U247" s="70">
        <v>0</v>
      </c>
      <c r="V247" s="70">
        <v>0</v>
      </c>
      <c r="W247" s="70">
        <v>0</v>
      </c>
      <c r="X247" s="70">
        <v>0</v>
      </c>
      <c r="Y247" s="70">
        <v>0</v>
      </c>
      <c r="Z247" s="70">
        <v>0</v>
      </c>
      <c r="AA247" s="70">
        <v>17.5</v>
      </c>
      <c r="AB247" s="74">
        <v>17.5</v>
      </c>
      <c r="AC247" s="74">
        <v>24483.48</v>
      </c>
      <c r="AD247" s="70">
        <v>0</v>
      </c>
      <c r="AE247" s="71">
        <v>24483.48</v>
      </c>
      <c r="AF247" s="72">
        <v>24483.48</v>
      </c>
      <c r="AG247" s="73">
        <v>0</v>
      </c>
      <c r="AH247" s="70">
        <v>0</v>
      </c>
      <c r="AI247" s="70">
        <v>0</v>
      </c>
      <c r="AJ247" s="70">
        <v>0</v>
      </c>
      <c r="AK247" s="70">
        <v>0</v>
      </c>
      <c r="AL247" s="70">
        <v>0</v>
      </c>
      <c r="AM247" s="70">
        <v>0</v>
      </c>
      <c r="AN247" s="70">
        <v>0</v>
      </c>
      <c r="AO247" s="70">
        <v>0</v>
      </c>
      <c r="AP247" s="70">
        <v>0</v>
      </c>
      <c r="AQ247" s="70">
        <v>0</v>
      </c>
      <c r="AR247" s="70">
        <v>0</v>
      </c>
      <c r="AS247" s="70">
        <v>0</v>
      </c>
      <c r="AT247" s="70">
        <v>0</v>
      </c>
      <c r="AU247" s="70">
        <v>0</v>
      </c>
      <c r="AV247" s="70">
        <v>0</v>
      </c>
      <c r="AW247" s="70">
        <v>0</v>
      </c>
      <c r="AX247" s="70">
        <v>0</v>
      </c>
      <c r="AY247" s="70">
        <v>0</v>
      </c>
      <c r="AZ247" s="70">
        <v>0</v>
      </c>
      <c r="BA247" s="70">
        <v>0</v>
      </c>
      <c r="BB247" s="70">
        <v>0</v>
      </c>
      <c r="BC247" s="70">
        <v>2123.0700000000002</v>
      </c>
      <c r="BD247" s="70">
        <v>13825.97</v>
      </c>
      <c r="BE247" s="70">
        <v>1847.06</v>
      </c>
      <c r="BF247" s="70">
        <v>0</v>
      </c>
      <c r="BG247" s="70">
        <v>4.8499999999999996</v>
      </c>
      <c r="BH247" s="70">
        <v>160222.01999999999</v>
      </c>
      <c r="BI247" s="70">
        <v>0</v>
      </c>
      <c r="BJ247" s="70">
        <v>0</v>
      </c>
      <c r="BK247" s="70">
        <v>43.57</v>
      </c>
      <c r="BL247" s="70">
        <v>10409.44</v>
      </c>
      <c r="BM247" s="70">
        <v>10453.01</v>
      </c>
      <c r="BN247" s="70">
        <v>188475.97999999998</v>
      </c>
      <c r="BO247" s="75">
        <v>0</v>
      </c>
      <c r="BP247" s="72">
        <v>188475.97999999998</v>
      </c>
      <c r="BQ247" s="76">
        <v>890434.29999999993</v>
      </c>
    </row>
    <row r="248" spans="2:69" ht="15" customHeight="1">
      <c r="B248" s="68" t="s">
        <v>362</v>
      </c>
      <c r="C248" s="69" t="s">
        <v>274</v>
      </c>
      <c r="D248" s="70">
        <v>1289791.97</v>
      </c>
      <c r="E248" s="70">
        <v>314738.83</v>
      </c>
      <c r="F248" s="70">
        <v>214794.54</v>
      </c>
      <c r="G248" s="70">
        <v>116517.66</v>
      </c>
      <c r="H248" s="70">
        <v>0</v>
      </c>
      <c r="I248" s="70">
        <v>0</v>
      </c>
      <c r="J248" s="70">
        <v>0</v>
      </c>
      <c r="K248" s="70">
        <v>0</v>
      </c>
      <c r="L248" s="70">
        <v>0</v>
      </c>
      <c r="M248" s="71">
        <v>1935842.9999999998</v>
      </c>
      <c r="N248" s="72">
        <v>1935842.9999999998</v>
      </c>
      <c r="O248" s="73">
        <v>0</v>
      </c>
      <c r="P248" s="70">
        <v>0</v>
      </c>
      <c r="Q248" s="70">
        <v>0</v>
      </c>
      <c r="R248" s="70">
        <v>203.7</v>
      </c>
      <c r="S248" s="70">
        <v>6532.85</v>
      </c>
      <c r="T248" s="70">
        <v>0</v>
      </c>
      <c r="U248" s="70">
        <v>2864.58</v>
      </c>
      <c r="V248" s="70">
        <v>0</v>
      </c>
      <c r="W248" s="70">
        <v>0</v>
      </c>
      <c r="X248" s="70">
        <v>0</v>
      </c>
      <c r="Y248" s="70">
        <v>4040.1</v>
      </c>
      <c r="Z248" s="70">
        <v>0</v>
      </c>
      <c r="AA248" s="70">
        <v>1.52</v>
      </c>
      <c r="AB248" s="74">
        <v>4041.62</v>
      </c>
      <c r="AC248" s="74">
        <v>13642.75</v>
      </c>
      <c r="AD248" s="70">
        <v>0</v>
      </c>
      <c r="AE248" s="71">
        <v>13642.75</v>
      </c>
      <c r="AF248" s="72">
        <v>13642.75</v>
      </c>
      <c r="AG248" s="73">
        <v>0</v>
      </c>
      <c r="AH248" s="70">
        <v>0</v>
      </c>
      <c r="AI248" s="70">
        <v>0</v>
      </c>
      <c r="AJ248" s="70">
        <v>0</v>
      </c>
      <c r="AK248" s="70">
        <v>0</v>
      </c>
      <c r="AL248" s="70">
        <v>0</v>
      </c>
      <c r="AM248" s="70">
        <v>0</v>
      </c>
      <c r="AN248" s="70">
        <v>0</v>
      </c>
      <c r="AO248" s="70">
        <v>0</v>
      </c>
      <c r="AP248" s="70">
        <v>0</v>
      </c>
      <c r="AQ248" s="70">
        <v>0</v>
      </c>
      <c r="AR248" s="70">
        <v>0</v>
      </c>
      <c r="AS248" s="70">
        <v>0</v>
      </c>
      <c r="AT248" s="70">
        <v>0</v>
      </c>
      <c r="AU248" s="70">
        <v>0</v>
      </c>
      <c r="AV248" s="70">
        <v>0</v>
      </c>
      <c r="AW248" s="70">
        <v>0</v>
      </c>
      <c r="AX248" s="70">
        <v>0</v>
      </c>
      <c r="AY248" s="70">
        <v>0</v>
      </c>
      <c r="AZ248" s="70">
        <v>0</v>
      </c>
      <c r="BA248" s="70">
        <v>0</v>
      </c>
      <c r="BB248" s="70">
        <v>0</v>
      </c>
      <c r="BC248" s="70">
        <v>23028.38</v>
      </c>
      <c r="BD248" s="70">
        <v>93620.01</v>
      </c>
      <c r="BE248" s="70">
        <v>11143.52</v>
      </c>
      <c r="BF248" s="70">
        <v>0</v>
      </c>
      <c r="BG248" s="70">
        <v>0</v>
      </c>
      <c r="BH248" s="70">
        <v>132255.23000000001</v>
      </c>
      <c r="BI248" s="70">
        <v>0</v>
      </c>
      <c r="BJ248" s="70">
        <v>0</v>
      </c>
      <c r="BK248" s="70">
        <v>0</v>
      </c>
      <c r="BL248" s="70">
        <v>8734.41</v>
      </c>
      <c r="BM248" s="70">
        <v>8734.41</v>
      </c>
      <c r="BN248" s="70">
        <v>268781.55</v>
      </c>
      <c r="BO248" s="75">
        <v>0</v>
      </c>
      <c r="BP248" s="72">
        <v>268781.55</v>
      </c>
      <c r="BQ248" s="76">
        <v>2218267.2999999998</v>
      </c>
    </row>
    <row r="249" spans="2:69" ht="15" customHeight="1">
      <c r="B249" s="68" t="s">
        <v>362</v>
      </c>
      <c r="C249" s="69" t="s">
        <v>275</v>
      </c>
      <c r="D249" s="70">
        <v>282756.90000000002</v>
      </c>
      <c r="E249" s="70">
        <v>84799.16</v>
      </c>
      <c r="F249" s="70">
        <v>74799.67</v>
      </c>
      <c r="G249" s="70">
        <v>0</v>
      </c>
      <c r="H249" s="70">
        <v>0</v>
      </c>
      <c r="I249" s="70">
        <v>0</v>
      </c>
      <c r="J249" s="70">
        <v>0</v>
      </c>
      <c r="K249" s="70">
        <v>0</v>
      </c>
      <c r="L249" s="70">
        <v>0</v>
      </c>
      <c r="M249" s="71">
        <v>442355.73000000004</v>
      </c>
      <c r="N249" s="72">
        <v>442355.73000000004</v>
      </c>
      <c r="O249" s="73">
        <v>0</v>
      </c>
      <c r="P249" s="70">
        <v>0</v>
      </c>
      <c r="Q249" s="70">
        <v>0</v>
      </c>
      <c r="R249" s="70">
        <v>0</v>
      </c>
      <c r="S249" s="70">
        <v>0</v>
      </c>
      <c r="T249" s="70">
        <v>0</v>
      </c>
      <c r="U249" s="70">
        <v>0</v>
      </c>
      <c r="V249" s="70">
        <v>0</v>
      </c>
      <c r="W249" s="70">
        <v>0</v>
      </c>
      <c r="X249" s="70">
        <v>0</v>
      </c>
      <c r="Y249" s="70">
        <v>0</v>
      </c>
      <c r="Z249" s="70">
        <v>0</v>
      </c>
      <c r="AA249" s="70">
        <v>0</v>
      </c>
      <c r="AB249" s="74">
        <v>0</v>
      </c>
      <c r="AC249" s="74">
        <v>0</v>
      </c>
      <c r="AD249" s="70">
        <v>0</v>
      </c>
      <c r="AE249" s="71">
        <v>0</v>
      </c>
      <c r="AF249" s="72">
        <v>0</v>
      </c>
      <c r="AG249" s="73">
        <v>0</v>
      </c>
      <c r="AH249" s="70">
        <v>0</v>
      </c>
      <c r="AI249" s="70">
        <v>0</v>
      </c>
      <c r="AJ249" s="70">
        <v>0</v>
      </c>
      <c r="AK249" s="70">
        <v>0</v>
      </c>
      <c r="AL249" s="70">
        <v>0</v>
      </c>
      <c r="AM249" s="70">
        <v>0</v>
      </c>
      <c r="AN249" s="70">
        <v>0</v>
      </c>
      <c r="AO249" s="70">
        <v>0</v>
      </c>
      <c r="AP249" s="70">
        <v>0</v>
      </c>
      <c r="AQ249" s="70">
        <v>0</v>
      </c>
      <c r="AR249" s="70">
        <v>0</v>
      </c>
      <c r="AS249" s="70">
        <v>0</v>
      </c>
      <c r="AT249" s="70">
        <v>0</v>
      </c>
      <c r="AU249" s="70">
        <v>0</v>
      </c>
      <c r="AV249" s="70">
        <v>0</v>
      </c>
      <c r="AW249" s="70">
        <v>0</v>
      </c>
      <c r="AX249" s="70">
        <v>0</v>
      </c>
      <c r="AY249" s="70">
        <v>0</v>
      </c>
      <c r="AZ249" s="70">
        <v>0</v>
      </c>
      <c r="BA249" s="70">
        <v>0</v>
      </c>
      <c r="BB249" s="70">
        <v>0</v>
      </c>
      <c r="BC249" s="70">
        <v>0</v>
      </c>
      <c r="BD249" s="70">
        <v>14591.26</v>
      </c>
      <c r="BE249" s="70">
        <v>0</v>
      </c>
      <c r="BF249" s="70">
        <v>0</v>
      </c>
      <c r="BG249" s="70">
        <v>0</v>
      </c>
      <c r="BH249" s="70">
        <v>0</v>
      </c>
      <c r="BI249" s="70">
        <v>0</v>
      </c>
      <c r="BJ249" s="70">
        <v>0</v>
      </c>
      <c r="BK249" s="70">
        <v>0</v>
      </c>
      <c r="BL249" s="70">
        <v>104465.93</v>
      </c>
      <c r="BM249" s="70">
        <v>104465.93</v>
      </c>
      <c r="BN249" s="70">
        <v>119057.18999999999</v>
      </c>
      <c r="BO249" s="75">
        <v>0</v>
      </c>
      <c r="BP249" s="72">
        <v>119057.18999999999</v>
      </c>
      <c r="BQ249" s="76">
        <v>561412.92000000004</v>
      </c>
    </row>
    <row r="250" spans="2:69" ht="15" customHeight="1">
      <c r="B250" s="68" t="s">
        <v>362</v>
      </c>
      <c r="C250" s="69" t="s">
        <v>276</v>
      </c>
      <c r="D250" s="70">
        <v>424814.06</v>
      </c>
      <c r="E250" s="70">
        <v>90821.32</v>
      </c>
      <c r="F250" s="70">
        <v>126694.69</v>
      </c>
      <c r="G250" s="70">
        <v>0</v>
      </c>
      <c r="H250" s="70">
        <v>0</v>
      </c>
      <c r="I250" s="70">
        <v>0</v>
      </c>
      <c r="J250" s="70">
        <v>0</v>
      </c>
      <c r="K250" s="70">
        <v>0</v>
      </c>
      <c r="L250" s="70">
        <v>0</v>
      </c>
      <c r="M250" s="71">
        <v>642330.07000000007</v>
      </c>
      <c r="N250" s="72">
        <v>642330.07000000007</v>
      </c>
      <c r="O250" s="73">
        <v>0</v>
      </c>
      <c r="P250" s="70">
        <v>0</v>
      </c>
      <c r="Q250" s="70">
        <v>0</v>
      </c>
      <c r="R250" s="70">
        <v>0</v>
      </c>
      <c r="S250" s="70">
        <v>32.700000000000003</v>
      </c>
      <c r="T250" s="70">
        <v>0</v>
      </c>
      <c r="U250" s="70">
        <v>0</v>
      </c>
      <c r="V250" s="70">
        <v>0</v>
      </c>
      <c r="W250" s="70">
        <v>0</v>
      </c>
      <c r="X250" s="70">
        <v>0</v>
      </c>
      <c r="Y250" s="70">
        <v>0</v>
      </c>
      <c r="Z250" s="70">
        <v>0</v>
      </c>
      <c r="AA250" s="70">
        <v>21550.5</v>
      </c>
      <c r="AB250" s="74">
        <v>21550.5</v>
      </c>
      <c r="AC250" s="74">
        <v>21583.200000000001</v>
      </c>
      <c r="AD250" s="70">
        <v>0</v>
      </c>
      <c r="AE250" s="71">
        <v>21583.200000000001</v>
      </c>
      <c r="AF250" s="72">
        <v>21583.200000000001</v>
      </c>
      <c r="AG250" s="73">
        <v>0</v>
      </c>
      <c r="AH250" s="70">
        <v>0</v>
      </c>
      <c r="AI250" s="70">
        <v>0</v>
      </c>
      <c r="AJ250" s="70">
        <v>0</v>
      </c>
      <c r="AK250" s="70">
        <v>0</v>
      </c>
      <c r="AL250" s="70">
        <v>0</v>
      </c>
      <c r="AM250" s="70">
        <v>0</v>
      </c>
      <c r="AN250" s="70">
        <v>0</v>
      </c>
      <c r="AO250" s="70">
        <v>0</v>
      </c>
      <c r="AP250" s="70">
        <v>0</v>
      </c>
      <c r="AQ250" s="70">
        <v>0</v>
      </c>
      <c r="AR250" s="70">
        <v>0</v>
      </c>
      <c r="AS250" s="70">
        <v>0</v>
      </c>
      <c r="AT250" s="70">
        <v>0</v>
      </c>
      <c r="AU250" s="70">
        <v>0</v>
      </c>
      <c r="AV250" s="70">
        <v>0</v>
      </c>
      <c r="AW250" s="70">
        <v>0</v>
      </c>
      <c r="AX250" s="70">
        <v>0</v>
      </c>
      <c r="AY250" s="70">
        <v>0</v>
      </c>
      <c r="AZ250" s="70">
        <v>0</v>
      </c>
      <c r="BA250" s="70">
        <v>0</v>
      </c>
      <c r="BB250" s="70">
        <v>0</v>
      </c>
      <c r="BC250" s="70">
        <v>0</v>
      </c>
      <c r="BD250" s="70">
        <v>6586.95</v>
      </c>
      <c r="BE250" s="70">
        <v>25867.66</v>
      </c>
      <c r="BF250" s="70">
        <v>0</v>
      </c>
      <c r="BG250" s="70">
        <v>0</v>
      </c>
      <c r="BH250" s="70">
        <v>0</v>
      </c>
      <c r="BI250" s="70">
        <v>0</v>
      </c>
      <c r="BJ250" s="70">
        <v>0</v>
      </c>
      <c r="BK250" s="70">
        <v>0</v>
      </c>
      <c r="BL250" s="70">
        <v>23318.5</v>
      </c>
      <c r="BM250" s="70">
        <v>23318.5</v>
      </c>
      <c r="BN250" s="70">
        <v>55773.11</v>
      </c>
      <c r="BO250" s="75">
        <v>0</v>
      </c>
      <c r="BP250" s="72">
        <v>55773.11</v>
      </c>
      <c r="BQ250" s="76">
        <v>719686.38</v>
      </c>
    </row>
    <row r="251" spans="2:69" ht="15" customHeight="1">
      <c r="B251" s="68" t="s">
        <v>362</v>
      </c>
      <c r="C251" s="69" t="s">
        <v>277</v>
      </c>
      <c r="D251" s="70">
        <v>275444.21999999997</v>
      </c>
      <c r="E251" s="70">
        <v>58842.98</v>
      </c>
      <c r="F251" s="70">
        <v>26471.599999999999</v>
      </c>
      <c r="G251" s="70">
        <v>26534.62</v>
      </c>
      <c r="H251" s="70">
        <v>0</v>
      </c>
      <c r="I251" s="70">
        <v>0</v>
      </c>
      <c r="J251" s="70">
        <v>0</v>
      </c>
      <c r="K251" s="70">
        <v>0</v>
      </c>
      <c r="L251" s="70">
        <v>0</v>
      </c>
      <c r="M251" s="71">
        <v>387293.41999999993</v>
      </c>
      <c r="N251" s="72">
        <v>387293.41999999993</v>
      </c>
      <c r="O251" s="73">
        <v>0</v>
      </c>
      <c r="P251" s="70">
        <v>0</v>
      </c>
      <c r="Q251" s="70">
        <v>0</v>
      </c>
      <c r="R251" s="70">
        <v>0</v>
      </c>
      <c r="S251" s="70">
        <v>0</v>
      </c>
      <c r="T251" s="70">
        <v>0</v>
      </c>
      <c r="U251" s="70">
        <v>146.08000000000001</v>
      </c>
      <c r="V251" s="70">
        <v>723.9</v>
      </c>
      <c r="W251" s="70">
        <v>0</v>
      </c>
      <c r="X251" s="70">
        <v>0</v>
      </c>
      <c r="Y251" s="70">
        <v>0</v>
      </c>
      <c r="Z251" s="70">
        <v>0</v>
      </c>
      <c r="AA251" s="70">
        <v>73.44</v>
      </c>
      <c r="AB251" s="74">
        <v>73.44</v>
      </c>
      <c r="AC251" s="74">
        <v>943.42000000000007</v>
      </c>
      <c r="AD251" s="70">
        <v>0</v>
      </c>
      <c r="AE251" s="71">
        <v>943.42000000000007</v>
      </c>
      <c r="AF251" s="72">
        <v>943.42000000000007</v>
      </c>
      <c r="AG251" s="73">
        <v>0</v>
      </c>
      <c r="AH251" s="70">
        <v>0</v>
      </c>
      <c r="AI251" s="70">
        <v>0</v>
      </c>
      <c r="AJ251" s="70">
        <v>0</v>
      </c>
      <c r="AK251" s="70">
        <v>0</v>
      </c>
      <c r="AL251" s="70">
        <v>0</v>
      </c>
      <c r="AM251" s="70">
        <v>0</v>
      </c>
      <c r="AN251" s="70">
        <v>0</v>
      </c>
      <c r="AO251" s="70">
        <v>0</v>
      </c>
      <c r="AP251" s="70">
        <v>0</v>
      </c>
      <c r="AQ251" s="70">
        <v>0</v>
      </c>
      <c r="AR251" s="70">
        <v>0</v>
      </c>
      <c r="AS251" s="70">
        <v>0</v>
      </c>
      <c r="AT251" s="70">
        <v>0</v>
      </c>
      <c r="AU251" s="70">
        <v>0</v>
      </c>
      <c r="AV251" s="70">
        <v>0</v>
      </c>
      <c r="AW251" s="70">
        <v>0</v>
      </c>
      <c r="AX251" s="70">
        <v>0</v>
      </c>
      <c r="AY251" s="70">
        <v>0</v>
      </c>
      <c r="AZ251" s="70">
        <v>0</v>
      </c>
      <c r="BA251" s="70">
        <v>0</v>
      </c>
      <c r="BB251" s="70">
        <v>0</v>
      </c>
      <c r="BC251" s="70">
        <v>0</v>
      </c>
      <c r="BD251" s="70">
        <v>5911</v>
      </c>
      <c r="BE251" s="70">
        <v>2838.71</v>
      </c>
      <c r="BF251" s="70">
        <v>0</v>
      </c>
      <c r="BG251" s="70">
        <v>0</v>
      </c>
      <c r="BH251" s="70">
        <v>0</v>
      </c>
      <c r="BI251" s="70">
        <v>0</v>
      </c>
      <c r="BJ251" s="70">
        <v>0</v>
      </c>
      <c r="BK251" s="70">
        <v>0</v>
      </c>
      <c r="BL251" s="70">
        <v>7026.09</v>
      </c>
      <c r="BM251" s="70">
        <v>7026.09</v>
      </c>
      <c r="BN251" s="70">
        <v>15775.8</v>
      </c>
      <c r="BO251" s="75">
        <v>0</v>
      </c>
      <c r="BP251" s="72">
        <v>15775.8</v>
      </c>
      <c r="BQ251" s="76">
        <v>404012.6399999999</v>
      </c>
    </row>
    <row r="252" spans="2:69" ht="15" customHeight="1">
      <c r="B252" s="68" t="s">
        <v>362</v>
      </c>
      <c r="C252" s="69" t="s">
        <v>278</v>
      </c>
      <c r="D252" s="70">
        <v>1071151.76</v>
      </c>
      <c r="E252" s="70">
        <v>252632.61000000002</v>
      </c>
      <c r="F252" s="70">
        <v>135406.13</v>
      </c>
      <c r="G252" s="70">
        <v>0</v>
      </c>
      <c r="H252" s="70">
        <v>0</v>
      </c>
      <c r="I252" s="70">
        <v>0</v>
      </c>
      <c r="J252" s="70">
        <v>0</v>
      </c>
      <c r="K252" s="70">
        <v>0</v>
      </c>
      <c r="L252" s="70">
        <v>0</v>
      </c>
      <c r="M252" s="71">
        <v>1459190.5</v>
      </c>
      <c r="N252" s="72">
        <v>1459190.5</v>
      </c>
      <c r="O252" s="73">
        <v>0</v>
      </c>
      <c r="P252" s="70">
        <v>0</v>
      </c>
      <c r="Q252" s="70">
        <v>0</v>
      </c>
      <c r="R252" s="70">
        <v>0</v>
      </c>
      <c r="S252" s="70">
        <v>0</v>
      </c>
      <c r="T252" s="70">
        <v>0</v>
      </c>
      <c r="U252" s="70">
        <v>550.4</v>
      </c>
      <c r="V252" s="70">
        <v>0</v>
      </c>
      <c r="W252" s="70">
        <v>0</v>
      </c>
      <c r="X252" s="70">
        <v>0</v>
      </c>
      <c r="Y252" s="70">
        <v>0</v>
      </c>
      <c r="Z252" s="70">
        <v>0</v>
      </c>
      <c r="AA252" s="70">
        <v>990</v>
      </c>
      <c r="AB252" s="74">
        <v>990</v>
      </c>
      <c r="AC252" s="74">
        <v>1540.4</v>
      </c>
      <c r="AD252" s="70">
        <v>0</v>
      </c>
      <c r="AE252" s="71">
        <v>1540.4</v>
      </c>
      <c r="AF252" s="72">
        <v>1540.4</v>
      </c>
      <c r="AG252" s="73">
        <v>0</v>
      </c>
      <c r="AH252" s="70">
        <v>0</v>
      </c>
      <c r="AI252" s="70">
        <v>0</v>
      </c>
      <c r="AJ252" s="70">
        <v>0</v>
      </c>
      <c r="AK252" s="70">
        <v>0</v>
      </c>
      <c r="AL252" s="70">
        <v>0</v>
      </c>
      <c r="AM252" s="70">
        <v>0</v>
      </c>
      <c r="AN252" s="70">
        <v>0</v>
      </c>
      <c r="AO252" s="70">
        <v>0</v>
      </c>
      <c r="AP252" s="70">
        <v>0</v>
      </c>
      <c r="AQ252" s="70">
        <v>0</v>
      </c>
      <c r="AR252" s="70">
        <v>0</v>
      </c>
      <c r="AS252" s="70">
        <v>0</v>
      </c>
      <c r="AT252" s="70">
        <v>0</v>
      </c>
      <c r="AU252" s="70">
        <v>0</v>
      </c>
      <c r="AV252" s="70">
        <v>0</v>
      </c>
      <c r="AW252" s="70">
        <v>0</v>
      </c>
      <c r="AX252" s="70">
        <v>0</v>
      </c>
      <c r="AY252" s="70">
        <v>0</v>
      </c>
      <c r="AZ252" s="70">
        <v>0</v>
      </c>
      <c r="BA252" s="70">
        <v>0</v>
      </c>
      <c r="BB252" s="70">
        <v>0</v>
      </c>
      <c r="BC252" s="70">
        <v>16357.47</v>
      </c>
      <c r="BD252" s="70">
        <v>40988.080000000002</v>
      </c>
      <c r="BE252" s="70">
        <v>73</v>
      </c>
      <c r="BF252" s="70">
        <v>0</v>
      </c>
      <c r="BG252" s="70">
        <v>0</v>
      </c>
      <c r="BH252" s="70">
        <v>0</v>
      </c>
      <c r="BI252" s="70">
        <v>0</v>
      </c>
      <c r="BJ252" s="70">
        <v>5945.5</v>
      </c>
      <c r="BK252" s="70">
        <v>6033.45</v>
      </c>
      <c r="BL252" s="70">
        <v>18903.490000000002</v>
      </c>
      <c r="BM252" s="70">
        <v>30882.440000000002</v>
      </c>
      <c r="BN252" s="70">
        <v>88300.99</v>
      </c>
      <c r="BO252" s="75">
        <v>0</v>
      </c>
      <c r="BP252" s="72">
        <v>88300.99</v>
      </c>
      <c r="BQ252" s="76">
        <v>1549031.89</v>
      </c>
    </row>
    <row r="253" spans="2:69" ht="15" customHeight="1">
      <c r="B253" s="68" t="s">
        <v>361</v>
      </c>
      <c r="C253" s="69" t="s">
        <v>279</v>
      </c>
      <c r="D253" s="70">
        <v>2882073.55</v>
      </c>
      <c r="E253" s="70">
        <v>472623.59</v>
      </c>
      <c r="F253" s="70">
        <v>500693.34</v>
      </c>
      <c r="G253" s="70">
        <v>423017.23</v>
      </c>
      <c r="H253" s="70">
        <v>0</v>
      </c>
      <c r="I253" s="70">
        <v>0</v>
      </c>
      <c r="J253" s="70">
        <v>0</v>
      </c>
      <c r="K253" s="70">
        <v>0</v>
      </c>
      <c r="L253" s="70">
        <v>4552.68</v>
      </c>
      <c r="M253" s="71">
        <v>4282960.3899999997</v>
      </c>
      <c r="N253" s="72">
        <v>4282960.3899999997</v>
      </c>
      <c r="O253" s="73">
        <v>0</v>
      </c>
      <c r="P253" s="70">
        <v>0</v>
      </c>
      <c r="Q253" s="70">
        <v>4792.04</v>
      </c>
      <c r="R253" s="70">
        <v>52789.909999999996</v>
      </c>
      <c r="S253" s="70">
        <v>2696.87</v>
      </c>
      <c r="T253" s="70">
        <v>0</v>
      </c>
      <c r="U253" s="70">
        <v>460.5</v>
      </c>
      <c r="V253" s="70">
        <v>16055.41</v>
      </c>
      <c r="W253" s="70">
        <v>0</v>
      </c>
      <c r="X253" s="70">
        <v>0</v>
      </c>
      <c r="Y253" s="70">
        <v>0</v>
      </c>
      <c r="Z253" s="70">
        <v>0</v>
      </c>
      <c r="AA253" s="70">
        <v>171010.28</v>
      </c>
      <c r="AB253" s="74">
        <v>171010.28</v>
      </c>
      <c r="AC253" s="74">
        <v>247805.01</v>
      </c>
      <c r="AD253" s="70">
        <v>0</v>
      </c>
      <c r="AE253" s="71">
        <v>247805.01</v>
      </c>
      <c r="AF253" s="72">
        <v>247805.01</v>
      </c>
      <c r="AG253" s="73">
        <v>0</v>
      </c>
      <c r="AH253" s="70">
        <v>0</v>
      </c>
      <c r="AI253" s="70">
        <v>0</v>
      </c>
      <c r="AJ253" s="70">
        <v>0</v>
      </c>
      <c r="AK253" s="70">
        <v>0</v>
      </c>
      <c r="AL253" s="70">
        <v>0</v>
      </c>
      <c r="AM253" s="70">
        <v>0</v>
      </c>
      <c r="AN253" s="70">
        <v>0</v>
      </c>
      <c r="AO253" s="70">
        <v>0</v>
      </c>
      <c r="AP253" s="70">
        <v>0</v>
      </c>
      <c r="AQ253" s="70">
        <v>0</v>
      </c>
      <c r="AR253" s="70">
        <v>0</v>
      </c>
      <c r="AS253" s="70">
        <v>0</v>
      </c>
      <c r="AT253" s="70">
        <v>0</v>
      </c>
      <c r="AU253" s="70">
        <v>0</v>
      </c>
      <c r="AV253" s="70">
        <v>0</v>
      </c>
      <c r="AW253" s="70">
        <v>0</v>
      </c>
      <c r="AX253" s="70">
        <v>0</v>
      </c>
      <c r="AY253" s="70">
        <v>0</v>
      </c>
      <c r="AZ253" s="70">
        <v>0</v>
      </c>
      <c r="BA253" s="70">
        <v>0</v>
      </c>
      <c r="BB253" s="70">
        <v>0</v>
      </c>
      <c r="BC253" s="70">
        <v>33062.870000000003</v>
      </c>
      <c r="BD253" s="70">
        <v>100665.85</v>
      </c>
      <c r="BE253" s="70">
        <v>7435.48</v>
      </c>
      <c r="BF253" s="70">
        <v>0</v>
      </c>
      <c r="BG253" s="70">
        <v>0</v>
      </c>
      <c r="BH253" s="70">
        <v>206621.13</v>
      </c>
      <c r="BI253" s="70">
        <v>0</v>
      </c>
      <c r="BJ253" s="70">
        <v>1075.08</v>
      </c>
      <c r="BK253" s="70">
        <v>0</v>
      </c>
      <c r="BL253" s="70">
        <v>806227.58</v>
      </c>
      <c r="BM253" s="70">
        <v>807302.65999999992</v>
      </c>
      <c r="BN253" s="70">
        <v>1155087.99</v>
      </c>
      <c r="BO253" s="75">
        <v>0</v>
      </c>
      <c r="BP253" s="72">
        <v>1155087.99</v>
      </c>
      <c r="BQ253" s="76">
        <v>5685853.3899999997</v>
      </c>
    </row>
    <row r="254" spans="2:69" ht="15" customHeight="1">
      <c r="B254" s="68" t="s">
        <v>363</v>
      </c>
      <c r="C254" s="69" t="s">
        <v>280</v>
      </c>
      <c r="D254" s="70">
        <v>26771109.98</v>
      </c>
      <c r="E254" s="70">
        <v>3304355.65</v>
      </c>
      <c r="F254" s="70">
        <v>6129444.9299999997</v>
      </c>
      <c r="G254" s="70">
        <v>1281299.94</v>
      </c>
      <c r="H254" s="70">
        <v>0</v>
      </c>
      <c r="I254" s="70">
        <v>0</v>
      </c>
      <c r="J254" s="70">
        <v>0</v>
      </c>
      <c r="K254" s="70">
        <v>0</v>
      </c>
      <c r="L254" s="70">
        <v>15869.29</v>
      </c>
      <c r="M254" s="71">
        <v>37502079.789999999</v>
      </c>
      <c r="N254" s="72">
        <v>37502079.789999999</v>
      </c>
      <c r="O254" s="73">
        <v>0</v>
      </c>
      <c r="P254" s="70">
        <v>0</v>
      </c>
      <c r="Q254" s="70">
        <v>0</v>
      </c>
      <c r="R254" s="70">
        <v>6520384.8199999994</v>
      </c>
      <c r="S254" s="70">
        <v>1390358.43</v>
      </c>
      <c r="T254" s="70">
        <v>0</v>
      </c>
      <c r="U254" s="70">
        <v>330272.09000000003</v>
      </c>
      <c r="V254" s="70">
        <v>0</v>
      </c>
      <c r="W254" s="70">
        <v>0</v>
      </c>
      <c r="X254" s="70">
        <v>0</v>
      </c>
      <c r="Y254" s="70">
        <v>0</v>
      </c>
      <c r="Z254" s="70">
        <v>0</v>
      </c>
      <c r="AA254" s="70">
        <v>726622.77</v>
      </c>
      <c r="AB254" s="74">
        <v>726622.77</v>
      </c>
      <c r="AC254" s="74">
        <v>8967638.1099999994</v>
      </c>
      <c r="AD254" s="70">
        <v>0</v>
      </c>
      <c r="AE254" s="71">
        <v>8967638.1099999994</v>
      </c>
      <c r="AF254" s="72">
        <v>8967638.1099999994</v>
      </c>
      <c r="AG254" s="73">
        <v>0</v>
      </c>
      <c r="AH254" s="70">
        <v>0</v>
      </c>
      <c r="AI254" s="70">
        <v>0</v>
      </c>
      <c r="AJ254" s="70">
        <v>0</v>
      </c>
      <c r="AK254" s="70">
        <v>0</v>
      </c>
      <c r="AL254" s="70">
        <v>0</v>
      </c>
      <c r="AM254" s="70">
        <v>0</v>
      </c>
      <c r="AN254" s="70">
        <v>0</v>
      </c>
      <c r="AO254" s="70">
        <v>0</v>
      </c>
      <c r="AP254" s="70">
        <v>0</v>
      </c>
      <c r="AQ254" s="70">
        <v>0</v>
      </c>
      <c r="AR254" s="70">
        <v>0</v>
      </c>
      <c r="AS254" s="70">
        <v>0</v>
      </c>
      <c r="AT254" s="70">
        <v>0</v>
      </c>
      <c r="AU254" s="70">
        <v>0</v>
      </c>
      <c r="AV254" s="70">
        <v>0</v>
      </c>
      <c r="AW254" s="70">
        <v>0</v>
      </c>
      <c r="AX254" s="70">
        <v>0</v>
      </c>
      <c r="AY254" s="70">
        <v>0</v>
      </c>
      <c r="AZ254" s="70">
        <v>0</v>
      </c>
      <c r="BA254" s="70">
        <v>0</v>
      </c>
      <c r="BB254" s="70">
        <v>0</v>
      </c>
      <c r="BC254" s="70">
        <v>0</v>
      </c>
      <c r="BD254" s="70">
        <v>0</v>
      </c>
      <c r="BE254" s="70">
        <v>0</v>
      </c>
      <c r="BF254" s="70">
        <v>0</v>
      </c>
      <c r="BG254" s="70">
        <v>0</v>
      </c>
      <c r="BH254" s="70">
        <v>0</v>
      </c>
      <c r="BI254" s="70">
        <v>0</v>
      </c>
      <c r="BJ254" s="70">
        <v>0</v>
      </c>
      <c r="BK254" s="70">
        <v>0</v>
      </c>
      <c r="BL254" s="70">
        <v>0</v>
      </c>
      <c r="BM254" s="70">
        <v>0</v>
      </c>
      <c r="BN254" s="70">
        <v>0</v>
      </c>
      <c r="BO254" s="75">
        <v>0</v>
      </c>
      <c r="BP254" s="72">
        <v>0</v>
      </c>
      <c r="BQ254" s="76">
        <v>46469717.899999999</v>
      </c>
    </row>
    <row r="255" spans="2:69" ht="15" customHeight="1">
      <c r="B255" s="68" t="s">
        <v>362</v>
      </c>
      <c r="C255" s="69" t="s">
        <v>281</v>
      </c>
      <c r="D255" s="70">
        <v>375443.38</v>
      </c>
      <c r="E255" s="70">
        <v>104271.16</v>
      </c>
      <c r="F255" s="70">
        <v>65289.66</v>
      </c>
      <c r="G255" s="70">
        <v>0</v>
      </c>
      <c r="H255" s="70">
        <v>0</v>
      </c>
      <c r="I255" s="70">
        <v>0</v>
      </c>
      <c r="J255" s="70">
        <v>0</v>
      </c>
      <c r="K255" s="70">
        <v>0</v>
      </c>
      <c r="L255" s="70">
        <v>0</v>
      </c>
      <c r="M255" s="71">
        <v>545004.19999999995</v>
      </c>
      <c r="N255" s="72">
        <v>545004.19999999995</v>
      </c>
      <c r="O255" s="73">
        <v>0</v>
      </c>
      <c r="P255" s="70">
        <v>0</v>
      </c>
      <c r="Q255" s="70">
        <v>0</v>
      </c>
      <c r="R255" s="70">
        <v>13553.15</v>
      </c>
      <c r="S255" s="70">
        <v>304.8</v>
      </c>
      <c r="T255" s="70">
        <v>0</v>
      </c>
      <c r="U255" s="70">
        <v>420.89</v>
      </c>
      <c r="V255" s="70">
        <v>0</v>
      </c>
      <c r="W255" s="70">
        <v>0</v>
      </c>
      <c r="X255" s="70">
        <v>0</v>
      </c>
      <c r="Y255" s="70">
        <v>0</v>
      </c>
      <c r="Z255" s="70">
        <v>0</v>
      </c>
      <c r="AA255" s="70">
        <v>1638.22</v>
      </c>
      <c r="AB255" s="74">
        <v>1638.22</v>
      </c>
      <c r="AC255" s="74">
        <v>15917.059999999998</v>
      </c>
      <c r="AD255" s="70">
        <v>0</v>
      </c>
      <c r="AE255" s="71">
        <v>15917.059999999998</v>
      </c>
      <c r="AF255" s="72">
        <v>15917.059999999998</v>
      </c>
      <c r="AG255" s="73">
        <v>0</v>
      </c>
      <c r="AH255" s="70">
        <v>0</v>
      </c>
      <c r="AI255" s="70">
        <v>0</v>
      </c>
      <c r="AJ255" s="70">
        <v>0</v>
      </c>
      <c r="AK255" s="70">
        <v>0</v>
      </c>
      <c r="AL255" s="70">
        <v>0</v>
      </c>
      <c r="AM255" s="70">
        <v>0</v>
      </c>
      <c r="AN255" s="70">
        <v>0</v>
      </c>
      <c r="AO255" s="70">
        <v>0</v>
      </c>
      <c r="AP255" s="70">
        <v>0</v>
      </c>
      <c r="AQ255" s="70">
        <v>0</v>
      </c>
      <c r="AR255" s="70">
        <v>0</v>
      </c>
      <c r="AS255" s="70">
        <v>0</v>
      </c>
      <c r="AT255" s="70">
        <v>0</v>
      </c>
      <c r="AU255" s="70">
        <v>0</v>
      </c>
      <c r="AV255" s="70">
        <v>0</v>
      </c>
      <c r="AW255" s="70">
        <v>0</v>
      </c>
      <c r="AX255" s="70">
        <v>0</v>
      </c>
      <c r="AY255" s="70">
        <v>0</v>
      </c>
      <c r="AZ255" s="70">
        <v>0</v>
      </c>
      <c r="BA255" s="70">
        <v>0</v>
      </c>
      <c r="BB255" s="70">
        <v>0</v>
      </c>
      <c r="BC255" s="70">
        <v>0</v>
      </c>
      <c r="BD255" s="70">
        <v>31954.97</v>
      </c>
      <c r="BE255" s="70">
        <v>2488.9699999999998</v>
      </c>
      <c r="BF255" s="70">
        <v>0</v>
      </c>
      <c r="BG255" s="70">
        <v>0</v>
      </c>
      <c r="BH255" s="70">
        <v>5.42</v>
      </c>
      <c r="BI255" s="70">
        <v>0</v>
      </c>
      <c r="BJ255" s="70">
        <v>0</v>
      </c>
      <c r="BK255" s="70">
        <v>0</v>
      </c>
      <c r="BL255" s="70">
        <v>18087.11</v>
      </c>
      <c r="BM255" s="70">
        <v>18087.11</v>
      </c>
      <c r="BN255" s="70">
        <v>52536.47</v>
      </c>
      <c r="BO255" s="75">
        <v>0</v>
      </c>
      <c r="BP255" s="72">
        <v>52536.47</v>
      </c>
      <c r="BQ255" s="76">
        <v>613457.73</v>
      </c>
    </row>
    <row r="256" spans="2:69" ht="15" customHeight="1">
      <c r="B256" s="68" t="s">
        <v>362</v>
      </c>
      <c r="C256" s="69" t="s">
        <v>282</v>
      </c>
      <c r="D256" s="70">
        <v>805163.78999999992</v>
      </c>
      <c r="E256" s="70">
        <v>252358.91</v>
      </c>
      <c r="F256" s="70">
        <v>471151.06000000006</v>
      </c>
      <c r="G256" s="70">
        <v>133595.26</v>
      </c>
      <c r="H256" s="70">
        <v>0</v>
      </c>
      <c r="I256" s="70">
        <v>0</v>
      </c>
      <c r="J256" s="70">
        <v>0</v>
      </c>
      <c r="K256" s="70">
        <v>0</v>
      </c>
      <c r="L256" s="70">
        <v>0</v>
      </c>
      <c r="M256" s="71">
        <v>1662269.02</v>
      </c>
      <c r="N256" s="72">
        <v>1662269.02</v>
      </c>
      <c r="O256" s="73">
        <v>0</v>
      </c>
      <c r="P256" s="70">
        <v>0</v>
      </c>
      <c r="Q256" s="70">
        <v>167.8</v>
      </c>
      <c r="R256" s="70">
        <v>4416.71</v>
      </c>
      <c r="S256" s="70">
        <v>390</v>
      </c>
      <c r="T256" s="70">
        <v>0</v>
      </c>
      <c r="U256" s="70">
        <v>15</v>
      </c>
      <c r="V256" s="70">
        <v>32695.16</v>
      </c>
      <c r="W256" s="70">
        <v>0</v>
      </c>
      <c r="X256" s="70">
        <v>0</v>
      </c>
      <c r="Y256" s="70">
        <v>3031.82</v>
      </c>
      <c r="Z256" s="70">
        <v>0</v>
      </c>
      <c r="AA256" s="70">
        <v>10603.74</v>
      </c>
      <c r="AB256" s="74">
        <v>13635.56</v>
      </c>
      <c r="AC256" s="74">
        <v>51320.23</v>
      </c>
      <c r="AD256" s="70">
        <v>0</v>
      </c>
      <c r="AE256" s="71">
        <v>51320.23</v>
      </c>
      <c r="AF256" s="72">
        <v>51320.23</v>
      </c>
      <c r="AG256" s="73">
        <v>0</v>
      </c>
      <c r="AH256" s="70">
        <v>0</v>
      </c>
      <c r="AI256" s="70">
        <v>0</v>
      </c>
      <c r="AJ256" s="70">
        <v>0</v>
      </c>
      <c r="AK256" s="70">
        <v>0</v>
      </c>
      <c r="AL256" s="70">
        <v>0</v>
      </c>
      <c r="AM256" s="70">
        <v>0</v>
      </c>
      <c r="AN256" s="70">
        <v>0</v>
      </c>
      <c r="AO256" s="70">
        <v>0</v>
      </c>
      <c r="AP256" s="70">
        <v>0</v>
      </c>
      <c r="AQ256" s="70">
        <v>0</v>
      </c>
      <c r="AR256" s="70">
        <v>0</v>
      </c>
      <c r="AS256" s="70">
        <v>0</v>
      </c>
      <c r="AT256" s="70">
        <v>0</v>
      </c>
      <c r="AU256" s="70">
        <v>0</v>
      </c>
      <c r="AV256" s="70">
        <v>0</v>
      </c>
      <c r="AW256" s="70">
        <v>0</v>
      </c>
      <c r="AX256" s="70">
        <v>0</v>
      </c>
      <c r="AY256" s="70">
        <v>0</v>
      </c>
      <c r="AZ256" s="70">
        <v>0</v>
      </c>
      <c r="BA256" s="70">
        <v>0</v>
      </c>
      <c r="BB256" s="70">
        <v>0</v>
      </c>
      <c r="BC256" s="70">
        <v>3549.98</v>
      </c>
      <c r="BD256" s="70">
        <v>12870</v>
      </c>
      <c r="BE256" s="70">
        <v>0</v>
      </c>
      <c r="BF256" s="70">
        <v>0</v>
      </c>
      <c r="BG256" s="70">
        <v>0</v>
      </c>
      <c r="BH256" s="70">
        <v>196985.91</v>
      </c>
      <c r="BI256" s="70">
        <v>0</v>
      </c>
      <c r="BJ256" s="70">
        <v>20</v>
      </c>
      <c r="BK256" s="70">
        <v>0</v>
      </c>
      <c r="BL256" s="70">
        <v>46672.02</v>
      </c>
      <c r="BM256" s="70">
        <v>46692.02</v>
      </c>
      <c r="BN256" s="70">
        <v>260097.91</v>
      </c>
      <c r="BO256" s="75">
        <v>0</v>
      </c>
      <c r="BP256" s="72">
        <v>260097.91</v>
      </c>
      <c r="BQ256" s="76">
        <v>1973687.16</v>
      </c>
    </row>
    <row r="257" spans="2:69" ht="15" customHeight="1">
      <c r="B257" s="68" t="s">
        <v>362</v>
      </c>
      <c r="C257" s="69" t="s">
        <v>283</v>
      </c>
      <c r="D257" s="70">
        <v>915515.99</v>
      </c>
      <c r="E257" s="70">
        <v>281941.46999999997</v>
      </c>
      <c r="F257" s="70">
        <v>224608.35</v>
      </c>
      <c r="G257" s="70">
        <v>247186.99</v>
      </c>
      <c r="H257" s="70">
        <v>0</v>
      </c>
      <c r="I257" s="70">
        <v>0</v>
      </c>
      <c r="J257" s="70">
        <v>0</v>
      </c>
      <c r="K257" s="70">
        <v>0</v>
      </c>
      <c r="L257" s="70">
        <v>0</v>
      </c>
      <c r="M257" s="71">
        <v>1669252.8</v>
      </c>
      <c r="N257" s="72">
        <v>1669252.8</v>
      </c>
      <c r="O257" s="73">
        <v>0</v>
      </c>
      <c r="P257" s="70">
        <v>0</v>
      </c>
      <c r="Q257" s="70">
        <v>31601.94</v>
      </c>
      <c r="R257" s="70">
        <v>2716.86</v>
      </c>
      <c r="S257" s="70">
        <v>1670.43</v>
      </c>
      <c r="T257" s="70">
        <v>0</v>
      </c>
      <c r="U257" s="70">
        <v>0</v>
      </c>
      <c r="V257" s="70">
        <v>38690.019999999997</v>
      </c>
      <c r="W257" s="70">
        <v>0</v>
      </c>
      <c r="X257" s="70">
        <v>0</v>
      </c>
      <c r="Y257" s="70">
        <v>12.29</v>
      </c>
      <c r="Z257" s="70">
        <v>166.39</v>
      </c>
      <c r="AA257" s="70">
        <v>25500.53</v>
      </c>
      <c r="AB257" s="74">
        <v>25679.21</v>
      </c>
      <c r="AC257" s="74">
        <v>100358.45999999999</v>
      </c>
      <c r="AD257" s="70">
        <v>0</v>
      </c>
      <c r="AE257" s="71">
        <v>100358.45999999999</v>
      </c>
      <c r="AF257" s="72">
        <v>100358.45999999999</v>
      </c>
      <c r="AG257" s="73">
        <v>0</v>
      </c>
      <c r="AH257" s="70">
        <v>0</v>
      </c>
      <c r="AI257" s="70">
        <v>0</v>
      </c>
      <c r="AJ257" s="70">
        <v>0</v>
      </c>
      <c r="AK257" s="70">
        <v>0</v>
      </c>
      <c r="AL257" s="70">
        <v>0</v>
      </c>
      <c r="AM257" s="70">
        <v>0</v>
      </c>
      <c r="AN257" s="70">
        <v>0</v>
      </c>
      <c r="AO257" s="70">
        <v>0</v>
      </c>
      <c r="AP257" s="70">
        <v>0</v>
      </c>
      <c r="AQ257" s="70">
        <v>0</v>
      </c>
      <c r="AR257" s="70">
        <v>0</v>
      </c>
      <c r="AS257" s="70">
        <v>0</v>
      </c>
      <c r="AT257" s="70">
        <v>0</v>
      </c>
      <c r="AU257" s="70">
        <v>0</v>
      </c>
      <c r="AV257" s="70">
        <v>0</v>
      </c>
      <c r="AW257" s="70">
        <v>0</v>
      </c>
      <c r="AX257" s="70">
        <v>0</v>
      </c>
      <c r="AY257" s="70">
        <v>0</v>
      </c>
      <c r="AZ257" s="70">
        <v>0</v>
      </c>
      <c r="BA257" s="70">
        <v>0</v>
      </c>
      <c r="BB257" s="70">
        <v>0</v>
      </c>
      <c r="BC257" s="70">
        <v>22619.46</v>
      </c>
      <c r="BD257" s="70">
        <v>36987</v>
      </c>
      <c r="BE257" s="70">
        <v>4558.18</v>
      </c>
      <c r="BF257" s="70">
        <v>0</v>
      </c>
      <c r="BG257" s="70">
        <v>0</v>
      </c>
      <c r="BH257" s="70">
        <v>137546.69</v>
      </c>
      <c r="BI257" s="70">
        <v>0</v>
      </c>
      <c r="BJ257" s="70">
        <v>196.64</v>
      </c>
      <c r="BK257" s="70">
        <v>0</v>
      </c>
      <c r="BL257" s="70">
        <v>8977.8700000000008</v>
      </c>
      <c r="BM257" s="70">
        <v>9174.51</v>
      </c>
      <c r="BN257" s="70">
        <v>210885.84000000003</v>
      </c>
      <c r="BO257" s="75">
        <v>0</v>
      </c>
      <c r="BP257" s="72">
        <v>210885.84000000003</v>
      </c>
      <c r="BQ257" s="76">
        <v>1980497.1</v>
      </c>
    </row>
    <row r="258" spans="2:69" ht="15" customHeight="1">
      <c r="B258" s="68" t="s">
        <v>361</v>
      </c>
      <c r="C258" s="69" t="s">
        <v>284</v>
      </c>
      <c r="D258" s="70">
        <v>13161459.4</v>
      </c>
      <c r="E258" s="70">
        <v>1232665.6299999999</v>
      </c>
      <c r="F258" s="70">
        <v>3347319.8</v>
      </c>
      <c r="G258" s="70">
        <v>234608.05</v>
      </c>
      <c r="H258" s="70">
        <v>0</v>
      </c>
      <c r="I258" s="70">
        <v>7180.73</v>
      </c>
      <c r="J258" s="70">
        <v>0</v>
      </c>
      <c r="K258" s="70">
        <v>7180.73</v>
      </c>
      <c r="L258" s="70">
        <v>0</v>
      </c>
      <c r="M258" s="71">
        <v>17983233.610000003</v>
      </c>
      <c r="N258" s="72">
        <v>17983233.610000003</v>
      </c>
      <c r="O258" s="73">
        <v>0</v>
      </c>
      <c r="P258" s="70">
        <v>0</v>
      </c>
      <c r="Q258" s="70">
        <v>93653.83</v>
      </c>
      <c r="R258" s="70">
        <v>0</v>
      </c>
      <c r="S258" s="70">
        <v>72143.509999999995</v>
      </c>
      <c r="T258" s="70">
        <v>0</v>
      </c>
      <c r="U258" s="70">
        <v>27974.18</v>
      </c>
      <c r="V258" s="70">
        <v>0</v>
      </c>
      <c r="W258" s="70">
        <v>0</v>
      </c>
      <c r="X258" s="70">
        <v>0</v>
      </c>
      <c r="Y258" s="70">
        <v>11438.57</v>
      </c>
      <c r="Z258" s="70">
        <v>0</v>
      </c>
      <c r="AA258" s="70">
        <v>19164.080000000002</v>
      </c>
      <c r="AB258" s="74">
        <v>30602.65</v>
      </c>
      <c r="AC258" s="74">
        <v>224374.16999999998</v>
      </c>
      <c r="AD258" s="70">
        <v>0</v>
      </c>
      <c r="AE258" s="71">
        <v>224374.16999999998</v>
      </c>
      <c r="AF258" s="72">
        <v>224374.16999999998</v>
      </c>
      <c r="AG258" s="73">
        <v>0</v>
      </c>
      <c r="AH258" s="70">
        <v>0</v>
      </c>
      <c r="AI258" s="70">
        <v>0</v>
      </c>
      <c r="AJ258" s="70">
        <v>0</v>
      </c>
      <c r="AK258" s="70">
        <v>0</v>
      </c>
      <c r="AL258" s="70">
        <v>0</v>
      </c>
      <c r="AM258" s="70">
        <v>0</v>
      </c>
      <c r="AN258" s="70">
        <v>0</v>
      </c>
      <c r="AO258" s="70">
        <v>0</v>
      </c>
      <c r="AP258" s="70">
        <v>0</v>
      </c>
      <c r="AQ258" s="70">
        <v>0</v>
      </c>
      <c r="AR258" s="70">
        <v>0</v>
      </c>
      <c r="AS258" s="70">
        <v>0</v>
      </c>
      <c r="AT258" s="70">
        <v>0</v>
      </c>
      <c r="AU258" s="70">
        <v>0</v>
      </c>
      <c r="AV258" s="70">
        <v>0</v>
      </c>
      <c r="AW258" s="70">
        <v>0</v>
      </c>
      <c r="AX258" s="70">
        <v>0</v>
      </c>
      <c r="AY258" s="70">
        <v>0</v>
      </c>
      <c r="AZ258" s="70">
        <v>0</v>
      </c>
      <c r="BA258" s="70">
        <v>0</v>
      </c>
      <c r="BB258" s="70">
        <v>0</v>
      </c>
      <c r="BC258" s="70">
        <v>3519.8</v>
      </c>
      <c r="BD258" s="70">
        <v>1720211.08</v>
      </c>
      <c r="BE258" s="70">
        <v>1875.7</v>
      </c>
      <c r="BF258" s="70">
        <v>0</v>
      </c>
      <c r="BG258" s="70">
        <v>0</v>
      </c>
      <c r="BH258" s="70">
        <v>37259.589999999997</v>
      </c>
      <c r="BI258" s="70">
        <v>0</v>
      </c>
      <c r="BJ258" s="70">
        <v>3222.45</v>
      </c>
      <c r="BK258" s="70">
        <v>764.89</v>
      </c>
      <c r="BL258" s="70">
        <v>17461.7</v>
      </c>
      <c r="BM258" s="70">
        <v>21449.040000000001</v>
      </c>
      <c r="BN258" s="70">
        <v>1784315.21</v>
      </c>
      <c r="BO258" s="75">
        <v>0</v>
      </c>
      <c r="BP258" s="72">
        <v>1784315.2100000002</v>
      </c>
      <c r="BQ258" s="76">
        <v>19991922.990000006</v>
      </c>
    </row>
    <row r="259" spans="2:69" ht="15" customHeight="1">
      <c r="B259" s="68" t="s">
        <v>363</v>
      </c>
      <c r="C259" s="69" t="s">
        <v>285</v>
      </c>
      <c r="D259" s="70">
        <v>25538647.989999998</v>
      </c>
      <c r="E259" s="70">
        <v>2790038.04</v>
      </c>
      <c r="F259" s="70">
        <v>7592019.5</v>
      </c>
      <c r="G259" s="70">
        <v>3545717.39</v>
      </c>
      <c r="H259" s="70">
        <v>0</v>
      </c>
      <c r="I259" s="70">
        <v>0</v>
      </c>
      <c r="J259" s="70">
        <v>0</v>
      </c>
      <c r="K259" s="70">
        <v>0</v>
      </c>
      <c r="L259" s="70">
        <v>0</v>
      </c>
      <c r="M259" s="71">
        <v>39466422.920000002</v>
      </c>
      <c r="N259" s="72">
        <v>39466422.920000002</v>
      </c>
      <c r="O259" s="73">
        <v>0</v>
      </c>
      <c r="P259" s="70">
        <v>0</v>
      </c>
      <c r="Q259" s="70">
        <v>0</v>
      </c>
      <c r="R259" s="70">
        <v>588806.37</v>
      </c>
      <c r="S259" s="70">
        <v>283307.61</v>
      </c>
      <c r="T259" s="70">
        <v>0</v>
      </c>
      <c r="U259" s="70">
        <v>132132.82</v>
      </c>
      <c r="V259" s="70">
        <v>0</v>
      </c>
      <c r="W259" s="70">
        <v>0</v>
      </c>
      <c r="X259" s="70">
        <v>0</v>
      </c>
      <c r="Y259" s="70">
        <v>60576.77</v>
      </c>
      <c r="Z259" s="70">
        <v>3021.15</v>
      </c>
      <c r="AA259" s="70">
        <v>890906.58</v>
      </c>
      <c r="AB259" s="74">
        <v>954504.5</v>
      </c>
      <c r="AC259" s="74">
        <v>1958751.3</v>
      </c>
      <c r="AD259" s="70">
        <v>0</v>
      </c>
      <c r="AE259" s="71">
        <v>1958751.3</v>
      </c>
      <c r="AF259" s="72">
        <v>1958751.3</v>
      </c>
      <c r="AG259" s="73">
        <v>0</v>
      </c>
      <c r="AH259" s="70">
        <v>0</v>
      </c>
      <c r="AI259" s="70">
        <v>0</v>
      </c>
      <c r="AJ259" s="70">
        <v>0</v>
      </c>
      <c r="AK259" s="70">
        <v>0</v>
      </c>
      <c r="AL259" s="70">
        <v>0</v>
      </c>
      <c r="AM259" s="70">
        <v>0</v>
      </c>
      <c r="AN259" s="70">
        <v>0</v>
      </c>
      <c r="AO259" s="70">
        <v>0</v>
      </c>
      <c r="AP259" s="70">
        <v>0</v>
      </c>
      <c r="AQ259" s="70">
        <v>0</v>
      </c>
      <c r="AR259" s="70">
        <v>0</v>
      </c>
      <c r="AS259" s="70">
        <v>0</v>
      </c>
      <c r="AT259" s="70">
        <v>0</v>
      </c>
      <c r="AU259" s="70">
        <v>0</v>
      </c>
      <c r="AV259" s="70">
        <v>0</v>
      </c>
      <c r="AW259" s="70">
        <v>0</v>
      </c>
      <c r="AX259" s="70">
        <v>0</v>
      </c>
      <c r="AY259" s="70">
        <v>0</v>
      </c>
      <c r="AZ259" s="70">
        <v>0</v>
      </c>
      <c r="BA259" s="70">
        <v>0</v>
      </c>
      <c r="BB259" s="70">
        <v>0</v>
      </c>
      <c r="BC259" s="70">
        <v>530631.55000000005</v>
      </c>
      <c r="BD259" s="70">
        <v>812952.09</v>
      </c>
      <c r="BE259" s="70">
        <v>4187.58</v>
      </c>
      <c r="BF259" s="70">
        <v>0</v>
      </c>
      <c r="BG259" s="70">
        <v>0</v>
      </c>
      <c r="BH259" s="70">
        <v>0</v>
      </c>
      <c r="BI259" s="70">
        <v>0</v>
      </c>
      <c r="BJ259" s="70">
        <v>1205</v>
      </c>
      <c r="BK259" s="70">
        <v>1963.75</v>
      </c>
      <c r="BL259" s="70">
        <v>64193.279999999999</v>
      </c>
      <c r="BM259" s="70">
        <v>67362.03</v>
      </c>
      <c r="BN259" s="70">
        <v>1415133.2500000002</v>
      </c>
      <c r="BO259" s="75">
        <v>0</v>
      </c>
      <c r="BP259" s="72">
        <v>1415133.2500000002</v>
      </c>
      <c r="BQ259" s="76">
        <v>42840307.469999999</v>
      </c>
    </row>
    <row r="260" spans="2:69" ht="15" customHeight="1">
      <c r="B260" s="68" t="s">
        <v>362</v>
      </c>
      <c r="C260" s="69" t="s">
        <v>286</v>
      </c>
      <c r="D260" s="70">
        <v>974554.82</v>
      </c>
      <c r="E260" s="70">
        <v>242298.4</v>
      </c>
      <c r="F260" s="70">
        <v>116879.64</v>
      </c>
      <c r="G260" s="70">
        <v>162519.85</v>
      </c>
      <c r="H260" s="70">
        <v>0</v>
      </c>
      <c r="I260" s="70">
        <v>0</v>
      </c>
      <c r="J260" s="70">
        <v>0</v>
      </c>
      <c r="K260" s="70">
        <v>0</v>
      </c>
      <c r="L260" s="70">
        <v>0</v>
      </c>
      <c r="M260" s="71">
        <v>1496252.7100000002</v>
      </c>
      <c r="N260" s="72">
        <v>1496252.7100000002</v>
      </c>
      <c r="O260" s="73">
        <v>0</v>
      </c>
      <c r="P260" s="70">
        <v>0</v>
      </c>
      <c r="Q260" s="70">
        <v>0</v>
      </c>
      <c r="R260" s="70">
        <v>41534.620000000003</v>
      </c>
      <c r="S260" s="70">
        <v>277.29000000000002</v>
      </c>
      <c r="T260" s="70">
        <v>0</v>
      </c>
      <c r="U260" s="70">
        <v>0</v>
      </c>
      <c r="V260" s="70">
        <v>0</v>
      </c>
      <c r="W260" s="70">
        <v>0</v>
      </c>
      <c r="X260" s="70">
        <v>0</v>
      </c>
      <c r="Y260" s="70">
        <v>3575.83</v>
      </c>
      <c r="Z260" s="70">
        <v>0</v>
      </c>
      <c r="AA260" s="70">
        <v>7162.38</v>
      </c>
      <c r="AB260" s="74">
        <v>10738.21</v>
      </c>
      <c r="AC260" s="74">
        <v>52550.12</v>
      </c>
      <c r="AD260" s="70">
        <v>0</v>
      </c>
      <c r="AE260" s="71">
        <v>52550.12</v>
      </c>
      <c r="AF260" s="72">
        <v>52550.12</v>
      </c>
      <c r="AG260" s="73">
        <v>0</v>
      </c>
      <c r="AH260" s="70">
        <v>0</v>
      </c>
      <c r="AI260" s="70">
        <v>0</v>
      </c>
      <c r="AJ260" s="70">
        <v>0</v>
      </c>
      <c r="AK260" s="70">
        <v>0</v>
      </c>
      <c r="AL260" s="70">
        <v>0</v>
      </c>
      <c r="AM260" s="70">
        <v>0</v>
      </c>
      <c r="AN260" s="70">
        <v>0</v>
      </c>
      <c r="AO260" s="70">
        <v>0</v>
      </c>
      <c r="AP260" s="70">
        <v>0</v>
      </c>
      <c r="AQ260" s="70">
        <v>0</v>
      </c>
      <c r="AR260" s="70">
        <v>0</v>
      </c>
      <c r="AS260" s="70">
        <v>0</v>
      </c>
      <c r="AT260" s="70">
        <v>0</v>
      </c>
      <c r="AU260" s="70">
        <v>0</v>
      </c>
      <c r="AV260" s="70">
        <v>0</v>
      </c>
      <c r="AW260" s="70">
        <v>0</v>
      </c>
      <c r="AX260" s="70">
        <v>0</v>
      </c>
      <c r="AY260" s="70">
        <v>0</v>
      </c>
      <c r="AZ260" s="70">
        <v>0</v>
      </c>
      <c r="BA260" s="70">
        <v>0</v>
      </c>
      <c r="BB260" s="70">
        <v>0</v>
      </c>
      <c r="BC260" s="70">
        <v>0</v>
      </c>
      <c r="BD260" s="70">
        <v>70844.789999999994</v>
      </c>
      <c r="BE260" s="70">
        <v>1341.23</v>
      </c>
      <c r="BF260" s="70">
        <v>0</v>
      </c>
      <c r="BG260" s="70">
        <v>0</v>
      </c>
      <c r="BH260" s="70">
        <v>0</v>
      </c>
      <c r="BI260" s="70">
        <v>0</v>
      </c>
      <c r="BJ260" s="70">
        <v>0</v>
      </c>
      <c r="BK260" s="70">
        <v>0</v>
      </c>
      <c r="BL260" s="70">
        <v>5126.45</v>
      </c>
      <c r="BM260" s="70">
        <v>5126.45</v>
      </c>
      <c r="BN260" s="70">
        <v>77312.469999999987</v>
      </c>
      <c r="BO260" s="75">
        <v>0</v>
      </c>
      <c r="BP260" s="72">
        <v>77312.469999999987</v>
      </c>
      <c r="BQ260" s="76">
        <v>1626115.3000000003</v>
      </c>
    </row>
    <row r="261" spans="2:69" ht="15" customHeight="1">
      <c r="B261" s="68" t="s">
        <v>361</v>
      </c>
      <c r="C261" s="69" t="s">
        <v>287</v>
      </c>
      <c r="D261" s="70">
        <v>6915174.8099999996</v>
      </c>
      <c r="E261" s="70">
        <v>855182.89</v>
      </c>
      <c r="F261" s="70">
        <v>4438628.3499999996</v>
      </c>
      <c r="G261" s="70">
        <v>0</v>
      </c>
      <c r="H261" s="70">
        <v>255.26</v>
      </c>
      <c r="I261" s="70">
        <v>9248.02</v>
      </c>
      <c r="J261" s="70">
        <v>0</v>
      </c>
      <c r="K261" s="70">
        <v>9503.2800000000007</v>
      </c>
      <c r="L261" s="70">
        <v>58.72</v>
      </c>
      <c r="M261" s="71">
        <v>12218548.049999999</v>
      </c>
      <c r="N261" s="72">
        <v>12218548.049999999</v>
      </c>
      <c r="O261" s="73">
        <v>0</v>
      </c>
      <c r="P261" s="70">
        <v>0</v>
      </c>
      <c r="Q261" s="70">
        <v>6634.55</v>
      </c>
      <c r="R261" s="70">
        <v>180939.18</v>
      </c>
      <c r="S261" s="70">
        <v>101639</v>
      </c>
      <c r="T261" s="70">
        <v>0</v>
      </c>
      <c r="U261" s="70">
        <v>8378.6999999999989</v>
      </c>
      <c r="V261" s="70">
        <v>4574.3999999999996</v>
      </c>
      <c r="W261" s="70">
        <v>0</v>
      </c>
      <c r="X261" s="70">
        <v>0</v>
      </c>
      <c r="Y261" s="70">
        <v>1.95</v>
      </c>
      <c r="Z261" s="70">
        <v>246.26</v>
      </c>
      <c r="AA261" s="70">
        <v>19421.39</v>
      </c>
      <c r="AB261" s="74">
        <v>19669.599999999999</v>
      </c>
      <c r="AC261" s="74">
        <v>321835.43</v>
      </c>
      <c r="AD261" s="70">
        <v>0</v>
      </c>
      <c r="AE261" s="71">
        <v>321835.43</v>
      </c>
      <c r="AF261" s="72">
        <v>321835.43</v>
      </c>
      <c r="AG261" s="73">
        <v>0</v>
      </c>
      <c r="AH261" s="70">
        <v>0</v>
      </c>
      <c r="AI261" s="70">
        <v>0</v>
      </c>
      <c r="AJ261" s="70">
        <v>0</v>
      </c>
      <c r="AK261" s="70">
        <v>0</v>
      </c>
      <c r="AL261" s="70">
        <v>0</v>
      </c>
      <c r="AM261" s="70">
        <v>0</v>
      </c>
      <c r="AN261" s="70">
        <v>0</v>
      </c>
      <c r="AO261" s="70">
        <v>0</v>
      </c>
      <c r="AP261" s="70">
        <v>0</v>
      </c>
      <c r="AQ261" s="70">
        <v>0</v>
      </c>
      <c r="AR261" s="70">
        <v>0</v>
      </c>
      <c r="AS261" s="70">
        <v>0</v>
      </c>
      <c r="AT261" s="70">
        <v>0</v>
      </c>
      <c r="AU261" s="70">
        <v>0</v>
      </c>
      <c r="AV261" s="70">
        <v>0</v>
      </c>
      <c r="AW261" s="70">
        <v>0</v>
      </c>
      <c r="AX261" s="70">
        <v>0</v>
      </c>
      <c r="AY261" s="70">
        <v>0</v>
      </c>
      <c r="AZ261" s="70">
        <v>0</v>
      </c>
      <c r="BA261" s="70">
        <v>0</v>
      </c>
      <c r="BB261" s="70">
        <v>0</v>
      </c>
      <c r="BC261" s="70">
        <v>31019.53</v>
      </c>
      <c r="BD261" s="70">
        <v>1278505</v>
      </c>
      <c r="BE261" s="70">
        <v>193344.84</v>
      </c>
      <c r="BF261" s="70">
        <v>0</v>
      </c>
      <c r="BG261" s="70">
        <v>0</v>
      </c>
      <c r="BH261" s="70">
        <v>0</v>
      </c>
      <c r="BI261" s="70">
        <v>0</v>
      </c>
      <c r="BJ261" s="70">
        <v>1336.84</v>
      </c>
      <c r="BK261" s="70">
        <v>0</v>
      </c>
      <c r="BL261" s="70">
        <v>121451.88</v>
      </c>
      <c r="BM261" s="70">
        <v>122788.72</v>
      </c>
      <c r="BN261" s="70">
        <v>1625658.0899999999</v>
      </c>
      <c r="BO261" s="75">
        <v>0</v>
      </c>
      <c r="BP261" s="72">
        <v>1625658.09</v>
      </c>
      <c r="BQ261" s="76">
        <v>14166041.569999998</v>
      </c>
    </row>
    <row r="262" spans="2:69" ht="15" customHeight="1">
      <c r="B262" s="68" t="s">
        <v>362</v>
      </c>
      <c r="C262" s="69" t="s">
        <v>288</v>
      </c>
      <c r="D262" s="70">
        <v>2813109.36</v>
      </c>
      <c r="E262" s="70">
        <v>315127.40000000002</v>
      </c>
      <c r="F262" s="70">
        <v>660486.78</v>
      </c>
      <c r="G262" s="70">
        <v>1984106.75</v>
      </c>
      <c r="H262" s="70">
        <v>0</v>
      </c>
      <c r="I262" s="70">
        <v>0</v>
      </c>
      <c r="J262" s="70">
        <v>0</v>
      </c>
      <c r="K262" s="70">
        <v>0</v>
      </c>
      <c r="L262" s="70">
        <v>0</v>
      </c>
      <c r="M262" s="71">
        <v>5772830.29</v>
      </c>
      <c r="N262" s="72">
        <v>5772830.29</v>
      </c>
      <c r="O262" s="73">
        <v>0</v>
      </c>
      <c r="P262" s="70">
        <v>0</v>
      </c>
      <c r="Q262" s="70">
        <v>60.8</v>
      </c>
      <c r="R262" s="70">
        <v>40638.39</v>
      </c>
      <c r="S262" s="70">
        <v>191854.71000000002</v>
      </c>
      <c r="T262" s="70">
        <v>0</v>
      </c>
      <c r="U262" s="70">
        <v>2371.0500000000002</v>
      </c>
      <c r="V262" s="70">
        <v>0</v>
      </c>
      <c r="W262" s="70">
        <v>0</v>
      </c>
      <c r="X262" s="70">
        <v>0</v>
      </c>
      <c r="Y262" s="70">
        <v>6707.13</v>
      </c>
      <c r="Z262" s="70">
        <v>144.11000000000001</v>
      </c>
      <c r="AA262" s="70">
        <v>18435.990000000002</v>
      </c>
      <c r="AB262" s="74">
        <v>25287.230000000003</v>
      </c>
      <c r="AC262" s="74">
        <v>260212.18000000002</v>
      </c>
      <c r="AD262" s="70">
        <v>0</v>
      </c>
      <c r="AE262" s="71">
        <v>260212.18000000002</v>
      </c>
      <c r="AF262" s="72">
        <v>260212.18000000002</v>
      </c>
      <c r="AG262" s="73">
        <v>0</v>
      </c>
      <c r="AH262" s="70">
        <v>0</v>
      </c>
      <c r="AI262" s="70">
        <v>0</v>
      </c>
      <c r="AJ262" s="70">
        <v>0</v>
      </c>
      <c r="AK262" s="70">
        <v>0</v>
      </c>
      <c r="AL262" s="70">
        <v>0</v>
      </c>
      <c r="AM262" s="70">
        <v>0</v>
      </c>
      <c r="AN262" s="70">
        <v>0</v>
      </c>
      <c r="AO262" s="70">
        <v>0</v>
      </c>
      <c r="AP262" s="70">
        <v>0</v>
      </c>
      <c r="AQ262" s="70">
        <v>0</v>
      </c>
      <c r="AR262" s="70">
        <v>0</v>
      </c>
      <c r="AS262" s="70">
        <v>0</v>
      </c>
      <c r="AT262" s="70">
        <v>0</v>
      </c>
      <c r="AU262" s="70">
        <v>0</v>
      </c>
      <c r="AV262" s="70">
        <v>0</v>
      </c>
      <c r="AW262" s="70">
        <v>0</v>
      </c>
      <c r="AX262" s="70">
        <v>0</v>
      </c>
      <c r="AY262" s="70">
        <v>0</v>
      </c>
      <c r="AZ262" s="70">
        <v>0</v>
      </c>
      <c r="BA262" s="70">
        <v>0</v>
      </c>
      <c r="BB262" s="70">
        <v>0</v>
      </c>
      <c r="BC262" s="70">
        <v>884.02</v>
      </c>
      <c r="BD262" s="70">
        <v>25821.58</v>
      </c>
      <c r="BE262" s="70">
        <v>8715.9</v>
      </c>
      <c r="BF262" s="70">
        <v>0</v>
      </c>
      <c r="BG262" s="70">
        <v>0</v>
      </c>
      <c r="BH262" s="70">
        <v>0</v>
      </c>
      <c r="BI262" s="70">
        <v>0</v>
      </c>
      <c r="BJ262" s="70">
        <v>65.36</v>
      </c>
      <c r="BK262" s="70">
        <v>97.5</v>
      </c>
      <c r="BL262" s="70">
        <v>56599.420000000006</v>
      </c>
      <c r="BM262" s="70">
        <v>56762.280000000006</v>
      </c>
      <c r="BN262" s="70">
        <v>92183.78</v>
      </c>
      <c r="BO262" s="75">
        <v>0</v>
      </c>
      <c r="BP262" s="72">
        <v>92183.78</v>
      </c>
      <c r="BQ262" s="76">
        <v>6125226.25</v>
      </c>
    </row>
    <row r="263" spans="2:69" ht="15" customHeight="1">
      <c r="B263" s="68" t="s">
        <v>363</v>
      </c>
      <c r="C263" s="69" t="s">
        <v>289</v>
      </c>
      <c r="D263" s="70">
        <v>49471491.479999997</v>
      </c>
      <c r="E263" s="70">
        <v>10458914.359999999</v>
      </c>
      <c r="F263" s="70">
        <v>15580917.77</v>
      </c>
      <c r="G263" s="70">
        <v>7867445.9100000001</v>
      </c>
      <c r="H263" s="70">
        <v>0</v>
      </c>
      <c r="I263" s="70">
        <v>20518.87</v>
      </c>
      <c r="J263" s="70">
        <v>0</v>
      </c>
      <c r="K263" s="70">
        <v>20518.87</v>
      </c>
      <c r="L263" s="70">
        <v>0</v>
      </c>
      <c r="M263" s="71">
        <v>83399288.390000001</v>
      </c>
      <c r="N263" s="72">
        <v>83399288.390000001</v>
      </c>
      <c r="O263" s="73">
        <v>0</v>
      </c>
      <c r="P263" s="70">
        <v>0</v>
      </c>
      <c r="Q263" s="70">
        <v>0</v>
      </c>
      <c r="R263" s="70">
        <v>2301831.81</v>
      </c>
      <c r="S263" s="70">
        <v>2897606</v>
      </c>
      <c r="T263" s="70">
        <v>0</v>
      </c>
      <c r="U263" s="70">
        <v>481336.6</v>
      </c>
      <c r="V263" s="70">
        <v>0</v>
      </c>
      <c r="W263" s="70">
        <v>0</v>
      </c>
      <c r="X263" s="70">
        <v>0</v>
      </c>
      <c r="Y263" s="70">
        <v>174769.98</v>
      </c>
      <c r="Z263" s="70">
        <v>0</v>
      </c>
      <c r="AA263" s="70">
        <v>275302.90000000002</v>
      </c>
      <c r="AB263" s="74">
        <v>450072.88000000006</v>
      </c>
      <c r="AC263" s="74">
        <v>6130847.2899999991</v>
      </c>
      <c r="AD263" s="70">
        <v>0</v>
      </c>
      <c r="AE263" s="71">
        <v>6130847.2899999991</v>
      </c>
      <c r="AF263" s="72">
        <v>6130847.2899999991</v>
      </c>
      <c r="AG263" s="73">
        <v>0</v>
      </c>
      <c r="AH263" s="70">
        <v>0</v>
      </c>
      <c r="AI263" s="70">
        <v>0</v>
      </c>
      <c r="AJ263" s="70">
        <v>0</v>
      </c>
      <c r="AK263" s="70">
        <v>0</v>
      </c>
      <c r="AL263" s="70">
        <v>0</v>
      </c>
      <c r="AM263" s="70">
        <v>0</v>
      </c>
      <c r="AN263" s="70">
        <v>0</v>
      </c>
      <c r="AO263" s="70">
        <v>0</v>
      </c>
      <c r="AP263" s="70">
        <v>0</v>
      </c>
      <c r="AQ263" s="70">
        <v>0</v>
      </c>
      <c r="AR263" s="70">
        <v>0</v>
      </c>
      <c r="AS263" s="70">
        <v>0</v>
      </c>
      <c r="AT263" s="70">
        <v>0</v>
      </c>
      <c r="AU263" s="70">
        <v>0</v>
      </c>
      <c r="AV263" s="70">
        <v>0</v>
      </c>
      <c r="AW263" s="70">
        <v>0</v>
      </c>
      <c r="AX263" s="70">
        <v>0</v>
      </c>
      <c r="AY263" s="70">
        <v>0</v>
      </c>
      <c r="AZ263" s="70">
        <v>0</v>
      </c>
      <c r="BA263" s="70">
        <v>0</v>
      </c>
      <c r="BB263" s="70">
        <v>0</v>
      </c>
      <c r="BC263" s="70">
        <v>388094.88</v>
      </c>
      <c r="BD263" s="70">
        <v>361540.61</v>
      </c>
      <c r="BE263" s="70">
        <v>7778.5300000000007</v>
      </c>
      <c r="BF263" s="70">
        <v>0</v>
      </c>
      <c r="BG263" s="70">
        <v>0</v>
      </c>
      <c r="BH263" s="70">
        <v>0</v>
      </c>
      <c r="BI263" s="70">
        <v>484.5</v>
      </c>
      <c r="BJ263" s="70">
        <v>0</v>
      </c>
      <c r="BK263" s="70">
        <v>3336.53</v>
      </c>
      <c r="BL263" s="70">
        <v>740345.5</v>
      </c>
      <c r="BM263" s="70">
        <v>743682.03</v>
      </c>
      <c r="BN263" s="70">
        <v>1501580.55</v>
      </c>
      <c r="BO263" s="75">
        <v>0</v>
      </c>
      <c r="BP263" s="72">
        <v>1501580.55</v>
      </c>
      <c r="BQ263" s="76">
        <v>91031716.230000004</v>
      </c>
    </row>
    <row r="264" spans="2:69" ht="15" customHeight="1">
      <c r="B264" s="68" t="s">
        <v>362</v>
      </c>
      <c r="C264" s="69" t="s">
        <v>290</v>
      </c>
      <c r="D264" s="70">
        <v>1028968.6900000001</v>
      </c>
      <c r="E264" s="70">
        <v>280643.62</v>
      </c>
      <c r="F264" s="70">
        <v>223009.56</v>
      </c>
      <c r="G264" s="70">
        <v>131706.73000000001</v>
      </c>
      <c r="H264" s="70">
        <v>0</v>
      </c>
      <c r="I264" s="70">
        <v>0</v>
      </c>
      <c r="J264" s="70">
        <v>0</v>
      </c>
      <c r="K264" s="70">
        <v>0</v>
      </c>
      <c r="L264" s="70">
        <v>0</v>
      </c>
      <c r="M264" s="71">
        <v>1664328.5999999999</v>
      </c>
      <c r="N264" s="72">
        <v>1664328.5999999999</v>
      </c>
      <c r="O264" s="73">
        <v>0</v>
      </c>
      <c r="P264" s="70">
        <v>0</v>
      </c>
      <c r="Q264" s="70">
        <v>0</v>
      </c>
      <c r="R264" s="70">
        <v>55245.7</v>
      </c>
      <c r="S264" s="70">
        <v>6104.4</v>
      </c>
      <c r="T264" s="70">
        <v>0</v>
      </c>
      <c r="U264" s="70">
        <v>1413.44</v>
      </c>
      <c r="V264" s="70">
        <v>0</v>
      </c>
      <c r="W264" s="70">
        <v>0</v>
      </c>
      <c r="X264" s="70">
        <v>0</v>
      </c>
      <c r="Y264" s="70">
        <v>2928.2</v>
      </c>
      <c r="Z264" s="70">
        <v>49.11</v>
      </c>
      <c r="AA264" s="70">
        <v>333674.89</v>
      </c>
      <c r="AB264" s="74">
        <v>336652.2</v>
      </c>
      <c r="AC264" s="74">
        <v>399415.74</v>
      </c>
      <c r="AD264" s="70">
        <v>0</v>
      </c>
      <c r="AE264" s="71">
        <v>399415.74</v>
      </c>
      <c r="AF264" s="72">
        <v>399415.74</v>
      </c>
      <c r="AG264" s="73">
        <v>0</v>
      </c>
      <c r="AH264" s="70">
        <v>0</v>
      </c>
      <c r="AI264" s="70">
        <v>0</v>
      </c>
      <c r="AJ264" s="70">
        <v>0</v>
      </c>
      <c r="AK264" s="70">
        <v>0</v>
      </c>
      <c r="AL264" s="70">
        <v>0</v>
      </c>
      <c r="AM264" s="70">
        <v>0</v>
      </c>
      <c r="AN264" s="70">
        <v>0</v>
      </c>
      <c r="AO264" s="70">
        <v>0</v>
      </c>
      <c r="AP264" s="70">
        <v>0</v>
      </c>
      <c r="AQ264" s="70">
        <v>0</v>
      </c>
      <c r="AR264" s="70">
        <v>0</v>
      </c>
      <c r="AS264" s="70">
        <v>0</v>
      </c>
      <c r="AT264" s="70">
        <v>0</v>
      </c>
      <c r="AU264" s="70">
        <v>0</v>
      </c>
      <c r="AV264" s="70">
        <v>0</v>
      </c>
      <c r="AW264" s="70">
        <v>0</v>
      </c>
      <c r="AX264" s="70">
        <v>0</v>
      </c>
      <c r="AY264" s="70">
        <v>0</v>
      </c>
      <c r="AZ264" s="70">
        <v>0</v>
      </c>
      <c r="BA264" s="70">
        <v>0</v>
      </c>
      <c r="BB264" s="70">
        <v>0</v>
      </c>
      <c r="BC264" s="70">
        <v>3868.5</v>
      </c>
      <c r="BD264" s="70">
        <v>64547.55</v>
      </c>
      <c r="BE264" s="70">
        <v>389.25</v>
      </c>
      <c r="BF264" s="70">
        <v>0</v>
      </c>
      <c r="BG264" s="70">
        <v>0</v>
      </c>
      <c r="BH264" s="70">
        <v>0</v>
      </c>
      <c r="BI264" s="70">
        <v>0</v>
      </c>
      <c r="BJ264" s="70">
        <v>114.59</v>
      </c>
      <c r="BK264" s="70">
        <v>97.5</v>
      </c>
      <c r="BL264" s="70">
        <v>21066.14</v>
      </c>
      <c r="BM264" s="70">
        <v>21278.23</v>
      </c>
      <c r="BN264" s="70">
        <v>90083.53</v>
      </c>
      <c r="BO264" s="75">
        <v>0</v>
      </c>
      <c r="BP264" s="72">
        <v>90083.53</v>
      </c>
      <c r="BQ264" s="76">
        <v>2153827.8699999996</v>
      </c>
    </row>
    <row r="265" spans="2:69" ht="15" customHeight="1">
      <c r="B265" s="68" t="s">
        <v>362</v>
      </c>
      <c r="C265" s="69" t="s">
        <v>291</v>
      </c>
      <c r="D265" s="70">
        <v>1794521.62</v>
      </c>
      <c r="E265" s="70">
        <v>367309.73000000004</v>
      </c>
      <c r="F265" s="70">
        <v>274211.13</v>
      </c>
      <c r="G265" s="70">
        <v>77141.94</v>
      </c>
      <c r="H265" s="70">
        <v>0</v>
      </c>
      <c r="I265" s="70">
        <v>0</v>
      </c>
      <c r="J265" s="70">
        <v>0</v>
      </c>
      <c r="K265" s="70">
        <v>0</v>
      </c>
      <c r="L265" s="70">
        <v>0</v>
      </c>
      <c r="M265" s="71">
        <v>2513184.4199999995</v>
      </c>
      <c r="N265" s="72">
        <v>2513184.4199999995</v>
      </c>
      <c r="O265" s="73">
        <v>0</v>
      </c>
      <c r="P265" s="70">
        <v>0</v>
      </c>
      <c r="Q265" s="70">
        <v>5429.65</v>
      </c>
      <c r="R265" s="70">
        <v>4978.5</v>
      </c>
      <c r="S265" s="70">
        <v>222</v>
      </c>
      <c r="T265" s="70">
        <v>0</v>
      </c>
      <c r="U265" s="70">
        <v>20</v>
      </c>
      <c r="V265" s="70">
        <v>0</v>
      </c>
      <c r="W265" s="70">
        <v>0</v>
      </c>
      <c r="X265" s="70">
        <v>0</v>
      </c>
      <c r="Y265" s="70">
        <v>3939.64</v>
      </c>
      <c r="Z265" s="70">
        <v>0</v>
      </c>
      <c r="AA265" s="70">
        <v>4513.5</v>
      </c>
      <c r="AB265" s="74">
        <v>8453.14</v>
      </c>
      <c r="AC265" s="74">
        <v>19103.29</v>
      </c>
      <c r="AD265" s="70">
        <v>0</v>
      </c>
      <c r="AE265" s="71">
        <v>19103.29</v>
      </c>
      <c r="AF265" s="72">
        <v>19103.29</v>
      </c>
      <c r="AG265" s="73">
        <v>0</v>
      </c>
      <c r="AH265" s="70">
        <v>0</v>
      </c>
      <c r="AI265" s="70">
        <v>0</v>
      </c>
      <c r="AJ265" s="70">
        <v>0</v>
      </c>
      <c r="AK265" s="70">
        <v>0</v>
      </c>
      <c r="AL265" s="70">
        <v>0</v>
      </c>
      <c r="AM265" s="70">
        <v>0</v>
      </c>
      <c r="AN265" s="70">
        <v>0</v>
      </c>
      <c r="AO265" s="70">
        <v>0</v>
      </c>
      <c r="AP265" s="70">
        <v>0</v>
      </c>
      <c r="AQ265" s="70">
        <v>0</v>
      </c>
      <c r="AR265" s="70">
        <v>0</v>
      </c>
      <c r="AS265" s="70">
        <v>0</v>
      </c>
      <c r="AT265" s="70">
        <v>0</v>
      </c>
      <c r="AU265" s="70">
        <v>0</v>
      </c>
      <c r="AV265" s="70">
        <v>0</v>
      </c>
      <c r="AW265" s="70">
        <v>0</v>
      </c>
      <c r="AX265" s="70">
        <v>0</v>
      </c>
      <c r="AY265" s="70">
        <v>0</v>
      </c>
      <c r="AZ265" s="70">
        <v>0</v>
      </c>
      <c r="BA265" s="70">
        <v>0</v>
      </c>
      <c r="BB265" s="70">
        <v>0</v>
      </c>
      <c r="BC265" s="70">
        <v>16418</v>
      </c>
      <c r="BD265" s="70">
        <v>20339.04</v>
      </c>
      <c r="BE265" s="70">
        <v>2930.1</v>
      </c>
      <c r="BF265" s="70">
        <v>0</v>
      </c>
      <c r="BG265" s="70">
        <v>0</v>
      </c>
      <c r="BH265" s="70">
        <v>0</v>
      </c>
      <c r="BI265" s="70">
        <v>0</v>
      </c>
      <c r="BJ265" s="70">
        <v>0</v>
      </c>
      <c r="BK265" s="70">
        <v>0</v>
      </c>
      <c r="BL265" s="70">
        <v>164208.94</v>
      </c>
      <c r="BM265" s="70">
        <v>164208.94</v>
      </c>
      <c r="BN265" s="70">
        <v>203896.08000000002</v>
      </c>
      <c r="BO265" s="75">
        <v>0</v>
      </c>
      <c r="BP265" s="72">
        <v>203896.08000000002</v>
      </c>
      <c r="BQ265" s="76">
        <v>2736183.7899999996</v>
      </c>
    </row>
    <row r="266" spans="2:69" ht="15" customHeight="1">
      <c r="B266" s="68" t="s">
        <v>362</v>
      </c>
      <c r="C266" s="69" t="s">
        <v>292</v>
      </c>
      <c r="D266" s="70">
        <v>440924.09</v>
      </c>
      <c r="E266" s="70">
        <v>81250.930000000008</v>
      </c>
      <c r="F266" s="70">
        <v>127300.23</v>
      </c>
      <c r="G266" s="70">
        <v>22497.74</v>
      </c>
      <c r="H266" s="70">
        <v>0</v>
      </c>
      <c r="I266" s="70">
        <v>0</v>
      </c>
      <c r="J266" s="70">
        <v>0</v>
      </c>
      <c r="K266" s="70">
        <v>0</v>
      </c>
      <c r="L266" s="70">
        <v>0</v>
      </c>
      <c r="M266" s="71">
        <v>671972.99</v>
      </c>
      <c r="N266" s="72">
        <v>671972.99</v>
      </c>
      <c r="O266" s="73">
        <v>0</v>
      </c>
      <c r="P266" s="70">
        <v>0</v>
      </c>
      <c r="Q266" s="70">
        <v>0</v>
      </c>
      <c r="R266" s="70">
        <v>9652.19</v>
      </c>
      <c r="S266" s="70">
        <v>118.28</v>
      </c>
      <c r="T266" s="70">
        <v>0</v>
      </c>
      <c r="U266" s="70">
        <v>0</v>
      </c>
      <c r="V266" s="70">
        <v>0</v>
      </c>
      <c r="W266" s="70">
        <v>0</v>
      </c>
      <c r="X266" s="70">
        <v>0</v>
      </c>
      <c r="Y266" s="70">
        <v>6211.39</v>
      </c>
      <c r="Z266" s="70">
        <v>0</v>
      </c>
      <c r="AA266" s="70">
        <v>9717.9699999999993</v>
      </c>
      <c r="AB266" s="74">
        <v>15929.36</v>
      </c>
      <c r="AC266" s="74">
        <v>25699.83</v>
      </c>
      <c r="AD266" s="70">
        <v>0</v>
      </c>
      <c r="AE266" s="71">
        <v>25699.83</v>
      </c>
      <c r="AF266" s="72">
        <v>25699.83</v>
      </c>
      <c r="AG266" s="73">
        <v>0</v>
      </c>
      <c r="AH266" s="70">
        <v>0</v>
      </c>
      <c r="AI266" s="70">
        <v>0</v>
      </c>
      <c r="AJ266" s="70">
        <v>0</v>
      </c>
      <c r="AK266" s="70">
        <v>0</v>
      </c>
      <c r="AL266" s="70">
        <v>0</v>
      </c>
      <c r="AM266" s="70">
        <v>0</v>
      </c>
      <c r="AN266" s="70">
        <v>0</v>
      </c>
      <c r="AO266" s="70">
        <v>0</v>
      </c>
      <c r="AP266" s="70">
        <v>0</v>
      </c>
      <c r="AQ266" s="70">
        <v>0</v>
      </c>
      <c r="AR266" s="70">
        <v>0</v>
      </c>
      <c r="AS266" s="70">
        <v>0</v>
      </c>
      <c r="AT266" s="70">
        <v>0</v>
      </c>
      <c r="AU266" s="70">
        <v>0</v>
      </c>
      <c r="AV266" s="70">
        <v>0</v>
      </c>
      <c r="AW266" s="70">
        <v>0</v>
      </c>
      <c r="AX266" s="70">
        <v>0</v>
      </c>
      <c r="AY266" s="70">
        <v>0</v>
      </c>
      <c r="AZ266" s="70">
        <v>0</v>
      </c>
      <c r="BA266" s="70">
        <v>0</v>
      </c>
      <c r="BB266" s="70">
        <v>0</v>
      </c>
      <c r="BC266" s="70">
        <v>0</v>
      </c>
      <c r="BD266" s="70">
        <v>4725.54</v>
      </c>
      <c r="BE266" s="70">
        <v>711.16</v>
      </c>
      <c r="BF266" s="70">
        <v>0</v>
      </c>
      <c r="BG266" s="70">
        <v>0</v>
      </c>
      <c r="BH266" s="70">
        <v>0</v>
      </c>
      <c r="BI266" s="70">
        <v>0</v>
      </c>
      <c r="BJ266" s="70">
        <v>239.78</v>
      </c>
      <c r="BK266" s="70">
        <v>37.5</v>
      </c>
      <c r="BL266" s="70">
        <v>17848.219999999998</v>
      </c>
      <c r="BM266" s="70">
        <v>18125.499999999996</v>
      </c>
      <c r="BN266" s="70">
        <v>23562.199999999997</v>
      </c>
      <c r="BO266" s="75">
        <v>0</v>
      </c>
      <c r="BP266" s="72">
        <v>23562.199999999997</v>
      </c>
      <c r="BQ266" s="76">
        <v>721235.0199999999</v>
      </c>
    </row>
    <row r="267" spans="2:69" ht="15" customHeight="1">
      <c r="B267" s="68" t="s">
        <v>362</v>
      </c>
      <c r="C267" s="69" t="s">
        <v>293</v>
      </c>
      <c r="D267" s="70">
        <v>791236.29</v>
      </c>
      <c r="E267" s="70">
        <v>238062.22999999998</v>
      </c>
      <c r="F267" s="70">
        <v>194335.12</v>
      </c>
      <c r="G267" s="70">
        <v>148181.16</v>
      </c>
      <c r="H267" s="70">
        <v>0</v>
      </c>
      <c r="I267" s="70">
        <v>0</v>
      </c>
      <c r="J267" s="70">
        <v>0</v>
      </c>
      <c r="K267" s="70">
        <v>0</v>
      </c>
      <c r="L267" s="70">
        <v>0</v>
      </c>
      <c r="M267" s="71">
        <v>1371814.7999999998</v>
      </c>
      <c r="N267" s="72">
        <v>1371814.7999999998</v>
      </c>
      <c r="O267" s="73">
        <v>0</v>
      </c>
      <c r="P267" s="70">
        <v>0</v>
      </c>
      <c r="Q267" s="70">
        <v>35466.160000000003</v>
      </c>
      <c r="R267" s="70">
        <v>21472.82</v>
      </c>
      <c r="S267" s="70">
        <v>1133</v>
      </c>
      <c r="T267" s="70">
        <v>0</v>
      </c>
      <c r="U267" s="70">
        <v>27.5</v>
      </c>
      <c r="V267" s="70">
        <v>0</v>
      </c>
      <c r="W267" s="70">
        <v>0</v>
      </c>
      <c r="X267" s="70">
        <v>0</v>
      </c>
      <c r="Y267" s="70">
        <v>0</v>
      </c>
      <c r="Z267" s="70">
        <v>0</v>
      </c>
      <c r="AA267" s="70">
        <v>4829.67</v>
      </c>
      <c r="AB267" s="74">
        <v>4829.67</v>
      </c>
      <c r="AC267" s="74">
        <v>62929.15</v>
      </c>
      <c r="AD267" s="70">
        <v>0</v>
      </c>
      <c r="AE267" s="71">
        <v>62929.15</v>
      </c>
      <c r="AF267" s="72">
        <v>62929.15</v>
      </c>
      <c r="AG267" s="73">
        <v>0</v>
      </c>
      <c r="AH267" s="70">
        <v>0</v>
      </c>
      <c r="AI267" s="70">
        <v>0</v>
      </c>
      <c r="AJ267" s="70">
        <v>0</v>
      </c>
      <c r="AK267" s="70">
        <v>0</v>
      </c>
      <c r="AL267" s="70">
        <v>0</v>
      </c>
      <c r="AM267" s="70">
        <v>0</v>
      </c>
      <c r="AN267" s="70">
        <v>0</v>
      </c>
      <c r="AO267" s="70">
        <v>0</v>
      </c>
      <c r="AP267" s="70">
        <v>0</v>
      </c>
      <c r="AQ267" s="70">
        <v>0</v>
      </c>
      <c r="AR267" s="70">
        <v>0</v>
      </c>
      <c r="AS267" s="70">
        <v>0</v>
      </c>
      <c r="AT267" s="70">
        <v>0</v>
      </c>
      <c r="AU267" s="70">
        <v>0</v>
      </c>
      <c r="AV267" s="70">
        <v>0</v>
      </c>
      <c r="AW267" s="70">
        <v>0</v>
      </c>
      <c r="AX267" s="70">
        <v>0</v>
      </c>
      <c r="AY267" s="70">
        <v>0</v>
      </c>
      <c r="AZ267" s="70">
        <v>0</v>
      </c>
      <c r="BA267" s="70">
        <v>0</v>
      </c>
      <c r="BB267" s="70">
        <v>0</v>
      </c>
      <c r="BC267" s="70">
        <v>1879.89</v>
      </c>
      <c r="BD267" s="70">
        <v>56597.440000000002</v>
      </c>
      <c r="BE267" s="70">
        <v>2858.5</v>
      </c>
      <c r="BF267" s="70">
        <v>0</v>
      </c>
      <c r="BG267" s="70">
        <v>0</v>
      </c>
      <c r="BH267" s="70">
        <v>98638.99</v>
      </c>
      <c r="BI267" s="70">
        <v>0</v>
      </c>
      <c r="BJ267" s="70">
        <v>10</v>
      </c>
      <c r="BK267" s="70">
        <v>472.5</v>
      </c>
      <c r="BL267" s="70">
        <v>327709.84999999998</v>
      </c>
      <c r="BM267" s="70">
        <v>328192.34999999998</v>
      </c>
      <c r="BN267" s="70">
        <v>488167.17</v>
      </c>
      <c r="BO267" s="75">
        <v>0</v>
      </c>
      <c r="BP267" s="72">
        <v>488167.17</v>
      </c>
      <c r="BQ267" s="76">
        <v>1922911.1199999996</v>
      </c>
    </row>
    <row r="268" spans="2:69" ht="15" customHeight="1">
      <c r="B268" s="68" t="s">
        <v>362</v>
      </c>
      <c r="C268" s="69" t="s">
        <v>294</v>
      </c>
      <c r="D268" s="70">
        <v>468415.74</v>
      </c>
      <c r="E268" s="70">
        <v>86346.29</v>
      </c>
      <c r="F268" s="70">
        <v>76087.92</v>
      </c>
      <c r="G268" s="70">
        <v>45509.51</v>
      </c>
      <c r="H268" s="70">
        <v>0</v>
      </c>
      <c r="I268" s="70">
        <v>0</v>
      </c>
      <c r="J268" s="70">
        <v>0</v>
      </c>
      <c r="K268" s="70">
        <v>0</v>
      </c>
      <c r="L268" s="70">
        <v>0</v>
      </c>
      <c r="M268" s="71">
        <v>676359.46000000008</v>
      </c>
      <c r="N268" s="72">
        <v>676359.46000000008</v>
      </c>
      <c r="O268" s="73">
        <v>0</v>
      </c>
      <c r="P268" s="70">
        <v>0</v>
      </c>
      <c r="Q268" s="70">
        <v>0</v>
      </c>
      <c r="R268" s="70">
        <v>0</v>
      </c>
      <c r="S268" s="70">
        <v>0</v>
      </c>
      <c r="T268" s="70">
        <v>0</v>
      </c>
      <c r="U268" s="70">
        <v>0</v>
      </c>
      <c r="V268" s="70">
        <v>0</v>
      </c>
      <c r="W268" s="70">
        <v>0</v>
      </c>
      <c r="X268" s="70">
        <v>0</v>
      </c>
      <c r="Y268" s="70">
        <v>905.83</v>
      </c>
      <c r="Z268" s="70">
        <v>0</v>
      </c>
      <c r="AA268" s="70">
        <v>0</v>
      </c>
      <c r="AB268" s="74">
        <v>905.83</v>
      </c>
      <c r="AC268" s="74">
        <v>905.83</v>
      </c>
      <c r="AD268" s="70">
        <v>0</v>
      </c>
      <c r="AE268" s="71">
        <v>905.83</v>
      </c>
      <c r="AF268" s="72">
        <v>905.83</v>
      </c>
      <c r="AG268" s="73">
        <v>0</v>
      </c>
      <c r="AH268" s="70">
        <v>0</v>
      </c>
      <c r="AI268" s="70">
        <v>0</v>
      </c>
      <c r="AJ268" s="70">
        <v>0</v>
      </c>
      <c r="AK268" s="70">
        <v>0</v>
      </c>
      <c r="AL268" s="70">
        <v>0</v>
      </c>
      <c r="AM268" s="70">
        <v>0</v>
      </c>
      <c r="AN268" s="70">
        <v>0</v>
      </c>
      <c r="AO268" s="70">
        <v>0</v>
      </c>
      <c r="AP268" s="70">
        <v>0</v>
      </c>
      <c r="AQ268" s="70">
        <v>0</v>
      </c>
      <c r="AR268" s="70">
        <v>0</v>
      </c>
      <c r="AS268" s="70">
        <v>0</v>
      </c>
      <c r="AT268" s="70">
        <v>0</v>
      </c>
      <c r="AU268" s="70">
        <v>0</v>
      </c>
      <c r="AV268" s="70">
        <v>0</v>
      </c>
      <c r="AW268" s="70">
        <v>0</v>
      </c>
      <c r="AX268" s="70">
        <v>0</v>
      </c>
      <c r="AY268" s="70">
        <v>0</v>
      </c>
      <c r="AZ268" s="70">
        <v>0</v>
      </c>
      <c r="BA268" s="70">
        <v>0</v>
      </c>
      <c r="BB268" s="70">
        <v>0</v>
      </c>
      <c r="BC268" s="70">
        <v>1940</v>
      </c>
      <c r="BD268" s="70">
        <v>59593.04</v>
      </c>
      <c r="BE268" s="70">
        <v>2265</v>
      </c>
      <c r="BF268" s="70">
        <v>0</v>
      </c>
      <c r="BG268" s="70">
        <v>10019.450000000001</v>
      </c>
      <c r="BH268" s="70">
        <v>0</v>
      </c>
      <c r="BI268" s="70">
        <v>0</v>
      </c>
      <c r="BJ268" s="70">
        <v>0</v>
      </c>
      <c r="BK268" s="70">
        <v>1374.5</v>
      </c>
      <c r="BL268" s="70">
        <v>2933.1</v>
      </c>
      <c r="BM268" s="70">
        <v>4307.6000000000004</v>
      </c>
      <c r="BN268" s="70">
        <v>78125.090000000011</v>
      </c>
      <c r="BO268" s="75">
        <v>0</v>
      </c>
      <c r="BP268" s="72">
        <v>78125.090000000011</v>
      </c>
      <c r="BQ268" s="76">
        <v>755390.38</v>
      </c>
    </row>
    <row r="269" spans="2:69" ht="15" customHeight="1">
      <c r="B269" s="68" t="s">
        <v>362</v>
      </c>
      <c r="C269" s="69" t="s">
        <v>295</v>
      </c>
      <c r="D269" s="70">
        <v>564503.43999999994</v>
      </c>
      <c r="E269" s="70">
        <v>149594.92000000001</v>
      </c>
      <c r="F269" s="70">
        <v>90055.45</v>
      </c>
      <c r="G269" s="70">
        <v>0</v>
      </c>
      <c r="H269" s="70">
        <v>0</v>
      </c>
      <c r="I269" s="70">
        <v>0</v>
      </c>
      <c r="J269" s="70">
        <v>0</v>
      </c>
      <c r="K269" s="70">
        <v>0</v>
      </c>
      <c r="L269" s="70">
        <v>0</v>
      </c>
      <c r="M269" s="71">
        <v>804153.80999999994</v>
      </c>
      <c r="N269" s="72">
        <v>804153.80999999994</v>
      </c>
      <c r="O269" s="73">
        <v>0</v>
      </c>
      <c r="P269" s="70">
        <v>0</v>
      </c>
      <c r="Q269" s="70">
        <v>137</v>
      </c>
      <c r="R269" s="70">
        <v>5633.2</v>
      </c>
      <c r="S269" s="70">
        <v>2926.32</v>
      </c>
      <c r="T269" s="70">
        <v>0</v>
      </c>
      <c r="U269" s="70">
        <v>392.38</v>
      </c>
      <c r="V269" s="70">
        <v>0</v>
      </c>
      <c r="W269" s="70">
        <v>0</v>
      </c>
      <c r="X269" s="70">
        <v>0</v>
      </c>
      <c r="Y269" s="70">
        <v>1955.46</v>
      </c>
      <c r="Z269" s="70">
        <v>20.05</v>
      </c>
      <c r="AA269" s="70">
        <v>33.729999999999997</v>
      </c>
      <c r="AB269" s="74">
        <v>2009.24</v>
      </c>
      <c r="AC269" s="74">
        <v>11098.14</v>
      </c>
      <c r="AD269" s="70">
        <v>0</v>
      </c>
      <c r="AE269" s="71">
        <v>11098.14</v>
      </c>
      <c r="AF269" s="72">
        <v>11098.14</v>
      </c>
      <c r="AG269" s="73">
        <v>0</v>
      </c>
      <c r="AH269" s="70">
        <v>0</v>
      </c>
      <c r="AI269" s="70">
        <v>0</v>
      </c>
      <c r="AJ269" s="70">
        <v>0</v>
      </c>
      <c r="AK269" s="70">
        <v>0</v>
      </c>
      <c r="AL269" s="70">
        <v>0</v>
      </c>
      <c r="AM269" s="70">
        <v>0</v>
      </c>
      <c r="AN269" s="70">
        <v>0</v>
      </c>
      <c r="AO269" s="70">
        <v>0</v>
      </c>
      <c r="AP269" s="70">
        <v>0</v>
      </c>
      <c r="AQ269" s="70">
        <v>0</v>
      </c>
      <c r="AR269" s="70">
        <v>0</v>
      </c>
      <c r="AS269" s="70">
        <v>0</v>
      </c>
      <c r="AT269" s="70">
        <v>0</v>
      </c>
      <c r="AU269" s="70">
        <v>0</v>
      </c>
      <c r="AV269" s="70">
        <v>0</v>
      </c>
      <c r="AW269" s="70">
        <v>0</v>
      </c>
      <c r="AX269" s="70">
        <v>0</v>
      </c>
      <c r="AY269" s="70">
        <v>0</v>
      </c>
      <c r="AZ269" s="70">
        <v>0</v>
      </c>
      <c r="BA269" s="70">
        <v>0</v>
      </c>
      <c r="BB269" s="70">
        <v>0</v>
      </c>
      <c r="BC269" s="70">
        <v>4424</v>
      </c>
      <c r="BD269" s="70">
        <v>32183.279999999999</v>
      </c>
      <c r="BE269" s="70">
        <v>1909.84</v>
      </c>
      <c r="BF269" s="70">
        <v>0</v>
      </c>
      <c r="BG269" s="70">
        <v>0</v>
      </c>
      <c r="BH269" s="70">
        <v>525.83000000000004</v>
      </c>
      <c r="BI269" s="70">
        <v>0</v>
      </c>
      <c r="BJ269" s="70">
        <v>60.15</v>
      </c>
      <c r="BK269" s="70">
        <v>7.5</v>
      </c>
      <c r="BL269" s="70">
        <v>23421.13</v>
      </c>
      <c r="BM269" s="70">
        <v>23488.780000000002</v>
      </c>
      <c r="BN269" s="70">
        <v>62531.729999999996</v>
      </c>
      <c r="BO269" s="75">
        <v>0</v>
      </c>
      <c r="BP269" s="72">
        <v>62531.729999999996</v>
      </c>
      <c r="BQ269" s="76">
        <v>877783.67999999993</v>
      </c>
    </row>
    <row r="270" spans="2:69" ht="15" customHeight="1">
      <c r="B270" s="68" t="s">
        <v>361</v>
      </c>
      <c r="C270" s="69" t="s">
        <v>296</v>
      </c>
      <c r="D270" s="70">
        <v>7511887.4299999997</v>
      </c>
      <c r="E270" s="70">
        <v>666635.54</v>
      </c>
      <c r="F270" s="70">
        <v>6336831.21</v>
      </c>
      <c r="G270" s="70">
        <v>47570.73</v>
      </c>
      <c r="H270" s="70">
        <v>0</v>
      </c>
      <c r="I270" s="70">
        <v>4584.26</v>
      </c>
      <c r="J270" s="70">
        <v>0</v>
      </c>
      <c r="K270" s="70">
        <v>4584.26</v>
      </c>
      <c r="L270" s="70">
        <v>0</v>
      </c>
      <c r="M270" s="71">
        <v>14567509.17</v>
      </c>
      <c r="N270" s="72">
        <v>14567509.17</v>
      </c>
      <c r="O270" s="73">
        <v>0</v>
      </c>
      <c r="P270" s="70">
        <v>0</v>
      </c>
      <c r="Q270" s="70">
        <v>1734.2</v>
      </c>
      <c r="R270" s="70">
        <v>335545.03</v>
      </c>
      <c r="S270" s="70">
        <v>66643.240000000005</v>
      </c>
      <c r="T270" s="70">
        <v>0</v>
      </c>
      <c r="U270" s="70">
        <v>29003.4</v>
      </c>
      <c r="V270" s="70">
        <v>0</v>
      </c>
      <c r="W270" s="70">
        <v>0</v>
      </c>
      <c r="X270" s="70">
        <v>0</v>
      </c>
      <c r="Y270" s="70">
        <v>12006.66</v>
      </c>
      <c r="Z270" s="70">
        <v>1115.0999999999999</v>
      </c>
      <c r="AA270" s="70">
        <v>14838.9</v>
      </c>
      <c r="AB270" s="74">
        <v>27960.66</v>
      </c>
      <c r="AC270" s="74">
        <v>460886.53</v>
      </c>
      <c r="AD270" s="70">
        <v>0</v>
      </c>
      <c r="AE270" s="71">
        <v>460886.53</v>
      </c>
      <c r="AF270" s="72">
        <v>460886.53</v>
      </c>
      <c r="AG270" s="73">
        <v>0</v>
      </c>
      <c r="AH270" s="70">
        <v>0</v>
      </c>
      <c r="AI270" s="70">
        <v>0</v>
      </c>
      <c r="AJ270" s="70">
        <v>0</v>
      </c>
      <c r="AK270" s="70">
        <v>0</v>
      </c>
      <c r="AL270" s="70">
        <v>0</v>
      </c>
      <c r="AM270" s="70">
        <v>0</v>
      </c>
      <c r="AN270" s="70">
        <v>0</v>
      </c>
      <c r="AO270" s="70">
        <v>0</v>
      </c>
      <c r="AP270" s="70">
        <v>0</v>
      </c>
      <c r="AQ270" s="70">
        <v>0</v>
      </c>
      <c r="AR270" s="70">
        <v>0</v>
      </c>
      <c r="AS270" s="70">
        <v>0</v>
      </c>
      <c r="AT270" s="70">
        <v>0</v>
      </c>
      <c r="AU270" s="70">
        <v>0</v>
      </c>
      <c r="AV270" s="70">
        <v>0</v>
      </c>
      <c r="AW270" s="70">
        <v>0</v>
      </c>
      <c r="AX270" s="70">
        <v>0</v>
      </c>
      <c r="AY270" s="70">
        <v>0</v>
      </c>
      <c r="AZ270" s="70">
        <v>0</v>
      </c>
      <c r="BA270" s="70">
        <v>0</v>
      </c>
      <c r="BB270" s="70">
        <v>0</v>
      </c>
      <c r="BC270" s="70">
        <v>5627.6</v>
      </c>
      <c r="BD270" s="70">
        <v>282427.64</v>
      </c>
      <c r="BE270" s="70">
        <v>128709.54</v>
      </c>
      <c r="BF270" s="70">
        <v>0</v>
      </c>
      <c r="BG270" s="70">
        <v>0</v>
      </c>
      <c r="BH270" s="70">
        <v>0</v>
      </c>
      <c r="BI270" s="70">
        <v>0</v>
      </c>
      <c r="BJ270" s="70">
        <v>3481</v>
      </c>
      <c r="BK270" s="70">
        <v>7188.56</v>
      </c>
      <c r="BL270" s="70">
        <v>113991.26</v>
      </c>
      <c r="BM270" s="70">
        <v>124660.81999999999</v>
      </c>
      <c r="BN270" s="70">
        <v>541425.6</v>
      </c>
      <c r="BO270" s="75">
        <v>0</v>
      </c>
      <c r="BP270" s="72">
        <v>541425.6</v>
      </c>
      <c r="BQ270" s="76">
        <v>15569821.299999999</v>
      </c>
    </row>
    <row r="271" spans="2:69" ht="15" customHeight="1">
      <c r="B271" s="68" t="s">
        <v>362</v>
      </c>
      <c r="C271" s="69" t="s">
        <v>297</v>
      </c>
      <c r="D271" s="70">
        <v>487329.3</v>
      </c>
      <c r="E271" s="70">
        <v>129383.07</v>
      </c>
      <c r="F271" s="70">
        <v>82675.67</v>
      </c>
      <c r="G271" s="70">
        <v>0</v>
      </c>
      <c r="H271" s="70">
        <v>0</v>
      </c>
      <c r="I271" s="70">
        <v>0</v>
      </c>
      <c r="J271" s="70">
        <v>0</v>
      </c>
      <c r="K271" s="70">
        <v>0</v>
      </c>
      <c r="L271" s="70">
        <v>0</v>
      </c>
      <c r="M271" s="71">
        <v>699388.04</v>
      </c>
      <c r="N271" s="72">
        <v>699388.04</v>
      </c>
      <c r="O271" s="73">
        <v>0</v>
      </c>
      <c r="P271" s="70">
        <v>0</v>
      </c>
      <c r="Q271" s="70">
        <v>5169.3599999999997</v>
      </c>
      <c r="R271" s="70">
        <v>5469.29</v>
      </c>
      <c r="S271" s="70">
        <v>0</v>
      </c>
      <c r="T271" s="70">
        <v>0</v>
      </c>
      <c r="U271" s="70">
        <v>0</v>
      </c>
      <c r="V271" s="70">
        <v>10206.74</v>
      </c>
      <c r="W271" s="70">
        <v>0</v>
      </c>
      <c r="X271" s="70">
        <v>0</v>
      </c>
      <c r="Y271" s="70">
        <v>1931.14</v>
      </c>
      <c r="Z271" s="70">
        <v>0</v>
      </c>
      <c r="AA271" s="70">
        <v>11400</v>
      </c>
      <c r="AB271" s="74">
        <v>13331.14</v>
      </c>
      <c r="AC271" s="74">
        <v>34176.53</v>
      </c>
      <c r="AD271" s="70">
        <v>0</v>
      </c>
      <c r="AE271" s="71">
        <v>34176.53</v>
      </c>
      <c r="AF271" s="72">
        <v>34176.53</v>
      </c>
      <c r="AG271" s="73">
        <v>0</v>
      </c>
      <c r="AH271" s="70">
        <v>0</v>
      </c>
      <c r="AI271" s="70">
        <v>0</v>
      </c>
      <c r="AJ271" s="70">
        <v>0</v>
      </c>
      <c r="AK271" s="70">
        <v>0</v>
      </c>
      <c r="AL271" s="70">
        <v>0</v>
      </c>
      <c r="AM271" s="70">
        <v>0</v>
      </c>
      <c r="AN271" s="70">
        <v>0</v>
      </c>
      <c r="AO271" s="70">
        <v>0</v>
      </c>
      <c r="AP271" s="70">
        <v>0</v>
      </c>
      <c r="AQ271" s="70">
        <v>0</v>
      </c>
      <c r="AR271" s="70">
        <v>0</v>
      </c>
      <c r="AS271" s="70">
        <v>0</v>
      </c>
      <c r="AT271" s="70">
        <v>0</v>
      </c>
      <c r="AU271" s="70">
        <v>0</v>
      </c>
      <c r="AV271" s="70">
        <v>0</v>
      </c>
      <c r="AW271" s="70">
        <v>0</v>
      </c>
      <c r="AX271" s="70">
        <v>0</v>
      </c>
      <c r="AY271" s="70">
        <v>0</v>
      </c>
      <c r="AZ271" s="70">
        <v>0</v>
      </c>
      <c r="BA271" s="70">
        <v>0</v>
      </c>
      <c r="BB271" s="70">
        <v>0</v>
      </c>
      <c r="BC271" s="70">
        <v>76.8</v>
      </c>
      <c r="BD271" s="70">
        <v>26502.240000000002</v>
      </c>
      <c r="BE271" s="70">
        <v>1711</v>
      </c>
      <c r="BF271" s="70">
        <v>0</v>
      </c>
      <c r="BG271" s="70">
        <v>12.85</v>
      </c>
      <c r="BH271" s="70">
        <v>25313.329999999998</v>
      </c>
      <c r="BI271" s="70">
        <v>0</v>
      </c>
      <c r="BJ271" s="70">
        <v>0</v>
      </c>
      <c r="BK271" s="70">
        <v>7.68</v>
      </c>
      <c r="BL271" s="70">
        <v>57265.280000000006</v>
      </c>
      <c r="BM271" s="70">
        <v>57272.960000000006</v>
      </c>
      <c r="BN271" s="70">
        <v>110889.18000000001</v>
      </c>
      <c r="BO271" s="75">
        <v>0</v>
      </c>
      <c r="BP271" s="72">
        <v>110889.18000000001</v>
      </c>
      <c r="BQ271" s="76">
        <v>844453.75000000012</v>
      </c>
    </row>
    <row r="272" spans="2:69" ht="15" customHeight="1">
      <c r="B272" s="68" t="s">
        <v>361</v>
      </c>
      <c r="C272" s="69" t="s">
        <v>298</v>
      </c>
      <c r="D272" s="70">
        <v>3270605.16</v>
      </c>
      <c r="E272" s="70">
        <v>841285.04</v>
      </c>
      <c r="F272" s="70">
        <v>940513.15</v>
      </c>
      <c r="G272" s="70">
        <v>645484.55000000005</v>
      </c>
      <c r="H272" s="70">
        <v>0</v>
      </c>
      <c r="I272" s="70">
        <v>0</v>
      </c>
      <c r="J272" s="70">
        <v>0</v>
      </c>
      <c r="K272" s="70">
        <v>0</v>
      </c>
      <c r="L272" s="70">
        <v>0</v>
      </c>
      <c r="M272" s="71">
        <v>5697887.9000000004</v>
      </c>
      <c r="N272" s="72">
        <v>5697887.9000000004</v>
      </c>
      <c r="O272" s="73">
        <v>0</v>
      </c>
      <c r="P272" s="70">
        <v>0</v>
      </c>
      <c r="Q272" s="70">
        <v>116661.41</v>
      </c>
      <c r="R272" s="70">
        <v>165356.99</v>
      </c>
      <c r="S272" s="70">
        <v>14489.63</v>
      </c>
      <c r="T272" s="70">
        <v>0</v>
      </c>
      <c r="U272" s="70">
        <v>376.35</v>
      </c>
      <c r="V272" s="70">
        <v>0</v>
      </c>
      <c r="W272" s="70">
        <v>0</v>
      </c>
      <c r="X272" s="70">
        <v>0</v>
      </c>
      <c r="Y272" s="70">
        <v>5.94</v>
      </c>
      <c r="Z272" s="70">
        <v>249.5</v>
      </c>
      <c r="AA272" s="70">
        <v>30183.95</v>
      </c>
      <c r="AB272" s="74">
        <v>30439.39</v>
      </c>
      <c r="AC272" s="74">
        <v>327323.77</v>
      </c>
      <c r="AD272" s="70">
        <v>0</v>
      </c>
      <c r="AE272" s="71">
        <v>327323.77</v>
      </c>
      <c r="AF272" s="72">
        <v>327323.77</v>
      </c>
      <c r="AG272" s="73">
        <v>0</v>
      </c>
      <c r="AH272" s="70">
        <v>0</v>
      </c>
      <c r="AI272" s="70">
        <v>0</v>
      </c>
      <c r="AJ272" s="70">
        <v>0</v>
      </c>
      <c r="AK272" s="70">
        <v>0</v>
      </c>
      <c r="AL272" s="70">
        <v>0</v>
      </c>
      <c r="AM272" s="70">
        <v>0</v>
      </c>
      <c r="AN272" s="70">
        <v>0</v>
      </c>
      <c r="AO272" s="70">
        <v>0</v>
      </c>
      <c r="AP272" s="70">
        <v>0</v>
      </c>
      <c r="AQ272" s="70">
        <v>0</v>
      </c>
      <c r="AR272" s="70">
        <v>0</v>
      </c>
      <c r="AS272" s="70">
        <v>0</v>
      </c>
      <c r="AT272" s="70">
        <v>0</v>
      </c>
      <c r="AU272" s="70">
        <v>0</v>
      </c>
      <c r="AV272" s="70">
        <v>0</v>
      </c>
      <c r="AW272" s="70">
        <v>0</v>
      </c>
      <c r="AX272" s="70">
        <v>0</v>
      </c>
      <c r="AY272" s="70">
        <v>0</v>
      </c>
      <c r="AZ272" s="70">
        <v>0</v>
      </c>
      <c r="BA272" s="70">
        <v>0</v>
      </c>
      <c r="BB272" s="70">
        <v>0</v>
      </c>
      <c r="BC272" s="70">
        <v>185272.88</v>
      </c>
      <c r="BD272" s="70">
        <v>128518.06</v>
      </c>
      <c r="BE272" s="70">
        <v>22603.51</v>
      </c>
      <c r="BF272" s="70">
        <v>0</v>
      </c>
      <c r="BG272" s="70">
        <v>0</v>
      </c>
      <c r="BH272" s="70">
        <v>0</v>
      </c>
      <c r="BI272" s="70">
        <v>0</v>
      </c>
      <c r="BJ272" s="70">
        <v>86.8</v>
      </c>
      <c r="BK272" s="70">
        <v>0</v>
      </c>
      <c r="BL272" s="70">
        <v>5882.57</v>
      </c>
      <c r="BM272" s="70">
        <v>5969.37</v>
      </c>
      <c r="BN272" s="70">
        <v>342363.82</v>
      </c>
      <c r="BO272" s="75">
        <v>0</v>
      </c>
      <c r="BP272" s="72">
        <v>342363.82</v>
      </c>
      <c r="BQ272" s="76">
        <v>6367575.4900000002</v>
      </c>
    </row>
    <row r="273" spans="2:69" ht="15" customHeight="1">
      <c r="B273" s="68" t="s">
        <v>361</v>
      </c>
      <c r="C273" s="69" t="s">
        <v>299</v>
      </c>
      <c r="D273" s="70">
        <v>2447677.04</v>
      </c>
      <c r="E273" s="70">
        <v>557668.18999999994</v>
      </c>
      <c r="F273" s="70">
        <v>593981.41</v>
      </c>
      <c r="G273" s="70">
        <v>887224.78</v>
      </c>
      <c r="H273" s="70">
        <v>0</v>
      </c>
      <c r="I273" s="70">
        <v>0</v>
      </c>
      <c r="J273" s="70">
        <v>0</v>
      </c>
      <c r="K273" s="70">
        <v>0</v>
      </c>
      <c r="L273" s="70">
        <v>0</v>
      </c>
      <c r="M273" s="71">
        <v>4486551.42</v>
      </c>
      <c r="N273" s="72">
        <v>4486551.42</v>
      </c>
      <c r="O273" s="73">
        <v>0</v>
      </c>
      <c r="P273" s="70">
        <v>0</v>
      </c>
      <c r="Q273" s="70">
        <v>4568.2700000000004</v>
      </c>
      <c r="R273" s="70">
        <v>0</v>
      </c>
      <c r="S273" s="70">
        <v>674.56</v>
      </c>
      <c r="T273" s="70">
        <v>0</v>
      </c>
      <c r="U273" s="70">
        <v>1603.43</v>
      </c>
      <c r="V273" s="70">
        <v>0</v>
      </c>
      <c r="W273" s="70">
        <v>0</v>
      </c>
      <c r="X273" s="70">
        <v>0</v>
      </c>
      <c r="Y273" s="70">
        <v>7183.36</v>
      </c>
      <c r="Z273" s="70">
        <v>0</v>
      </c>
      <c r="AA273" s="70">
        <v>79272.180000000008</v>
      </c>
      <c r="AB273" s="74">
        <v>86455.540000000008</v>
      </c>
      <c r="AC273" s="74">
        <v>93301.8</v>
      </c>
      <c r="AD273" s="70">
        <v>0</v>
      </c>
      <c r="AE273" s="71">
        <v>93301.8</v>
      </c>
      <c r="AF273" s="72">
        <v>93301.8</v>
      </c>
      <c r="AG273" s="73">
        <v>0</v>
      </c>
      <c r="AH273" s="70">
        <v>0</v>
      </c>
      <c r="AI273" s="70">
        <v>0</v>
      </c>
      <c r="AJ273" s="70">
        <v>0</v>
      </c>
      <c r="AK273" s="70">
        <v>0</v>
      </c>
      <c r="AL273" s="70">
        <v>0</v>
      </c>
      <c r="AM273" s="70">
        <v>0</v>
      </c>
      <c r="AN273" s="70">
        <v>0</v>
      </c>
      <c r="AO273" s="70">
        <v>0</v>
      </c>
      <c r="AP273" s="70">
        <v>0</v>
      </c>
      <c r="AQ273" s="70">
        <v>0</v>
      </c>
      <c r="AR273" s="70">
        <v>0</v>
      </c>
      <c r="AS273" s="70">
        <v>0</v>
      </c>
      <c r="AT273" s="70">
        <v>0</v>
      </c>
      <c r="AU273" s="70">
        <v>0</v>
      </c>
      <c r="AV273" s="70">
        <v>0</v>
      </c>
      <c r="AW273" s="70">
        <v>0</v>
      </c>
      <c r="AX273" s="70">
        <v>0</v>
      </c>
      <c r="AY273" s="70">
        <v>0</v>
      </c>
      <c r="AZ273" s="70">
        <v>0</v>
      </c>
      <c r="BA273" s="70">
        <v>0</v>
      </c>
      <c r="BB273" s="70">
        <v>0</v>
      </c>
      <c r="BC273" s="70">
        <v>60603.72</v>
      </c>
      <c r="BD273" s="70">
        <v>62280.76</v>
      </c>
      <c r="BE273" s="70">
        <v>810.11</v>
      </c>
      <c r="BF273" s="70">
        <v>0</v>
      </c>
      <c r="BG273" s="70">
        <v>0</v>
      </c>
      <c r="BH273" s="70">
        <v>0</v>
      </c>
      <c r="BI273" s="70">
        <v>0</v>
      </c>
      <c r="BJ273" s="70">
        <v>134.4</v>
      </c>
      <c r="BK273" s="70">
        <v>0</v>
      </c>
      <c r="BL273" s="70">
        <v>146655.76</v>
      </c>
      <c r="BM273" s="70">
        <v>146790.16</v>
      </c>
      <c r="BN273" s="70">
        <v>270484.75</v>
      </c>
      <c r="BO273" s="75">
        <v>0</v>
      </c>
      <c r="BP273" s="72">
        <v>270484.75</v>
      </c>
      <c r="BQ273" s="76">
        <v>4850337.97</v>
      </c>
    </row>
    <row r="274" spans="2:69" ht="15" customHeight="1">
      <c r="B274" s="68" t="s">
        <v>362</v>
      </c>
      <c r="C274" s="69" t="s">
        <v>300</v>
      </c>
      <c r="D274" s="70">
        <v>574648.73</v>
      </c>
      <c r="E274" s="70">
        <v>123539.83</v>
      </c>
      <c r="F274" s="70">
        <v>174827.65</v>
      </c>
      <c r="G274" s="70">
        <v>74120.990000000005</v>
      </c>
      <c r="H274" s="70">
        <v>0</v>
      </c>
      <c r="I274" s="70">
        <v>0</v>
      </c>
      <c r="J274" s="70">
        <v>0</v>
      </c>
      <c r="K274" s="70">
        <v>0</v>
      </c>
      <c r="L274" s="70">
        <v>0</v>
      </c>
      <c r="M274" s="71">
        <v>947137.2</v>
      </c>
      <c r="N274" s="72">
        <v>947137.2</v>
      </c>
      <c r="O274" s="73">
        <v>0</v>
      </c>
      <c r="P274" s="70">
        <v>0</v>
      </c>
      <c r="Q274" s="70">
        <v>0</v>
      </c>
      <c r="R274" s="70">
        <v>264.01</v>
      </c>
      <c r="S274" s="70">
        <v>0</v>
      </c>
      <c r="T274" s="70">
        <v>0</v>
      </c>
      <c r="U274" s="70">
        <v>0</v>
      </c>
      <c r="V274" s="70">
        <v>0</v>
      </c>
      <c r="W274" s="70">
        <v>0</v>
      </c>
      <c r="X274" s="70">
        <v>0</v>
      </c>
      <c r="Y274" s="70">
        <v>1690.95</v>
      </c>
      <c r="Z274" s="70">
        <v>0</v>
      </c>
      <c r="AA274" s="70">
        <v>600</v>
      </c>
      <c r="AB274" s="74">
        <v>2290.9499999999998</v>
      </c>
      <c r="AC274" s="74">
        <v>2554.96</v>
      </c>
      <c r="AD274" s="70">
        <v>0</v>
      </c>
      <c r="AE274" s="71">
        <v>2554.96</v>
      </c>
      <c r="AF274" s="72">
        <v>2554.96</v>
      </c>
      <c r="AG274" s="73">
        <v>0</v>
      </c>
      <c r="AH274" s="70">
        <v>0</v>
      </c>
      <c r="AI274" s="70">
        <v>0</v>
      </c>
      <c r="AJ274" s="70">
        <v>0</v>
      </c>
      <c r="AK274" s="70">
        <v>0</v>
      </c>
      <c r="AL274" s="70">
        <v>0</v>
      </c>
      <c r="AM274" s="70">
        <v>0</v>
      </c>
      <c r="AN274" s="70">
        <v>0</v>
      </c>
      <c r="AO274" s="70">
        <v>0</v>
      </c>
      <c r="AP274" s="70">
        <v>0</v>
      </c>
      <c r="AQ274" s="70">
        <v>0</v>
      </c>
      <c r="AR274" s="70">
        <v>0</v>
      </c>
      <c r="AS274" s="70">
        <v>0</v>
      </c>
      <c r="AT274" s="70">
        <v>0</v>
      </c>
      <c r="AU274" s="70">
        <v>0</v>
      </c>
      <c r="AV274" s="70">
        <v>0</v>
      </c>
      <c r="AW274" s="70">
        <v>0</v>
      </c>
      <c r="AX274" s="70">
        <v>0</v>
      </c>
      <c r="AY274" s="70">
        <v>0</v>
      </c>
      <c r="AZ274" s="70">
        <v>0</v>
      </c>
      <c r="BA274" s="70">
        <v>0</v>
      </c>
      <c r="BB274" s="70">
        <v>0</v>
      </c>
      <c r="BC274" s="70">
        <v>13149</v>
      </c>
      <c r="BD274" s="70">
        <v>23874.09</v>
      </c>
      <c r="BE274" s="70">
        <v>1306.96</v>
      </c>
      <c r="BF274" s="70">
        <v>0</v>
      </c>
      <c r="BG274" s="70">
        <v>0</v>
      </c>
      <c r="BH274" s="70">
        <v>0</v>
      </c>
      <c r="BI274" s="70">
        <v>0</v>
      </c>
      <c r="BJ274" s="70">
        <v>8.01</v>
      </c>
      <c r="BK274" s="70">
        <v>168.75</v>
      </c>
      <c r="BL274" s="70">
        <v>17400.8</v>
      </c>
      <c r="BM274" s="70">
        <v>17577.559999999998</v>
      </c>
      <c r="BN274" s="70">
        <v>55907.609999999993</v>
      </c>
      <c r="BO274" s="75">
        <v>0</v>
      </c>
      <c r="BP274" s="72">
        <v>55907.609999999993</v>
      </c>
      <c r="BQ274" s="76">
        <v>1005599.7699999999</v>
      </c>
    </row>
    <row r="275" spans="2:69" ht="15" customHeight="1">
      <c r="B275" s="68" t="s">
        <v>361</v>
      </c>
      <c r="C275" s="69" t="s">
        <v>301</v>
      </c>
      <c r="D275" s="70">
        <v>4213598.0599999996</v>
      </c>
      <c r="E275" s="70">
        <v>758679.86</v>
      </c>
      <c r="F275" s="70">
        <v>576432.57000000007</v>
      </c>
      <c r="G275" s="70">
        <v>722050.88</v>
      </c>
      <c r="H275" s="70">
        <v>346.23</v>
      </c>
      <c r="I275" s="70">
        <v>0</v>
      </c>
      <c r="J275" s="70">
        <v>0</v>
      </c>
      <c r="K275" s="70">
        <v>346.23</v>
      </c>
      <c r="L275" s="70">
        <v>0</v>
      </c>
      <c r="M275" s="71">
        <v>6271107.5999999996</v>
      </c>
      <c r="N275" s="72">
        <v>6271107.5999999996</v>
      </c>
      <c r="O275" s="73">
        <v>0</v>
      </c>
      <c r="P275" s="70">
        <v>0</v>
      </c>
      <c r="Q275" s="70">
        <v>38892.07</v>
      </c>
      <c r="R275" s="70">
        <v>124385</v>
      </c>
      <c r="S275" s="70">
        <v>14890.7</v>
      </c>
      <c r="T275" s="70">
        <v>0</v>
      </c>
      <c r="U275" s="70">
        <v>62141.79</v>
      </c>
      <c r="V275" s="70">
        <v>0</v>
      </c>
      <c r="W275" s="70">
        <v>0</v>
      </c>
      <c r="X275" s="70">
        <v>0</v>
      </c>
      <c r="Y275" s="70">
        <v>2651.56</v>
      </c>
      <c r="Z275" s="70">
        <v>803.4</v>
      </c>
      <c r="AA275" s="70">
        <v>18535.09</v>
      </c>
      <c r="AB275" s="74">
        <v>21990.05</v>
      </c>
      <c r="AC275" s="74">
        <v>262299.61</v>
      </c>
      <c r="AD275" s="70">
        <v>0</v>
      </c>
      <c r="AE275" s="71">
        <v>262299.61</v>
      </c>
      <c r="AF275" s="72">
        <v>262299.61</v>
      </c>
      <c r="AG275" s="73">
        <v>0</v>
      </c>
      <c r="AH275" s="70">
        <v>0</v>
      </c>
      <c r="AI275" s="70">
        <v>0</v>
      </c>
      <c r="AJ275" s="70">
        <v>0</v>
      </c>
      <c r="AK275" s="70">
        <v>0</v>
      </c>
      <c r="AL275" s="70">
        <v>0</v>
      </c>
      <c r="AM275" s="70">
        <v>0</v>
      </c>
      <c r="AN275" s="70">
        <v>0</v>
      </c>
      <c r="AO275" s="70">
        <v>0</v>
      </c>
      <c r="AP275" s="70">
        <v>0</v>
      </c>
      <c r="AQ275" s="70">
        <v>0</v>
      </c>
      <c r="AR275" s="70">
        <v>0</v>
      </c>
      <c r="AS275" s="70">
        <v>0</v>
      </c>
      <c r="AT275" s="70">
        <v>0</v>
      </c>
      <c r="AU275" s="70">
        <v>0</v>
      </c>
      <c r="AV275" s="70">
        <v>0</v>
      </c>
      <c r="AW275" s="70">
        <v>0</v>
      </c>
      <c r="AX275" s="70">
        <v>0</v>
      </c>
      <c r="AY275" s="70">
        <v>0</v>
      </c>
      <c r="AZ275" s="70">
        <v>0</v>
      </c>
      <c r="BA275" s="70">
        <v>0</v>
      </c>
      <c r="BB275" s="70">
        <v>0</v>
      </c>
      <c r="BC275" s="70">
        <v>91082.39</v>
      </c>
      <c r="BD275" s="70">
        <v>226138.17</v>
      </c>
      <c r="BE275" s="70">
        <v>44829.74</v>
      </c>
      <c r="BF275" s="70">
        <v>0</v>
      </c>
      <c r="BG275" s="70">
        <v>0</v>
      </c>
      <c r="BH275" s="70">
        <v>0</v>
      </c>
      <c r="BI275" s="70">
        <v>0</v>
      </c>
      <c r="BJ275" s="70">
        <v>803.4</v>
      </c>
      <c r="BK275" s="70">
        <v>0</v>
      </c>
      <c r="BL275" s="70">
        <v>17985.57</v>
      </c>
      <c r="BM275" s="70">
        <v>18788.97</v>
      </c>
      <c r="BN275" s="70">
        <v>380839.27</v>
      </c>
      <c r="BO275" s="75">
        <v>0</v>
      </c>
      <c r="BP275" s="72">
        <v>380839.27</v>
      </c>
      <c r="BQ275" s="76">
        <v>6914246.4800000004</v>
      </c>
    </row>
    <row r="276" spans="2:69" ht="15" customHeight="1">
      <c r="B276" s="68" t="s">
        <v>361</v>
      </c>
      <c r="C276" s="69" t="s">
        <v>302</v>
      </c>
      <c r="D276" s="70">
        <v>12797058.99</v>
      </c>
      <c r="E276" s="70">
        <v>1739366.52</v>
      </c>
      <c r="F276" s="70">
        <v>2744869.81</v>
      </c>
      <c r="G276" s="70">
        <v>2185712.86</v>
      </c>
      <c r="H276" s="70">
        <v>0</v>
      </c>
      <c r="I276" s="70">
        <v>0</v>
      </c>
      <c r="J276" s="70">
        <v>0</v>
      </c>
      <c r="K276" s="70">
        <v>0</v>
      </c>
      <c r="L276" s="70">
        <v>0</v>
      </c>
      <c r="M276" s="71">
        <v>19467008.18</v>
      </c>
      <c r="N276" s="72">
        <v>19467008.18</v>
      </c>
      <c r="O276" s="73">
        <v>0</v>
      </c>
      <c r="P276" s="70">
        <v>0</v>
      </c>
      <c r="Q276" s="70">
        <v>0</v>
      </c>
      <c r="R276" s="70">
        <v>445331.07</v>
      </c>
      <c r="S276" s="70">
        <v>585058.54</v>
      </c>
      <c r="T276" s="70">
        <v>0</v>
      </c>
      <c r="U276" s="70">
        <v>58373.39</v>
      </c>
      <c r="V276" s="70">
        <v>0</v>
      </c>
      <c r="W276" s="70">
        <v>0</v>
      </c>
      <c r="X276" s="70">
        <v>0</v>
      </c>
      <c r="Y276" s="70">
        <v>25665.14</v>
      </c>
      <c r="Z276" s="70">
        <v>675</v>
      </c>
      <c r="AA276" s="70">
        <v>94619.06</v>
      </c>
      <c r="AB276" s="74">
        <v>120959.2</v>
      </c>
      <c r="AC276" s="74">
        <v>1209722.2</v>
      </c>
      <c r="AD276" s="70">
        <v>0</v>
      </c>
      <c r="AE276" s="71">
        <v>1209722.2</v>
      </c>
      <c r="AF276" s="72">
        <v>1209722.2</v>
      </c>
      <c r="AG276" s="73">
        <v>0</v>
      </c>
      <c r="AH276" s="70">
        <v>0</v>
      </c>
      <c r="AI276" s="70">
        <v>0</v>
      </c>
      <c r="AJ276" s="70">
        <v>0</v>
      </c>
      <c r="AK276" s="70">
        <v>0</v>
      </c>
      <c r="AL276" s="70">
        <v>0</v>
      </c>
      <c r="AM276" s="70">
        <v>0</v>
      </c>
      <c r="AN276" s="70">
        <v>0</v>
      </c>
      <c r="AO276" s="70">
        <v>0</v>
      </c>
      <c r="AP276" s="70">
        <v>0</v>
      </c>
      <c r="AQ276" s="70">
        <v>0</v>
      </c>
      <c r="AR276" s="70">
        <v>0</v>
      </c>
      <c r="AS276" s="70">
        <v>0</v>
      </c>
      <c r="AT276" s="70">
        <v>0</v>
      </c>
      <c r="AU276" s="70">
        <v>0</v>
      </c>
      <c r="AV276" s="70">
        <v>0</v>
      </c>
      <c r="AW276" s="70">
        <v>0</v>
      </c>
      <c r="AX276" s="70">
        <v>0</v>
      </c>
      <c r="AY276" s="70">
        <v>0</v>
      </c>
      <c r="AZ276" s="70">
        <v>0</v>
      </c>
      <c r="BA276" s="70">
        <v>0</v>
      </c>
      <c r="BB276" s="70">
        <v>0</v>
      </c>
      <c r="BC276" s="70">
        <v>0</v>
      </c>
      <c r="BD276" s="70">
        <v>406670.27</v>
      </c>
      <c r="BE276" s="70">
        <v>1300.0999999999999</v>
      </c>
      <c r="BF276" s="70">
        <v>0</v>
      </c>
      <c r="BG276" s="70">
        <v>0</v>
      </c>
      <c r="BH276" s="70">
        <v>0</v>
      </c>
      <c r="BI276" s="70">
        <v>0</v>
      </c>
      <c r="BJ276" s="70">
        <v>885</v>
      </c>
      <c r="BK276" s="70">
        <v>0</v>
      </c>
      <c r="BL276" s="70">
        <v>101404.9</v>
      </c>
      <c r="BM276" s="70">
        <v>102289.9</v>
      </c>
      <c r="BN276" s="70">
        <v>510260.27</v>
      </c>
      <c r="BO276" s="75">
        <v>0</v>
      </c>
      <c r="BP276" s="72">
        <v>510260.27</v>
      </c>
      <c r="BQ276" s="76">
        <v>21186990.649999999</v>
      </c>
    </row>
    <row r="277" spans="2:69" ht="15" customHeight="1">
      <c r="B277" s="68" t="s">
        <v>362</v>
      </c>
      <c r="C277" s="69" t="s">
        <v>303</v>
      </c>
      <c r="D277" s="70">
        <v>789535.47</v>
      </c>
      <c r="E277" s="70">
        <v>178993.75</v>
      </c>
      <c r="F277" s="70">
        <v>176580.19999999998</v>
      </c>
      <c r="G277" s="70">
        <v>0</v>
      </c>
      <c r="H277" s="70">
        <v>0</v>
      </c>
      <c r="I277" s="70">
        <v>0</v>
      </c>
      <c r="J277" s="70">
        <v>0</v>
      </c>
      <c r="K277" s="70">
        <v>0</v>
      </c>
      <c r="L277" s="70">
        <v>0</v>
      </c>
      <c r="M277" s="71">
        <v>1145109.42</v>
      </c>
      <c r="N277" s="72">
        <v>1145109.42</v>
      </c>
      <c r="O277" s="73">
        <v>0</v>
      </c>
      <c r="P277" s="70">
        <v>0</v>
      </c>
      <c r="Q277" s="70">
        <v>143498.65</v>
      </c>
      <c r="R277" s="70">
        <v>2767.81</v>
      </c>
      <c r="S277" s="70">
        <v>671.52</v>
      </c>
      <c r="T277" s="70">
        <v>0</v>
      </c>
      <c r="U277" s="70">
        <v>3740.72</v>
      </c>
      <c r="V277" s="70">
        <v>0</v>
      </c>
      <c r="W277" s="70">
        <v>0</v>
      </c>
      <c r="X277" s="70">
        <v>0</v>
      </c>
      <c r="Y277" s="70">
        <v>0</v>
      </c>
      <c r="Z277" s="70">
        <v>0</v>
      </c>
      <c r="AA277" s="70">
        <v>9221.31</v>
      </c>
      <c r="AB277" s="74">
        <v>9221.31</v>
      </c>
      <c r="AC277" s="74">
        <v>159900.00999999998</v>
      </c>
      <c r="AD277" s="70">
        <v>0</v>
      </c>
      <c r="AE277" s="71">
        <v>159900.00999999998</v>
      </c>
      <c r="AF277" s="72">
        <v>159900.00999999998</v>
      </c>
      <c r="AG277" s="73">
        <v>0</v>
      </c>
      <c r="AH277" s="70">
        <v>0</v>
      </c>
      <c r="AI277" s="70">
        <v>0</v>
      </c>
      <c r="AJ277" s="70">
        <v>0</v>
      </c>
      <c r="AK277" s="70">
        <v>0</v>
      </c>
      <c r="AL277" s="70">
        <v>0</v>
      </c>
      <c r="AM277" s="70">
        <v>0</v>
      </c>
      <c r="AN277" s="70">
        <v>0</v>
      </c>
      <c r="AO277" s="70">
        <v>0</v>
      </c>
      <c r="AP277" s="70">
        <v>0</v>
      </c>
      <c r="AQ277" s="70">
        <v>0</v>
      </c>
      <c r="AR277" s="70">
        <v>0</v>
      </c>
      <c r="AS277" s="70">
        <v>0</v>
      </c>
      <c r="AT277" s="70">
        <v>0</v>
      </c>
      <c r="AU277" s="70">
        <v>0</v>
      </c>
      <c r="AV277" s="70">
        <v>0</v>
      </c>
      <c r="AW277" s="70">
        <v>0</v>
      </c>
      <c r="AX277" s="70">
        <v>0</v>
      </c>
      <c r="AY277" s="70">
        <v>0</v>
      </c>
      <c r="AZ277" s="70">
        <v>0</v>
      </c>
      <c r="BA277" s="70">
        <v>0</v>
      </c>
      <c r="BB277" s="70">
        <v>0</v>
      </c>
      <c r="BC277" s="70">
        <v>0</v>
      </c>
      <c r="BD277" s="70">
        <v>12608.02</v>
      </c>
      <c r="BE277" s="70">
        <v>1362.96</v>
      </c>
      <c r="BF277" s="70">
        <v>0</v>
      </c>
      <c r="BG277" s="70">
        <v>0</v>
      </c>
      <c r="BH277" s="70">
        <v>0</v>
      </c>
      <c r="BI277" s="70">
        <v>0</v>
      </c>
      <c r="BJ277" s="70">
        <v>0</v>
      </c>
      <c r="BK277" s="70">
        <v>0</v>
      </c>
      <c r="BL277" s="70">
        <v>4494.47</v>
      </c>
      <c r="BM277" s="70">
        <v>4494.47</v>
      </c>
      <c r="BN277" s="70">
        <v>18465.45</v>
      </c>
      <c r="BO277" s="75">
        <v>0</v>
      </c>
      <c r="BP277" s="72">
        <v>18465.45</v>
      </c>
      <c r="BQ277" s="76">
        <v>1323474.8799999999</v>
      </c>
    </row>
    <row r="278" spans="2:69" ht="15" customHeight="1">
      <c r="B278" s="68" t="s">
        <v>361</v>
      </c>
      <c r="C278" s="69" t="s">
        <v>304</v>
      </c>
      <c r="D278" s="70">
        <v>5846165.5199999996</v>
      </c>
      <c r="E278" s="70">
        <v>896545.79999999993</v>
      </c>
      <c r="F278" s="70">
        <v>1373003.35</v>
      </c>
      <c r="G278" s="70">
        <v>1518062.06</v>
      </c>
      <c r="H278" s="70">
        <v>0</v>
      </c>
      <c r="I278" s="70">
        <v>0</v>
      </c>
      <c r="J278" s="70">
        <v>0</v>
      </c>
      <c r="K278" s="70">
        <v>0</v>
      </c>
      <c r="L278" s="70">
        <v>170.63</v>
      </c>
      <c r="M278" s="71">
        <v>9633947.3599999994</v>
      </c>
      <c r="N278" s="72">
        <v>9633947.3599999994</v>
      </c>
      <c r="O278" s="73">
        <v>0</v>
      </c>
      <c r="P278" s="70">
        <v>0</v>
      </c>
      <c r="Q278" s="70">
        <v>0</v>
      </c>
      <c r="R278" s="70">
        <v>297813.25</v>
      </c>
      <c r="S278" s="70">
        <v>32146.55</v>
      </c>
      <c r="T278" s="70">
        <v>0</v>
      </c>
      <c r="U278" s="70">
        <v>36894.33</v>
      </c>
      <c r="V278" s="70">
        <v>0</v>
      </c>
      <c r="W278" s="70">
        <v>0</v>
      </c>
      <c r="X278" s="70">
        <v>0</v>
      </c>
      <c r="Y278" s="70">
        <v>9617.84</v>
      </c>
      <c r="Z278" s="70">
        <v>0</v>
      </c>
      <c r="AA278" s="70">
        <v>33333.67</v>
      </c>
      <c r="AB278" s="74">
        <v>42951.509999999995</v>
      </c>
      <c r="AC278" s="74">
        <v>409805.64</v>
      </c>
      <c r="AD278" s="70">
        <v>0</v>
      </c>
      <c r="AE278" s="71">
        <v>409805.64</v>
      </c>
      <c r="AF278" s="72">
        <v>409805.64</v>
      </c>
      <c r="AG278" s="73">
        <v>0</v>
      </c>
      <c r="AH278" s="70">
        <v>0</v>
      </c>
      <c r="AI278" s="70">
        <v>0</v>
      </c>
      <c r="AJ278" s="70">
        <v>0</v>
      </c>
      <c r="AK278" s="70">
        <v>0</v>
      </c>
      <c r="AL278" s="70">
        <v>0</v>
      </c>
      <c r="AM278" s="70">
        <v>0</v>
      </c>
      <c r="AN278" s="70">
        <v>0</v>
      </c>
      <c r="AO278" s="70">
        <v>0</v>
      </c>
      <c r="AP278" s="70">
        <v>0</v>
      </c>
      <c r="AQ278" s="70">
        <v>0</v>
      </c>
      <c r="AR278" s="70">
        <v>0</v>
      </c>
      <c r="AS278" s="70">
        <v>0</v>
      </c>
      <c r="AT278" s="70">
        <v>0</v>
      </c>
      <c r="AU278" s="70">
        <v>0</v>
      </c>
      <c r="AV278" s="70">
        <v>0</v>
      </c>
      <c r="AW278" s="70">
        <v>0</v>
      </c>
      <c r="AX278" s="70">
        <v>0</v>
      </c>
      <c r="AY278" s="70">
        <v>0</v>
      </c>
      <c r="AZ278" s="70">
        <v>0</v>
      </c>
      <c r="BA278" s="70">
        <v>0</v>
      </c>
      <c r="BB278" s="70">
        <v>0</v>
      </c>
      <c r="BC278" s="70">
        <v>0</v>
      </c>
      <c r="BD278" s="70">
        <v>105943.88</v>
      </c>
      <c r="BE278" s="70">
        <v>302.99</v>
      </c>
      <c r="BF278" s="70">
        <v>0</v>
      </c>
      <c r="BG278" s="70">
        <v>0</v>
      </c>
      <c r="BH278" s="70">
        <v>0</v>
      </c>
      <c r="BI278" s="70">
        <v>0</v>
      </c>
      <c r="BJ278" s="70">
        <v>0</v>
      </c>
      <c r="BK278" s="70">
        <v>0</v>
      </c>
      <c r="BL278" s="70">
        <v>8028.96</v>
      </c>
      <c r="BM278" s="70">
        <v>8028.96</v>
      </c>
      <c r="BN278" s="70">
        <v>114275.83000000002</v>
      </c>
      <c r="BO278" s="75">
        <v>0</v>
      </c>
      <c r="BP278" s="72">
        <v>114275.83000000002</v>
      </c>
      <c r="BQ278" s="76">
        <v>10158028.83</v>
      </c>
    </row>
    <row r="279" spans="2:69" ht="15" customHeight="1">
      <c r="B279" s="68" t="s">
        <v>361</v>
      </c>
      <c r="C279" s="69" t="s">
        <v>305</v>
      </c>
      <c r="D279" s="70">
        <v>2581851.1</v>
      </c>
      <c r="E279" s="70">
        <v>563203.04</v>
      </c>
      <c r="F279" s="70">
        <v>422582.12</v>
      </c>
      <c r="G279" s="70">
        <v>355226.79</v>
      </c>
      <c r="H279" s="70">
        <v>0</v>
      </c>
      <c r="I279" s="70">
        <v>0</v>
      </c>
      <c r="J279" s="70">
        <v>0</v>
      </c>
      <c r="K279" s="70">
        <v>0</v>
      </c>
      <c r="L279" s="70">
        <v>0</v>
      </c>
      <c r="M279" s="71">
        <v>3922863.0500000003</v>
      </c>
      <c r="N279" s="72">
        <v>3922863.0500000003</v>
      </c>
      <c r="O279" s="73">
        <v>0</v>
      </c>
      <c r="P279" s="70">
        <v>0</v>
      </c>
      <c r="Q279" s="70">
        <v>5058.1400000000003</v>
      </c>
      <c r="R279" s="70">
        <v>0</v>
      </c>
      <c r="S279" s="70">
        <v>5522.11</v>
      </c>
      <c r="T279" s="70">
        <v>0</v>
      </c>
      <c r="U279" s="70">
        <v>24.46</v>
      </c>
      <c r="V279" s="70">
        <v>0</v>
      </c>
      <c r="W279" s="70">
        <v>0</v>
      </c>
      <c r="X279" s="70">
        <v>0</v>
      </c>
      <c r="Y279" s="70">
        <v>8027</v>
      </c>
      <c r="Z279" s="70">
        <v>0</v>
      </c>
      <c r="AA279" s="70">
        <v>0</v>
      </c>
      <c r="AB279" s="74">
        <v>8027</v>
      </c>
      <c r="AC279" s="74">
        <v>18631.71</v>
      </c>
      <c r="AD279" s="70">
        <v>0</v>
      </c>
      <c r="AE279" s="71">
        <v>18631.71</v>
      </c>
      <c r="AF279" s="72">
        <v>18631.71</v>
      </c>
      <c r="AG279" s="73">
        <v>0</v>
      </c>
      <c r="AH279" s="70">
        <v>0</v>
      </c>
      <c r="AI279" s="70">
        <v>0</v>
      </c>
      <c r="AJ279" s="70">
        <v>0</v>
      </c>
      <c r="AK279" s="70">
        <v>0</v>
      </c>
      <c r="AL279" s="70">
        <v>0</v>
      </c>
      <c r="AM279" s="70">
        <v>0</v>
      </c>
      <c r="AN279" s="70">
        <v>0</v>
      </c>
      <c r="AO279" s="70">
        <v>0</v>
      </c>
      <c r="AP279" s="70">
        <v>0</v>
      </c>
      <c r="AQ279" s="70">
        <v>0</v>
      </c>
      <c r="AR279" s="70">
        <v>0</v>
      </c>
      <c r="AS279" s="70">
        <v>0</v>
      </c>
      <c r="AT279" s="70">
        <v>0</v>
      </c>
      <c r="AU279" s="70">
        <v>0</v>
      </c>
      <c r="AV279" s="70">
        <v>0</v>
      </c>
      <c r="AW279" s="70">
        <v>0</v>
      </c>
      <c r="AX279" s="70">
        <v>0</v>
      </c>
      <c r="AY279" s="70">
        <v>0</v>
      </c>
      <c r="AZ279" s="70">
        <v>0</v>
      </c>
      <c r="BA279" s="70">
        <v>0</v>
      </c>
      <c r="BB279" s="70">
        <v>0</v>
      </c>
      <c r="BC279" s="70">
        <v>0</v>
      </c>
      <c r="BD279" s="70">
        <v>141250.13</v>
      </c>
      <c r="BE279" s="70">
        <v>4790.0600000000004</v>
      </c>
      <c r="BF279" s="70">
        <v>0</v>
      </c>
      <c r="BG279" s="70">
        <v>0</v>
      </c>
      <c r="BH279" s="70">
        <v>0</v>
      </c>
      <c r="BI279" s="70">
        <v>0</v>
      </c>
      <c r="BJ279" s="70">
        <v>0</v>
      </c>
      <c r="BK279" s="70">
        <v>0</v>
      </c>
      <c r="BL279" s="70">
        <v>32679.37</v>
      </c>
      <c r="BM279" s="70">
        <v>32679.37</v>
      </c>
      <c r="BN279" s="70">
        <v>178719.56</v>
      </c>
      <c r="BO279" s="75">
        <v>0</v>
      </c>
      <c r="BP279" s="72">
        <v>178719.56</v>
      </c>
      <c r="BQ279" s="76">
        <v>4120214.3200000003</v>
      </c>
    </row>
    <row r="280" spans="2:69" ht="15" customHeight="1">
      <c r="B280" s="68" t="s">
        <v>361</v>
      </c>
      <c r="C280" s="69" t="s">
        <v>306</v>
      </c>
      <c r="D280" s="70">
        <v>2387317.16</v>
      </c>
      <c r="E280" s="70">
        <v>510006.27</v>
      </c>
      <c r="F280" s="70">
        <v>509266.3</v>
      </c>
      <c r="G280" s="70">
        <v>501572.12</v>
      </c>
      <c r="H280" s="70">
        <v>0</v>
      </c>
      <c r="I280" s="70">
        <v>0</v>
      </c>
      <c r="J280" s="70">
        <v>0</v>
      </c>
      <c r="K280" s="70">
        <v>0</v>
      </c>
      <c r="L280" s="70">
        <v>0</v>
      </c>
      <c r="M280" s="71">
        <v>3908161.85</v>
      </c>
      <c r="N280" s="72">
        <v>3908161.85</v>
      </c>
      <c r="O280" s="73">
        <v>0</v>
      </c>
      <c r="P280" s="70">
        <v>0</v>
      </c>
      <c r="Q280" s="70">
        <v>0</v>
      </c>
      <c r="R280" s="70">
        <v>67826.63</v>
      </c>
      <c r="S280" s="70">
        <v>13276.46</v>
      </c>
      <c r="T280" s="70">
        <v>0</v>
      </c>
      <c r="U280" s="70">
        <v>74</v>
      </c>
      <c r="V280" s="70">
        <v>74424.75</v>
      </c>
      <c r="W280" s="70">
        <v>0</v>
      </c>
      <c r="X280" s="70">
        <v>0</v>
      </c>
      <c r="Y280" s="70">
        <v>0</v>
      </c>
      <c r="Z280" s="70">
        <v>0</v>
      </c>
      <c r="AA280" s="70">
        <v>14286.62</v>
      </c>
      <c r="AB280" s="74">
        <v>14286.62</v>
      </c>
      <c r="AC280" s="74">
        <v>169888.46</v>
      </c>
      <c r="AD280" s="70">
        <v>0</v>
      </c>
      <c r="AE280" s="71">
        <v>169888.46</v>
      </c>
      <c r="AF280" s="72">
        <v>169888.46</v>
      </c>
      <c r="AG280" s="73">
        <v>0</v>
      </c>
      <c r="AH280" s="70">
        <v>0</v>
      </c>
      <c r="AI280" s="70">
        <v>0</v>
      </c>
      <c r="AJ280" s="70">
        <v>0</v>
      </c>
      <c r="AK280" s="70">
        <v>0</v>
      </c>
      <c r="AL280" s="70">
        <v>0</v>
      </c>
      <c r="AM280" s="70">
        <v>0</v>
      </c>
      <c r="AN280" s="70">
        <v>0</v>
      </c>
      <c r="AO280" s="70">
        <v>0</v>
      </c>
      <c r="AP280" s="70">
        <v>0</v>
      </c>
      <c r="AQ280" s="70">
        <v>0</v>
      </c>
      <c r="AR280" s="70">
        <v>0</v>
      </c>
      <c r="AS280" s="70">
        <v>0</v>
      </c>
      <c r="AT280" s="70">
        <v>0</v>
      </c>
      <c r="AU280" s="70">
        <v>0</v>
      </c>
      <c r="AV280" s="70">
        <v>0</v>
      </c>
      <c r="AW280" s="70">
        <v>0</v>
      </c>
      <c r="AX280" s="70">
        <v>0</v>
      </c>
      <c r="AY280" s="70">
        <v>0</v>
      </c>
      <c r="AZ280" s="70">
        <v>0</v>
      </c>
      <c r="BA280" s="70">
        <v>0</v>
      </c>
      <c r="BB280" s="70">
        <v>0</v>
      </c>
      <c r="BC280" s="70">
        <v>0</v>
      </c>
      <c r="BD280" s="70">
        <v>104270.2</v>
      </c>
      <c r="BE280" s="70">
        <v>1387</v>
      </c>
      <c r="BF280" s="70">
        <v>0</v>
      </c>
      <c r="BG280" s="70">
        <v>0</v>
      </c>
      <c r="BH280" s="70">
        <v>189564.08</v>
      </c>
      <c r="BI280" s="70">
        <v>0</v>
      </c>
      <c r="BJ280" s="70">
        <v>0</v>
      </c>
      <c r="BK280" s="70">
        <v>0</v>
      </c>
      <c r="BL280" s="70">
        <v>423.24</v>
      </c>
      <c r="BM280" s="70">
        <v>423.24</v>
      </c>
      <c r="BN280" s="70">
        <v>295644.52</v>
      </c>
      <c r="BO280" s="75">
        <v>0</v>
      </c>
      <c r="BP280" s="72">
        <v>295644.51999999996</v>
      </c>
      <c r="BQ280" s="76">
        <v>4373694.83</v>
      </c>
    </row>
    <row r="281" spans="2:69" ht="15" customHeight="1">
      <c r="B281" s="68" t="s">
        <v>362</v>
      </c>
      <c r="C281" s="69" t="s">
        <v>307</v>
      </c>
      <c r="D281" s="70">
        <v>1467164.23</v>
      </c>
      <c r="E281" s="70">
        <v>331990.07999999996</v>
      </c>
      <c r="F281" s="70">
        <v>333482.71999999997</v>
      </c>
      <c r="G281" s="70">
        <v>202080.97</v>
      </c>
      <c r="H281" s="70">
        <v>0</v>
      </c>
      <c r="I281" s="70">
        <v>0</v>
      </c>
      <c r="J281" s="70">
        <v>0</v>
      </c>
      <c r="K281" s="70">
        <v>0</v>
      </c>
      <c r="L281" s="70">
        <v>0</v>
      </c>
      <c r="M281" s="71">
        <v>2334718.0000000005</v>
      </c>
      <c r="N281" s="72">
        <v>2334718.0000000005</v>
      </c>
      <c r="O281" s="73">
        <v>0</v>
      </c>
      <c r="P281" s="70">
        <v>0</v>
      </c>
      <c r="Q281" s="70">
        <v>470691.22</v>
      </c>
      <c r="R281" s="70">
        <v>295628.93</v>
      </c>
      <c r="S281" s="70">
        <v>22563.67</v>
      </c>
      <c r="T281" s="70">
        <v>0</v>
      </c>
      <c r="U281" s="70">
        <v>10538.64</v>
      </c>
      <c r="V281" s="70">
        <v>1144.07</v>
      </c>
      <c r="W281" s="70">
        <v>0</v>
      </c>
      <c r="X281" s="70">
        <v>0</v>
      </c>
      <c r="Y281" s="70">
        <v>2290.12</v>
      </c>
      <c r="Z281" s="70">
        <v>210.76</v>
      </c>
      <c r="AA281" s="70">
        <v>6377.67</v>
      </c>
      <c r="AB281" s="74">
        <v>8878.5499999999993</v>
      </c>
      <c r="AC281" s="74">
        <v>809445.08000000007</v>
      </c>
      <c r="AD281" s="70">
        <v>0</v>
      </c>
      <c r="AE281" s="71">
        <v>809445.08000000007</v>
      </c>
      <c r="AF281" s="72">
        <v>809445.08000000007</v>
      </c>
      <c r="AG281" s="73">
        <v>0</v>
      </c>
      <c r="AH281" s="70">
        <v>0</v>
      </c>
      <c r="AI281" s="70">
        <v>0</v>
      </c>
      <c r="AJ281" s="70">
        <v>0</v>
      </c>
      <c r="AK281" s="70">
        <v>0</v>
      </c>
      <c r="AL281" s="70">
        <v>0</v>
      </c>
      <c r="AM281" s="70">
        <v>0</v>
      </c>
      <c r="AN281" s="70">
        <v>0</v>
      </c>
      <c r="AO281" s="70">
        <v>0</v>
      </c>
      <c r="AP281" s="70">
        <v>0</v>
      </c>
      <c r="AQ281" s="70">
        <v>0</v>
      </c>
      <c r="AR281" s="70">
        <v>0</v>
      </c>
      <c r="AS281" s="70">
        <v>0</v>
      </c>
      <c r="AT281" s="70">
        <v>0</v>
      </c>
      <c r="AU281" s="70">
        <v>0</v>
      </c>
      <c r="AV281" s="70">
        <v>0</v>
      </c>
      <c r="AW281" s="70">
        <v>0</v>
      </c>
      <c r="AX281" s="70">
        <v>0</v>
      </c>
      <c r="AY281" s="70">
        <v>0</v>
      </c>
      <c r="AZ281" s="70">
        <v>0</v>
      </c>
      <c r="BA281" s="70">
        <v>0</v>
      </c>
      <c r="BB281" s="70">
        <v>0</v>
      </c>
      <c r="BC281" s="70">
        <v>0</v>
      </c>
      <c r="BD281" s="70">
        <v>50775.57</v>
      </c>
      <c r="BE281" s="70">
        <v>613.72</v>
      </c>
      <c r="BF281" s="70">
        <v>0</v>
      </c>
      <c r="BG281" s="70">
        <v>0</v>
      </c>
      <c r="BH281" s="70">
        <v>114.68</v>
      </c>
      <c r="BI281" s="70">
        <v>0</v>
      </c>
      <c r="BJ281" s="70">
        <v>766.4</v>
      </c>
      <c r="BK281" s="70">
        <v>240</v>
      </c>
      <c r="BL281" s="70">
        <v>41889.14</v>
      </c>
      <c r="BM281" s="70">
        <v>42895.54</v>
      </c>
      <c r="BN281" s="70">
        <v>94399.510000000009</v>
      </c>
      <c r="BO281" s="75">
        <v>0</v>
      </c>
      <c r="BP281" s="72">
        <v>94399.510000000009</v>
      </c>
      <c r="BQ281" s="76">
        <v>3238562.5900000008</v>
      </c>
    </row>
    <row r="282" spans="2:69" ht="15" customHeight="1">
      <c r="B282" s="68" t="s">
        <v>361</v>
      </c>
      <c r="C282" s="69" t="s">
        <v>308</v>
      </c>
      <c r="D282" s="70">
        <v>8868612.2400000002</v>
      </c>
      <c r="E282" s="70">
        <v>1805599.68</v>
      </c>
      <c r="F282" s="70">
        <v>1833548.08</v>
      </c>
      <c r="G282" s="70">
        <v>1411629.25</v>
      </c>
      <c r="H282" s="70">
        <v>1800.1699999999998</v>
      </c>
      <c r="I282" s="70">
        <v>0</v>
      </c>
      <c r="J282" s="70">
        <v>0</v>
      </c>
      <c r="K282" s="70">
        <v>1800.1699999999998</v>
      </c>
      <c r="L282" s="70">
        <v>0</v>
      </c>
      <c r="M282" s="71">
        <v>13921189.42</v>
      </c>
      <c r="N282" s="72">
        <v>13921189.42</v>
      </c>
      <c r="O282" s="73">
        <v>0</v>
      </c>
      <c r="P282" s="70">
        <v>0</v>
      </c>
      <c r="Q282" s="70">
        <v>0</v>
      </c>
      <c r="R282" s="70">
        <v>600209</v>
      </c>
      <c r="S282" s="70">
        <v>59936.15</v>
      </c>
      <c r="T282" s="70">
        <v>0</v>
      </c>
      <c r="U282" s="70">
        <v>37550.660000000003</v>
      </c>
      <c r="V282" s="70">
        <v>0</v>
      </c>
      <c r="W282" s="70">
        <v>0</v>
      </c>
      <c r="X282" s="70">
        <v>0</v>
      </c>
      <c r="Y282" s="70">
        <v>0</v>
      </c>
      <c r="Z282" s="70">
        <v>215.43</v>
      </c>
      <c r="AA282" s="70">
        <v>120109.12000000001</v>
      </c>
      <c r="AB282" s="74">
        <v>120324.55</v>
      </c>
      <c r="AC282" s="74">
        <v>818020.36</v>
      </c>
      <c r="AD282" s="70">
        <v>0</v>
      </c>
      <c r="AE282" s="71">
        <v>818020.36</v>
      </c>
      <c r="AF282" s="72">
        <v>818020.36</v>
      </c>
      <c r="AG282" s="73">
        <v>0</v>
      </c>
      <c r="AH282" s="70">
        <v>0</v>
      </c>
      <c r="AI282" s="70">
        <v>0</v>
      </c>
      <c r="AJ282" s="70">
        <v>0</v>
      </c>
      <c r="AK282" s="70">
        <v>0</v>
      </c>
      <c r="AL282" s="70">
        <v>0</v>
      </c>
      <c r="AM282" s="70">
        <v>0</v>
      </c>
      <c r="AN282" s="70">
        <v>0</v>
      </c>
      <c r="AO282" s="70">
        <v>0</v>
      </c>
      <c r="AP282" s="70">
        <v>0</v>
      </c>
      <c r="AQ282" s="70">
        <v>0</v>
      </c>
      <c r="AR282" s="70">
        <v>0</v>
      </c>
      <c r="AS282" s="70">
        <v>0</v>
      </c>
      <c r="AT282" s="70">
        <v>0</v>
      </c>
      <c r="AU282" s="70">
        <v>0</v>
      </c>
      <c r="AV282" s="70">
        <v>0</v>
      </c>
      <c r="AW282" s="70">
        <v>0</v>
      </c>
      <c r="AX282" s="70">
        <v>0</v>
      </c>
      <c r="AY282" s="70">
        <v>0</v>
      </c>
      <c r="AZ282" s="70">
        <v>0</v>
      </c>
      <c r="BA282" s="70">
        <v>0</v>
      </c>
      <c r="BB282" s="70">
        <v>0</v>
      </c>
      <c r="BC282" s="70">
        <v>0</v>
      </c>
      <c r="BD282" s="70">
        <v>423191.43</v>
      </c>
      <c r="BE282" s="70">
        <v>6783.07</v>
      </c>
      <c r="BF282" s="70">
        <v>0</v>
      </c>
      <c r="BG282" s="70">
        <v>0</v>
      </c>
      <c r="BH282" s="70">
        <v>0</v>
      </c>
      <c r="BI282" s="70">
        <v>0</v>
      </c>
      <c r="BJ282" s="70">
        <v>85.17</v>
      </c>
      <c r="BK282" s="70">
        <v>67.5</v>
      </c>
      <c r="BL282" s="70">
        <v>65541.570000000007</v>
      </c>
      <c r="BM282" s="70">
        <v>65694.240000000005</v>
      </c>
      <c r="BN282" s="70">
        <v>495668.74</v>
      </c>
      <c r="BO282" s="75">
        <v>0</v>
      </c>
      <c r="BP282" s="72">
        <v>495668.74</v>
      </c>
      <c r="BQ282" s="76">
        <v>15234878.52</v>
      </c>
    </row>
    <row r="283" spans="2:69" ht="15" customHeight="1">
      <c r="B283" s="68" t="s">
        <v>362</v>
      </c>
      <c r="C283" s="69" t="s">
        <v>309</v>
      </c>
      <c r="D283" s="70">
        <v>1017451.39</v>
      </c>
      <c r="E283" s="70">
        <v>283358.19</v>
      </c>
      <c r="F283" s="70">
        <v>261918.71999999997</v>
      </c>
      <c r="G283" s="70">
        <v>0</v>
      </c>
      <c r="H283" s="70">
        <v>0</v>
      </c>
      <c r="I283" s="70">
        <v>0</v>
      </c>
      <c r="J283" s="70">
        <v>0</v>
      </c>
      <c r="K283" s="70">
        <v>0</v>
      </c>
      <c r="L283" s="70">
        <v>0</v>
      </c>
      <c r="M283" s="71">
        <v>1562728.2999999998</v>
      </c>
      <c r="N283" s="72">
        <v>1562728.2999999998</v>
      </c>
      <c r="O283" s="73">
        <v>0</v>
      </c>
      <c r="P283" s="70">
        <v>0</v>
      </c>
      <c r="Q283" s="70">
        <v>15618.52</v>
      </c>
      <c r="R283" s="70">
        <v>37533.550000000003</v>
      </c>
      <c r="S283" s="70">
        <v>2489.31</v>
      </c>
      <c r="T283" s="70">
        <v>0</v>
      </c>
      <c r="U283" s="70">
        <v>648.48</v>
      </c>
      <c r="V283" s="70">
        <v>0</v>
      </c>
      <c r="W283" s="70">
        <v>0</v>
      </c>
      <c r="X283" s="70">
        <v>0</v>
      </c>
      <c r="Y283" s="70">
        <v>0</v>
      </c>
      <c r="Z283" s="70">
        <v>44.03</v>
      </c>
      <c r="AA283" s="70">
        <v>5539.54</v>
      </c>
      <c r="AB283" s="74">
        <v>5583.57</v>
      </c>
      <c r="AC283" s="74">
        <v>61873.430000000008</v>
      </c>
      <c r="AD283" s="70">
        <v>0</v>
      </c>
      <c r="AE283" s="71">
        <v>61873.430000000008</v>
      </c>
      <c r="AF283" s="72">
        <v>61873.430000000008</v>
      </c>
      <c r="AG283" s="73">
        <v>0</v>
      </c>
      <c r="AH283" s="70">
        <v>0</v>
      </c>
      <c r="AI283" s="70">
        <v>0</v>
      </c>
      <c r="AJ283" s="70">
        <v>0</v>
      </c>
      <c r="AK283" s="70">
        <v>0</v>
      </c>
      <c r="AL283" s="70">
        <v>0</v>
      </c>
      <c r="AM283" s="70">
        <v>0</v>
      </c>
      <c r="AN283" s="70">
        <v>0</v>
      </c>
      <c r="AO283" s="70">
        <v>0</v>
      </c>
      <c r="AP283" s="70">
        <v>0</v>
      </c>
      <c r="AQ283" s="70">
        <v>0</v>
      </c>
      <c r="AR283" s="70">
        <v>0</v>
      </c>
      <c r="AS283" s="70">
        <v>0</v>
      </c>
      <c r="AT283" s="70">
        <v>0</v>
      </c>
      <c r="AU283" s="70">
        <v>0</v>
      </c>
      <c r="AV283" s="70">
        <v>0</v>
      </c>
      <c r="AW283" s="70">
        <v>0</v>
      </c>
      <c r="AX283" s="70">
        <v>0</v>
      </c>
      <c r="AY283" s="70">
        <v>0</v>
      </c>
      <c r="AZ283" s="70">
        <v>0</v>
      </c>
      <c r="BA283" s="70">
        <v>0</v>
      </c>
      <c r="BB283" s="70">
        <v>0</v>
      </c>
      <c r="BC283" s="70">
        <v>246.24</v>
      </c>
      <c r="BD283" s="70">
        <v>6902.37</v>
      </c>
      <c r="BE283" s="70">
        <v>3822.42</v>
      </c>
      <c r="BF283" s="70">
        <v>0</v>
      </c>
      <c r="BG283" s="70">
        <v>0</v>
      </c>
      <c r="BH283" s="70">
        <v>393930.32</v>
      </c>
      <c r="BI283" s="70">
        <v>0</v>
      </c>
      <c r="BJ283" s="70">
        <v>0</v>
      </c>
      <c r="BK283" s="70">
        <v>0</v>
      </c>
      <c r="BL283" s="70">
        <v>2191</v>
      </c>
      <c r="BM283" s="70">
        <v>2191</v>
      </c>
      <c r="BN283" s="70">
        <v>407092.35</v>
      </c>
      <c r="BO283" s="75">
        <v>0</v>
      </c>
      <c r="BP283" s="72">
        <v>407092.35</v>
      </c>
      <c r="BQ283" s="76">
        <v>2031694.0799999996</v>
      </c>
    </row>
    <row r="284" spans="2:69" ht="15" customHeight="1">
      <c r="B284" s="68" t="s">
        <v>362</v>
      </c>
      <c r="C284" s="69" t="s">
        <v>310</v>
      </c>
      <c r="D284" s="70">
        <v>282487.15000000002</v>
      </c>
      <c r="E284" s="70">
        <v>102772.75</v>
      </c>
      <c r="F284" s="70">
        <v>115481.06</v>
      </c>
      <c r="G284" s="70">
        <v>0</v>
      </c>
      <c r="H284" s="70">
        <v>0</v>
      </c>
      <c r="I284" s="70">
        <v>0</v>
      </c>
      <c r="J284" s="70">
        <v>0</v>
      </c>
      <c r="K284" s="70">
        <v>0</v>
      </c>
      <c r="L284" s="70">
        <v>0</v>
      </c>
      <c r="M284" s="71">
        <v>500740.96</v>
      </c>
      <c r="N284" s="72">
        <v>500740.96</v>
      </c>
      <c r="O284" s="73">
        <v>0</v>
      </c>
      <c r="P284" s="70">
        <v>0</v>
      </c>
      <c r="Q284" s="70">
        <v>0</v>
      </c>
      <c r="R284" s="70">
        <v>0</v>
      </c>
      <c r="S284" s="70">
        <v>0</v>
      </c>
      <c r="T284" s="70">
        <v>0</v>
      </c>
      <c r="U284" s="70">
        <v>0</v>
      </c>
      <c r="V284" s="70">
        <v>0</v>
      </c>
      <c r="W284" s="70">
        <v>0</v>
      </c>
      <c r="X284" s="70">
        <v>0</v>
      </c>
      <c r="Y284" s="70">
        <v>2159.63</v>
      </c>
      <c r="Z284" s="70">
        <v>0</v>
      </c>
      <c r="AA284" s="70">
        <v>0</v>
      </c>
      <c r="AB284" s="74">
        <v>2159.63</v>
      </c>
      <c r="AC284" s="74">
        <v>2159.63</v>
      </c>
      <c r="AD284" s="70">
        <v>0</v>
      </c>
      <c r="AE284" s="71">
        <v>2159.63</v>
      </c>
      <c r="AF284" s="72">
        <v>2159.63</v>
      </c>
      <c r="AG284" s="73">
        <v>0</v>
      </c>
      <c r="AH284" s="70">
        <v>0</v>
      </c>
      <c r="AI284" s="70">
        <v>0</v>
      </c>
      <c r="AJ284" s="70">
        <v>0</v>
      </c>
      <c r="AK284" s="70">
        <v>0</v>
      </c>
      <c r="AL284" s="70">
        <v>0</v>
      </c>
      <c r="AM284" s="70">
        <v>0</v>
      </c>
      <c r="AN284" s="70">
        <v>0</v>
      </c>
      <c r="AO284" s="70">
        <v>0</v>
      </c>
      <c r="AP284" s="70">
        <v>0</v>
      </c>
      <c r="AQ284" s="70">
        <v>0</v>
      </c>
      <c r="AR284" s="70">
        <v>0</v>
      </c>
      <c r="AS284" s="70">
        <v>0</v>
      </c>
      <c r="AT284" s="70">
        <v>0</v>
      </c>
      <c r="AU284" s="70">
        <v>0</v>
      </c>
      <c r="AV284" s="70">
        <v>0</v>
      </c>
      <c r="AW284" s="70">
        <v>0</v>
      </c>
      <c r="AX284" s="70">
        <v>0</v>
      </c>
      <c r="AY284" s="70">
        <v>0</v>
      </c>
      <c r="AZ284" s="70">
        <v>0</v>
      </c>
      <c r="BA284" s="70">
        <v>0</v>
      </c>
      <c r="BB284" s="70">
        <v>0</v>
      </c>
      <c r="BC284" s="70">
        <v>0</v>
      </c>
      <c r="BD284" s="70">
        <v>11487.22</v>
      </c>
      <c r="BE284" s="70">
        <v>4535.71</v>
      </c>
      <c r="BF284" s="70">
        <v>0</v>
      </c>
      <c r="BG284" s="70">
        <v>0</v>
      </c>
      <c r="BH284" s="70">
        <v>0</v>
      </c>
      <c r="BI284" s="70">
        <v>0</v>
      </c>
      <c r="BJ284" s="70">
        <v>3.11</v>
      </c>
      <c r="BK284" s="70">
        <v>46.14</v>
      </c>
      <c r="BL284" s="70">
        <v>4074.74</v>
      </c>
      <c r="BM284" s="70">
        <v>4123.99</v>
      </c>
      <c r="BN284" s="70">
        <v>20146.919999999998</v>
      </c>
      <c r="BO284" s="75">
        <v>0</v>
      </c>
      <c r="BP284" s="72">
        <v>20146.919999999998</v>
      </c>
      <c r="BQ284" s="76">
        <v>523047.51</v>
      </c>
    </row>
    <row r="285" spans="2:69" ht="15" customHeight="1">
      <c r="B285" s="68" t="s">
        <v>362</v>
      </c>
      <c r="C285" s="69" t="s">
        <v>311</v>
      </c>
      <c r="D285" s="70">
        <v>1116158.01</v>
      </c>
      <c r="E285" s="70">
        <v>234882.89</v>
      </c>
      <c r="F285" s="70">
        <v>302521.32999999996</v>
      </c>
      <c r="G285" s="70">
        <v>145699.24</v>
      </c>
      <c r="H285" s="70">
        <v>0</v>
      </c>
      <c r="I285" s="70">
        <v>0</v>
      </c>
      <c r="J285" s="70">
        <v>0</v>
      </c>
      <c r="K285" s="70">
        <v>0</v>
      </c>
      <c r="L285" s="70">
        <v>0</v>
      </c>
      <c r="M285" s="71">
        <v>1799261.47</v>
      </c>
      <c r="N285" s="72">
        <v>1799261.47</v>
      </c>
      <c r="O285" s="73">
        <v>0</v>
      </c>
      <c r="P285" s="70">
        <v>0</v>
      </c>
      <c r="Q285" s="70">
        <v>891.16</v>
      </c>
      <c r="R285" s="70">
        <v>4067.39</v>
      </c>
      <c r="S285" s="70">
        <v>2105.58</v>
      </c>
      <c r="T285" s="70">
        <v>0</v>
      </c>
      <c r="U285" s="70">
        <v>133.97999999999999</v>
      </c>
      <c r="V285" s="70">
        <v>0</v>
      </c>
      <c r="W285" s="70">
        <v>0</v>
      </c>
      <c r="X285" s="70">
        <v>0</v>
      </c>
      <c r="Y285" s="70">
        <v>0</v>
      </c>
      <c r="Z285" s="70">
        <v>4.79</v>
      </c>
      <c r="AA285" s="70">
        <v>2846.78</v>
      </c>
      <c r="AB285" s="74">
        <v>2851.57</v>
      </c>
      <c r="AC285" s="74">
        <v>10049.68</v>
      </c>
      <c r="AD285" s="70">
        <v>0</v>
      </c>
      <c r="AE285" s="71">
        <v>10049.68</v>
      </c>
      <c r="AF285" s="72">
        <v>10049.68</v>
      </c>
      <c r="AG285" s="73">
        <v>0</v>
      </c>
      <c r="AH285" s="70">
        <v>0</v>
      </c>
      <c r="AI285" s="70">
        <v>0</v>
      </c>
      <c r="AJ285" s="70">
        <v>0</v>
      </c>
      <c r="AK285" s="70">
        <v>0</v>
      </c>
      <c r="AL285" s="70">
        <v>0</v>
      </c>
      <c r="AM285" s="70">
        <v>0</v>
      </c>
      <c r="AN285" s="70">
        <v>0</v>
      </c>
      <c r="AO285" s="70">
        <v>0</v>
      </c>
      <c r="AP285" s="70">
        <v>0</v>
      </c>
      <c r="AQ285" s="70">
        <v>0</v>
      </c>
      <c r="AR285" s="70">
        <v>0</v>
      </c>
      <c r="AS285" s="70">
        <v>0</v>
      </c>
      <c r="AT285" s="70">
        <v>0</v>
      </c>
      <c r="AU285" s="70">
        <v>0</v>
      </c>
      <c r="AV285" s="70">
        <v>0</v>
      </c>
      <c r="AW285" s="70">
        <v>0</v>
      </c>
      <c r="AX285" s="70">
        <v>0</v>
      </c>
      <c r="AY285" s="70">
        <v>0</v>
      </c>
      <c r="AZ285" s="70">
        <v>0</v>
      </c>
      <c r="BA285" s="70">
        <v>0</v>
      </c>
      <c r="BB285" s="70">
        <v>0</v>
      </c>
      <c r="BC285" s="70">
        <v>74060.95</v>
      </c>
      <c r="BD285" s="70">
        <v>56463.63</v>
      </c>
      <c r="BE285" s="70">
        <v>517.94000000000005</v>
      </c>
      <c r="BF285" s="70">
        <v>0</v>
      </c>
      <c r="BG285" s="70">
        <v>0</v>
      </c>
      <c r="BH285" s="70">
        <v>267382.21999999997</v>
      </c>
      <c r="BI285" s="70">
        <v>0</v>
      </c>
      <c r="BJ285" s="70">
        <v>27.31</v>
      </c>
      <c r="BK285" s="70">
        <v>93.75</v>
      </c>
      <c r="BL285" s="70">
        <v>14540.36</v>
      </c>
      <c r="BM285" s="70">
        <v>14661.42</v>
      </c>
      <c r="BN285" s="70">
        <v>413086.16</v>
      </c>
      <c r="BO285" s="75">
        <v>0</v>
      </c>
      <c r="BP285" s="72">
        <v>413086.16</v>
      </c>
      <c r="BQ285" s="76">
        <v>2222397.31</v>
      </c>
    </row>
    <row r="286" spans="2:69" ht="15" customHeight="1">
      <c r="B286" s="68" t="s">
        <v>362</v>
      </c>
      <c r="C286" s="69" t="s">
        <v>312</v>
      </c>
      <c r="D286" s="70">
        <v>372505.27</v>
      </c>
      <c r="E286" s="70">
        <v>98847.12</v>
      </c>
      <c r="F286" s="70">
        <v>687469.12</v>
      </c>
      <c r="G286" s="70">
        <v>29018.43</v>
      </c>
      <c r="H286" s="70">
        <v>0</v>
      </c>
      <c r="I286" s="70">
        <v>0</v>
      </c>
      <c r="J286" s="70">
        <v>0</v>
      </c>
      <c r="K286" s="70">
        <v>0</v>
      </c>
      <c r="L286" s="70">
        <v>0</v>
      </c>
      <c r="M286" s="71">
        <v>1187839.94</v>
      </c>
      <c r="N286" s="72">
        <v>1187839.94</v>
      </c>
      <c r="O286" s="73">
        <v>0</v>
      </c>
      <c r="P286" s="70">
        <v>0</v>
      </c>
      <c r="Q286" s="70">
        <v>0</v>
      </c>
      <c r="R286" s="70">
        <v>747.15</v>
      </c>
      <c r="S286" s="70">
        <v>54.05</v>
      </c>
      <c r="T286" s="70">
        <v>0</v>
      </c>
      <c r="U286" s="70">
        <v>75</v>
      </c>
      <c r="V286" s="70">
        <v>0</v>
      </c>
      <c r="W286" s="70">
        <v>0</v>
      </c>
      <c r="X286" s="70">
        <v>0</v>
      </c>
      <c r="Y286" s="70">
        <v>2197.9</v>
      </c>
      <c r="Z286" s="70">
        <v>6.84</v>
      </c>
      <c r="AA286" s="70">
        <v>1419.51</v>
      </c>
      <c r="AB286" s="74">
        <v>3624.25</v>
      </c>
      <c r="AC286" s="74">
        <v>4500.45</v>
      </c>
      <c r="AD286" s="70">
        <v>0</v>
      </c>
      <c r="AE286" s="71">
        <v>4500.45</v>
      </c>
      <c r="AF286" s="72">
        <v>4500.45</v>
      </c>
      <c r="AG286" s="73">
        <v>0</v>
      </c>
      <c r="AH286" s="70">
        <v>0</v>
      </c>
      <c r="AI286" s="70">
        <v>0</v>
      </c>
      <c r="AJ286" s="70">
        <v>0</v>
      </c>
      <c r="AK286" s="70">
        <v>0</v>
      </c>
      <c r="AL286" s="70">
        <v>0</v>
      </c>
      <c r="AM286" s="70">
        <v>0</v>
      </c>
      <c r="AN286" s="70">
        <v>0</v>
      </c>
      <c r="AO286" s="70">
        <v>0</v>
      </c>
      <c r="AP286" s="70">
        <v>0</v>
      </c>
      <c r="AQ286" s="70">
        <v>0</v>
      </c>
      <c r="AR286" s="70">
        <v>0</v>
      </c>
      <c r="AS286" s="70">
        <v>0</v>
      </c>
      <c r="AT286" s="70">
        <v>0</v>
      </c>
      <c r="AU286" s="70">
        <v>0</v>
      </c>
      <c r="AV286" s="70">
        <v>0</v>
      </c>
      <c r="AW286" s="70">
        <v>0</v>
      </c>
      <c r="AX286" s="70">
        <v>0</v>
      </c>
      <c r="AY286" s="70">
        <v>0</v>
      </c>
      <c r="AZ286" s="70">
        <v>0</v>
      </c>
      <c r="BA286" s="70">
        <v>0</v>
      </c>
      <c r="BB286" s="70">
        <v>0</v>
      </c>
      <c r="BC286" s="70">
        <v>0</v>
      </c>
      <c r="BD286" s="70">
        <v>8213.6299999999992</v>
      </c>
      <c r="BE286" s="70">
        <v>354.45</v>
      </c>
      <c r="BF286" s="70">
        <v>0</v>
      </c>
      <c r="BG286" s="70">
        <v>3.22</v>
      </c>
      <c r="BH286" s="70">
        <v>0</v>
      </c>
      <c r="BI286" s="70">
        <v>0</v>
      </c>
      <c r="BJ286" s="70">
        <v>6.84</v>
      </c>
      <c r="BK286" s="70">
        <v>0</v>
      </c>
      <c r="BL286" s="70">
        <v>34421.47</v>
      </c>
      <c r="BM286" s="70">
        <v>34428.31</v>
      </c>
      <c r="BN286" s="70">
        <v>42999.61</v>
      </c>
      <c r="BO286" s="75">
        <v>0</v>
      </c>
      <c r="BP286" s="72">
        <v>42999.61</v>
      </c>
      <c r="BQ286" s="76">
        <v>1235340</v>
      </c>
    </row>
    <row r="287" spans="2:69" ht="15" customHeight="1">
      <c r="B287" s="68" t="s">
        <v>361</v>
      </c>
      <c r="C287" s="69" t="s">
        <v>313</v>
      </c>
      <c r="D287" s="70">
        <v>11333333.620000001</v>
      </c>
      <c r="E287" s="70">
        <v>1941956.77</v>
      </c>
      <c r="F287" s="70">
        <v>2408374.37</v>
      </c>
      <c r="G287" s="70">
        <v>3269542.02</v>
      </c>
      <c r="H287" s="70">
        <v>0</v>
      </c>
      <c r="I287" s="70">
        <v>8903.7099999999991</v>
      </c>
      <c r="J287" s="70">
        <v>0</v>
      </c>
      <c r="K287" s="70">
        <v>8903.7099999999991</v>
      </c>
      <c r="L287" s="70">
        <v>0</v>
      </c>
      <c r="M287" s="71">
        <v>18962110.490000002</v>
      </c>
      <c r="N287" s="72">
        <v>18962110.490000002</v>
      </c>
      <c r="O287" s="73">
        <v>0</v>
      </c>
      <c r="P287" s="70">
        <v>0</v>
      </c>
      <c r="Q287" s="70">
        <v>18016.990000000002</v>
      </c>
      <c r="R287" s="70">
        <v>90424.48</v>
      </c>
      <c r="S287" s="70">
        <v>19429.3</v>
      </c>
      <c r="T287" s="70">
        <v>0</v>
      </c>
      <c r="U287" s="70">
        <v>23320.33</v>
      </c>
      <c r="V287" s="70">
        <v>0</v>
      </c>
      <c r="W287" s="70">
        <v>0</v>
      </c>
      <c r="X287" s="70">
        <v>0</v>
      </c>
      <c r="Y287" s="70">
        <v>31231.17</v>
      </c>
      <c r="Z287" s="70">
        <v>511.5</v>
      </c>
      <c r="AA287" s="70">
        <v>42884.22</v>
      </c>
      <c r="AB287" s="74">
        <v>74626.89</v>
      </c>
      <c r="AC287" s="74">
        <v>225817.99</v>
      </c>
      <c r="AD287" s="70">
        <v>0</v>
      </c>
      <c r="AE287" s="71">
        <v>225817.99</v>
      </c>
      <c r="AF287" s="72">
        <v>225817.99</v>
      </c>
      <c r="AG287" s="73">
        <v>0</v>
      </c>
      <c r="AH287" s="70">
        <v>0</v>
      </c>
      <c r="AI287" s="70">
        <v>0</v>
      </c>
      <c r="AJ287" s="70">
        <v>0</v>
      </c>
      <c r="AK287" s="70">
        <v>0</v>
      </c>
      <c r="AL287" s="70">
        <v>0</v>
      </c>
      <c r="AM287" s="70">
        <v>0</v>
      </c>
      <c r="AN287" s="70">
        <v>0</v>
      </c>
      <c r="AO287" s="70">
        <v>0</v>
      </c>
      <c r="AP287" s="70">
        <v>0</v>
      </c>
      <c r="AQ287" s="70">
        <v>0</v>
      </c>
      <c r="AR287" s="70">
        <v>0</v>
      </c>
      <c r="AS287" s="70">
        <v>0</v>
      </c>
      <c r="AT287" s="70">
        <v>0</v>
      </c>
      <c r="AU287" s="70">
        <v>0</v>
      </c>
      <c r="AV287" s="70">
        <v>0</v>
      </c>
      <c r="AW287" s="70">
        <v>0</v>
      </c>
      <c r="AX287" s="70">
        <v>0</v>
      </c>
      <c r="AY287" s="70">
        <v>0</v>
      </c>
      <c r="AZ287" s="70">
        <v>0</v>
      </c>
      <c r="BA287" s="70">
        <v>0</v>
      </c>
      <c r="BB287" s="70">
        <v>0</v>
      </c>
      <c r="BC287" s="70">
        <v>197391.29</v>
      </c>
      <c r="BD287" s="70">
        <v>504363.19</v>
      </c>
      <c r="BE287" s="70">
        <v>7550.04</v>
      </c>
      <c r="BF287" s="70">
        <v>0</v>
      </c>
      <c r="BG287" s="70">
        <v>0</v>
      </c>
      <c r="BH287" s="70">
        <v>0</v>
      </c>
      <c r="BI287" s="70">
        <v>0</v>
      </c>
      <c r="BJ287" s="70">
        <v>954.8</v>
      </c>
      <c r="BK287" s="70">
        <v>1036.25</v>
      </c>
      <c r="BL287" s="70">
        <v>51878.47</v>
      </c>
      <c r="BM287" s="70">
        <v>53869.520000000004</v>
      </c>
      <c r="BN287" s="70">
        <v>763174.04</v>
      </c>
      <c r="BO287" s="75">
        <v>0</v>
      </c>
      <c r="BP287" s="72">
        <v>763174.04</v>
      </c>
      <c r="BQ287" s="76">
        <v>19951102.52</v>
      </c>
    </row>
    <row r="288" spans="2:69" ht="15" customHeight="1">
      <c r="B288" s="68" t="s">
        <v>362</v>
      </c>
      <c r="C288" s="69" t="s">
        <v>314</v>
      </c>
      <c r="D288" s="70">
        <v>358642.21</v>
      </c>
      <c r="E288" s="70">
        <v>99939.66</v>
      </c>
      <c r="F288" s="70">
        <v>208752.91</v>
      </c>
      <c r="G288" s="70">
        <v>29681.919999999998</v>
      </c>
      <c r="H288" s="70">
        <v>0</v>
      </c>
      <c r="I288" s="70">
        <v>0</v>
      </c>
      <c r="J288" s="70">
        <v>0</v>
      </c>
      <c r="K288" s="70">
        <v>0</v>
      </c>
      <c r="L288" s="70">
        <v>0</v>
      </c>
      <c r="M288" s="71">
        <v>697016.70000000007</v>
      </c>
      <c r="N288" s="72">
        <v>697016.70000000007</v>
      </c>
      <c r="O288" s="73">
        <v>0</v>
      </c>
      <c r="P288" s="70">
        <v>0</v>
      </c>
      <c r="Q288" s="70">
        <v>0</v>
      </c>
      <c r="R288" s="70">
        <v>0</v>
      </c>
      <c r="S288" s="70">
        <v>0</v>
      </c>
      <c r="T288" s="70">
        <v>0</v>
      </c>
      <c r="U288" s="70">
        <v>0</v>
      </c>
      <c r="V288" s="70">
        <v>0</v>
      </c>
      <c r="W288" s="70">
        <v>0</v>
      </c>
      <c r="X288" s="70">
        <v>0</v>
      </c>
      <c r="Y288" s="70">
        <v>0</v>
      </c>
      <c r="Z288" s="70">
        <v>0</v>
      </c>
      <c r="AA288" s="70">
        <v>0</v>
      </c>
      <c r="AB288" s="74">
        <v>0</v>
      </c>
      <c r="AC288" s="74">
        <v>0</v>
      </c>
      <c r="AD288" s="70">
        <v>0</v>
      </c>
      <c r="AE288" s="71">
        <v>0</v>
      </c>
      <c r="AF288" s="72">
        <v>0</v>
      </c>
      <c r="AG288" s="73">
        <v>0</v>
      </c>
      <c r="AH288" s="70">
        <v>0</v>
      </c>
      <c r="AI288" s="70">
        <v>0</v>
      </c>
      <c r="AJ288" s="70">
        <v>0</v>
      </c>
      <c r="AK288" s="70">
        <v>0</v>
      </c>
      <c r="AL288" s="70">
        <v>0</v>
      </c>
      <c r="AM288" s="70">
        <v>0</v>
      </c>
      <c r="AN288" s="70">
        <v>0</v>
      </c>
      <c r="AO288" s="70">
        <v>0</v>
      </c>
      <c r="AP288" s="70">
        <v>0</v>
      </c>
      <c r="AQ288" s="70">
        <v>0</v>
      </c>
      <c r="AR288" s="70">
        <v>0</v>
      </c>
      <c r="AS288" s="70">
        <v>0</v>
      </c>
      <c r="AT288" s="70">
        <v>0</v>
      </c>
      <c r="AU288" s="70">
        <v>0</v>
      </c>
      <c r="AV288" s="70">
        <v>0</v>
      </c>
      <c r="AW288" s="70">
        <v>0</v>
      </c>
      <c r="AX288" s="70">
        <v>0</v>
      </c>
      <c r="AY288" s="70">
        <v>0</v>
      </c>
      <c r="AZ288" s="70">
        <v>0</v>
      </c>
      <c r="BA288" s="70">
        <v>0</v>
      </c>
      <c r="BB288" s="70">
        <v>0</v>
      </c>
      <c r="BC288" s="70">
        <v>2758.68</v>
      </c>
      <c r="BD288" s="70">
        <v>47624.67</v>
      </c>
      <c r="BE288" s="70">
        <v>740.86</v>
      </c>
      <c r="BF288" s="70">
        <v>0</v>
      </c>
      <c r="BG288" s="70">
        <v>0</v>
      </c>
      <c r="BH288" s="70">
        <v>0</v>
      </c>
      <c r="BI288" s="70">
        <v>0</v>
      </c>
      <c r="BJ288" s="70">
        <v>0</v>
      </c>
      <c r="BK288" s="70">
        <v>0</v>
      </c>
      <c r="BL288" s="70">
        <v>19348.3</v>
      </c>
      <c r="BM288" s="70">
        <v>19348.3</v>
      </c>
      <c r="BN288" s="70">
        <v>70472.509999999995</v>
      </c>
      <c r="BO288" s="75">
        <v>0</v>
      </c>
      <c r="BP288" s="72">
        <v>70472.509999999995</v>
      </c>
      <c r="BQ288" s="76">
        <v>767489.21000000008</v>
      </c>
    </row>
    <row r="289" spans="2:69" ht="15" customHeight="1">
      <c r="B289" s="68" t="s">
        <v>362</v>
      </c>
      <c r="C289" s="69" t="s">
        <v>315</v>
      </c>
      <c r="D289" s="70">
        <v>744349.65</v>
      </c>
      <c r="E289" s="70">
        <v>251806.12</v>
      </c>
      <c r="F289" s="70">
        <v>173595.79</v>
      </c>
      <c r="G289" s="70">
        <v>5845.84</v>
      </c>
      <c r="H289" s="70">
        <v>0</v>
      </c>
      <c r="I289" s="70">
        <v>0</v>
      </c>
      <c r="J289" s="70">
        <v>0</v>
      </c>
      <c r="K289" s="70">
        <v>0</v>
      </c>
      <c r="L289" s="70">
        <v>0</v>
      </c>
      <c r="M289" s="71">
        <v>1175597.4000000001</v>
      </c>
      <c r="N289" s="72">
        <v>1175597.4000000001</v>
      </c>
      <c r="O289" s="73">
        <v>0</v>
      </c>
      <c r="P289" s="70">
        <v>0</v>
      </c>
      <c r="Q289" s="70">
        <v>0</v>
      </c>
      <c r="R289" s="70">
        <v>0</v>
      </c>
      <c r="S289" s="70">
        <v>0</v>
      </c>
      <c r="T289" s="70">
        <v>0</v>
      </c>
      <c r="U289" s="70">
        <v>0</v>
      </c>
      <c r="V289" s="70">
        <v>0</v>
      </c>
      <c r="W289" s="70">
        <v>0</v>
      </c>
      <c r="X289" s="70">
        <v>0</v>
      </c>
      <c r="Y289" s="70">
        <v>0</v>
      </c>
      <c r="Z289" s="70">
        <v>0</v>
      </c>
      <c r="AA289" s="70">
        <v>0</v>
      </c>
      <c r="AB289" s="74">
        <v>0</v>
      </c>
      <c r="AC289" s="74">
        <v>0</v>
      </c>
      <c r="AD289" s="70">
        <v>0</v>
      </c>
      <c r="AE289" s="71">
        <v>0</v>
      </c>
      <c r="AF289" s="72">
        <v>0</v>
      </c>
      <c r="AG289" s="73">
        <v>0</v>
      </c>
      <c r="AH289" s="70">
        <v>0</v>
      </c>
      <c r="AI289" s="70">
        <v>0</v>
      </c>
      <c r="AJ289" s="70">
        <v>0</v>
      </c>
      <c r="AK289" s="70">
        <v>0</v>
      </c>
      <c r="AL289" s="70">
        <v>0</v>
      </c>
      <c r="AM289" s="70">
        <v>0</v>
      </c>
      <c r="AN289" s="70">
        <v>0</v>
      </c>
      <c r="AO289" s="70">
        <v>0</v>
      </c>
      <c r="AP289" s="70">
        <v>0</v>
      </c>
      <c r="AQ289" s="70">
        <v>0</v>
      </c>
      <c r="AR289" s="70">
        <v>0</v>
      </c>
      <c r="AS289" s="70">
        <v>0</v>
      </c>
      <c r="AT289" s="70">
        <v>0</v>
      </c>
      <c r="AU289" s="70">
        <v>0</v>
      </c>
      <c r="AV289" s="70">
        <v>0</v>
      </c>
      <c r="AW289" s="70">
        <v>0</v>
      </c>
      <c r="AX289" s="70">
        <v>0</v>
      </c>
      <c r="AY289" s="70">
        <v>0</v>
      </c>
      <c r="AZ289" s="70">
        <v>0</v>
      </c>
      <c r="BA289" s="70">
        <v>0</v>
      </c>
      <c r="BB289" s="70">
        <v>0</v>
      </c>
      <c r="BC289" s="70">
        <v>0</v>
      </c>
      <c r="BD289" s="70">
        <v>85785.83</v>
      </c>
      <c r="BE289" s="70">
        <v>0</v>
      </c>
      <c r="BF289" s="70">
        <v>0</v>
      </c>
      <c r="BG289" s="70">
        <v>0</v>
      </c>
      <c r="BH289" s="70">
        <v>0</v>
      </c>
      <c r="BI289" s="70">
        <v>0</v>
      </c>
      <c r="BJ289" s="70">
        <v>0</v>
      </c>
      <c r="BK289" s="70">
        <v>37.5</v>
      </c>
      <c r="BL289" s="70">
        <v>1349.26</v>
      </c>
      <c r="BM289" s="70">
        <v>1386.76</v>
      </c>
      <c r="BN289" s="70">
        <v>87172.59</v>
      </c>
      <c r="BO289" s="75">
        <v>0</v>
      </c>
      <c r="BP289" s="72">
        <v>87172.59</v>
      </c>
      <c r="BQ289" s="76">
        <v>1262769.9900000002</v>
      </c>
    </row>
    <row r="290" spans="2:69" ht="15" customHeight="1">
      <c r="B290" s="68" t="s">
        <v>362</v>
      </c>
      <c r="C290" s="69" t="s">
        <v>316</v>
      </c>
      <c r="D290" s="70">
        <v>277419.52999999997</v>
      </c>
      <c r="E290" s="70">
        <v>46478.15</v>
      </c>
      <c r="F290" s="70">
        <v>47574.590000000004</v>
      </c>
      <c r="G290" s="70">
        <v>8027.14</v>
      </c>
      <c r="H290" s="70">
        <v>0</v>
      </c>
      <c r="I290" s="70">
        <v>0</v>
      </c>
      <c r="J290" s="70">
        <v>0</v>
      </c>
      <c r="K290" s="70">
        <v>0</v>
      </c>
      <c r="L290" s="70">
        <v>0</v>
      </c>
      <c r="M290" s="71">
        <v>379499.41000000003</v>
      </c>
      <c r="N290" s="72">
        <v>379499.41000000003</v>
      </c>
      <c r="O290" s="73">
        <v>0</v>
      </c>
      <c r="P290" s="70">
        <v>0</v>
      </c>
      <c r="Q290" s="70">
        <v>706.83</v>
      </c>
      <c r="R290" s="70">
        <v>2508.34</v>
      </c>
      <c r="S290" s="70">
        <v>2166.33</v>
      </c>
      <c r="T290" s="70">
        <v>0</v>
      </c>
      <c r="U290" s="70">
        <v>0</v>
      </c>
      <c r="V290" s="70">
        <v>6866.62</v>
      </c>
      <c r="W290" s="70">
        <v>0</v>
      </c>
      <c r="X290" s="70">
        <v>0</v>
      </c>
      <c r="Y290" s="70">
        <v>0</v>
      </c>
      <c r="Z290" s="70">
        <v>17.75</v>
      </c>
      <c r="AA290" s="70">
        <v>3432.25</v>
      </c>
      <c r="AB290" s="74">
        <v>3450</v>
      </c>
      <c r="AC290" s="74">
        <v>15698.119999999999</v>
      </c>
      <c r="AD290" s="70">
        <v>0</v>
      </c>
      <c r="AE290" s="71">
        <v>15698.119999999999</v>
      </c>
      <c r="AF290" s="72">
        <v>15698.119999999999</v>
      </c>
      <c r="AG290" s="73">
        <v>0</v>
      </c>
      <c r="AH290" s="70">
        <v>0</v>
      </c>
      <c r="AI290" s="70">
        <v>0</v>
      </c>
      <c r="AJ290" s="70">
        <v>0</v>
      </c>
      <c r="AK290" s="70">
        <v>0</v>
      </c>
      <c r="AL290" s="70">
        <v>0</v>
      </c>
      <c r="AM290" s="70">
        <v>0</v>
      </c>
      <c r="AN290" s="70">
        <v>0</v>
      </c>
      <c r="AO290" s="70">
        <v>0</v>
      </c>
      <c r="AP290" s="70">
        <v>0</v>
      </c>
      <c r="AQ290" s="70">
        <v>0</v>
      </c>
      <c r="AR290" s="70">
        <v>0</v>
      </c>
      <c r="AS290" s="70">
        <v>0</v>
      </c>
      <c r="AT290" s="70">
        <v>0</v>
      </c>
      <c r="AU290" s="70">
        <v>0</v>
      </c>
      <c r="AV290" s="70">
        <v>0</v>
      </c>
      <c r="AW290" s="70">
        <v>0</v>
      </c>
      <c r="AX290" s="70">
        <v>0</v>
      </c>
      <c r="AY290" s="70">
        <v>0</v>
      </c>
      <c r="AZ290" s="70">
        <v>0</v>
      </c>
      <c r="BA290" s="70">
        <v>0</v>
      </c>
      <c r="BB290" s="70">
        <v>0</v>
      </c>
      <c r="BC290" s="70">
        <v>556.65</v>
      </c>
      <c r="BD290" s="70">
        <v>6670.52</v>
      </c>
      <c r="BE290" s="70">
        <v>4956.6000000000004</v>
      </c>
      <c r="BF290" s="70">
        <v>0</v>
      </c>
      <c r="BG290" s="70">
        <v>0</v>
      </c>
      <c r="BH290" s="70">
        <v>8448.06</v>
      </c>
      <c r="BI290" s="70">
        <v>0</v>
      </c>
      <c r="BJ290" s="70">
        <v>158.86000000000001</v>
      </c>
      <c r="BK290" s="70">
        <v>0</v>
      </c>
      <c r="BL290" s="70">
        <v>42028.13</v>
      </c>
      <c r="BM290" s="70">
        <v>42186.99</v>
      </c>
      <c r="BN290" s="70">
        <v>62818.82</v>
      </c>
      <c r="BO290" s="75">
        <v>0</v>
      </c>
      <c r="BP290" s="72">
        <v>62818.82</v>
      </c>
      <c r="BQ290" s="76">
        <v>458016.35000000003</v>
      </c>
    </row>
    <row r="291" spans="2:69" ht="15" customHeight="1">
      <c r="B291" s="68" t="s">
        <v>362</v>
      </c>
      <c r="C291" s="69" t="s">
        <v>317</v>
      </c>
      <c r="D291" s="70">
        <v>1718084.2100000002</v>
      </c>
      <c r="E291" s="70">
        <v>139995.69</v>
      </c>
      <c r="F291" s="70">
        <v>1041111.88</v>
      </c>
      <c r="G291" s="70">
        <v>0</v>
      </c>
      <c r="H291" s="70">
        <v>0</v>
      </c>
      <c r="I291" s="70">
        <v>0</v>
      </c>
      <c r="J291" s="70">
        <v>0</v>
      </c>
      <c r="K291" s="70">
        <v>0</v>
      </c>
      <c r="L291" s="70">
        <v>0</v>
      </c>
      <c r="M291" s="71">
        <v>2899191.7800000003</v>
      </c>
      <c r="N291" s="72">
        <v>2899191.7800000003</v>
      </c>
      <c r="O291" s="73">
        <v>0</v>
      </c>
      <c r="P291" s="70">
        <v>0</v>
      </c>
      <c r="Q291" s="70">
        <v>0</v>
      </c>
      <c r="R291" s="70">
        <v>22087.360000000001</v>
      </c>
      <c r="S291" s="70">
        <v>17528.64</v>
      </c>
      <c r="T291" s="70">
        <v>0</v>
      </c>
      <c r="U291" s="70">
        <v>0</v>
      </c>
      <c r="V291" s="70">
        <v>0</v>
      </c>
      <c r="W291" s="70">
        <v>0</v>
      </c>
      <c r="X291" s="70">
        <v>0</v>
      </c>
      <c r="Y291" s="70">
        <v>0</v>
      </c>
      <c r="Z291" s="70">
        <v>0</v>
      </c>
      <c r="AA291" s="70">
        <v>0</v>
      </c>
      <c r="AB291" s="74">
        <v>0</v>
      </c>
      <c r="AC291" s="74">
        <v>39616</v>
      </c>
      <c r="AD291" s="70">
        <v>0</v>
      </c>
      <c r="AE291" s="71">
        <v>39616</v>
      </c>
      <c r="AF291" s="72">
        <v>39616</v>
      </c>
      <c r="AG291" s="73">
        <v>0</v>
      </c>
      <c r="AH291" s="70">
        <v>0</v>
      </c>
      <c r="AI291" s="70">
        <v>0</v>
      </c>
      <c r="AJ291" s="70">
        <v>0</v>
      </c>
      <c r="AK291" s="70">
        <v>0</v>
      </c>
      <c r="AL291" s="70">
        <v>0</v>
      </c>
      <c r="AM291" s="70">
        <v>0</v>
      </c>
      <c r="AN291" s="70">
        <v>0</v>
      </c>
      <c r="AO291" s="70">
        <v>0</v>
      </c>
      <c r="AP291" s="70">
        <v>0</v>
      </c>
      <c r="AQ291" s="70">
        <v>0</v>
      </c>
      <c r="AR291" s="70">
        <v>0</v>
      </c>
      <c r="AS291" s="70">
        <v>0</v>
      </c>
      <c r="AT291" s="70">
        <v>0</v>
      </c>
      <c r="AU291" s="70">
        <v>0</v>
      </c>
      <c r="AV291" s="70">
        <v>0</v>
      </c>
      <c r="AW291" s="70">
        <v>0</v>
      </c>
      <c r="AX291" s="70">
        <v>0</v>
      </c>
      <c r="AY291" s="70">
        <v>0</v>
      </c>
      <c r="AZ291" s="70">
        <v>0</v>
      </c>
      <c r="BA291" s="70">
        <v>0</v>
      </c>
      <c r="BB291" s="70">
        <v>0</v>
      </c>
      <c r="BC291" s="70">
        <v>1363.99</v>
      </c>
      <c r="BD291" s="70">
        <v>43264.959999999999</v>
      </c>
      <c r="BE291" s="70">
        <v>2503.11</v>
      </c>
      <c r="BF291" s="70">
        <v>0</v>
      </c>
      <c r="BG291" s="70">
        <v>0</v>
      </c>
      <c r="BH291" s="70">
        <v>0</v>
      </c>
      <c r="BI291" s="70">
        <v>0</v>
      </c>
      <c r="BJ291" s="70">
        <v>220</v>
      </c>
      <c r="BK291" s="70">
        <v>1448.59</v>
      </c>
      <c r="BL291" s="70">
        <v>25161.96</v>
      </c>
      <c r="BM291" s="70">
        <v>26830.55</v>
      </c>
      <c r="BN291" s="70">
        <v>73962.61</v>
      </c>
      <c r="BO291" s="75">
        <v>0</v>
      </c>
      <c r="BP291" s="72">
        <v>73962.61</v>
      </c>
      <c r="BQ291" s="76">
        <v>3012770.39</v>
      </c>
    </row>
    <row r="292" spans="2:69" ht="15" customHeight="1">
      <c r="B292" s="68" t="s">
        <v>361</v>
      </c>
      <c r="C292" s="69" t="s">
        <v>318</v>
      </c>
      <c r="D292" s="70">
        <v>14318173.49</v>
      </c>
      <c r="E292" s="70">
        <v>1679753.75</v>
      </c>
      <c r="F292" s="70">
        <v>4299647.84</v>
      </c>
      <c r="G292" s="70">
        <v>1996649.41</v>
      </c>
      <c r="H292" s="70">
        <v>0</v>
      </c>
      <c r="I292" s="70">
        <v>0</v>
      </c>
      <c r="J292" s="70">
        <v>0</v>
      </c>
      <c r="K292" s="70">
        <v>0</v>
      </c>
      <c r="L292" s="70">
        <v>0</v>
      </c>
      <c r="M292" s="71">
        <v>22294224.489999998</v>
      </c>
      <c r="N292" s="72">
        <v>22294224.489999998</v>
      </c>
      <c r="O292" s="73">
        <v>0</v>
      </c>
      <c r="P292" s="70">
        <v>0</v>
      </c>
      <c r="Q292" s="70">
        <v>12472.6</v>
      </c>
      <c r="R292" s="70">
        <v>665781.18999999994</v>
      </c>
      <c r="S292" s="70">
        <v>18359.68</v>
      </c>
      <c r="T292" s="70">
        <v>0</v>
      </c>
      <c r="U292" s="70">
        <v>11816.51</v>
      </c>
      <c r="V292" s="70">
        <v>0</v>
      </c>
      <c r="W292" s="70">
        <v>0</v>
      </c>
      <c r="X292" s="70">
        <v>0</v>
      </c>
      <c r="Y292" s="70">
        <v>27969.88</v>
      </c>
      <c r="Z292" s="70">
        <v>0</v>
      </c>
      <c r="AA292" s="70">
        <v>252495.75</v>
      </c>
      <c r="AB292" s="74">
        <v>280465.63</v>
      </c>
      <c r="AC292" s="74">
        <v>988895.61</v>
      </c>
      <c r="AD292" s="70">
        <v>0</v>
      </c>
      <c r="AE292" s="71">
        <v>988895.61</v>
      </c>
      <c r="AF292" s="72">
        <v>988895.61</v>
      </c>
      <c r="AG292" s="73">
        <v>0</v>
      </c>
      <c r="AH292" s="70">
        <v>0</v>
      </c>
      <c r="AI292" s="70">
        <v>0</v>
      </c>
      <c r="AJ292" s="70">
        <v>0</v>
      </c>
      <c r="AK292" s="70">
        <v>0</v>
      </c>
      <c r="AL292" s="70">
        <v>0</v>
      </c>
      <c r="AM292" s="70">
        <v>0</v>
      </c>
      <c r="AN292" s="70">
        <v>0</v>
      </c>
      <c r="AO292" s="70">
        <v>0</v>
      </c>
      <c r="AP292" s="70">
        <v>0</v>
      </c>
      <c r="AQ292" s="70">
        <v>0</v>
      </c>
      <c r="AR292" s="70">
        <v>0</v>
      </c>
      <c r="AS292" s="70">
        <v>0</v>
      </c>
      <c r="AT292" s="70">
        <v>0</v>
      </c>
      <c r="AU292" s="70">
        <v>0</v>
      </c>
      <c r="AV292" s="70">
        <v>0</v>
      </c>
      <c r="AW292" s="70">
        <v>0</v>
      </c>
      <c r="AX292" s="70">
        <v>0</v>
      </c>
      <c r="AY292" s="70">
        <v>0</v>
      </c>
      <c r="AZ292" s="70">
        <v>0</v>
      </c>
      <c r="BA292" s="70">
        <v>0</v>
      </c>
      <c r="BB292" s="70">
        <v>0</v>
      </c>
      <c r="BC292" s="70">
        <v>227719.04000000001</v>
      </c>
      <c r="BD292" s="70">
        <v>597116.17000000004</v>
      </c>
      <c r="BE292" s="70">
        <v>39430</v>
      </c>
      <c r="BF292" s="70">
        <v>0</v>
      </c>
      <c r="BG292" s="70">
        <v>0</v>
      </c>
      <c r="BH292" s="70">
        <v>0</v>
      </c>
      <c r="BI292" s="70">
        <v>0</v>
      </c>
      <c r="BJ292" s="70">
        <v>215005.59</v>
      </c>
      <c r="BK292" s="70">
        <v>0</v>
      </c>
      <c r="BL292" s="70">
        <v>52468.63</v>
      </c>
      <c r="BM292" s="70">
        <v>267474.21999999997</v>
      </c>
      <c r="BN292" s="70">
        <v>1131739.4300000002</v>
      </c>
      <c r="BO292" s="75">
        <v>0</v>
      </c>
      <c r="BP292" s="72">
        <v>1131739.4300000002</v>
      </c>
      <c r="BQ292" s="76">
        <v>24414859.529999997</v>
      </c>
    </row>
    <row r="293" spans="2:69" ht="15" customHeight="1">
      <c r="B293" s="68" t="s">
        <v>362</v>
      </c>
      <c r="C293" s="69" t="s">
        <v>319</v>
      </c>
      <c r="D293" s="70">
        <v>393977.56999999995</v>
      </c>
      <c r="E293" s="70">
        <v>116759.93</v>
      </c>
      <c r="F293" s="70">
        <v>119532.51999999999</v>
      </c>
      <c r="G293" s="70">
        <v>0</v>
      </c>
      <c r="H293" s="70">
        <v>0</v>
      </c>
      <c r="I293" s="70">
        <v>0</v>
      </c>
      <c r="J293" s="70">
        <v>0</v>
      </c>
      <c r="K293" s="70">
        <v>0</v>
      </c>
      <c r="L293" s="70">
        <v>0</v>
      </c>
      <c r="M293" s="71">
        <v>630270.02</v>
      </c>
      <c r="N293" s="72">
        <v>630270.02</v>
      </c>
      <c r="O293" s="73">
        <v>0</v>
      </c>
      <c r="P293" s="70">
        <v>0</v>
      </c>
      <c r="Q293" s="70">
        <v>0</v>
      </c>
      <c r="R293" s="70">
        <v>0</v>
      </c>
      <c r="S293" s="70">
        <v>0</v>
      </c>
      <c r="T293" s="70">
        <v>0</v>
      </c>
      <c r="U293" s="70">
        <v>2166.35</v>
      </c>
      <c r="V293" s="70">
        <v>0</v>
      </c>
      <c r="W293" s="70">
        <v>0</v>
      </c>
      <c r="X293" s="70">
        <v>0</v>
      </c>
      <c r="Y293" s="70">
        <v>3394.15</v>
      </c>
      <c r="Z293" s="70">
        <v>0</v>
      </c>
      <c r="AA293" s="70">
        <v>0</v>
      </c>
      <c r="AB293" s="74">
        <v>3394.15</v>
      </c>
      <c r="AC293" s="74">
        <v>5560.5</v>
      </c>
      <c r="AD293" s="70">
        <v>0</v>
      </c>
      <c r="AE293" s="71">
        <v>5560.5</v>
      </c>
      <c r="AF293" s="72">
        <v>5560.5</v>
      </c>
      <c r="AG293" s="73">
        <v>0</v>
      </c>
      <c r="AH293" s="70">
        <v>0</v>
      </c>
      <c r="AI293" s="70">
        <v>0</v>
      </c>
      <c r="AJ293" s="70">
        <v>0</v>
      </c>
      <c r="AK293" s="70">
        <v>0</v>
      </c>
      <c r="AL293" s="70">
        <v>0</v>
      </c>
      <c r="AM293" s="70">
        <v>0</v>
      </c>
      <c r="AN293" s="70">
        <v>0</v>
      </c>
      <c r="AO293" s="70">
        <v>0</v>
      </c>
      <c r="AP293" s="70">
        <v>0</v>
      </c>
      <c r="AQ293" s="70">
        <v>0</v>
      </c>
      <c r="AR293" s="70">
        <v>0</v>
      </c>
      <c r="AS293" s="70">
        <v>0</v>
      </c>
      <c r="AT293" s="70">
        <v>0</v>
      </c>
      <c r="AU293" s="70">
        <v>0</v>
      </c>
      <c r="AV293" s="70">
        <v>0</v>
      </c>
      <c r="AW293" s="70">
        <v>0</v>
      </c>
      <c r="AX293" s="70">
        <v>0</v>
      </c>
      <c r="AY293" s="70">
        <v>0</v>
      </c>
      <c r="AZ293" s="70">
        <v>0</v>
      </c>
      <c r="BA293" s="70">
        <v>0</v>
      </c>
      <c r="BB293" s="70">
        <v>0</v>
      </c>
      <c r="BC293" s="70">
        <v>0</v>
      </c>
      <c r="BD293" s="70">
        <v>28697.51</v>
      </c>
      <c r="BE293" s="70">
        <v>1453.74</v>
      </c>
      <c r="BF293" s="70">
        <v>0</v>
      </c>
      <c r="BG293" s="70">
        <v>0</v>
      </c>
      <c r="BH293" s="70">
        <v>0</v>
      </c>
      <c r="BI293" s="70">
        <v>0</v>
      </c>
      <c r="BJ293" s="70">
        <v>16.2</v>
      </c>
      <c r="BK293" s="70">
        <v>135</v>
      </c>
      <c r="BL293" s="70">
        <v>19952.34</v>
      </c>
      <c r="BM293" s="70">
        <v>20103.54</v>
      </c>
      <c r="BN293" s="70">
        <v>50254.79</v>
      </c>
      <c r="BO293" s="75">
        <v>0</v>
      </c>
      <c r="BP293" s="72">
        <v>50254.79</v>
      </c>
      <c r="BQ293" s="76">
        <v>686085.31</v>
      </c>
    </row>
    <row r="294" spans="2:69" ht="15" customHeight="1">
      <c r="B294" s="68" t="s">
        <v>362</v>
      </c>
      <c r="C294" s="69" t="s">
        <v>320</v>
      </c>
      <c r="D294" s="70">
        <v>377549.86</v>
      </c>
      <c r="E294" s="70">
        <v>112242.82</v>
      </c>
      <c r="F294" s="70">
        <v>145517.67000000001</v>
      </c>
      <c r="G294" s="70">
        <v>0</v>
      </c>
      <c r="H294" s="70">
        <v>0</v>
      </c>
      <c r="I294" s="70">
        <v>0</v>
      </c>
      <c r="J294" s="70">
        <v>0</v>
      </c>
      <c r="K294" s="70">
        <v>0</v>
      </c>
      <c r="L294" s="70">
        <v>0</v>
      </c>
      <c r="M294" s="71">
        <v>635310.35</v>
      </c>
      <c r="N294" s="72">
        <v>635310.35</v>
      </c>
      <c r="O294" s="73">
        <v>0</v>
      </c>
      <c r="P294" s="70">
        <v>0</v>
      </c>
      <c r="Q294" s="70">
        <v>0</v>
      </c>
      <c r="R294" s="70">
        <v>0</v>
      </c>
      <c r="S294" s="70">
        <v>356</v>
      </c>
      <c r="T294" s="70">
        <v>0</v>
      </c>
      <c r="U294" s="70">
        <v>81.19</v>
      </c>
      <c r="V294" s="70">
        <v>0</v>
      </c>
      <c r="W294" s="70">
        <v>0</v>
      </c>
      <c r="X294" s="70">
        <v>0</v>
      </c>
      <c r="Y294" s="70">
        <v>1589.7</v>
      </c>
      <c r="Z294" s="70">
        <v>0</v>
      </c>
      <c r="AA294" s="70">
        <v>838.4</v>
      </c>
      <c r="AB294" s="74">
        <v>2428.1</v>
      </c>
      <c r="AC294" s="74">
        <v>2865.29</v>
      </c>
      <c r="AD294" s="70">
        <v>0</v>
      </c>
      <c r="AE294" s="71">
        <v>2865.29</v>
      </c>
      <c r="AF294" s="72">
        <v>2865.29</v>
      </c>
      <c r="AG294" s="73">
        <v>0</v>
      </c>
      <c r="AH294" s="70">
        <v>0</v>
      </c>
      <c r="AI294" s="70">
        <v>0</v>
      </c>
      <c r="AJ294" s="70">
        <v>0</v>
      </c>
      <c r="AK294" s="70">
        <v>0</v>
      </c>
      <c r="AL294" s="70">
        <v>0</v>
      </c>
      <c r="AM294" s="70">
        <v>0</v>
      </c>
      <c r="AN294" s="70">
        <v>0</v>
      </c>
      <c r="AO294" s="70">
        <v>0</v>
      </c>
      <c r="AP294" s="70">
        <v>0</v>
      </c>
      <c r="AQ294" s="70">
        <v>0</v>
      </c>
      <c r="AR294" s="70">
        <v>0</v>
      </c>
      <c r="AS294" s="70">
        <v>0</v>
      </c>
      <c r="AT294" s="70">
        <v>0</v>
      </c>
      <c r="AU294" s="70">
        <v>0</v>
      </c>
      <c r="AV294" s="70">
        <v>0</v>
      </c>
      <c r="AW294" s="70">
        <v>0</v>
      </c>
      <c r="AX294" s="70">
        <v>0</v>
      </c>
      <c r="AY294" s="70">
        <v>0</v>
      </c>
      <c r="AZ294" s="70">
        <v>0</v>
      </c>
      <c r="BA294" s="70">
        <v>0</v>
      </c>
      <c r="BB294" s="70">
        <v>0</v>
      </c>
      <c r="BC294" s="70">
        <v>3644.4</v>
      </c>
      <c r="BD294" s="70">
        <v>33519.39</v>
      </c>
      <c r="BE294" s="70">
        <v>2923.9</v>
      </c>
      <c r="BF294" s="70">
        <v>0</v>
      </c>
      <c r="BG294" s="70">
        <v>0</v>
      </c>
      <c r="BH294" s="70">
        <v>0</v>
      </c>
      <c r="BI294" s="70">
        <v>0</v>
      </c>
      <c r="BJ294" s="70">
        <v>0</v>
      </c>
      <c r="BK294" s="70">
        <v>271.79000000000002</v>
      </c>
      <c r="BL294" s="70">
        <v>3583.64</v>
      </c>
      <c r="BM294" s="70">
        <v>3855.43</v>
      </c>
      <c r="BN294" s="70">
        <v>43943.12</v>
      </c>
      <c r="BO294" s="75">
        <v>0</v>
      </c>
      <c r="BP294" s="72">
        <v>43943.12</v>
      </c>
      <c r="BQ294" s="76">
        <v>682118.76</v>
      </c>
    </row>
    <row r="295" spans="2:69" ht="15" customHeight="1">
      <c r="B295" s="68" t="s">
        <v>363</v>
      </c>
      <c r="C295" s="69" t="s">
        <v>321</v>
      </c>
      <c r="D295" s="70">
        <v>14524970.18</v>
      </c>
      <c r="E295" s="70">
        <v>2736098.46</v>
      </c>
      <c r="F295" s="70">
        <v>4643662.04</v>
      </c>
      <c r="G295" s="70">
        <v>2780404.21</v>
      </c>
      <c r="H295" s="70">
        <v>27881.39</v>
      </c>
      <c r="I295" s="70">
        <v>0</v>
      </c>
      <c r="J295" s="70">
        <v>0</v>
      </c>
      <c r="K295" s="70">
        <v>27881.39</v>
      </c>
      <c r="L295" s="70">
        <v>16311.47</v>
      </c>
      <c r="M295" s="71">
        <v>24729327.75</v>
      </c>
      <c r="N295" s="72">
        <v>24729327.75</v>
      </c>
      <c r="O295" s="73">
        <v>0</v>
      </c>
      <c r="P295" s="70">
        <v>0</v>
      </c>
      <c r="Q295" s="70">
        <v>255678.6</v>
      </c>
      <c r="R295" s="70">
        <v>638645.12</v>
      </c>
      <c r="S295" s="70">
        <v>0</v>
      </c>
      <c r="T295" s="70">
        <v>0</v>
      </c>
      <c r="U295" s="70">
        <v>0</v>
      </c>
      <c r="V295" s="70">
        <v>0</v>
      </c>
      <c r="W295" s="70">
        <v>0</v>
      </c>
      <c r="X295" s="70">
        <v>0</v>
      </c>
      <c r="Y295" s="70">
        <v>0</v>
      </c>
      <c r="Z295" s="70">
        <v>287.83999999999997</v>
      </c>
      <c r="AA295" s="70">
        <v>52737.23</v>
      </c>
      <c r="AB295" s="74">
        <v>53025.07</v>
      </c>
      <c r="AC295" s="74">
        <v>947348.78999999992</v>
      </c>
      <c r="AD295" s="70">
        <v>0</v>
      </c>
      <c r="AE295" s="71">
        <v>947348.78999999992</v>
      </c>
      <c r="AF295" s="72">
        <v>947348.78999999992</v>
      </c>
      <c r="AG295" s="73">
        <v>0</v>
      </c>
      <c r="AH295" s="70">
        <v>0</v>
      </c>
      <c r="AI295" s="70">
        <v>0</v>
      </c>
      <c r="AJ295" s="70">
        <v>0</v>
      </c>
      <c r="AK295" s="70">
        <v>0</v>
      </c>
      <c r="AL295" s="70">
        <v>0</v>
      </c>
      <c r="AM295" s="70">
        <v>0</v>
      </c>
      <c r="AN295" s="70">
        <v>0</v>
      </c>
      <c r="AO295" s="70">
        <v>0</v>
      </c>
      <c r="AP295" s="70">
        <v>0</v>
      </c>
      <c r="AQ295" s="70">
        <v>0</v>
      </c>
      <c r="AR295" s="70">
        <v>0</v>
      </c>
      <c r="AS295" s="70">
        <v>0</v>
      </c>
      <c r="AT295" s="70">
        <v>0</v>
      </c>
      <c r="AU295" s="70">
        <v>0</v>
      </c>
      <c r="AV295" s="70">
        <v>0</v>
      </c>
      <c r="AW295" s="70">
        <v>0</v>
      </c>
      <c r="AX295" s="70">
        <v>0</v>
      </c>
      <c r="AY295" s="70">
        <v>0</v>
      </c>
      <c r="AZ295" s="70">
        <v>0</v>
      </c>
      <c r="BA295" s="70">
        <v>0</v>
      </c>
      <c r="BB295" s="70">
        <v>0</v>
      </c>
      <c r="BC295" s="70">
        <v>0</v>
      </c>
      <c r="BD295" s="70">
        <v>239217.73</v>
      </c>
      <c r="BE295" s="70">
        <v>1125.5899999999999</v>
      </c>
      <c r="BF295" s="70">
        <v>0</v>
      </c>
      <c r="BG295" s="70">
        <v>0</v>
      </c>
      <c r="BH295" s="70">
        <v>0</v>
      </c>
      <c r="BI295" s="70">
        <v>0</v>
      </c>
      <c r="BJ295" s="70">
        <v>842.96</v>
      </c>
      <c r="BK295" s="70">
        <v>0</v>
      </c>
      <c r="BL295" s="70">
        <v>62671.02</v>
      </c>
      <c r="BM295" s="70">
        <v>63513.979999999996</v>
      </c>
      <c r="BN295" s="70">
        <v>303857.30000000005</v>
      </c>
      <c r="BO295" s="75">
        <v>0</v>
      </c>
      <c r="BP295" s="72">
        <v>303857.3</v>
      </c>
      <c r="BQ295" s="76">
        <v>25980533.84</v>
      </c>
    </row>
    <row r="296" spans="2:69" ht="15" customHeight="1">
      <c r="B296" s="68" t="s">
        <v>362</v>
      </c>
      <c r="C296" s="69" t="s">
        <v>322</v>
      </c>
      <c r="D296" s="70">
        <v>1431658.0899999999</v>
      </c>
      <c r="E296" s="70">
        <v>125897.01</v>
      </c>
      <c r="F296" s="70">
        <v>179646.53</v>
      </c>
      <c r="G296" s="70">
        <v>59534.83</v>
      </c>
      <c r="H296" s="70">
        <v>0</v>
      </c>
      <c r="I296" s="70">
        <v>0</v>
      </c>
      <c r="J296" s="70">
        <v>0</v>
      </c>
      <c r="K296" s="70">
        <v>0</v>
      </c>
      <c r="L296" s="70">
        <v>0</v>
      </c>
      <c r="M296" s="71">
        <v>1796736.4600000002</v>
      </c>
      <c r="N296" s="72">
        <v>1796736.4600000002</v>
      </c>
      <c r="O296" s="73">
        <v>0</v>
      </c>
      <c r="P296" s="70">
        <v>0</v>
      </c>
      <c r="Q296" s="70">
        <v>0</v>
      </c>
      <c r="R296" s="70">
        <v>13099.05</v>
      </c>
      <c r="S296" s="70">
        <v>1521.21</v>
      </c>
      <c r="T296" s="70">
        <v>0</v>
      </c>
      <c r="U296" s="70">
        <v>4076.08</v>
      </c>
      <c r="V296" s="70">
        <v>17681.189999999999</v>
      </c>
      <c r="W296" s="70">
        <v>0</v>
      </c>
      <c r="X296" s="70">
        <v>0</v>
      </c>
      <c r="Y296" s="70">
        <v>155401.07999999999</v>
      </c>
      <c r="Z296" s="70">
        <v>55.83</v>
      </c>
      <c r="AA296" s="70">
        <v>5770.22</v>
      </c>
      <c r="AB296" s="74">
        <v>161227.12999999998</v>
      </c>
      <c r="AC296" s="74">
        <v>197604.65999999997</v>
      </c>
      <c r="AD296" s="70">
        <v>0</v>
      </c>
      <c r="AE296" s="71">
        <v>197604.65999999997</v>
      </c>
      <c r="AF296" s="72">
        <v>197604.65999999997</v>
      </c>
      <c r="AG296" s="73">
        <v>0</v>
      </c>
      <c r="AH296" s="70">
        <v>0</v>
      </c>
      <c r="AI296" s="70">
        <v>0</v>
      </c>
      <c r="AJ296" s="70">
        <v>0</v>
      </c>
      <c r="AK296" s="70">
        <v>0</v>
      </c>
      <c r="AL296" s="70">
        <v>0</v>
      </c>
      <c r="AM296" s="70">
        <v>0</v>
      </c>
      <c r="AN296" s="70">
        <v>0</v>
      </c>
      <c r="AO296" s="70">
        <v>0</v>
      </c>
      <c r="AP296" s="70">
        <v>0</v>
      </c>
      <c r="AQ296" s="70">
        <v>0</v>
      </c>
      <c r="AR296" s="70">
        <v>0</v>
      </c>
      <c r="AS296" s="70">
        <v>0</v>
      </c>
      <c r="AT296" s="70">
        <v>0</v>
      </c>
      <c r="AU296" s="70">
        <v>0</v>
      </c>
      <c r="AV296" s="70">
        <v>0</v>
      </c>
      <c r="AW296" s="70">
        <v>0</v>
      </c>
      <c r="AX296" s="70">
        <v>0</v>
      </c>
      <c r="AY296" s="70">
        <v>0</v>
      </c>
      <c r="AZ296" s="70">
        <v>0</v>
      </c>
      <c r="BA296" s="70">
        <v>0</v>
      </c>
      <c r="BB296" s="70">
        <v>0</v>
      </c>
      <c r="BC296" s="70">
        <v>180.78</v>
      </c>
      <c r="BD296" s="70">
        <v>41963.07</v>
      </c>
      <c r="BE296" s="70">
        <v>5599.15</v>
      </c>
      <c r="BF296" s="70">
        <v>0</v>
      </c>
      <c r="BG296" s="70">
        <v>0</v>
      </c>
      <c r="BH296" s="70">
        <v>99284.18</v>
      </c>
      <c r="BI296" s="70">
        <v>0</v>
      </c>
      <c r="BJ296" s="70">
        <v>186.1</v>
      </c>
      <c r="BK296" s="70">
        <v>0</v>
      </c>
      <c r="BL296" s="70">
        <v>10602.79</v>
      </c>
      <c r="BM296" s="70">
        <v>10788.890000000001</v>
      </c>
      <c r="BN296" s="70">
        <v>157816.07</v>
      </c>
      <c r="BO296" s="75">
        <v>0</v>
      </c>
      <c r="BP296" s="72">
        <v>157816.07</v>
      </c>
      <c r="BQ296" s="76">
        <v>2152157.19</v>
      </c>
    </row>
    <row r="297" spans="2:69" ht="15" customHeight="1">
      <c r="B297" s="68" t="s">
        <v>362</v>
      </c>
      <c r="C297" s="69" t="s">
        <v>323</v>
      </c>
      <c r="D297" s="70">
        <v>518449.94</v>
      </c>
      <c r="E297" s="70">
        <v>151609.26</v>
      </c>
      <c r="F297" s="70">
        <v>102333.08</v>
      </c>
      <c r="G297" s="70">
        <v>939.57</v>
      </c>
      <c r="H297" s="70">
        <v>0</v>
      </c>
      <c r="I297" s="70">
        <v>0</v>
      </c>
      <c r="J297" s="70">
        <v>0</v>
      </c>
      <c r="K297" s="70">
        <v>0</v>
      </c>
      <c r="L297" s="70">
        <v>0</v>
      </c>
      <c r="M297" s="71">
        <v>773331.84999999986</v>
      </c>
      <c r="N297" s="72">
        <v>773331.84999999986</v>
      </c>
      <c r="O297" s="73">
        <v>0</v>
      </c>
      <c r="P297" s="70">
        <v>0</v>
      </c>
      <c r="Q297" s="70">
        <v>0</v>
      </c>
      <c r="R297" s="70">
        <v>0</v>
      </c>
      <c r="S297" s="70">
        <v>0</v>
      </c>
      <c r="T297" s="70">
        <v>0</v>
      </c>
      <c r="U297" s="70">
        <v>0</v>
      </c>
      <c r="V297" s="70">
        <v>0</v>
      </c>
      <c r="W297" s="70">
        <v>0</v>
      </c>
      <c r="X297" s="70">
        <v>0</v>
      </c>
      <c r="Y297" s="70">
        <v>0</v>
      </c>
      <c r="Z297" s="70">
        <v>0</v>
      </c>
      <c r="AA297" s="70">
        <v>0</v>
      </c>
      <c r="AB297" s="74">
        <v>0</v>
      </c>
      <c r="AC297" s="74">
        <v>0</v>
      </c>
      <c r="AD297" s="70">
        <v>0</v>
      </c>
      <c r="AE297" s="71">
        <v>0</v>
      </c>
      <c r="AF297" s="72">
        <v>0</v>
      </c>
      <c r="AG297" s="73">
        <v>0</v>
      </c>
      <c r="AH297" s="70">
        <v>0</v>
      </c>
      <c r="AI297" s="70">
        <v>0</v>
      </c>
      <c r="AJ297" s="70">
        <v>0</v>
      </c>
      <c r="AK297" s="70">
        <v>0</v>
      </c>
      <c r="AL297" s="70">
        <v>0</v>
      </c>
      <c r="AM297" s="70">
        <v>0</v>
      </c>
      <c r="AN297" s="70">
        <v>0</v>
      </c>
      <c r="AO297" s="70">
        <v>0</v>
      </c>
      <c r="AP297" s="70">
        <v>0</v>
      </c>
      <c r="AQ297" s="70">
        <v>0</v>
      </c>
      <c r="AR297" s="70">
        <v>0</v>
      </c>
      <c r="AS297" s="70">
        <v>0</v>
      </c>
      <c r="AT297" s="70">
        <v>0</v>
      </c>
      <c r="AU297" s="70">
        <v>0</v>
      </c>
      <c r="AV297" s="70">
        <v>0</v>
      </c>
      <c r="AW297" s="70">
        <v>0</v>
      </c>
      <c r="AX297" s="70">
        <v>0</v>
      </c>
      <c r="AY297" s="70">
        <v>0</v>
      </c>
      <c r="AZ297" s="70">
        <v>0</v>
      </c>
      <c r="BA297" s="70">
        <v>0</v>
      </c>
      <c r="BB297" s="70">
        <v>0</v>
      </c>
      <c r="BC297" s="70">
        <v>0</v>
      </c>
      <c r="BD297" s="70">
        <v>39106.42</v>
      </c>
      <c r="BE297" s="70">
        <v>9856</v>
      </c>
      <c r="BF297" s="70">
        <v>0</v>
      </c>
      <c r="BG297" s="70">
        <v>3.22</v>
      </c>
      <c r="BH297" s="70">
        <v>0</v>
      </c>
      <c r="BI297" s="70">
        <v>0</v>
      </c>
      <c r="BJ297" s="70">
        <v>0</v>
      </c>
      <c r="BK297" s="70">
        <v>22.69</v>
      </c>
      <c r="BL297" s="70">
        <v>550820.76</v>
      </c>
      <c r="BM297" s="70">
        <v>550843.44999999995</v>
      </c>
      <c r="BN297" s="70">
        <v>599809.09</v>
      </c>
      <c r="BO297" s="75">
        <v>0</v>
      </c>
      <c r="BP297" s="72">
        <v>599809.09</v>
      </c>
      <c r="BQ297" s="76">
        <v>1373140.94</v>
      </c>
    </row>
    <row r="298" spans="2:69" ht="15" customHeight="1">
      <c r="B298" s="68" t="s">
        <v>362</v>
      </c>
      <c r="C298" s="69" t="s">
        <v>324</v>
      </c>
      <c r="D298" s="70">
        <v>1099505.6399999999</v>
      </c>
      <c r="E298" s="70">
        <v>219161.09</v>
      </c>
      <c r="F298" s="70">
        <v>219232.84</v>
      </c>
      <c r="G298" s="70">
        <v>109673.53</v>
      </c>
      <c r="H298" s="70">
        <v>0</v>
      </c>
      <c r="I298" s="70">
        <v>0</v>
      </c>
      <c r="J298" s="70">
        <v>0</v>
      </c>
      <c r="K298" s="70">
        <v>0</v>
      </c>
      <c r="L298" s="70">
        <v>0</v>
      </c>
      <c r="M298" s="71">
        <v>1647573.1</v>
      </c>
      <c r="N298" s="72">
        <v>1647573.1</v>
      </c>
      <c r="O298" s="73">
        <v>0</v>
      </c>
      <c r="P298" s="70">
        <v>0</v>
      </c>
      <c r="Q298" s="70">
        <v>497375.06</v>
      </c>
      <c r="R298" s="70">
        <v>0</v>
      </c>
      <c r="S298" s="70">
        <v>252.14</v>
      </c>
      <c r="T298" s="70">
        <v>0</v>
      </c>
      <c r="U298" s="70">
        <v>0</v>
      </c>
      <c r="V298" s="70">
        <v>0</v>
      </c>
      <c r="W298" s="70">
        <v>0</v>
      </c>
      <c r="X298" s="70">
        <v>0</v>
      </c>
      <c r="Y298" s="70">
        <v>1175.8599999999999</v>
      </c>
      <c r="Z298" s="70">
        <v>0</v>
      </c>
      <c r="AA298" s="70">
        <v>1835.88</v>
      </c>
      <c r="AB298" s="74">
        <v>3011.74</v>
      </c>
      <c r="AC298" s="74">
        <v>500638.94</v>
      </c>
      <c r="AD298" s="70">
        <v>0</v>
      </c>
      <c r="AE298" s="71">
        <v>500638.94</v>
      </c>
      <c r="AF298" s="72">
        <v>500638.94</v>
      </c>
      <c r="AG298" s="73">
        <v>0</v>
      </c>
      <c r="AH298" s="70">
        <v>0</v>
      </c>
      <c r="AI298" s="70">
        <v>0</v>
      </c>
      <c r="AJ298" s="70">
        <v>0</v>
      </c>
      <c r="AK298" s="70">
        <v>0</v>
      </c>
      <c r="AL298" s="70">
        <v>0</v>
      </c>
      <c r="AM298" s="70">
        <v>0</v>
      </c>
      <c r="AN298" s="70">
        <v>0</v>
      </c>
      <c r="AO298" s="70">
        <v>0</v>
      </c>
      <c r="AP298" s="70">
        <v>0</v>
      </c>
      <c r="AQ298" s="70">
        <v>0</v>
      </c>
      <c r="AR298" s="70">
        <v>0</v>
      </c>
      <c r="AS298" s="70">
        <v>0</v>
      </c>
      <c r="AT298" s="70">
        <v>0</v>
      </c>
      <c r="AU298" s="70">
        <v>0</v>
      </c>
      <c r="AV298" s="70">
        <v>0</v>
      </c>
      <c r="AW298" s="70">
        <v>0</v>
      </c>
      <c r="AX298" s="70">
        <v>0</v>
      </c>
      <c r="AY298" s="70">
        <v>0</v>
      </c>
      <c r="AZ298" s="70">
        <v>0</v>
      </c>
      <c r="BA298" s="70">
        <v>0</v>
      </c>
      <c r="BB298" s="70">
        <v>0</v>
      </c>
      <c r="BC298" s="70">
        <v>0</v>
      </c>
      <c r="BD298" s="70">
        <v>60686.47</v>
      </c>
      <c r="BE298" s="70">
        <v>0</v>
      </c>
      <c r="BF298" s="70">
        <v>0</v>
      </c>
      <c r="BG298" s="70">
        <v>0</v>
      </c>
      <c r="BH298" s="70">
        <v>302067.42</v>
      </c>
      <c r="BI298" s="70">
        <v>0</v>
      </c>
      <c r="BJ298" s="70">
        <v>642.6</v>
      </c>
      <c r="BK298" s="70">
        <v>0</v>
      </c>
      <c r="BL298" s="70">
        <v>10346.02</v>
      </c>
      <c r="BM298" s="70">
        <v>10988.62</v>
      </c>
      <c r="BN298" s="70">
        <v>373742.51</v>
      </c>
      <c r="BO298" s="75">
        <v>0</v>
      </c>
      <c r="BP298" s="72">
        <v>373742.51</v>
      </c>
      <c r="BQ298" s="76">
        <v>2521954.5499999998</v>
      </c>
    </row>
    <row r="299" spans="2:69" ht="15" customHeight="1">
      <c r="B299" s="68" t="s">
        <v>363</v>
      </c>
      <c r="C299" s="69" t="s">
        <v>325</v>
      </c>
      <c r="D299" s="70">
        <v>14284461.74</v>
      </c>
      <c r="E299" s="70">
        <v>3043968.27</v>
      </c>
      <c r="F299" s="70">
        <v>4141384.89</v>
      </c>
      <c r="G299" s="70">
        <v>6089191.3499999996</v>
      </c>
      <c r="H299" s="70">
        <v>0</v>
      </c>
      <c r="I299" s="70">
        <v>54500.09</v>
      </c>
      <c r="J299" s="70">
        <v>0</v>
      </c>
      <c r="K299" s="70">
        <v>54500.09</v>
      </c>
      <c r="L299" s="70">
        <v>0</v>
      </c>
      <c r="M299" s="71">
        <v>27613506.34</v>
      </c>
      <c r="N299" s="72">
        <v>27613506.34</v>
      </c>
      <c r="O299" s="73">
        <v>0</v>
      </c>
      <c r="P299" s="70">
        <v>0</v>
      </c>
      <c r="Q299" s="70">
        <v>285097.15000000002</v>
      </c>
      <c r="R299" s="70">
        <v>318784.63</v>
      </c>
      <c r="S299" s="70">
        <v>146370.63</v>
      </c>
      <c r="T299" s="70">
        <v>0</v>
      </c>
      <c r="U299" s="70">
        <v>33625.050000000003</v>
      </c>
      <c r="V299" s="70">
        <v>3522.76</v>
      </c>
      <c r="W299" s="70">
        <v>0</v>
      </c>
      <c r="X299" s="70">
        <v>0</v>
      </c>
      <c r="Y299" s="70">
        <v>47128.6</v>
      </c>
      <c r="Z299" s="70">
        <v>1518.08</v>
      </c>
      <c r="AA299" s="70">
        <v>205829.15</v>
      </c>
      <c r="AB299" s="74">
        <v>254475.83</v>
      </c>
      <c r="AC299" s="74">
        <v>1041876.05</v>
      </c>
      <c r="AD299" s="70">
        <v>0</v>
      </c>
      <c r="AE299" s="71">
        <v>1041876.05</v>
      </c>
      <c r="AF299" s="72">
        <v>1041876.05</v>
      </c>
      <c r="AG299" s="73">
        <v>0</v>
      </c>
      <c r="AH299" s="70">
        <v>0</v>
      </c>
      <c r="AI299" s="70">
        <v>0</v>
      </c>
      <c r="AJ299" s="70">
        <v>0</v>
      </c>
      <c r="AK299" s="70">
        <v>0</v>
      </c>
      <c r="AL299" s="70">
        <v>0</v>
      </c>
      <c r="AM299" s="70">
        <v>0</v>
      </c>
      <c r="AN299" s="70">
        <v>0</v>
      </c>
      <c r="AO299" s="70">
        <v>0</v>
      </c>
      <c r="AP299" s="70">
        <v>0</v>
      </c>
      <c r="AQ299" s="70">
        <v>0</v>
      </c>
      <c r="AR299" s="70">
        <v>0</v>
      </c>
      <c r="AS299" s="70">
        <v>0</v>
      </c>
      <c r="AT299" s="70">
        <v>0</v>
      </c>
      <c r="AU299" s="70">
        <v>0</v>
      </c>
      <c r="AV299" s="70">
        <v>0</v>
      </c>
      <c r="AW299" s="70">
        <v>0</v>
      </c>
      <c r="AX299" s="70">
        <v>0</v>
      </c>
      <c r="AY299" s="70">
        <v>0</v>
      </c>
      <c r="AZ299" s="70">
        <v>0</v>
      </c>
      <c r="BA299" s="70">
        <v>0</v>
      </c>
      <c r="BB299" s="70">
        <v>0</v>
      </c>
      <c r="BC299" s="70">
        <v>6632.75</v>
      </c>
      <c r="BD299" s="70">
        <v>234904.88</v>
      </c>
      <c r="BE299" s="70">
        <v>70</v>
      </c>
      <c r="BF299" s="70">
        <v>0</v>
      </c>
      <c r="BG299" s="70">
        <v>6.41</v>
      </c>
      <c r="BH299" s="70">
        <v>49181.03</v>
      </c>
      <c r="BI299" s="70">
        <v>0</v>
      </c>
      <c r="BJ299" s="70">
        <v>521.70000000000005</v>
      </c>
      <c r="BK299" s="70">
        <v>0</v>
      </c>
      <c r="BL299" s="70">
        <v>254710.76</v>
      </c>
      <c r="BM299" s="70">
        <v>255232.46000000002</v>
      </c>
      <c r="BN299" s="70">
        <v>546027.53</v>
      </c>
      <c r="BO299" s="75">
        <v>0</v>
      </c>
      <c r="BP299" s="72">
        <v>546027.53</v>
      </c>
      <c r="BQ299" s="76">
        <v>29201409.920000002</v>
      </c>
    </row>
    <row r="300" spans="2:69" ht="15" customHeight="1">
      <c r="B300" s="68" t="s">
        <v>362</v>
      </c>
      <c r="C300" s="69" t="s">
        <v>326</v>
      </c>
      <c r="D300" s="70">
        <v>540973.43000000005</v>
      </c>
      <c r="E300" s="70">
        <v>126103.71</v>
      </c>
      <c r="F300" s="70">
        <v>132579.85</v>
      </c>
      <c r="G300" s="70">
        <v>0</v>
      </c>
      <c r="H300" s="70">
        <v>0</v>
      </c>
      <c r="I300" s="70">
        <v>0</v>
      </c>
      <c r="J300" s="70">
        <v>0</v>
      </c>
      <c r="K300" s="70">
        <v>0</v>
      </c>
      <c r="L300" s="70">
        <v>0</v>
      </c>
      <c r="M300" s="71">
        <v>799656.99</v>
      </c>
      <c r="N300" s="72">
        <v>799656.99</v>
      </c>
      <c r="O300" s="73">
        <v>0</v>
      </c>
      <c r="P300" s="70">
        <v>0</v>
      </c>
      <c r="Q300" s="70">
        <v>495</v>
      </c>
      <c r="R300" s="70">
        <v>1685.04</v>
      </c>
      <c r="S300" s="70">
        <v>273.83999999999997</v>
      </c>
      <c r="T300" s="70">
        <v>0</v>
      </c>
      <c r="U300" s="70">
        <v>0</v>
      </c>
      <c r="V300" s="70">
        <v>0</v>
      </c>
      <c r="W300" s="70">
        <v>0</v>
      </c>
      <c r="X300" s="70">
        <v>0</v>
      </c>
      <c r="Y300" s="70">
        <v>0</v>
      </c>
      <c r="Z300" s="70">
        <v>0</v>
      </c>
      <c r="AA300" s="70">
        <v>6.25</v>
      </c>
      <c r="AB300" s="74">
        <v>6.25</v>
      </c>
      <c r="AC300" s="74">
        <v>2460.13</v>
      </c>
      <c r="AD300" s="70">
        <v>0</v>
      </c>
      <c r="AE300" s="71">
        <v>2460.13</v>
      </c>
      <c r="AF300" s="72">
        <v>2460.13</v>
      </c>
      <c r="AG300" s="73">
        <v>0</v>
      </c>
      <c r="AH300" s="70">
        <v>0</v>
      </c>
      <c r="AI300" s="70">
        <v>0</v>
      </c>
      <c r="AJ300" s="70">
        <v>0</v>
      </c>
      <c r="AK300" s="70">
        <v>0</v>
      </c>
      <c r="AL300" s="70">
        <v>0</v>
      </c>
      <c r="AM300" s="70">
        <v>0</v>
      </c>
      <c r="AN300" s="70">
        <v>0</v>
      </c>
      <c r="AO300" s="70">
        <v>0</v>
      </c>
      <c r="AP300" s="70">
        <v>0</v>
      </c>
      <c r="AQ300" s="70">
        <v>0</v>
      </c>
      <c r="AR300" s="70">
        <v>0</v>
      </c>
      <c r="AS300" s="70">
        <v>0</v>
      </c>
      <c r="AT300" s="70">
        <v>0</v>
      </c>
      <c r="AU300" s="70">
        <v>0</v>
      </c>
      <c r="AV300" s="70">
        <v>0</v>
      </c>
      <c r="AW300" s="70">
        <v>0</v>
      </c>
      <c r="AX300" s="70">
        <v>0</v>
      </c>
      <c r="AY300" s="70">
        <v>0</v>
      </c>
      <c r="AZ300" s="70">
        <v>0</v>
      </c>
      <c r="BA300" s="70">
        <v>0</v>
      </c>
      <c r="BB300" s="70">
        <v>0</v>
      </c>
      <c r="BC300" s="70">
        <v>15651.1</v>
      </c>
      <c r="BD300" s="70">
        <v>6911.16</v>
      </c>
      <c r="BE300" s="70">
        <v>3504.88</v>
      </c>
      <c r="BF300" s="70">
        <v>0</v>
      </c>
      <c r="BG300" s="70">
        <v>0</v>
      </c>
      <c r="BH300" s="70">
        <v>0</v>
      </c>
      <c r="BI300" s="70">
        <v>0</v>
      </c>
      <c r="BJ300" s="70">
        <v>0</v>
      </c>
      <c r="BK300" s="70">
        <v>0</v>
      </c>
      <c r="BL300" s="70">
        <v>3013.13</v>
      </c>
      <c r="BM300" s="70">
        <v>3013.13</v>
      </c>
      <c r="BN300" s="70">
        <v>29080.270000000004</v>
      </c>
      <c r="BO300" s="75">
        <v>0</v>
      </c>
      <c r="BP300" s="72">
        <v>29080.270000000004</v>
      </c>
      <c r="BQ300" s="76">
        <v>831197.39</v>
      </c>
    </row>
    <row r="301" spans="2:69" ht="15" customHeight="1">
      <c r="B301" s="68" t="s">
        <v>363</v>
      </c>
      <c r="C301" s="69" t="s">
        <v>327</v>
      </c>
      <c r="D301" s="70">
        <v>43307580.900000006</v>
      </c>
      <c r="E301" s="70">
        <v>7112129.71</v>
      </c>
      <c r="F301" s="70">
        <v>10590595.73</v>
      </c>
      <c r="G301" s="70">
        <v>5779980.2599999998</v>
      </c>
      <c r="H301" s="70">
        <v>14912.609999999997</v>
      </c>
      <c r="I301" s="70">
        <v>2208.77</v>
      </c>
      <c r="J301" s="70">
        <v>0</v>
      </c>
      <c r="K301" s="70">
        <v>17121.379999999994</v>
      </c>
      <c r="L301" s="70">
        <v>0</v>
      </c>
      <c r="M301" s="71">
        <v>66807407.980000004</v>
      </c>
      <c r="N301" s="72">
        <v>66807407.980000004</v>
      </c>
      <c r="O301" s="73">
        <v>0</v>
      </c>
      <c r="P301" s="70">
        <v>0</v>
      </c>
      <c r="Q301" s="70">
        <v>14627.76</v>
      </c>
      <c r="R301" s="70">
        <v>497151.28</v>
      </c>
      <c r="S301" s="70">
        <v>724161.8</v>
      </c>
      <c r="T301" s="70">
        <v>0</v>
      </c>
      <c r="U301" s="70">
        <v>0</v>
      </c>
      <c r="V301" s="70">
        <v>0</v>
      </c>
      <c r="W301" s="70">
        <v>0</v>
      </c>
      <c r="X301" s="70">
        <v>0</v>
      </c>
      <c r="Y301" s="70">
        <v>137364.53</v>
      </c>
      <c r="Z301" s="70">
        <v>0</v>
      </c>
      <c r="AA301" s="70">
        <v>116094.18</v>
      </c>
      <c r="AB301" s="74">
        <v>253458.71</v>
      </c>
      <c r="AC301" s="74">
        <v>1489399.5500000003</v>
      </c>
      <c r="AD301" s="70">
        <v>0</v>
      </c>
      <c r="AE301" s="71">
        <v>1489399.5500000003</v>
      </c>
      <c r="AF301" s="72">
        <v>1489399.5500000003</v>
      </c>
      <c r="AG301" s="73">
        <v>0</v>
      </c>
      <c r="AH301" s="70">
        <v>0</v>
      </c>
      <c r="AI301" s="70">
        <v>0</v>
      </c>
      <c r="AJ301" s="70">
        <v>0</v>
      </c>
      <c r="AK301" s="70">
        <v>0</v>
      </c>
      <c r="AL301" s="70">
        <v>0</v>
      </c>
      <c r="AM301" s="70">
        <v>0</v>
      </c>
      <c r="AN301" s="70">
        <v>0</v>
      </c>
      <c r="AO301" s="70">
        <v>0</v>
      </c>
      <c r="AP301" s="70">
        <v>0</v>
      </c>
      <c r="AQ301" s="70">
        <v>0</v>
      </c>
      <c r="AR301" s="70">
        <v>0</v>
      </c>
      <c r="AS301" s="70">
        <v>0</v>
      </c>
      <c r="AT301" s="70">
        <v>0</v>
      </c>
      <c r="AU301" s="70">
        <v>0</v>
      </c>
      <c r="AV301" s="70">
        <v>0</v>
      </c>
      <c r="AW301" s="70">
        <v>0</v>
      </c>
      <c r="AX301" s="70">
        <v>0</v>
      </c>
      <c r="AY301" s="70">
        <v>0</v>
      </c>
      <c r="AZ301" s="70">
        <v>0</v>
      </c>
      <c r="BA301" s="70">
        <v>0</v>
      </c>
      <c r="BB301" s="70">
        <v>0</v>
      </c>
      <c r="BC301" s="70">
        <v>234986.16</v>
      </c>
      <c r="BD301" s="70">
        <v>425952.86</v>
      </c>
      <c r="BE301" s="70">
        <v>71308.33</v>
      </c>
      <c r="BF301" s="70">
        <v>0</v>
      </c>
      <c r="BG301" s="70">
        <v>0</v>
      </c>
      <c r="BH301" s="70">
        <v>0</v>
      </c>
      <c r="BI301" s="70">
        <v>0</v>
      </c>
      <c r="BJ301" s="70">
        <v>0</v>
      </c>
      <c r="BK301" s="70">
        <v>0</v>
      </c>
      <c r="BL301" s="70">
        <v>101111.03999999999</v>
      </c>
      <c r="BM301" s="70">
        <v>101111.03999999999</v>
      </c>
      <c r="BN301" s="70">
        <v>833358.39</v>
      </c>
      <c r="BO301" s="75">
        <v>0</v>
      </c>
      <c r="BP301" s="72">
        <v>833358.39</v>
      </c>
      <c r="BQ301" s="76">
        <v>69130165.920000002</v>
      </c>
    </row>
    <row r="302" spans="2:69" ht="15" customHeight="1">
      <c r="B302" s="68" t="s">
        <v>362</v>
      </c>
      <c r="C302" s="69" t="s">
        <v>328</v>
      </c>
      <c r="D302" s="70">
        <v>500102.1</v>
      </c>
      <c r="E302" s="70">
        <v>96140.4</v>
      </c>
      <c r="F302" s="70">
        <v>55807.31</v>
      </c>
      <c r="G302" s="70">
        <v>0</v>
      </c>
      <c r="H302" s="70">
        <v>0</v>
      </c>
      <c r="I302" s="70">
        <v>0</v>
      </c>
      <c r="J302" s="70">
        <v>0</v>
      </c>
      <c r="K302" s="70">
        <v>0</v>
      </c>
      <c r="L302" s="70">
        <v>0</v>
      </c>
      <c r="M302" s="71">
        <v>652049.81000000006</v>
      </c>
      <c r="N302" s="72">
        <v>652049.81000000006</v>
      </c>
      <c r="O302" s="73">
        <v>0</v>
      </c>
      <c r="P302" s="70">
        <v>0</v>
      </c>
      <c r="Q302" s="70">
        <v>0.75</v>
      </c>
      <c r="R302" s="70">
        <v>1975.66</v>
      </c>
      <c r="S302" s="70">
        <v>0</v>
      </c>
      <c r="T302" s="70">
        <v>0</v>
      </c>
      <c r="U302" s="70">
        <v>90</v>
      </c>
      <c r="V302" s="70">
        <v>2598.9499999999998</v>
      </c>
      <c r="W302" s="70">
        <v>0</v>
      </c>
      <c r="X302" s="70">
        <v>0</v>
      </c>
      <c r="Y302" s="70">
        <v>1033.17</v>
      </c>
      <c r="Z302" s="70">
        <v>0</v>
      </c>
      <c r="AA302" s="70">
        <v>8904.7099999999991</v>
      </c>
      <c r="AB302" s="74">
        <v>9937.8799999999992</v>
      </c>
      <c r="AC302" s="74">
        <v>14603.239999999998</v>
      </c>
      <c r="AD302" s="70">
        <v>0</v>
      </c>
      <c r="AE302" s="71">
        <v>14603.239999999998</v>
      </c>
      <c r="AF302" s="72">
        <v>14603.239999999998</v>
      </c>
      <c r="AG302" s="73">
        <v>0</v>
      </c>
      <c r="AH302" s="70">
        <v>0</v>
      </c>
      <c r="AI302" s="70">
        <v>0</v>
      </c>
      <c r="AJ302" s="70">
        <v>0</v>
      </c>
      <c r="AK302" s="70">
        <v>0</v>
      </c>
      <c r="AL302" s="70">
        <v>0</v>
      </c>
      <c r="AM302" s="70">
        <v>0</v>
      </c>
      <c r="AN302" s="70">
        <v>0</v>
      </c>
      <c r="AO302" s="70">
        <v>0</v>
      </c>
      <c r="AP302" s="70">
        <v>0</v>
      </c>
      <c r="AQ302" s="70">
        <v>0</v>
      </c>
      <c r="AR302" s="70">
        <v>0</v>
      </c>
      <c r="AS302" s="70">
        <v>0</v>
      </c>
      <c r="AT302" s="70">
        <v>0</v>
      </c>
      <c r="AU302" s="70">
        <v>0</v>
      </c>
      <c r="AV302" s="70">
        <v>0</v>
      </c>
      <c r="AW302" s="70">
        <v>0</v>
      </c>
      <c r="AX302" s="70">
        <v>0</v>
      </c>
      <c r="AY302" s="70">
        <v>0</v>
      </c>
      <c r="AZ302" s="70">
        <v>0</v>
      </c>
      <c r="BA302" s="70">
        <v>0</v>
      </c>
      <c r="BB302" s="70">
        <v>0</v>
      </c>
      <c r="BC302" s="70">
        <v>23611.17</v>
      </c>
      <c r="BD302" s="70">
        <v>10080.620000000001</v>
      </c>
      <c r="BE302" s="70">
        <v>278.33999999999997</v>
      </c>
      <c r="BF302" s="70">
        <v>0</v>
      </c>
      <c r="BG302" s="70">
        <v>0</v>
      </c>
      <c r="BH302" s="70">
        <v>36233.800000000003</v>
      </c>
      <c r="BI302" s="70">
        <v>0</v>
      </c>
      <c r="BJ302" s="70">
        <v>0</v>
      </c>
      <c r="BK302" s="70">
        <v>0</v>
      </c>
      <c r="BL302" s="70">
        <v>140860.60999999999</v>
      </c>
      <c r="BM302" s="70">
        <v>140860.60999999999</v>
      </c>
      <c r="BN302" s="70">
        <v>211064.53999999998</v>
      </c>
      <c r="BO302" s="75">
        <v>0</v>
      </c>
      <c r="BP302" s="72">
        <v>211064.53999999998</v>
      </c>
      <c r="BQ302" s="76">
        <v>877717.59000000008</v>
      </c>
    </row>
    <row r="303" spans="2:69" ht="15" customHeight="1">
      <c r="B303" s="68" t="s">
        <v>362</v>
      </c>
      <c r="C303" s="69" t="s">
        <v>329</v>
      </c>
      <c r="D303" s="70">
        <v>1030205.61</v>
      </c>
      <c r="E303" s="70">
        <v>155707.25</v>
      </c>
      <c r="F303" s="70">
        <v>107319.7</v>
      </c>
      <c r="G303" s="70">
        <v>69659.429999999993</v>
      </c>
      <c r="H303" s="70">
        <v>0</v>
      </c>
      <c r="I303" s="70">
        <v>0</v>
      </c>
      <c r="J303" s="70">
        <v>0</v>
      </c>
      <c r="K303" s="70">
        <v>0</v>
      </c>
      <c r="L303" s="70">
        <v>0</v>
      </c>
      <c r="M303" s="71">
        <v>1362891.9899999998</v>
      </c>
      <c r="N303" s="72">
        <v>1362891.9899999998</v>
      </c>
      <c r="O303" s="73">
        <v>0</v>
      </c>
      <c r="P303" s="70">
        <v>0</v>
      </c>
      <c r="Q303" s="70">
        <v>445.05</v>
      </c>
      <c r="R303" s="70">
        <v>8617.2900000000009</v>
      </c>
      <c r="S303" s="70">
        <v>355.36</v>
      </c>
      <c r="T303" s="70">
        <v>0</v>
      </c>
      <c r="U303" s="70">
        <v>3274.76</v>
      </c>
      <c r="V303" s="70">
        <v>27032.57</v>
      </c>
      <c r="W303" s="70">
        <v>0</v>
      </c>
      <c r="X303" s="70">
        <v>0</v>
      </c>
      <c r="Y303" s="70">
        <v>2298.39</v>
      </c>
      <c r="Z303" s="70">
        <v>0</v>
      </c>
      <c r="AA303" s="70">
        <v>37587.67</v>
      </c>
      <c r="AB303" s="74">
        <v>39886.06</v>
      </c>
      <c r="AC303" s="74">
        <v>79611.09</v>
      </c>
      <c r="AD303" s="70">
        <v>0</v>
      </c>
      <c r="AE303" s="71">
        <v>79611.09</v>
      </c>
      <c r="AF303" s="72">
        <v>79611.09</v>
      </c>
      <c r="AG303" s="73">
        <v>0</v>
      </c>
      <c r="AH303" s="70">
        <v>0</v>
      </c>
      <c r="AI303" s="70">
        <v>0</v>
      </c>
      <c r="AJ303" s="70">
        <v>0</v>
      </c>
      <c r="AK303" s="70">
        <v>0</v>
      </c>
      <c r="AL303" s="70">
        <v>0</v>
      </c>
      <c r="AM303" s="70">
        <v>0</v>
      </c>
      <c r="AN303" s="70">
        <v>0</v>
      </c>
      <c r="AO303" s="70">
        <v>0</v>
      </c>
      <c r="AP303" s="70">
        <v>0</v>
      </c>
      <c r="AQ303" s="70">
        <v>0</v>
      </c>
      <c r="AR303" s="70">
        <v>0</v>
      </c>
      <c r="AS303" s="70">
        <v>0</v>
      </c>
      <c r="AT303" s="70">
        <v>0</v>
      </c>
      <c r="AU303" s="70">
        <v>0</v>
      </c>
      <c r="AV303" s="70">
        <v>0</v>
      </c>
      <c r="AW303" s="70">
        <v>0</v>
      </c>
      <c r="AX303" s="70">
        <v>0</v>
      </c>
      <c r="AY303" s="70">
        <v>0</v>
      </c>
      <c r="AZ303" s="70">
        <v>0</v>
      </c>
      <c r="BA303" s="70">
        <v>0</v>
      </c>
      <c r="BB303" s="70">
        <v>0</v>
      </c>
      <c r="BC303" s="70">
        <v>10592.2</v>
      </c>
      <c r="BD303" s="70">
        <v>37797.689999999995</v>
      </c>
      <c r="BE303" s="70">
        <v>317.60000000000002</v>
      </c>
      <c r="BF303" s="70">
        <v>0</v>
      </c>
      <c r="BG303" s="70">
        <v>1789</v>
      </c>
      <c r="BH303" s="70">
        <v>69440.899999999994</v>
      </c>
      <c r="BI303" s="70">
        <v>0</v>
      </c>
      <c r="BJ303" s="70">
        <v>0</v>
      </c>
      <c r="BK303" s="70">
        <v>288.37</v>
      </c>
      <c r="BL303" s="70">
        <v>301587.24</v>
      </c>
      <c r="BM303" s="70">
        <v>301875.61</v>
      </c>
      <c r="BN303" s="70">
        <v>421812.99999999994</v>
      </c>
      <c r="BO303" s="75">
        <v>0</v>
      </c>
      <c r="BP303" s="72">
        <v>421813</v>
      </c>
      <c r="BQ303" s="76">
        <v>1864316.0799999998</v>
      </c>
    </row>
    <row r="304" spans="2:69" ht="15" customHeight="1">
      <c r="B304" s="68" t="s">
        <v>362</v>
      </c>
      <c r="C304" s="69" t="s">
        <v>330</v>
      </c>
      <c r="D304" s="70">
        <v>886455.2699999999</v>
      </c>
      <c r="E304" s="70">
        <v>265984.96999999997</v>
      </c>
      <c r="F304" s="70">
        <v>156433.37</v>
      </c>
      <c r="G304" s="70">
        <v>348587.75</v>
      </c>
      <c r="H304" s="70">
        <v>0</v>
      </c>
      <c r="I304" s="70">
        <v>0</v>
      </c>
      <c r="J304" s="70">
        <v>0</v>
      </c>
      <c r="K304" s="70">
        <v>0</v>
      </c>
      <c r="L304" s="70">
        <v>0</v>
      </c>
      <c r="M304" s="71">
        <v>1657461.36</v>
      </c>
      <c r="N304" s="72">
        <v>1657461.36</v>
      </c>
      <c r="O304" s="73">
        <v>0</v>
      </c>
      <c r="P304" s="70">
        <v>0</v>
      </c>
      <c r="Q304" s="70">
        <v>26060.1</v>
      </c>
      <c r="R304" s="70">
        <v>11073.16</v>
      </c>
      <c r="S304" s="70">
        <v>18555.14</v>
      </c>
      <c r="T304" s="70">
        <v>0</v>
      </c>
      <c r="U304" s="70">
        <v>7181.7</v>
      </c>
      <c r="V304" s="70">
        <v>0</v>
      </c>
      <c r="W304" s="70">
        <v>0</v>
      </c>
      <c r="X304" s="70">
        <v>0</v>
      </c>
      <c r="Y304" s="70">
        <v>0</v>
      </c>
      <c r="Z304" s="70">
        <v>0</v>
      </c>
      <c r="AA304" s="70">
        <v>1043390.27</v>
      </c>
      <c r="AB304" s="74">
        <v>1043390.27</v>
      </c>
      <c r="AC304" s="74">
        <v>1106260.3700000001</v>
      </c>
      <c r="AD304" s="70">
        <v>0</v>
      </c>
      <c r="AE304" s="71">
        <v>1106260.3700000001</v>
      </c>
      <c r="AF304" s="72">
        <v>1106260.3700000001</v>
      </c>
      <c r="AG304" s="73">
        <v>0</v>
      </c>
      <c r="AH304" s="70">
        <v>0</v>
      </c>
      <c r="AI304" s="70">
        <v>0</v>
      </c>
      <c r="AJ304" s="70">
        <v>0</v>
      </c>
      <c r="AK304" s="70">
        <v>0</v>
      </c>
      <c r="AL304" s="70">
        <v>0</v>
      </c>
      <c r="AM304" s="70">
        <v>0</v>
      </c>
      <c r="AN304" s="70">
        <v>0</v>
      </c>
      <c r="AO304" s="70">
        <v>0</v>
      </c>
      <c r="AP304" s="70">
        <v>0</v>
      </c>
      <c r="AQ304" s="70">
        <v>0</v>
      </c>
      <c r="AR304" s="70">
        <v>0</v>
      </c>
      <c r="AS304" s="70">
        <v>0</v>
      </c>
      <c r="AT304" s="70">
        <v>0</v>
      </c>
      <c r="AU304" s="70">
        <v>0</v>
      </c>
      <c r="AV304" s="70">
        <v>0</v>
      </c>
      <c r="AW304" s="70">
        <v>0</v>
      </c>
      <c r="AX304" s="70">
        <v>0</v>
      </c>
      <c r="AY304" s="70">
        <v>0</v>
      </c>
      <c r="AZ304" s="70">
        <v>0</v>
      </c>
      <c r="BA304" s="70">
        <v>0</v>
      </c>
      <c r="BB304" s="70">
        <v>0</v>
      </c>
      <c r="BC304" s="70">
        <v>0</v>
      </c>
      <c r="BD304" s="70">
        <v>25137.17</v>
      </c>
      <c r="BE304" s="70">
        <v>417.2</v>
      </c>
      <c r="BF304" s="70">
        <v>0</v>
      </c>
      <c r="BG304" s="70">
        <v>0</v>
      </c>
      <c r="BH304" s="70">
        <v>0</v>
      </c>
      <c r="BI304" s="70">
        <v>0</v>
      </c>
      <c r="BJ304" s="70">
        <v>0</v>
      </c>
      <c r="BK304" s="70">
        <v>0</v>
      </c>
      <c r="BL304" s="70">
        <v>11839.16</v>
      </c>
      <c r="BM304" s="70">
        <v>11839.16</v>
      </c>
      <c r="BN304" s="70">
        <v>37393.53</v>
      </c>
      <c r="BO304" s="75">
        <v>0</v>
      </c>
      <c r="BP304" s="72">
        <v>37393.53</v>
      </c>
      <c r="BQ304" s="76">
        <v>2801115.2600000002</v>
      </c>
    </row>
    <row r="305" spans="2:69" ht="15" customHeight="1">
      <c r="B305" s="68" t="s">
        <v>361</v>
      </c>
      <c r="C305" s="69" t="s">
        <v>331</v>
      </c>
      <c r="D305" s="70">
        <v>1340157.55</v>
      </c>
      <c r="E305" s="70">
        <v>345170.94</v>
      </c>
      <c r="F305" s="70">
        <v>214324.89</v>
      </c>
      <c r="G305" s="70">
        <v>186004.26</v>
      </c>
      <c r="H305" s="70">
        <v>0</v>
      </c>
      <c r="I305" s="70">
        <v>0</v>
      </c>
      <c r="J305" s="70">
        <v>0</v>
      </c>
      <c r="K305" s="70">
        <v>0</v>
      </c>
      <c r="L305" s="70">
        <v>0</v>
      </c>
      <c r="M305" s="71">
        <v>2085657.6399999997</v>
      </c>
      <c r="N305" s="72">
        <v>2085657.6399999997</v>
      </c>
      <c r="O305" s="73">
        <v>0</v>
      </c>
      <c r="P305" s="70">
        <v>0</v>
      </c>
      <c r="Q305" s="70">
        <v>0</v>
      </c>
      <c r="R305" s="70">
        <v>0</v>
      </c>
      <c r="S305" s="70">
        <v>0</v>
      </c>
      <c r="T305" s="70">
        <v>0</v>
      </c>
      <c r="U305" s="70">
        <v>15635.25</v>
      </c>
      <c r="V305" s="70">
        <v>0</v>
      </c>
      <c r="W305" s="70">
        <v>0</v>
      </c>
      <c r="X305" s="70">
        <v>0</v>
      </c>
      <c r="Y305" s="70">
        <v>10571.98</v>
      </c>
      <c r="Z305" s="70">
        <v>0</v>
      </c>
      <c r="AA305" s="70">
        <v>110.32</v>
      </c>
      <c r="AB305" s="74">
        <v>10682.3</v>
      </c>
      <c r="AC305" s="74">
        <v>26317.55</v>
      </c>
      <c r="AD305" s="70">
        <v>0</v>
      </c>
      <c r="AE305" s="71">
        <v>26317.55</v>
      </c>
      <c r="AF305" s="72">
        <v>26317.55</v>
      </c>
      <c r="AG305" s="73">
        <v>0</v>
      </c>
      <c r="AH305" s="70">
        <v>0</v>
      </c>
      <c r="AI305" s="70">
        <v>0</v>
      </c>
      <c r="AJ305" s="70">
        <v>0</v>
      </c>
      <c r="AK305" s="70">
        <v>0</v>
      </c>
      <c r="AL305" s="70">
        <v>0</v>
      </c>
      <c r="AM305" s="70">
        <v>0</v>
      </c>
      <c r="AN305" s="70">
        <v>0</v>
      </c>
      <c r="AO305" s="70">
        <v>0</v>
      </c>
      <c r="AP305" s="70">
        <v>0</v>
      </c>
      <c r="AQ305" s="70">
        <v>0</v>
      </c>
      <c r="AR305" s="70">
        <v>0</v>
      </c>
      <c r="AS305" s="70">
        <v>0</v>
      </c>
      <c r="AT305" s="70">
        <v>0</v>
      </c>
      <c r="AU305" s="70">
        <v>0</v>
      </c>
      <c r="AV305" s="70">
        <v>0</v>
      </c>
      <c r="AW305" s="70">
        <v>0</v>
      </c>
      <c r="AX305" s="70">
        <v>0</v>
      </c>
      <c r="AY305" s="70">
        <v>0</v>
      </c>
      <c r="AZ305" s="70">
        <v>0</v>
      </c>
      <c r="BA305" s="70">
        <v>0</v>
      </c>
      <c r="BB305" s="70">
        <v>0</v>
      </c>
      <c r="BC305" s="70">
        <v>0</v>
      </c>
      <c r="BD305" s="70">
        <v>55442.79</v>
      </c>
      <c r="BE305" s="70">
        <v>18855.64</v>
      </c>
      <c r="BF305" s="70">
        <v>0</v>
      </c>
      <c r="BG305" s="70">
        <v>0</v>
      </c>
      <c r="BH305" s="70">
        <v>0</v>
      </c>
      <c r="BI305" s="70">
        <v>0</v>
      </c>
      <c r="BJ305" s="70">
        <v>96.55</v>
      </c>
      <c r="BK305" s="70">
        <v>90</v>
      </c>
      <c r="BL305" s="70">
        <v>10855.5</v>
      </c>
      <c r="BM305" s="70">
        <v>11042.05</v>
      </c>
      <c r="BN305" s="70">
        <v>85340.479999999996</v>
      </c>
      <c r="BO305" s="75">
        <v>0</v>
      </c>
      <c r="BP305" s="72">
        <v>85340.479999999996</v>
      </c>
      <c r="BQ305" s="76">
        <v>2197315.6699999995</v>
      </c>
    </row>
    <row r="306" spans="2:69" ht="15" customHeight="1">
      <c r="B306" s="68" t="s">
        <v>361</v>
      </c>
      <c r="C306" s="69" t="s">
        <v>332</v>
      </c>
      <c r="D306" s="70">
        <v>5823950.0499999998</v>
      </c>
      <c r="E306" s="70">
        <v>1144986.8500000001</v>
      </c>
      <c r="F306" s="70">
        <v>1726632.76</v>
      </c>
      <c r="G306" s="70">
        <v>1140561.94</v>
      </c>
      <c r="H306" s="70">
        <v>0</v>
      </c>
      <c r="I306" s="70">
        <v>0</v>
      </c>
      <c r="J306" s="70">
        <v>0</v>
      </c>
      <c r="K306" s="70">
        <v>0</v>
      </c>
      <c r="L306" s="70">
        <v>0</v>
      </c>
      <c r="M306" s="71">
        <v>9836131.5999999996</v>
      </c>
      <c r="N306" s="72">
        <v>9836131.5999999996</v>
      </c>
      <c r="O306" s="73">
        <v>0</v>
      </c>
      <c r="P306" s="70">
        <v>0</v>
      </c>
      <c r="Q306" s="70">
        <v>0</v>
      </c>
      <c r="R306" s="70">
        <v>61575.67</v>
      </c>
      <c r="S306" s="70">
        <v>2778</v>
      </c>
      <c r="T306" s="70">
        <v>0</v>
      </c>
      <c r="U306" s="70">
        <v>14755</v>
      </c>
      <c r="V306" s="70">
        <v>0</v>
      </c>
      <c r="W306" s="70">
        <v>0</v>
      </c>
      <c r="X306" s="70">
        <v>0</v>
      </c>
      <c r="Y306" s="70">
        <v>19745.740000000002</v>
      </c>
      <c r="Z306" s="70">
        <v>800</v>
      </c>
      <c r="AA306" s="70">
        <v>2047.5</v>
      </c>
      <c r="AB306" s="74">
        <v>22593.24</v>
      </c>
      <c r="AC306" s="74">
        <v>101701.91</v>
      </c>
      <c r="AD306" s="70">
        <v>0</v>
      </c>
      <c r="AE306" s="71">
        <v>101701.91</v>
      </c>
      <c r="AF306" s="72">
        <v>101701.91</v>
      </c>
      <c r="AG306" s="73">
        <v>0</v>
      </c>
      <c r="AH306" s="70">
        <v>0</v>
      </c>
      <c r="AI306" s="70">
        <v>0</v>
      </c>
      <c r="AJ306" s="70">
        <v>0</v>
      </c>
      <c r="AK306" s="70">
        <v>0</v>
      </c>
      <c r="AL306" s="70">
        <v>0</v>
      </c>
      <c r="AM306" s="70">
        <v>0</v>
      </c>
      <c r="AN306" s="70">
        <v>0</v>
      </c>
      <c r="AO306" s="70">
        <v>0</v>
      </c>
      <c r="AP306" s="70">
        <v>0</v>
      </c>
      <c r="AQ306" s="70">
        <v>0</v>
      </c>
      <c r="AR306" s="70">
        <v>0</v>
      </c>
      <c r="AS306" s="70">
        <v>0</v>
      </c>
      <c r="AT306" s="70">
        <v>0</v>
      </c>
      <c r="AU306" s="70">
        <v>0</v>
      </c>
      <c r="AV306" s="70">
        <v>0</v>
      </c>
      <c r="AW306" s="70">
        <v>0</v>
      </c>
      <c r="AX306" s="70">
        <v>0</v>
      </c>
      <c r="AY306" s="70">
        <v>0</v>
      </c>
      <c r="AZ306" s="70">
        <v>0</v>
      </c>
      <c r="BA306" s="70">
        <v>0</v>
      </c>
      <c r="BB306" s="70">
        <v>0</v>
      </c>
      <c r="BC306" s="70">
        <v>0</v>
      </c>
      <c r="BD306" s="70">
        <v>170594.45</v>
      </c>
      <c r="BE306" s="70">
        <v>6585.5</v>
      </c>
      <c r="BF306" s="70">
        <v>0</v>
      </c>
      <c r="BG306" s="70">
        <v>0</v>
      </c>
      <c r="BH306" s="70">
        <v>0</v>
      </c>
      <c r="BI306" s="70">
        <v>0</v>
      </c>
      <c r="BJ306" s="70">
        <v>317.5</v>
      </c>
      <c r="BK306" s="70">
        <v>0</v>
      </c>
      <c r="BL306" s="70">
        <v>16995.419999999998</v>
      </c>
      <c r="BM306" s="70">
        <v>17312.919999999998</v>
      </c>
      <c r="BN306" s="70">
        <v>194492.87</v>
      </c>
      <c r="BO306" s="75">
        <v>0</v>
      </c>
      <c r="BP306" s="72">
        <v>194492.87</v>
      </c>
      <c r="BQ306" s="76">
        <v>10132326.379999999</v>
      </c>
    </row>
    <row r="307" spans="2:69" ht="15" customHeight="1">
      <c r="B307" s="68" t="s">
        <v>362</v>
      </c>
      <c r="C307" s="69" t="s">
        <v>333</v>
      </c>
      <c r="D307" s="70">
        <v>7832051.7000000002</v>
      </c>
      <c r="E307" s="70">
        <v>413305.03</v>
      </c>
      <c r="F307" s="70">
        <v>1878530.12</v>
      </c>
      <c r="G307" s="70">
        <v>212506.8</v>
      </c>
      <c r="H307" s="70">
        <v>0</v>
      </c>
      <c r="I307" s="70">
        <v>0</v>
      </c>
      <c r="J307" s="70">
        <v>0</v>
      </c>
      <c r="K307" s="70">
        <v>0</v>
      </c>
      <c r="L307" s="70">
        <v>0</v>
      </c>
      <c r="M307" s="71">
        <v>10336393.650000002</v>
      </c>
      <c r="N307" s="72">
        <v>10336393.650000002</v>
      </c>
      <c r="O307" s="73">
        <v>0</v>
      </c>
      <c r="P307" s="70">
        <v>0</v>
      </c>
      <c r="Q307" s="70">
        <v>0</v>
      </c>
      <c r="R307" s="70">
        <v>179061</v>
      </c>
      <c r="S307" s="70">
        <v>114966.56</v>
      </c>
      <c r="T307" s="70">
        <v>0</v>
      </c>
      <c r="U307" s="70">
        <v>27250.97</v>
      </c>
      <c r="V307" s="70">
        <v>0</v>
      </c>
      <c r="W307" s="70">
        <v>0</v>
      </c>
      <c r="X307" s="70">
        <v>0</v>
      </c>
      <c r="Y307" s="70">
        <v>10155.57</v>
      </c>
      <c r="Z307" s="70">
        <v>0</v>
      </c>
      <c r="AA307" s="70">
        <v>93048.8</v>
      </c>
      <c r="AB307" s="74">
        <v>103204.37</v>
      </c>
      <c r="AC307" s="74">
        <v>424482.9</v>
      </c>
      <c r="AD307" s="70">
        <v>0</v>
      </c>
      <c r="AE307" s="71">
        <v>424482.9</v>
      </c>
      <c r="AF307" s="72">
        <v>424482.9</v>
      </c>
      <c r="AG307" s="73">
        <v>0</v>
      </c>
      <c r="AH307" s="70">
        <v>0</v>
      </c>
      <c r="AI307" s="70">
        <v>0</v>
      </c>
      <c r="AJ307" s="70">
        <v>0</v>
      </c>
      <c r="AK307" s="70">
        <v>0</v>
      </c>
      <c r="AL307" s="70">
        <v>0</v>
      </c>
      <c r="AM307" s="70">
        <v>0</v>
      </c>
      <c r="AN307" s="70">
        <v>0</v>
      </c>
      <c r="AO307" s="70">
        <v>0</v>
      </c>
      <c r="AP307" s="70">
        <v>0</v>
      </c>
      <c r="AQ307" s="70">
        <v>0</v>
      </c>
      <c r="AR307" s="70">
        <v>0</v>
      </c>
      <c r="AS307" s="70">
        <v>0</v>
      </c>
      <c r="AT307" s="70">
        <v>0</v>
      </c>
      <c r="AU307" s="70">
        <v>0</v>
      </c>
      <c r="AV307" s="70">
        <v>0</v>
      </c>
      <c r="AW307" s="70">
        <v>0</v>
      </c>
      <c r="AX307" s="70">
        <v>0</v>
      </c>
      <c r="AY307" s="70">
        <v>0</v>
      </c>
      <c r="AZ307" s="70">
        <v>0</v>
      </c>
      <c r="BA307" s="70">
        <v>0</v>
      </c>
      <c r="BB307" s="70">
        <v>0</v>
      </c>
      <c r="BC307" s="70">
        <v>93577.02</v>
      </c>
      <c r="BD307" s="70">
        <v>131498.60999999999</v>
      </c>
      <c r="BE307" s="70">
        <v>7123.74</v>
      </c>
      <c r="BF307" s="70">
        <v>0</v>
      </c>
      <c r="BG307" s="70">
        <v>1.63</v>
      </c>
      <c r="BH307" s="70">
        <v>0</v>
      </c>
      <c r="BI307" s="70">
        <v>0</v>
      </c>
      <c r="BJ307" s="70">
        <v>0</v>
      </c>
      <c r="BK307" s="70">
        <v>2832.19</v>
      </c>
      <c r="BL307" s="70">
        <v>704175.63</v>
      </c>
      <c r="BM307" s="70">
        <v>707007.82</v>
      </c>
      <c r="BN307" s="70">
        <v>939208.82</v>
      </c>
      <c r="BO307" s="75">
        <v>0</v>
      </c>
      <c r="BP307" s="72">
        <v>939208.82</v>
      </c>
      <c r="BQ307" s="76">
        <v>11700085.370000003</v>
      </c>
    </row>
    <row r="308" spans="2:69" ht="15" customHeight="1">
      <c r="B308" s="68" t="s">
        <v>362</v>
      </c>
      <c r="C308" s="69" t="s">
        <v>334</v>
      </c>
      <c r="D308" s="70">
        <v>416981.70999999996</v>
      </c>
      <c r="E308" s="70">
        <v>48715.54</v>
      </c>
      <c r="F308" s="70">
        <v>948985.10000000009</v>
      </c>
      <c r="G308" s="70">
        <v>378618.83</v>
      </c>
      <c r="H308" s="70">
        <v>0</v>
      </c>
      <c r="I308" s="70">
        <v>0</v>
      </c>
      <c r="J308" s="70">
        <v>0</v>
      </c>
      <c r="K308" s="70">
        <v>0</v>
      </c>
      <c r="L308" s="70">
        <v>0</v>
      </c>
      <c r="M308" s="71">
        <v>1793301.1800000002</v>
      </c>
      <c r="N308" s="72">
        <v>1793301.1800000002</v>
      </c>
      <c r="O308" s="73">
        <v>0</v>
      </c>
      <c r="P308" s="70">
        <v>0</v>
      </c>
      <c r="Q308" s="70">
        <v>0</v>
      </c>
      <c r="R308" s="70">
        <v>1755.34</v>
      </c>
      <c r="S308" s="70">
        <v>70</v>
      </c>
      <c r="T308" s="70">
        <v>0</v>
      </c>
      <c r="U308" s="70">
        <v>0</v>
      </c>
      <c r="V308" s="70">
        <v>3271.93</v>
      </c>
      <c r="W308" s="70">
        <v>0</v>
      </c>
      <c r="X308" s="70">
        <v>0</v>
      </c>
      <c r="Y308" s="70">
        <v>0.93</v>
      </c>
      <c r="Z308" s="70">
        <v>0</v>
      </c>
      <c r="AA308" s="70">
        <v>246.1</v>
      </c>
      <c r="AB308" s="74">
        <v>247.03</v>
      </c>
      <c r="AC308" s="74">
        <v>5344.2999999999993</v>
      </c>
      <c r="AD308" s="70">
        <v>0</v>
      </c>
      <c r="AE308" s="71">
        <v>5344.2999999999993</v>
      </c>
      <c r="AF308" s="72">
        <v>5344.2999999999993</v>
      </c>
      <c r="AG308" s="73">
        <v>0</v>
      </c>
      <c r="AH308" s="70">
        <v>0</v>
      </c>
      <c r="AI308" s="70">
        <v>0</v>
      </c>
      <c r="AJ308" s="70">
        <v>0</v>
      </c>
      <c r="AK308" s="70">
        <v>0</v>
      </c>
      <c r="AL308" s="70">
        <v>0</v>
      </c>
      <c r="AM308" s="70">
        <v>0</v>
      </c>
      <c r="AN308" s="70">
        <v>0</v>
      </c>
      <c r="AO308" s="70">
        <v>0</v>
      </c>
      <c r="AP308" s="70">
        <v>0</v>
      </c>
      <c r="AQ308" s="70">
        <v>0</v>
      </c>
      <c r="AR308" s="70">
        <v>0</v>
      </c>
      <c r="AS308" s="70">
        <v>0</v>
      </c>
      <c r="AT308" s="70">
        <v>0</v>
      </c>
      <c r="AU308" s="70">
        <v>0</v>
      </c>
      <c r="AV308" s="70">
        <v>0</v>
      </c>
      <c r="AW308" s="70">
        <v>0</v>
      </c>
      <c r="AX308" s="70">
        <v>0</v>
      </c>
      <c r="AY308" s="70">
        <v>0</v>
      </c>
      <c r="AZ308" s="70">
        <v>0</v>
      </c>
      <c r="BA308" s="70">
        <v>0</v>
      </c>
      <c r="BB308" s="70">
        <v>0</v>
      </c>
      <c r="BC308" s="70">
        <v>0</v>
      </c>
      <c r="BD308" s="70">
        <v>7194.88</v>
      </c>
      <c r="BE308" s="70">
        <v>300</v>
      </c>
      <c r="BF308" s="70">
        <v>0</v>
      </c>
      <c r="BG308" s="70">
        <v>0</v>
      </c>
      <c r="BH308" s="70">
        <v>13216.8</v>
      </c>
      <c r="BI308" s="70">
        <v>0</v>
      </c>
      <c r="BJ308" s="70">
        <v>0</v>
      </c>
      <c r="BK308" s="70">
        <v>0</v>
      </c>
      <c r="BL308" s="70">
        <v>3213.99</v>
      </c>
      <c r="BM308" s="70">
        <v>3213.99</v>
      </c>
      <c r="BN308" s="70">
        <v>23925.67</v>
      </c>
      <c r="BO308" s="75">
        <v>0</v>
      </c>
      <c r="BP308" s="72">
        <v>23925.67</v>
      </c>
      <c r="BQ308" s="76">
        <v>1822571.1500000001</v>
      </c>
    </row>
    <row r="309" spans="2:69" ht="15" customHeight="1">
      <c r="B309" s="68" t="s">
        <v>361</v>
      </c>
      <c r="C309" s="69" t="s">
        <v>335</v>
      </c>
      <c r="D309" s="70">
        <v>2638411.41</v>
      </c>
      <c r="E309" s="70">
        <v>1017274.86</v>
      </c>
      <c r="F309" s="70">
        <v>692374.02999999991</v>
      </c>
      <c r="G309" s="70">
        <v>341171.48</v>
      </c>
      <c r="H309" s="70">
        <v>0</v>
      </c>
      <c r="I309" s="70">
        <v>0</v>
      </c>
      <c r="J309" s="70">
        <v>0</v>
      </c>
      <c r="K309" s="70">
        <v>0</v>
      </c>
      <c r="L309" s="70">
        <v>0</v>
      </c>
      <c r="M309" s="71">
        <v>4689231.7799999993</v>
      </c>
      <c r="N309" s="72">
        <v>4689231.7799999993</v>
      </c>
      <c r="O309" s="73">
        <v>0</v>
      </c>
      <c r="P309" s="70">
        <v>0</v>
      </c>
      <c r="Q309" s="70">
        <v>0</v>
      </c>
      <c r="R309" s="70">
        <v>97546.93</v>
      </c>
      <c r="S309" s="70">
        <v>19691.34</v>
      </c>
      <c r="T309" s="70">
        <v>0</v>
      </c>
      <c r="U309" s="70">
        <v>9803.7199999999993</v>
      </c>
      <c r="V309" s="70">
        <v>0</v>
      </c>
      <c r="W309" s="70">
        <v>0</v>
      </c>
      <c r="X309" s="70">
        <v>0</v>
      </c>
      <c r="Y309" s="70">
        <v>0</v>
      </c>
      <c r="Z309" s="70">
        <v>0</v>
      </c>
      <c r="AA309" s="70">
        <v>1724.39</v>
      </c>
      <c r="AB309" s="74">
        <v>1724.39</v>
      </c>
      <c r="AC309" s="74">
        <v>128766.37999999999</v>
      </c>
      <c r="AD309" s="70">
        <v>0</v>
      </c>
      <c r="AE309" s="71">
        <v>128766.37999999999</v>
      </c>
      <c r="AF309" s="72">
        <v>128766.37999999999</v>
      </c>
      <c r="AG309" s="73">
        <v>0</v>
      </c>
      <c r="AH309" s="70">
        <v>0</v>
      </c>
      <c r="AI309" s="70">
        <v>0</v>
      </c>
      <c r="AJ309" s="70">
        <v>0</v>
      </c>
      <c r="AK309" s="70">
        <v>0</v>
      </c>
      <c r="AL309" s="70">
        <v>0</v>
      </c>
      <c r="AM309" s="70">
        <v>0</v>
      </c>
      <c r="AN309" s="70">
        <v>0</v>
      </c>
      <c r="AO309" s="70">
        <v>0</v>
      </c>
      <c r="AP309" s="70">
        <v>0</v>
      </c>
      <c r="AQ309" s="70">
        <v>0</v>
      </c>
      <c r="AR309" s="70">
        <v>0</v>
      </c>
      <c r="AS309" s="70">
        <v>0</v>
      </c>
      <c r="AT309" s="70">
        <v>0</v>
      </c>
      <c r="AU309" s="70">
        <v>0</v>
      </c>
      <c r="AV309" s="70">
        <v>0</v>
      </c>
      <c r="AW309" s="70">
        <v>0</v>
      </c>
      <c r="AX309" s="70">
        <v>0</v>
      </c>
      <c r="AY309" s="70">
        <v>0</v>
      </c>
      <c r="AZ309" s="70">
        <v>0</v>
      </c>
      <c r="BA309" s="70">
        <v>0</v>
      </c>
      <c r="BB309" s="70">
        <v>0</v>
      </c>
      <c r="BC309" s="70">
        <v>2776.39</v>
      </c>
      <c r="BD309" s="70">
        <v>422512.08</v>
      </c>
      <c r="BE309" s="70">
        <v>3481.05</v>
      </c>
      <c r="BF309" s="70">
        <v>0</v>
      </c>
      <c r="BG309" s="70">
        <v>0</v>
      </c>
      <c r="BH309" s="70">
        <v>0</v>
      </c>
      <c r="BI309" s="70">
        <v>0</v>
      </c>
      <c r="BJ309" s="70">
        <v>0</v>
      </c>
      <c r="BK309" s="70">
        <v>82.5</v>
      </c>
      <c r="BL309" s="70">
        <v>17581.97</v>
      </c>
      <c r="BM309" s="70">
        <v>17664.47</v>
      </c>
      <c r="BN309" s="70">
        <v>446433.99</v>
      </c>
      <c r="BO309" s="75">
        <v>0</v>
      </c>
      <c r="BP309" s="72">
        <v>446433.99</v>
      </c>
      <c r="BQ309" s="76">
        <v>5264432.1499999994</v>
      </c>
    </row>
    <row r="310" spans="2:69" ht="15" customHeight="1">
      <c r="B310" s="68" t="s">
        <v>362</v>
      </c>
      <c r="C310" s="69" t="s">
        <v>336</v>
      </c>
      <c r="D310" s="70">
        <v>631857.21</v>
      </c>
      <c r="E310" s="70">
        <v>162971.12</v>
      </c>
      <c r="F310" s="70">
        <v>176636.87</v>
      </c>
      <c r="G310" s="70">
        <v>108686.08</v>
      </c>
      <c r="H310" s="70">
        <v>0</v>
      </c>
      <c r="I310" s="70">
        <v>0</v>
      </c>
      <c r="J310" s="70">
        <v>0</v>
      </c>
      <c r="K310" s="70">
        <v>0</v>
      </c>
      <c r="L310" s="70">
        <v>0</v>
      </c>
      <c r="M310" s="71">
        <v>1080151.28</v>
      </c>
      <c r="N310" s="72">
        <v>1080151.28</v>
      </c>
      <c r="O310" s="73">
        <v>0</v>
      </c>
      <c r="P310" s="70">
        <v>0</v>
      </c>
      <c r="Q310" s="70">
        <v>0</v>
      </c>
      <c r="R310" s="70">
        <v>0</v>
      </c>
      <c r="S310" s="70">
        <v>0</v>
      </c>
      <c r="T310" s="70">
        <v>0</v>
      </c>
      <c r="U310" s="70">
        <v>0</v>
      </c>
      <c r="V310" s="70">
        <v>0</v>
      </c>
      <c r="W310" s="70">
        <v>0</v>
      </c>
      <c r="X310" s="70">
        <v>0</v>
      </c>
      <c r="Y310" s="70">
        <v>1541.04</v>
      </c>
      <c r="Z310" s="70">
        <v>12.05</v>
      </c>
      <c r="AA310" s="70">
        <v>0</v>
      </c>
      <c r="AB310" s="74">
        <v>1553.09</v>
      </c>
      <c r="AC310" s="74">
        <v>1553.09</v>
      </c>
      <c r="AD310" s="70">
        <v>0</v>
      </c>
      <c r="AE310" s="71">
        <v>1553.09</v>
      </c>
      <c r="AF310" s="72">
        <v>1553.09</v>
      </c>
      <c r="AG310" s="73">
        <v>0</v>
      </c>
      <c r="AH310" s="70">
        <v>0</v>
      </c>
      <c r="AI310" s="70">
        <v>0</v>
      </c>
      <c r="AJ310" s="70">
        <v>0</v>
      </c>
      <c r="AK310" s="70">
        <v>0</v>
      </c>
      <c r="AL310" s="70">
        <v>0</v>
      </c>
      <c r="AM310" s="70">
        <v>0</v>
      </c>
      <c r="AN310" s="70">
        <v>0</v>
      </c>
      <c r="AO310" s="70">
        <v>0</v>
      </c>
      <c r="AP310" s="70">
        <v>0</v>
      </c>
      <c r="AQ310" s="70">
        <v>0</v>
      </c>
      <c r="AR310" s="70">
        <v>0</v>
      </c>
      <c r="AS310" s="70">
        <v>0</v>
      </c>
      <c r="AT310" s="70">
        <v>0</v>
      </c>
      <c r="AU310" s="70">
        <v>0</v>
      </c>
      <c r="AV310" s="70">
        <v>0</v>
      </c>
      <c r="AW310" s="70">
        <v>0</v>
      </c>
      <c r="AX310" s="70">
        <v>0</v>
      </c>
      <c r="AY310" s="70">
        <v>0</v>
      </c>
      <c r="AZ310" s="70">
        <v>0</v>
      </c>
      <c r="BA310" s="70">
        <v>0</v>
      </c>
      <c r="BB310" s="70">
        <v>0</v>
      </c>
      <c r="BC310" s="70">
        <v>21495.56</v>
      </c>
      <c r="BD310" s="70">
        <v>36231.35</v>
      </c>
      <c r="BE310" s="70">
        <v>876.77</v>
      </c>
      <c r="BF310" s="70">
        <v>0</v>
      </c>
      <c r="BG310" s="70">
        <v>0</v>
      </c>
      <c r="BH310" s="70">
        <v>1806.13</v>
      </c>
      <c r="BI310" s="70">
        <v>0</v>
      </c>
      <c r="BJ310" s="70">
        <v>36.18</v>
      </c>
      <c r="BK310" s="70">
        <v>1.52</v>
      </c>
      <c r="BL310" s="70">
        <v>65426.87</v>
      </c>
      <c r="BM310" s="70">
        <v>65464.57</v>
      </c>
      <c r="BN310" s="70">
        <v>125874.38</v>
      </c>
      <c r="BO310" s="75">
        <v>0</v>
      </c>
      <c r="BP310" s="72">
        <v>125874.38</v>
      </c>
      <c r="BQ310" s="76">
        <v>1207578.75</v>
      </c>
    </row>
    <row r="311" spans="2:69" ht="15" customHeight="1">
      <c r="B311" s="68" t="s">
        <v>362</v>
      </c>
      <c r="C311" s="69" t="s">
        <v>337</v>
      </c>
      <c r="D311" s="70">
        <v>298284.21000000002</v>
      </c>
      <c r="E311" s="70">
        <v>76210.91</v>
      </c>
      <c r="F311" s="70">
        <v>44230.99</v>
      </c>
      <c r="G311" s="70">
        <v>0</v>
      </c>
      <c r="H311" s="70">
        <v>0</v>
      </c>
      <c r="I311" s="70">
        <v>0</v>
      </c>
      <c r="J311" s="70">
        <v>0</v>
      </c>
      <c r="K311" s="70">
        <v>0</v>
      </c>
      <c r="L311" s="70">
        <v>0</v>
      </c>
      <c r="M311" s="71">
        <v>418726.11000000004</v>
      </c>
      <c r="N311" s="72">
        <v>418726.11000000004</v>
      </c>
      <c r="O311" s="73">
        <v>0</v>
      </c>
      <c r="P311" s="70">
        <v>0</v>
      </c>
      <c r="Q311" s="70">
        <v>0</v>
      </c>
      <c r="R311" s="70">
        <v>8660.92</v>
      </c>
      <c r="S311" s="70">
        <v>0</v>
      </c>
      <c r="T311" s="70">
        <v>0</v>
      </c>
      <c r="U311" s="70">
        <v>0</v>
      </c>
      <c r="V311" s="70">
        <v>0</v>
      </c>
      <c r="W311" s="70">
        <v>0</v>
      </c>
      <c r="X311" s="70">
        <v>0</v>
      </c>
      <c r="Y311" s="70">
        <v>0</v>
      </c>
      <c r="Z311" s="70">
        <v>0</v>
      </c>
      <c r="AA311" s="70">
        <v>1018.19</v>
      </c>
      <c r="AB311" s="74">
        <v>1018.19</v>
      </c>
      <c r="AC311" s="74">
        <v>9679.11</v>
      </c>
      <c r="AD311" s="70">
        <v>0</v>
      </c>
      <c r="AE311" s="71">
        <v>9679.11</v>
      </c>
      <c r="AF311" s="72">
        <v>9679.11</v>
      </c>
      <c r="AG311" s="73">
        <v>0</v>
      </c>
      <c r="AH311" s="70">
        <v>0</v>
      </c>
      <c r="AI311" s="70">
        <v>0</v>
      </c>
      <c r="AJ311" s="70">
        <v>0</v>
      </c>
      <c r="AK311" s="70">
        <v>0</v>
      </c>
      <c r="AL311" s="70">
        <v>0</v>
      </c>
      <c r="AM311" s="70">
        <v>0</v>
      </c>
      <c r="AN311" s="70">
        <v>0</v>
      </c>
      <c r="AO311" s="70">
        <v>0</v>
      </c>
      <c r="AP311" s="70">
        <v>0</v>
      </c>
      <c r="AQ311" s="70">
        <v>0</v>
      </c>
      <c r="AR311" s="70">
        <v>0</v>
      </c>
      <c r="AS311" s="70">
        <v>0</v>
      </c>
      <c r="AT311" s="70">
        <v>0</v>
      </c>
      <c r="AU311" s="70">
        <v>0</v>
      </c>
      <c r="AV311" s="70">
        <v>0</v>
      </c>
      <c r="AW311" s="70">
        <v>0</v>
      </c>
      <c r="AX311" s="70">
        <v>0</v>
      </c>
      <c r="AY311" s="70">
        <v>0</v>
      </c>
      <c r="AZ311" s="70">
        <v>0</v>
      </c>
      <c r="BA311" s="70">
        <v>0</v>
      </c>
      <c r="BB311" s="70">
        <v>0</v>
      </c>
      <c r="BC311" s="70">
        <v>3797.82</v>
      </c>
      <c r="BD311" s="70">
        <v>1840.5</v>
      </c>
      <c r="BE311" s="70">
        <v>1578.14</v>
      </c>
      <c r="BF311" s="70">
        <v>0</v>
      </c>
      <c r="BG311" s="70">
        <v>0</v>
      </c>
      <c r="BH311" s="70">
        <v>0</v>
      </c>
      <c r="BI311" s="70">
        <v>0</v>
      </c>
      <c r="BJ311" s="70">
        <v>0</v>
      </c>
      <c r="BK311" s="70">
        <v>37.49</v>
      </c>
      <c r="BL311" s="70">
        <v>18632.990000000002</v>
      </c>
      <c r="BM311" s="70">
        <v>18670.480000000003</v>
      </c>
      <c r="BN311" s="70">
        <v>25886.940000000002</v>
      </c>
      <c r="BO311" s="75">
        <v>0</v>
      </c>
      <c r="BP311" s="72">
        <v>25886.940000000002</v>
      </c>
      <c r="BQ311" s="76">
        <v>454292.16000000003</v>
      </c>
    </row>
    <row r="312" spans="2:69" ht="15" customHeight="1">
      <c r="B312" s="68" t="s">
        <v>362</v>
      </c>
      <c r="C312" s="69" t="s">
        <v>338</v>
      </c>
      <c r="D312" s="70">
        <v>431321.28</v>
      </c>
      <c r="E312" s="70">
        <v>124857.49</v>
      </c>
      <c r="F312" s="70">
        <v>56563.13</v>
      </c>
      <c r="G312" s="70">
        <v>0</v>
      </c>
      <c r="H312" s="70">
        <v>0</v>
      </c>
      <c r="I312" s="70">
        <v>0</v>
      </c>
      <c r="J312" s="70">
        <v>0</v>
      </c>
      <c r="K312" s="70">
        <v>0</v>
      </c>
      <c r="L312" s="70">
        <v>0</v>
      </c>
      <c r="M312" s="71">
        <v>612741.9</v>
      </c>
      <c r="N312" s="72">
        <v>612741.9</v>
      </c>
      <c r="O312" s="73">
        <v>0</v>
      </c>
      <c r="P312" s="70">
        <v>0</v>
      </c>
      <c r="Q312" s="70">
        <v>0</v>
      </c>
      <c r="R312" s="70">
        <v>0</v>
      </c>
      <c r="S312" s="70">
        <v>1127.5</v>
      </c>
      <c r="T312" s="70">
        <v>0</v>
      </c>
      <c r="U312" s="70">
        <v>872.5</v>
      </c>
      <c r="V312" s="70">
        <v>7444.36</v>
      </c>
      <c r="W312" s="70">
        <v>0</v>
      </c>
      <c r="X312" s="70">
        <v>0</v>
      </c>
      <c r="Y312" s="70">
        <v>2112.34</v>
      </c>
      <c r="Z312" s="70">
        <v>0</v>
      </c>
      <c r="AA312" s="70">
        <v>4549.91</v>
      </c>
      <c r="AB312" s="74">
        <v>6662.25</v>
      </c>
      <c r="AC312" s="74">
        <v>16106.61</v>
      </c>
      <c r="AD312" s="70">
        <v>0</v>
      </c>
      <c r="AE312" s="71">
        <v>16106.61</v>
      </c>
      <c r="AF312" s="72">
        <v>16106.61</v>
      </c>
      <c r="AG312" s="73">
        <v>0</v>
      </c>
      <c r="AH312" s="70">
        <v>0</v>
      </c>
      <c r="AI312" s="70">
        <v>0</v>
      </c>
      <c r="AJ312" s="70">
        <v>0</v>
      </c>
      <c r="AK312" s="70">
        <v>0</v>
      </c>
      <c r="AL312" s="70">
        <v>0</v>
      </c>
      <c r="AM312" s="70">
        <v>0</v>
      </c>
      <c r="AN312" s="70">
        <v>0</v>
      </c>
      <c r="AO312" s="70">
        <v>0</v>
      </c>
      <c r="AP312" s="70">
        <v>0</v>
      </c>
      <c r="AQ312" s="70">
        <v>0</v>
      </c>
      <c r="AR312" s="70">
        <v>0</v>
      </c>
      <c r="AS312" s="70">
        <v>0</v>
      </c>
      <c r="AT312" s="70">
        <v>0</v>
      </c>
      <c r="AU312" s="70">
        <v>0</v>
      </c>
      <c r="AV312" s="70">
        <v>0</v>
      </c>
      <c r="AW312" s="70">
        <v>0</v>
      </c>
      <c r="AX312" s="70">
        <v>0</v>
      </c>
      <c r="AY312" s="70">
        <v>0</v>
      </c>
      <c r="AZ312" s="70">
        <v>0</v>
      </c>
      <c r="BA312" s="70">
        <v>0</v>
      </c>
      <c r="BB312" s="70">
        <v>0</v>
      </c>
      <c r="BC312" s="70">
        <v>0</v>
      </c>
      <c r="BD312" s="70">
        <v>3436.5</v>
      </c>
      <c r="BE312" s="70">
        <v>43.11</v>
      </c>
      <c r="BF312" s="70">
        <v>0</v>
      </c>
      <c r="BG312" s="70">
        <v>6601.5</v>
      </c>
      <c r="BH312" s="70">
        <v>46580.09</v>
      </c>
      <c r="BI312" s="70">
        <v>0</v>
      </c>
      <c r="BJ312" s="70">
        <v>15</v>
      </c>
      <c r="BK312" s="70">
        <v>30.76</v>
      </c>
      <c r="BL312" s="70">
        <v>5880.56</v>
      </c>
      <c r="BM312" s="70">
        <v>5926.3200000000006</v>
      </c>
      <c r="BN312" s="70">
        <v>62587.519999999997</v>
      </c>
      <c r="BO312" s="75">
        <v>0</v>
      </c>
      <c r="BP312" s="72">
        <v>62587.519999999997</v>
      </c>
      <c r="BQ312" s="76">
        <v>691436.03</v>
      </c>
    </row>
    <row r="313" spans="2:69" ht="15" customHeight="1">
      <c r="B313" s="68" t="s">
        <v>361</v>
      </c>
      <c r="C313" s="69" t="s">
        <v>339</v>
      </c>
      <c r="D313" s="70">
        <v>12558576.189999999</v>
      </c>
      <c r="E313" s="70">
        <v>2224982.87</v>
      </c>
      <c r="F313" s="70">
        <v>3193050.37</v>
      </c>
      <c r="G313" s="70">
        <v>2134091.86</v>
      </c>
      <c r="H313" s="70">
        <v>0</v>
      </c>
      <c r="I313" s="70">
        <v>0</v>
      </c>
      <c r="J313" s="70">
        <v>0</v>
      </c>
      <c r="K313" s="70">
        <v>0</v>
      </c>
      <c r="L313" s="70">
        <v>0</v>
      </c>
      <c r="M313" s="71">
        <v>20110701.289999999</v>
      </c>
      <c r="N313" s="72">
        <v>20110701.289999999</v>
      </c>
      <c r="O313" s="73">
        <v>0</v>
      </c>
      <c r="P313" s="70">
        <v>0</v>
      </c>
      <c r="Q313" s="70">
        <v>9516.75</v>
      </c>
      <c r="R313" s="70">
        <v>244883.99</v>
      </c>
      <c r="S313" s="70">
        <v>104396.05</v>
      </c>
      <c r="T313" s="70">
        <v>0</v>
      </c>
      <c r="U313" s="70">
        <v>34371.719999999994</v>
      </c>
      <c r="V313" s="70">
        <v>0</v>
      </c>
      <c r="W313" s="70">
        <v>0</v>
      </c>
      <c r="X313" s="70">
        <v>0</v>
      </c>
      <c r="Y313" s="70">
        <v>38817.72</v>
      </c>
      <c r="Z313" s="70">
        <v>1647.36</v>
      </c>
      <c r="AA313" s="70">
        <v>129718.91</v>
      </c>
      <c r="AB313" s="74">
        <v>170183.99</v>
      </c>
      <c r="AC313" s="74">
        <v>563352.5</v>
      </c>
      <c r="AD313" s="70">
        <v>0</v>
      </c>
      <c r="AE313" s="71">
        <v>563352.5</v>
      </c>
      <c r="AF313" s="72">
        <v>563352.5</v>
      </c>
      <c r="AG313" s="73">
        <v>0</v>
      </c>
      <c r="AH313" s="70">
        <v>0</v>
      </c>
      <c r="AI313" s="70">
        <v>0</v>
      </c>
      <c r="AJ313" s="70">
        <v>0</v>
      </c>
      <c r="AK313" s="70">
        <v>0</v>
      </c>
      <c r="AL313" s="70">
        <v>0</v>
      </c>
      <c r="AM313" s="70">
        <v>0</v>
      </c>
      <c r="AN313" s="70">
        <v>0</v>
      </c>
      <c r="AO313" s="70">
        <v>0</v>
      </c>
      <c r="AP313" s="70">
        <v>0</v>
      </c>
      <c r="AQ313" s="70">
        <v>0</v>
      </c>
      <c r="AR313" s="70">
        <v>0</v>
      </c>
      <c r="AS313" s="70">
        <v>0</v>
      </c>
      <c r="AT313" s="70">
        <v>0</v>
      </c>
      <c r="AU313" s="70">
        <v>0</v>
      </c>
      <c r="AV313" s="70">
        <v>0</v>
      </c>
      <c r="AW313" s="70">
        <v>0</v>
      </c>
      <c r="AX313" s="70">
        <v>0</v>
      </c>
      <c r="AY313" s="70">
        <v>0</v>
      </c>
      <c r="AZ313" s="70">
        <v>0</v>
      </c>
      <c r="BA313" s="70">
        <v>0</v>
      </c>
      <c r="BB313" s="70">
        <v>0</v>
      </c>
      <c r="BC313" s="70">
        <v>24781.550000000003</v>
      </c>
      <c r="BD313" s="70">
        <v>297192.28999999998</v>
      </c>
      <c r="BE313" s="70">
        <v>7774.45</v>
      </c>
      <c r="BF313" s="70">
        <v>0</v>
      </c>
      <c r="BG313" s="70">
        <v>0</v>
      </c>
      <c r="BH313" s="70">
        <v>0</v>
      </c>
      <c r="BI313" s="70">
        <v>0</v>
      </c>
      <c r="BJ313" s="70">
        <v>296.01</v>
      </c>
      <c r="BK313" s="70">
        <v>0</v>
      </c>
      <c r="BL313" s="70">
        <v>51439.13</v>
      </c>
      <c r="BM313" s="70">
        <v>51735.14</v>
      </c>
      <c r="BN313" s="70">
        <v>381483.43000000005</v>
      </c>
      <c r="BO313" s="75">
        <v>0</v>
      </c>
      <c r="BP313" s="72">
        <v>381483.43</v>
      </c>
      <c r="BQ313" s="76">
        <v>21055537.219999999</v>
      </c>
    </row>
    <row r="314" spans="2:69" ht="15" customHeight="1">
      <c r="B314" s="68" t="s">
        <v>361</v>
      </c>
      <c r="C314" s="69" t="s">
        <v>340</v>
      </c>
      <c r="D314" s="70">
        <v>2934427.33</v>
      </c>
      <c r="E314" s="70">
        <v>452733.04</v>
      </c>
      <c r="F314" s="70">
        <v>458039.78</v>
      </c>
      <c r="G314" s="70">
        <v>375558.68</v>
      </c>
      <c r="H314" s="70">
        <v>0</v>
      </c>
      <c r="I314" s="70">
        <v>0</v>
      </c>
      <c r="J314" s="70">
        <v>0</v>
      </c>
      <c r="K314" s="70">
        <v>0</v>
      </c>
      <c r="L314" s="70">
        <v>0</v>
      </c>
      <c r="M314" s="71">
        <v>4220758.83</v>
      </c>
      <c r="N314" s="72">
        <v>4220758.83</v>
      </c>
      <c r="O314" s="73">
        <v>0</v>
      </c>
      <c r="P314" s="70">
        <v>0</v>
      </c>
      <c r="Q314" s="70">
        <v>128078.83</v>
      </c>
      <c r="R314" s="70">
        <v>108705.43</v>
      </c>
      <c r="S314" s="70">
        <v>50871.27</v>
      </c>
      <c r="T314" s="70">
        <v>0</v>
      </c>
      <c r="U314" s="70">
        <v>9761.43</v>
      </c>
      <c r="V314" s="70">
        <v>0</v>
      </c>
      <c r="W314" s="70">
        <v>0</v>
      </c>
      <c r="X314" s="70">
        <v>0</v>
      </c>
      <c r="Y314" s="70">
        <v>8194.4</v>
      </c>
      <c r="Z314" s="70">
        <v>261.8</v>
      </c>
      <c r="AA314" s="70">
        <v>9632.4</v>
      </c>
      <c r="AB314" s="74">
        <v>18088.599999999999</v>
      </c>
      <c r="AC314" s="74">
        <v>315505.56000000006</v>
      </c>
      <c r="AD314" s="70">
        <v>0</v>
      </c>
      <c r="AE314" s="71">
        <v>315505.56000000006</v>
      </c>
      <c r="AF314" s="72">
        <v>315505.56000000006</v>
      </c>
      <c r="AG314" s="73">
        <v>0</v>
      </c>
      <c r="AH314" s="70">
        <v>0</v>
      </c>
      <c r="AI314" s="70">
        <v>0</v>
      </c>
      <c r="AJ314" s="70">
        <v>0</v>
      </c>
      <c r="AK314" s="70">
        <v>0</v>
      </c>
      <c r="AL314" s="70">
        <v>0</v>
      </c>
      <c r="AM314" s="70">
        <v>0</v>
      </c>
      <c r="AN314" s="70">
        <v>0</v>
      </c>
      <c r="AO314" s="70">
        <v>0</v>
      </c>
      <c r="AP314" s="70">
        <v>0</v>
      </c>
      <c r="AQ314" s="70">
        <v>0</v>
      </c>
      <c r="AR314" s="70">
        <v>0</v>
      </c>
      <c r="AS314" s="70">
        <v>0</v>
      </c>
      <c r="AT314" s="70">
        <v>0</v>
      </c>
      <c r="AU314" s="70">
        <v>0</v>
      </c>
      <c r="AV314" s="70">
        <v>0</v>
      </c>
      <c r="AW314" s="70">
        <v>0</v>
      </c>
      <c r="AX314" s="70">
        <v>0</v>
      </c>
      <c r="AY314" s="70">
        <v>0</v>
      </c>
      <c r="AZ314" s="70">
        <v>0</v>
      </c>
      <c r="BA314" s="70">
        <v>0</v>
      </c>
      <c r="BB314" s="70">
        <v>0</v>
      </c>
      <c r="BC314" s="70">
        <v>6005</v>
      </c>
      <c r="BD314" s="70">
        <v>172287.7</v>
      </c>
      <c r="BE314" s="70">
        <v>6811.42</v>
      </c>
      <c r="BF314" s="70">
        <v>0</v>
      </c>
      <c r="BG314" s="70">
        <v>0</v>
      </c>
      <c r="BH314" s="70">
        <v>0</v>
      </c>
      <c r="BI314" s="70">
        <v>0</v>
      </c>
      <c r="BJ314" s="70">
        <v>190.4</v>
      </c>
      <c r="BK314" s="70">
        <v>30</v>
      </c>
      <c r="BL314" s="70">
        <v>37552.1</v>
      </c>
      <c r="BM314" s="70">
        <v>37772.5</v>
      </c>
      <c r="BN314" s="70">
        <v>222876.62000000002</v>
      </c>
      <c r="BO314" s="75">
        <v>0</v>
      </c>
      <c r="BP314" s="72">
        <v>222876.62000000002</v>
      </c>
      <c r="BQ314" s="76">
        <v>4759141.0100000007</v>
      </c>
    </row>
    <row r="315" spans="2:69" ht="15" customHeight="1">
      <c r="B315" s="68" t="s">
        <v>362</v>
      </c>
      <c r="C315" s="69" t="s">
        <v>341</v>
      </c>
      <c r="D315" s="70">
        <v>562061.12</v>
      </c>
      <c r="E315" s="70">
        <v>186399.98</v>
      </c>
      <c r="F315" s="70">
        <v>112380.04000000001</v>
      </c>
      <c r="G315" s="70">
        <v>65471.74</v>
      </c>
      <c r="H315" s="70">
        <v>0</v>
      </c>
      <c r="I315" s="70">
        <v>0</v>
      </c>
      <c r="J315" s="70">
        <v>0</v>
      </c>
      <c r="K315" s="70">
        <v>0</v>
      </c>
      <c r="L315" s="70">
        <v>0</v>
      </c>
      <c r="M315" s="71">
        <v>926312.88</v>
      </c>
      <c r="N315" s="72">
        <v>926312.88</v>
      </c>
      <c r="O315" s="73">
        <v>0</v>
      </c>
      <c r="P315" s="70">
        <v>0</v>
      </c>
      <c r="Q315" s="70">
        <v>66.5</v>
      </c>
      <c r="R315" s="70">
        <v>41704.589999999997</v>
      </c>
      <c r="S315" s="70">
        <v>4699.33</v>
      </c>
      <c r="T315" s="70">
        <v>0</v>
      </c>
      <c r="U315" s="70">
        <v>2416.8200000000002</v>
      </c>
      <c r="V315" s="70">
        <v>10110.41</v>
      </c>
      <c r="W315" s="70">
        <v>0</v>
      </c>
      <c r="X315" s="70">
        <v>0</v>
      </c>
      <c r="Y315" s="70">
        <v>2375.98</v>
      </c>
      <c r="Z315" s="70">
        <v>156.09</v>
      </c>
      <c r="AA315" s="70">
        <v>2505.3200000000002</v>
      </c>
      <c r="AB315" s="74">
        <v>5037.3900000000003</v>
      </c>
      <c r="AC315" s="74">
        <v>64035.040000000001</v>
      </c>
      <c r="AD315" s="70">
        <v>0</v>
      </c>
      <c r="AE315" s="71">
        <v>64035.040000000001</v>
      </c>
      <c r="AF315" s="72">
        <v>64035.040000000001</v>
      </c>
      <c r="AG315" s="73">
        <v>0</v>
      </c>
      <c r="AH315" s="70">
        <v>0</v>
      </c>
      <c r="AI315" s="70">
        <v>0</v>
      </c>
      <c r="AJ315" s="70">
        <v>0</v>
      </c>
      <c r="AK315" s="70">
        <v>0</v>
      </c>
      <c r="AL315" s="70">
        <v>0</v>
      </c>
      <c r="AM315" s="70">
        <v>0</v>
      </c>
      <c r="AN315" s="70">
        <v>0</v>
      </c>
      <c r="AO315" s="70">
        <v>0</v>
      </c>
      <c r="AP315" s="70">
        <v>0</v>
      </c>
      <c r="AQ315" s="70">
        <v>0</v>
      </c>
      <c r="AR315" s="70">
        <v>0</v>
      </c>
      <c r="AS315" s="70">
        <v>0</v>
      </c>
      <c r="AT315" s="70">
        <v>0</v>
      </c>
      <c r="AU315" s="70">
        <v>0</v>
      </c>
      <c r="AV315" s="70">
        <v>0</v>
      </c>
      <c r="AW315" s="70">
        <v>0</v>
      </c>
      <c r="AX315" s="70">
        <v>0</v>
      </c>
      <c r="AY315" s="70">
        <v>0</v>
      </c>
      <c r="AZ315" s="70">
        <v>0</v>
      </c>
      <c r="BA315" s="70">
        <v>0</v>
      </c>
      <c r="BB315" s="70">
        <v>0</v>
      </c>
      <c r="BC315" s="70">
        <v>151.75</v>
      </c>
      <c r="BD315" s="70">
        <v>18569.36</v>
      </c>
      <c r="BE315" s="70">
        <v>64.86</v>
      </c>
      <c r="BF315" s="70">
        <v>0</v>
      </c>
      <c r="BG315" s="70">
        <v>0</v>
      </c>
      <c r="BH315" s="70">
        <v>13604.77</v>
      </c>
      <c r="BI315" s="70">
        <v>0</v>
      </c>
      <c r="BJ315" s="70">
        <v>208.12</v>
      </c>
      <c r="BK315" s="70">
        <v>0</v>
      </c>
      <c r="BL315" s="70">
        <v>365.15</v>
      </c>
      <c r="BM315" s="70">
        <v>573.27</v>
      </c>
      <c r="BN315" s="70">
        <v>32964.01</v>
      </c>
      <c r="BO315" s="75">
        <v>0</v>
      </c>
      <c r="BP315" s="72">
        <v>32964.01</v>
      </c>
      <c r="BQ315" s="76">
        <v>1023311.93</v>
      </c>
    </row>
    <row r="316" spans="2:69">
      <c r="B316" s="280" t="s">
        <v>365</v>
      </c>
      <c r="C316" s="281"/>
      <c r="D316" s="77">
        <v>1487941294.2799993</v>
      </c>
      <c r="E316" s="77">
        <v>244520240.39000008</v>
      </c>
      <c r="F316" s="77">
        <v>655425580.73999977</v>
      </c>
      <c r="G316" s="77">
        <v>275006783.81</v>
      </c>
      <c r="H316" s="77">
        <v>327436.18999999994</v>
      </c>
      <c r="I316" s="77">
        <v>462393.13</v>
      </c>
      <c r="J316" s="77">
        <v>45549.22</v>
      </c>
      <c r="K316" s="77">
        <v>835378.54</v>
      </c>
      <c r="L316" s="77">
        <v>329468.36999999994</v>
      </c>
      <c r="M316" s="78">
        <v>2664058746.1300015</v>
      </c>
      <c r="N316" s="60">
        <v>2664058746.1300015</v>
      </c>
      <c r="O316" s="60">
        <v>0</v>
      </c>
      <c r="P316" s="60">
        <v>0</v>
      </c>
      <c r="Q316" s="60">
        <v>6343993.3199999994</v>
      </c>
      <c r="R316" s="60">
        <v>42734992.409999996</v>
      </c>
      <c r="S316" s="60">
        <v>27145163.840000004</v>
      </c>
      <c r="T316" s="60">
        <v>0</v>
      </c>
      <c r="U316" s="60">
        <v>9397137.4200000018</v>
      </c>
      <c r="V316" s="60">
        <v>7609116.6399999997</v>
      </c>
      <c r="W316" s="60">
        <v>318996.09999999998</v>
      </c>
      <c r="X316" s="60">
        <v>0</v>
      </c>
      <c r="Y316" s="60">
        <v>3695908.0500000031</v>
      </c>
      <c r="Z316" s="60">
        <v>86312.259999999966</v>
      </c>
      <c r="AA316" s="60">
        <v>21420990.470000003</v>
      </c>
      <c r="AB316" s="60">
        <v>25203210.780000001</v>
      </c>
      <c r="AC316" s="60">
        <v>118752610.51000004</v>
      </c>
      <c r="AD316" s="60">
        <v>62453.85</v>
      </c>
      <c r="AE316" s="60">
        <v>118815064.36000003</v>
      </c>
      <c r="AF316" s="60">
        <v>118815064.36000003</v>
      </c>
      <c r="AG316" s="60">
        <v>14527.8</v>
      </c>
      <c r="AH316" s="60">
        <v>0</v>
      </c>
      <c r="AI316" s="60">
        <v>0</v>
      </c>
      <c r="AJ316" s="60">
        <v>0</v>
      </c>
      <c r="AK316" s="60">
        <v>0</v>
      </c>
      <c r="AL316" s="60">
        <v>0</v>
      </c>
      <c r="AM316" s="60">
        <v>0</v>
      </c>
      <c r="AN316" s="60">
        <v>0</v>
      </c>
      <c r="AO316" s="60">
        <v>0</v>
      </c>
      <c r="AP316" s="60">
        <v>0</v>
      </c>
      <c r="AQ316" s="60">
        <v>0</v>
      </c>
      <c r="AR316" s="60">
        <v>0</v>
      </c>
      <c r="AS316" s="60">
        <v>49441.13</v>
      </c>
      <c r="AT316" s="60">
        <v>0</v>
      </c>
      <c r="AU316" s="60">
        <v>247883.9</v>
      </c>
      <c r="AV316" s="60">
        <v>0</v>
      </c>
      <c r="AW316" s="60">
        <v>0</v>
      </c>
      <c r="AX316" s="60">
        <v>0</v>
      </c>
      <c r="AY316" s="60">
        <v>0</v>
      </c>
      <c r="AZ316" s="60">
        <v>0</v>
      </c>
      <c r="BA316" s="60">
        <v>0</v>
      </c>
      <c r="BB316" s="60">
        <v>0</v>
      </c>
      <c r="BC316" s="60">
        <v>7606435.9499999965</v>
      </c>
      <c r="BD316" s="60">
        <v>55963974.689999998</v>
      </c>
      <c r="BE316" s="60">
        <v>16428236.590000002</v>
      </c>
      <c r="BF316" s="60">
        <v>10520.72</v>
      </c>
      <c r="BG316" s="60">
        <v>224595.50000000003</v>
      </c>
      <c r="BH316" s="60">
        <v>25884143.619999994</v>
      </c>
      <c r="BI316" s="60">
        <v>484.5</v>
      </c>
      <c r="BJ316" s="60">
        <v>723678.50000000023</v>
      </c>
      <c r="BK316" s="60">
        <v>467674.51000000018</v>
      </c>
      <c r="BL316" s="60">
        <v>74104085.089999929</v>
      </c>
      <c r="BM316" s="60">
        <v>75295438.100000039</v>
      </c>
      <c r="BN316" s="60">
        <v>181413829.67000002</v>
      </c>
      <c r="BO316" s="60">
        <v>37285.22</v>
      </c>
      <c r="BP316" s="60">
        <v>181762967.72000003</v>
      </c>
      <c r="BQ316" s="60">
        <v>2964636778.2099986</v>
      </c>
    </row>
    <row r="317" spans="2:69" s="79" customFormat="1" ht="15" customHeight="1">
      <c r="B317" s="34" t="s">
        <v>366</v>
      </c>
      <c r="D317" s="80"/>
      <c r="E317" s="81"/>
      <c r="F317" s="81"/>
      <c r="G317" s="34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3"/>
      <c r="U317" s="84"/>
    </row>
    <row r="318" spans="2:69" s="1" customFormat="1">
      <c r="B318" s="26"/>
      <c r="D318" s="63"/>
      <c r="E318" s="7"/>
      <c r="F318" s="7"/>
      <c r="G318" s="3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8"/>
      <c r="U318" s="9"/>
    </row>
    <row r="319" spans="2:69" s="1" customFormat="1" ht="15" customHeight="1">
      <c r="B319" s="85" t="s">
        <v>436</v>
      </c>
      <c r="D319" s="8"/>
      <c r="E319" s="2"/>
      <c r="F319" s="2"/>
      <c r="G319" s="3"/>
      <c r="H319" s="2"/>
      <c r="I319" s="8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2:69" s="1" customFormat="1" ht="15" customHeight="1">
      <c r="B320" s="27" t="s">
        <v>437</v>
      </c>
      <c r="D320" s="8"/>
      <c r="E320" s="2"/>
      <c r="F320" s="2"/>
      <c r="G320" s="3"/>
      <c r="H320" s="2"/>
      <c r="I320" s="8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</row>
    <row r="321" spans="2:20" s="1" customFormat="1" ht="15" customHeight="1">
      <c r="B321" s="27" t="s">
        <v>438</v>
      </c>
      <c r="D321" s="8"/>
      <c r="E321" s="2"/>
      <c r="F321" s="2"/>
      <c r="G321" s="3"/>
      <c r="H321" s="2"/>
      <c r="I321" s="8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2:20" s="1" customFormat="1" ht="15" customHeight="1">
      <c r="B322" s="27" t="s">
        <v>439</v>
      </c>
      <c r="D322" s="8"/>
      <c r="E322" s="2"/>
      <c r="F322" s="86"/>
      <c r="G322" s="3"/>
      <c r="H322" s="3"/>
      <c r="I322" s="87"/>
      <c r="J322" s="3"/>
      <c r="K322" s="3"/>
      <c r="L322" s="2"/>
      <c r="M322" s="2"/>
      <c r="N322" s="2"/>
      <c r="O322" s="2"/>
      <c r="P322" s="2"/>
      <c r="Q322" s="2"/>
      <c r="R322" s="2"/>
      <c r="S322" s="2"/>
      <c r="T322" s="2"/>
    </row>
    <row r="323" spans="2:20" s="1" customFormat="1" ht="15" customHeight="1">
      <c r="C323" s="27"/>
      <c r="D323" s="8"/>
      <c r="E323" s="2"/>
      <c r="F323" s="86"/>
      <c r="G323" s="3"/>
      <c r="H323" s="3"/>
      <c r="I323" s="87"/>
      <c r="J323" s="3"/>
      <c r="K323" s="3"/>
      <c r="L323" s="2"/>
      <c r="M323" s="2"/>
      <c r="N323" s="2"/>
      <c r="O323" s="2"/>
      <c r="P323" s="2"/>
      <c r="Q323" s="2"/>
      <c r="R323" s="2"/>
      <c r="S323" s="2"/>
      <c r="T323" s="2"/>
    </row>
    <row r="324" spans="2:20" s="1" customFormat="1">
      <c r="C324" s="10"/>
      <c r="D324" s="2"/>
      <c r="E324" s="2"/>
      <c r="F324" s="86"/>
      <c r="G324" s="3"/>
      <c r="H324" s="3"/>
      <c r="I324" s="3"/>
      <c r="J324" s="3"/>
      <c r="K324" s="3"/>
      <c r="L324" s="2"/>
      <c r="M324" s="2"/>
      <c r="N324" s="2"/>
      <c r="O324" s="2"/>
      <c r="P324" s="2"/>
      <c r="Q324" s="2"/>
      <c r="R324" s="2"/>
      <c r="S324" s="2"/>
      <c r="T324" s="8"/>
    </row>
    <row r="325" spans="2:20" s="1" customFormat="1">
      <c r="C325" s="10"/>
      <c r="D325" s="2"/>
      <c r="E325" s="2"/>
      <c r="F325" s="86"/>
      <c r="G325" s="3"/>
      <c r="H325" s="3"/>
      <c r="I325" s="3"/>
      <c r="J325" s="3"/>
      <c r="K325" s="3"/>
      <c r="L325" s="2"/>
      <c r="M325" s="2"/>
      <c r="N325" s="2"/>
      <c r="O325" s="2"/>
      <c r="P325" s="2"/>
      <c r="Q325" s="2"/>
      <c r="R325" s="2"/>
      <c r="S325" s="2"/>
      <c r="T325" s="2"/>
    </row>
    <row r="326" spans="2:20">
      <c r="F326" s="86"/>
      <c r="G326" s="41"/>
      <c r="H326" s="41"/>
      <c r="I326" s="41"/>
      <c r="J326" s="41"/>
      <c r="K326" s="41"/>
    </row>
  </sheetData>
  <mergeCells count="8">
    <mergeCell ref="BQ6:BQ7"/>
    <mergeCell ref="B316:C316"/>
    <mergeCell ref="B4:J4"/>
    <mergeCell ref="B6:B7"/>
    <mergeCell ref="C6:C7"/>
    <mergeCell ref="D6:N6"/>
    <mergeCell ref="O6:AF6"/>
    <mergeCell ref="AG6:BP6"/>
  </mergeCells>
  <printOptions horizontalCentered="1"/>
  <pageMargins left="0.31496062992125984" right="0.27559055118110237" top="0.43307086614173229" bottom="0.47244094488188981" header="0.31496062992125984" footer="0.31496062992125984"/>
  <pageSetup paperSize="8" scale="15" orientation="portrait" r:id="rId1"/>
  <headerFooter>
    <oddFooter>&amp;R&amp;P</oddFooter>
  </headerFooter>
  <colBreaks count="2" manualBreakCount="2">
    <brk id="14" max="1048575" man="1"/>
    <brk id="32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7B2"/>
    <pageSetUpPr fitToPage="1"/>
  </sheetPr>
  <dimension ref="B4:T323"/>
  <sheetViews>
    <sheetView showGridLines="0" zoomScaleNormal="100" workbookViewId="0">
      <selection activeCell="A60" sqref="A60:XFD60"/>
    </sheetView>
  </sheetViews>
  <sheetFormatPr defaultRowHeight="15"/>
  <cols>
    <col min="1" max="1" width="9.140625" style="37"/>
    <col min="2" max="2" width="26.28515625" style="37" customWidth="1"/>
    <col min="3" max="3" width="18.140625" style="37" customWidth="1"/>
    <col min="4" max="16" width="16.7109375" style="37" customWidth="1"/>
    <col min="17" max="232" width="9.140625" style="37"/>
    <col min="233" max="233" width="28" style="37" customWidth="1"/>
    <col min="234" max="234" width="12.7109375" style="37" bestFit="1" customWidth="1"/>
    <col min="235" max="235" width="12.85546875" style="37" customWidth="1"/>
    <col min="236" max="236" width="13.85546875" style="37" bestFit="1" customWidth="1"/>
    <col min="237" max="237" width="13.7109375" style="37" customWidth="1"/>
    <col min="238" max="239" width="12.7109375" style="37" bestFit="1" customWidth="1"/>
    <col min="240" max="240" width="13.140625" style="37" customWidth="1"/>
    <col min="241" max="242" width="11.7109375" style="37" bestFit="1" customWidth="1"/>
    <col min="243" max="243" width="10.140625" style="37" bestFit="1" customWidth="1"/>
    <col min="244" max="244" width="11.7109375" style="37" bestFit="1" customWidth="1"/>
    <col min="245" max="245" width="11.5703125" style="37" customWidth="1"/>
    <col min="246" max="246" width="11.7109375" style="37" bestFit="1" customWidth="1"/>
    <col min="247" max="247" width="11.42578125" style="37" customWidth="1"/>
    <col min="248" max="248" width="11.7109375" style="37" bestFit="1" customWidth="1"/>
    <col min="249" max="249" width="10.140625" style="37" bestFit="1" customWidth="1"/>
    <col min="250" max="250" width="10.85546875" style="37" customWidth="1"/>
    <col min="251" max="253" width="11.7109375" style="37" bestFit="1" customWidth="1"/>
    <col min="254" max="254" width="13.140625" style="37" customWidth="1"/>
    <col min="255" max="255" width="12.5703125" style="37" customWidth="1"/>
    <col min="256" max="256" width="11.7109375" style="37" bestFit="1" customWidth="1"/>
    <col min="257" max="257" width="12.7109375" style="37" bestFit="1" customWidth="1"/>
    <col min="258" max="258" width="11.7109375" style="37" bestFit="1" customWidth="1"/>
    <col min="259" max="259" width="12.7109375" style="37" bestFit="1" customWidth="1"/>
    <col min="260" max="260" width="12.5703125" style="37" customWidth="1"/>
    <col min="261" max="261" width="12.7109375" style="37" bestFit="1" customWidth="1"/>
    <col min="262" max="262" width="11.7109375" style="37" bestFit="1" customWidth="1"/>
    <col min="263" max="263" width="13.85546875" style="37" bestFit="1" customWidth="1"/>
    <col min="264" max="488" width="9.140625" style="37"/>
    <col min="489" max="489" width="28" style="37" customWidth="1"/>
    <col min="490" max="490" width="12.7109375" style="37" bestFit="1" customWidth="1"/>
    <col min="491" max="491" width="12.85546875" style="37" customWidth="1"/>
    <col min="492" max="492" width="13.85546875" style="37" bestFit="1" customWidth="1"/>
    <col min="493" max="493" width="13.7109375" style="37" customWidth="1"/>
    <col min="494" max="495" width="12.7109375" style="37" bestFit="1" customWidth="1"/>
    <col min="496" max="496" width="13.140625" style="37" customWidth="1"/>
    <col min="497" max="498" width="11.7109375" style="37" bestFit="1" customWidth="1"/>
    <col min="499" max="499" width="10.140625" style="37" bestFit="1" customWidth="1"/>
    <col min="500" max="500" width="11.7109375" style="37" bestFit="1" customWidth="1"/>
    <col min="501" max="501" width="11.5703125" style="37" customWidth="1"/>
    <col min="502" max="502" width="11.7109375" style="37" bestFit="1" customWidth="1"/>
    <col min="503" max="503" width="11.42578125" style="37" customWidth="1"/>
    <col min="504" max="504" width="11.7109375" style="37" bestFit="1" customWidth="1"/>
    <col min="505" max="505" width="10.140625" style="37" bestFit="1" customWidth="1"/>
    <col min="506" max="506" width="10.85546875" style="37" customWidth="1"/>
    <col min="507" max="509" width="11.7109375" style="37" bestFit="1" customWidth="1"/>
    <col min="510" max="510" width="13.140625" style="37" customWidth="1"/>
    <col min="511" max="511" width="12.5703125" style="37" customWidth="1"/>
    <col min="512" max="512" width="11.7109375" style="37" bestFit="1" customWidth="1"/>
    <col min="513" max="513" width="12.7109375" style="37" bestFit="1" customWidth="1"/>
    <col min="514" max="514" width="11.7109375" style="37" bestFit="1" customWidth="1"/>
    <col min="515" max="515" width="12.7109375" style="37" bestFit="1" customWidth="1"/>
    <col min="516" max="516" width="12.5703125" style="37" customWidth="1"/>
    <col min="517" max="517" width="12.7109375" style="37" bestFit="1" customWidth="1"/>
    <col min="518" max="518" width="11.7109375" style="37" bestFit="1" customWidth="1"/>
    <col min="519" max="519" width="13.85546875" style="37" bestFit="1" customWidth="1"/>
    <col min="520" max="744" width="9.140625" style="37"/>
    <col min="745" max="745" width="28" style="37" customWidth="1"/>
    <col min="746" max="746" width="12.7109375" style="37" bestFit="1" customWidth="1"/>
    <col min="747" max="747" width="12.85546875" style="37" customWidth="1"/>
    <col min="748" max="748" width="13.85546875" style="37" bestFit="1" customWidth="1"/>
    <col min="749" max="749" width="13.7109375" style="37" customWidth="1"/>
    <col min="750" max="751" width="12.7109375" style="37" bestFit="1" customWidth="1"/>
    <col min="752" max="752" width="13.140625" style="37" customWidth="1"/>
    <col min="753" max="754" width="11.7109375" style="37" bestFit="1" customWidth="1"/>
    <col min="755" max="755" width="10.140625" style="37" bestFit="1" customWidth="1"/>
    <col min="756" max="756" width="11.7109375" style="37" bestFit="1" customWidth="1"/>
    <col min="757" max="757" width="11.5703125" style="37" customWidth="1"/>
    <col min="758" max="758" width="11.7109375" style="37" bestFit="1" customWidth="1"/>
    <col min="759" max="759" width="11.42578125" style="37" customWidth="1"/>
    <col min="760" max="760" width="11.7109375" style="37" bestFit="1" customWidth="1"/>
    <col min="761" max="761" width="10.140625" style="37" bestFit="1" customWidth="1"/>
    <col min="762" max="762" width="10.85546875" style="37" customWidth="1"/>
    <col min="763" max="765" width="11.7109375" style="37" bestFit="1" customWidth="1"/>
    <col min="766" max="766" width="13.140625" style="37" customWidth="1"/>
    <col min="767" max="767" width="12.5703125" style="37" customWidth="1"/>
    <col min="768" max="768" width="11.7109375" style="37" bestFit="1" customWidth="1"/>
    <col min="769" max="769" width="12.7109375" style="37" bestFit="1" customWidth="1"/>
    <col min="770" max="770" width="11.7109375" style="37" bestFit="1" customWidth="1"/>
    <col min="771" max="771" width="12.7109375" style="37" bestFit="1" customWidth="1"/>
    <col min="772" max="772" width="12.5703125" style="37" customWidth="1"/>
    <col min="773" max="773" width="12.7109375" style="37" bestFit="1" customWidth="1"/>
    <col min="774" max="774" width="11.7109375" style="37" bestFit="1" customWidth="1"/>
    <col min="775" max="775" width="13.85546875" style="37" bestFit="1" customWidth="1"/>
    <col min="776" max="1000" width="9.140625" style="37"/>
    <col min="1001" max="1001" width="28" style="37" customWidth="1"/>
    <col min="1002" max="1002" width="12.7109375" style="37" bestFit="1" customWidth="1"/>
    <col min="1003" max="1003" width="12.85546875" style="37" customWidth="1"/>
    <col min="1004" max="1004" width="13.85546875" style="37" bestFit="1" customWidth="1"/>
    <col min="1005" max="1005" width="13.7109375" style="37" customWidth="1"/>
    <col min="1006" max="1007" width="12.7109375" style="37" bestFit="1" customWidth="1"/>
    <col min="1008" max="1008" width="13.140625" style="37" customWidth="1"/>
    <col min="1009" max="1010" width="11.7109375" style="37" bestFit="1" customWidth="1"/>
    <col min="1011" max="1011" width="10.140625" style="37" bestFit="1" customWidth="1"/>
    <col min="1012" max="1012" width="11.7109375" style="37" bestFit="1" customWidth="1"/>
    <col min="1013" max="1013" width="11.5703125" style="37" customWidth="1"/>
    <col min="1014" max="1014" width="11.7109375" style="37" bestFit="1" customWidth="1"/>
    <col min="1015" max="1015" width="11.42578125" style="37" customWidth="1"/>
    <col min="1016" max="1016" width="11.7109375" style="37" bestFit="1" customWidth="1"/>
    <col min="1017" max="1017" width="10.140625" style="37" bestFit="1" customWidth="1"/>
    <col min="1018" max="1018" width="10.85546875" style="37" customWidth="1"/>
    <col min="1019" max="1021" width="11.7109375" style="37" bestFit="1" customWidth="1"/>
    <col min="1022" max="1022" width="13.140625" style="37" customWidth="1"/>
    <col min="1023" max="1023" width="12.5703125" style="37" customWidth="1"/>
    <col min="1024" max="1024" width="11.7109375" style="37" bestFit="1" customWidth="1"/>
    <col min="1025" max="1025" width="12.7109375" style="37" bestFit="1" customWidth="1"/>
    <col min="1026" max="1026" width="11.7109375" style="37" bestFit="1" customWidth="1"/>
    <col min="1027" max="1027" width="12.7109375" style="37" bestFit="1" customWidth="1"/>
    <col min="1028" max="1028" width="12.5703125" style="37" customWidth="1"/>
    <col min="1029" max="1029" width="12.7109375" style="37" bestFit="1" customWidth="1"/>
    <col min="1030" max="1030" width="11.7109375" style="37" bestFit="1" customWidth="1"/>
    <col min="1031" max="1031" width="13.85546875" style="37" bestFit="1" customWidth="1"/>
    <col min="1032" max="1256" width="9.140625" style="37"/>
    <col min="1257" max="1257" width="28" style="37" customWidth="1"/>
    <col min="1258" max="1258" width="12.7109375" style="37" bestFit="1" customWidth="1"/>
    <col min="1259" max="1259" width="12.85546875" style="37" customWidth="1"/>
    <col min="1260" max="1260" width="13.85546875" style="37" bestFit="1" customWidth="1"/>
    <col min="1261" max="1261" width="13.7109375" style="37" customWidth="1"/>
    <col min="1262" max="1263" width="12.7109375" style="37" bestFit="1" customWidth="1"/>
    <col min="1264" max="1264" width="13.140625" style="37" customWidth="1"/>
    <col min="1265" max="1266" width="11.7109375" style="37" bestFit="1" customWidth="1"/>
    <col min="1267" max="1267" width="10.140625" style="37" bestFit="1" customWidth="1"/>
    <col min="1268" max="1268" width="11.7109375" style="37" bestFit="1" customWidth="1"/>
    <col min="1269" max="1269" width="11.5703125" style="37" customWidth="1"/>
    <col min="1270" max="1270" width="11.7109375" style="37" bestFit="1" customWidth="1"/>
    <col min="1271" max="1271" width="11.42578125" style="37" customWidth="1"/>
    <col min="1272" max="1272" width="11.7109375" style="37" bestFit="1" customWidth="1"/>
    <col min="1273" max="1273" width="10.140625" style="37" bestFit="1" customWidth="1"/>
    <col min="1274" max="1274" width="10.85546875" style="37" customWidth="1"/>
    <col min="1275" max="1277" width="11.7109375" style="37" bestFit="1" customWidth="1"/>
    <col min="1278" max="1278" width="13.140625" style="37" customWidth="1"/>
    <col min="1279" max="1279" width="12.5703125" style="37" customWidth="1"/>
    <col min="1280" max="1280" width="11.7109375" style="37" bestFit="1" customWidth="1"/>
    <col min="1281" max="1281" width="12.7109375" style="37" bestFit="1" customWidth="1"/>
    <col min="1282" max="1282" width="11.7109375" style="37" bestFit="1" customWidth="1"/>
    <col min="1283" max="1283" width="12.7109375" style="37" bestFit="1" customWidth="1"/>
    <col min="1284" max="1284" width="12.5703125" style="37" customWidth="1"/>
    <col min="1285" max="1285" width="12.7109375" style="37" bestFit="1" customWidth="1"/>
    <col min="1286" max="1286" width="11.7109375" style="37" bestFit="1" customWidth="1"/>
    <col min="1287" max="1287" width="13.85546875" style="37" bestFit="1" customWidth="1"/>
    <col min="1288" max="1512" width="9.140625" style="37"/>
    <col min="1513" max="1513" width="28" style="37" customWidth="1"/>
    <col min="1514" max="1514" width="12.7109375" style="37" bestFit="1" customWidth="1"/>
    <col min="1515" max="1515" width="12.85546875" style="37" customWidth="1"/>
    <col min="1516" max="1516" width="13.85546875" style="37" bestFit="1" customWidth="1"/>
    <col min="1517" max="1517" width="13.7109375" style="37" customWidth="1"/>
    <col min="1518" max="1519" width="12.7109375" style="37" bestFit="1" customWidth="1"/>
    <col min="1520" max="1520" width="13.140625" style="37" customWidth="1"/>
    <col min="1521" max="1522" width="11.7109375" style="37" bestFit="1" customWidth="1"/>
    <col min="1523" max="1523" width="10.140625" style="37" bestFit="1" customWidth="1"/>
    <col min="1524" max="1524" width="11.7109375" style="37" bestFit="1" customWidth="1"/>
    <col min="1525" max="1525" width="11.5703125" style="37" customWidth="1"/>
    <col min="1526" max="1526" width="11.7109375" style="37" bestFit="1" customWidth="1"/>
    <col min="1527" max="1527" width="11.42578125" style="37" customWidth="1"/>
    <col min="1528" max="1528" width="11.7109375" style="37" bestFit="1" customWidth="1"/>
    <col min="1529" max="1529" width="10.140625" style="37" bestFit="1" customWidth="1"/>
    <col min="1530" max="1530" width="10.85546875" style="37" customWidth="1"/>
    <col min="1531" max="1533" width="11.7109375" style="37" bestFit="1" customWidth="1"/>
    <col min="1534" max="1534" width="13.140625" style="37" customWidth="1"/>
    <col min="1535" max="1535" width="12.5703125" style="37" customWidth="1"/>
    <col min="1536" max="1536" width="11.7109375" style="37" bestFit="1" customWidth="1"/>
    <col min="1537" max="1537" width="12.7109375" style="37" bestFit="1" customWidth="1"/>
    <col min="1538" max="1538" width="11.7109375" style="37" bestFit="1" customWidth="1"/>
    <col min="1539" max="1539" width="12.7109375" style="37" bestFit="1" customWidth="1"/>
    <col min="1540" max="1540" width="12.5703125" style="37" customWidth="1"/>
    <col min="1541" max="1541" width="12.7109375" style="37" bestFit="1" customWidth="1"/>
    <col min="1542" max="1542" width="11.7109375" style="37" bestFit="1" customWidth="1"/>
    <col min="1543" max="1543" width="13.85546875" style="37" bestFit="1" customWidth="1"/>
    <col min="1544" max="1768" width="9.140625" style="37"/>
    <col min="1769" max="1769" width="28" style="37" customWidth="1"/>
    <col min="1770" max="1770" width="12.7109375" style="37" bestFit="1" customWidth="1"/>
    <col min="1771" max="1771" width="12.85546875" style="37" customWidth="1"/>
    <col min="1772" max="1772" width="13.85546875" style="37" bestFit="1" customWidth="1"/>
    <col min="1773" max="1773" width="13.7109375" style="37" customWidth="1"/>
    <col min="1774" max="1775" width="12.7109375" style="37" bestFit="1" customWidth="1"/>
    <col min="1776" max="1776" width="13.140625" style="37" customWidth="1"/>
    <col min="1777" max="1778" width="11.7109375" style="37" bestFit="1" customWidth="1"/>
    <col min="1779" max="1779" width="10.140625" style="37" bestFit="1" customWidth="1"/>
    <col min="1780" max="1780" width="11.7109375" style="37" bestFit="1" customWidth="1"/>
    <col min="1781" max="1781" width="11.5703125" style="37" customWidth="1"/>
    <col min="1782" max="1782" width="11.7109375" style="37" bestFit="1" customWidth="1"/>
    <col min="1783" max="1783" width="11.42578125" style="37" customWidth="1"/>
    <col min="1784" max="1784" width="11.7109375" style="37" bestFit="1" customWidth="1"/>
    <col min="1785" max="1785" width="10.140625" style="37" bestFit="1" customWidth="1"/>
    <col min="1786" max="1786" width="10.85546875" style="37" customWidth="1"/>
    <col min="1787" max="1789" width="11.7109375" style="37" bestFit="1" customWidth="1"/>
    <col min="1790" max="1790" width="13.140625" style="37" customWidth="1"/>
    <col min="1791" max="1791" width="12.5703125" style="37" customWidth="1"/>
    <col min="1792" max="1792" width="11.7109375" style="37" bestFit="1" customWidth="1"/>
    <col min="1793" max="1793" width="12.7109375" style="37" bestFit="1" customWidth="1"/>
    <col min="1794" max="1794" width="11.7109375" style="37" bestFit="1" customWidth="1"/>
    <col min="1795" max="1795" width="12.7109375" style="37" bestFit="1" customWidth="1"/>
    <col min="1796" max="1796" width="12.5703125" style="37" customWidth="1"/>
    <col min="1797" max="1797" width="12.7109375" style="37" bestFit="1" customWidth="1"/>
    <col min="1798" max="1798" width="11.7109375" style="37" bestFit="1" customWidth="1"/>
    <col min="1799" max="1799" width="13.85546875" style="37" bestFit="1" customWidth="1"/>
    <col min="1800" max="2024" width="9.140625" style="37"/>
    <col min="2025" max="2025" width="28" style="37" customWidth="1"/>
    <col min="2026" max="2026" width="12.7109375" style="37" bestFit="1" customWidth="1"/>
    <col min="2027" max="2027" width="12.85546875" style="37" customWidth="1"/>
    <col min="2028" max="2028" width="13.85546875" style="37" bestFit="1" customWidth="1"/>
    <col min="2029" max="2029" width="13.7109375" style="37" customWidth="1"/>
    <col min="2030" max="2031" width="12.7109375" style="37" bestFit="1" customWidth="1"/>
    <col min="2032" max="2032" width="13.140625" style="37" customWidth="1"/>
    <col min="2033" max="2034" width="11.7109375" style="37" bestFit="1" customWidth="1"/>
    <col min="2035" max="2035" width="10.140625" style="37" bestFit="1" customWidth="1"/>
    <col min="2036" max="2036" width="11.7109375" style="37" bestFit="1" customWidth="1"/>
    <col min="2037" max="2037" width="11.5703125" style="37" customWidth="1"/>
    <col min="2038" max="2038" width="11.7109375" style="37" bestFit="1" customWidth="1"/>
    <col min="2039" max="2039" width="11.42578125" style="37" customWidth="1"/>
    <col min="2040" max="2040" width="11.7109375" style="37" bestFit="1" customWidth="1"/>
    <col min="2041" max="2041" width="10.140625" style="37" bestFit="1" customWidth="1"/>
    <col min="2042" max="2042" width="10.85546875" style="37" customWidth="1"/>
    <col min="2043" max="2045" width="11.7109375" style="37" bestFit="1" customWidth="1"/>
    <col min="2046" max="2046" width="13.140625" style="37" customWidth="1"/>
    <col min="2047" max="2047" width="12.5703125" style="37" customWidth="1"/>
    <col min="2048" max="2048" width="11.7109375" style="37" bestFit="1" customWidth="1"/>
    <col min="2049" max="2049" width="12.7109375" style="37" bestFit="1" customWidth="1"/>
    <col min="2050" max="2050" width="11.7109375" style="37" bestFit="1" customWidth="1"/>
    <col min="2051" max="2051" width="12.7109375" style="37" bestFit="1" customWidth="1"/>
    <col min="2052" max="2052" width="12.5703125" style="37" customWidth="1"/>
    <col min="2053" max="2053" width="12.7109375" style="37" bestFit="1" customWidth="1"/>
    <col min="2054" max="2054" width="11.7109375" style="37" bestFit="1" customWidth="1"/>
    <col min="2055" max="2055" width="13.85546875" style="37" bestFit="1" customWidth="1"/>
    <col min="2056" max="2280" width="9.140625" style="37"/>
    <col min="2281" max="2281" width="28" style="37" customWidth="1"/>
    <col min="2282" max="2282" width="12.7109375" style="37" bestFit="1" customWidth="1"/>
    <col min="2283" max="2283" width="12.85546875" style="37" customWidth="1"/>
    <col min="2284" max="2284" width="13.85546875" style="37" bestFit="1" customWidth="1"/>
    <col min="2285" max="2285" width="13.7109375" style="37" customWidth="1"/>
    <col min="2286" max="2287" width="12.7109375" style="37" bestFit="1" customWidth="1"/>
    <col min="2288" max="2288" width="13.140625" style="37" customWidth="1"/>
    <col min="2289" max="2290" width="11.7109375" style="37" bestFit="1" customWidth="1"/>
    <col min="2291" max="2291" width="10.140625" style="37" bestFit="1" customWidth="1"/>
    <col min="2292" max="2292" width="11.7109375" style="37" bestFit="1" customWidth="1"/>
    <col min="2293" max="2293" width="11.5703125" style="37" customWidth="1"/>
    <col min="2294" max="2294" width="11.7109375" style="37" bestFit="1" customWidth="1"/>
    <col min="2295" max="2295" width="11.42578125" style="37" customWidth="1"/>
    <col min="2296" max="2296" width="11.7109375" style="37" bestFit="1" customWidth="1"/>
    <col min="2297" max="2297" width="10.140625" style="37" bestFit="1" customWidth="1"/>
    <col min="2298" max="2298" width="10.85546875" style="37" customWidth="1"/>
    <col min="2299" max="2301" width="11.7109375" style="37" bestFit="1" customWidth="1"/>
    <col min="2302" max="2302" width="13.140625" style="37" customWidth="1"/>
    <col min="2303" max="2303" width="12.5703125" style="37" customWidth="1"/>
    <col min="2304" max="2304" width="11.7109375" style="37" bestFit="1" customWidth="1"/>
    <col min="2305" max="2305" width="12.7109375" style="37" bestFit="1" customWidth="1"/>
    <col min="2306" max="2306" width="11.7109375" style="37" bestFit="1" customWidth="1"/>
    <col min="2307" max="2307" width="12.7109375" style="37" bestFit="1" customWidth="1"/>
    <col min="2308" max="2308" width="12.5703125" style="37" customWidth="1"/>
    <col min="2309" max="2309" width="12.7109375" style="37" bestFit="1" customWidth="1"/>
    <col min="2310" max="2310" width="11.7109375" style="37" bestFit="1" customWidth="1"/>
    <col min="2311" max="2311" width="13.85546875" style="37" bestFit="1" customWidth="1"/>
    <col min="2312" max="2536" width="9.140625" style="37"/>
    <col min="2537" max="2537" width="28" style="37" customWidth="1"/>
    <col min="2538" max="2538" width="12.7109375" style="37" bestFit="1" customWidth="1"/>
    <col min="2539" max="2539" width="12.85546875" style="37" customWidth="1"/>
    <col min="2540" max="2540" width="13.85546875" style="37" bestFit="1" customWidth="1"/>
    <col min="2541" max="2541" width="13.7109375" style="37" customWidth="1"/>
    <col min="2542" max="2543" width="12.7109375" style="37" bestFit="1" customWidth="1"/>
    <col min="2544" max="2544" width="13.140625" style="37" customWidth="1"/>
    <col min="2545" max="2546" width="11.7109375" style="37" bestFit="1" customWidth="1"/>
    <col min="2547" max="2547" width="10.140625" style="37" bestFit="1" customWidth="1"/>
    <col min="2548" max="2548" width="11.7109375" style="37" bestFit="1" customWidth="1"/>
    <col min="2549" max="2549" width="11.5703125" style="37" customWidth="1"/>
    <col min="2550" max="2550" width="11.7109375" style="37" bestFit="1" customWidth="1"/>
    <col min="2551" max="2551" width="11.42578125" style="37" customWidth="1"/>
    <col min="2552" max="2552" width="11.7109375" style="37" bestFit="1" customWidth="1"/>
    <col min="2553" max="2553" width="10.140625" style="37" bestFit="1" customWidth="1"/>
    <col min="2554" max="2554" width="10.85546875" style="37" customWidth="1"/>
    <col min="2555" max="2557" width="11.7109375" style="37" bestFit="1" customWidth="1"/>
    <col min="2558" max="2558" width="13.140625" style="37" customWidth="1"/>
    <col min="2559" max="2559" width="12.5703125" style="37" customWidth="1"/>
    <col min="2560" max="2560" width="11.7109375" style="37" bestFit="1" customWidth="1"/>
    <col min="2561" max="2561" width="12.7109375" style="37" bestFit="1" customWidth="1"/>
    <col min="2562" max="2562" width="11.7109375" style="37" bestFit="1" customWidth="1"/>
    <col min="2563" max="2563" width="12.7109375" style="37" bestFit="1" customWidth="1"/>
    <col min="2564" max="2564" width="12.5703125" style="37" customWidth="1"/>
    <col min="2565" max="2565" width="12.7109375" style="37" bestFit="1" customWidth="1"/>
    <col min="2566" max="2566" width="11.7109375" style="37" bestFit="1" customWidth="1"/>
    <col min="2567" max="2567" width="13.85546875" style="37" bestFit="1" customWidth="1"/>
    <col min="2568" max="2792" width="9.140625" style="37"/>
    <col min="2793" max="2793" width="28" style="37" customWidth="1"/>
    <col min="2794" max="2794" width="12.7109375" style="37" bestFit="1" customWidth="1"/>
    <col min="2795" max="2795" width="12.85546875" style="37" customWidth="1"/>
    <col min="2796" max="2796" width="13.85546875" style="37" bestFit="1" customWidth="1"/>
    <col min="2797" max="2797" width="13.7109375" style="37" customWidth="1"/>
    <col min="2798" max="2799" width="12.7109375" style="37" bestFit="1" customWidth="1"/>
    <col min="2800" max="2800" width="13.140625" style="37" customWidth="1"/>
    <col min="2801" max="2802" width="11.7109375" style="37" bestFit="1" customWidth="1"/>
    <col min="2803" max="2803" width="10.140625" style="37" bestFit="1" customWidth="1"/>
    <col min="2804" max="2804" width="11.7109375" style="37" bestFit="1" customWidth="1"/>
    <col min="2805" max="2805" width="11.5703125" style="37" customWidth="1"/>
    <col min="2806" max="2806" width="11.7109375" style="37" bestFit="1" customWidth="1"/>
    <col min="2807" max="2807" width="11.42578125" style="37" customWidth="1"/>
    <col min="2808" max="2808" width="11.7109375" style="37" bestFit="1" customWidth="1"/>
    <col min="2809" max="2809" width="10.140625" style="37" bestFit="1" customWidth="1"/>
    <col min="2810" max="2810" width="10.85546875" style="37" customWidth="1"/>
    <col min="2811" max="2813" width="11.7109375" style="37" bestFit="1" customWidth="1"/>
    <col min="2814" max="2814" width="13.140625" style="37" customWidth="1"/>
    <col min="2815" max="2815" width="12.5703125" style="37" customWidth="1"/>
    <col min="2816" max="2816" width="11.7109375" style="37" bestFit="1" customWidth="1"/>
    <col min="2817" max="2817" width="12.7109375" style="37" bestFit="1" customWidth="1"/>
    <col min="2818" max="2818" width="11.7109375" style="37" bestFit="1" customWidth="1"/>
    <col min="2819" max="2819" width="12.7109375" style="37" bestFit="1" customWidth="1"/>
    <col min="2820" max="2820" width="12.5703125" style="37" customWidth="1"/>
    <col min="2821" max="2821" width="12.7109375" style="37" bestFit="1" customWidth="1"/>
    <col min="2822" max="2822" width="11.7109375" style="37" bestFit="1" customWidth="1"/>
    <col min="2823" max="2823" width="13.85546875" style="37" bestFit="1" customWidth="1"/>
    <col min="2824" max="3048" width="9.140625" style="37"/>
    <col min="3049" max="3049" width="28" style="37" customWidth="1"/>
    <col min="3050" max="3050" width="12.7109375" style="37" bestFit="1" customWidth="1"/>
    <col min="3051" max="3051" width="12.85546875" style="37" customWidth="1"/>
    <col min="3052" max="3052" width="13.85546875" style="37" bestFit="1" customWidth="1"/>
    <col min="3053" max="3053" width="13.7109375" style="37" customWidth="1"/>
    <col min="3054" max="3055" width="12.7109375" style="37" bestFit="1" customWidth="1"/>
    <col min="3056" max="3056" width="13.140625" style="37" customWidth="1"/>
    <col min="3057" max="3058" width="11.7109375" style="37" bestFit="1" customWidth="1"/>
    <col min="3059" max="3059" width="10.140625" style="37" bestFit="1" customWidth="1"/>
    <col min="3060" max="3060" width="11.7109375" style="37" bestFit="1" customWidth="1"/>
    <col min="3061" max="3061" width="11.5703125" style="37" customWidth="1"/>
    <col min="3062" max="3062" width="11.7109375" style="37" bestFit="1" customWidth="1"/>
    <col min="3063" max="3063" width="11.42578125" style="37" customWidth="1"/>
    <col min="3064" max="3064" width="11.7109375" style="37" bestFit="1" customWidth="1"/>
    <col min="3065" max="3065" width="10.140625" style="37" bestFit="1" customWidth="1"/>
    <col min="3066" max="3066" width="10.85546875" style="37" customWidth="1"/>
    <col min="3067" max="3069" width="11.7109375" style="37" bestFit="1" customWidth="1"/>
    <col min="3070" max="3070" width="13.140625" style="37" customWidth="1"/>
    <col min="3071" max="3071" width="12.5703125" style="37" customWidth="1"/>
    <col min="3072" max="3072" width="11.7109375" style="37" bestFit="1" customWidth="1"/>
    <col min="3073" max="3073" width="12.7109375" style="37" bestFit="1" customWidth="1"/>
    <col min="3074" max="3074" width="11.7109375" style="37" bestFit="1" customWidth="1"/>
    <col min="3075" max="3075" width="12.7109375" style="37" bestFit="1" customWidth="1"/>
    <col min="3076" max="3076" width="12.5703125" style="37" customWidth="1"/>
    <col min="3077" max="3077" width="12.7109375" style="37" bestFit="1" customWidth="1"/>
    <col min="3078" max="3078" width="11.7109375" style="37" bestFit="1" customWidth="1"/>
    <col min="3079" max="3079" width="13.85546875" style="37" bestFit="1" customWidth="1"/>
    <col min="3080" max="3304" width="9.140625" style="37"/>
    <col min="3305" max="3305" width="28" style="37" customWidth="1"/>
    <col min="3306" max="3306" width="12.7109375" style="37" bestFit="1" customWidth="1"/>
    <col min="3307" max="3307" width="12.85546875" style="37" customWidth="1"/>
    <col min="3308" max="3308" width="13.85546875" style="37" bestFit="1" customWidth="1"/>
    <col min="3309" max="3309" width="13.7109375" style="37" customWidth="1"/>
    <col min="3310" max="3311" width="12.7109375" style="37" bestFit="1" customWidth="1"/>
    <col min="3312" max="3312" width="13.140625" style="37" customWidth="1"/>
    <col min="3313" max="3314" width="11.7109375" style="37" bestFit="1" customWidth="1"/>
    <col min="3315" max="3315" width="10.140625" style="37" bestFit="1" customWidth="1"/>
    <col min="3316" max="3316" width="11.7109375" style="37" bestFit="1" customWidth="1"/>
    <col min="3317" max="3317" width="11.5703125" style="37" customWidth="1"/>
    <col min="3318" max="3318" width="11.7109375" style="37" bestFit="1" customWidth="1"/>
    <col min="3319" max="3319" width="11.42578125" style="37" customWidth="1"/>
    <col min="3320" max="3320" width="11.7109375" style="37" bestFit="1" customWidth="1"/>
    <col min="3321" max="3321" width="10.140625" style="37" bestFit="1" customWidth="1"/>
    <col min="3322" max="3322" width="10.85546875" style="37" customWidth="1"/>
    <col min="3323" max="3325" width="11.7109375" style="37" bestFit="1" customWidth="1"/>
    <col min="3326" max="3326" width="13.140625" style="37" customWidth="1"/>
    <col min="3327" max="3327" width="12.5703125" style="37" customWidth="1"/>
    <col min="3328" max="3328" width="11.7109375" style="37" bestFit="1" customWidth="1"/>
    <col min="3329" max="3329" width="12.7109375" style="37" bestFit="1" customWidth="1"/>
    <col min="3330" max="3330" width="11.7109375" style="37" bestFit="1" customWidth="1"/>
    <col min="3331" max="3331" width="12.7109375" style="37" bestFit="1" customWidth="1"/>
    <col min="3332" max="3332" width="12.5703125" style="37" customWidth="1"/>
    <col min="3333" max="3333" width="12.7109375" style="37" bestFit="1" customWidth="1"/>
    <col min="3334" max="3334" width="11.7109375" style="37" bestFit="1" customWidth="1"/>
    <col min="3335" max="3335" width="13.85546875" style="37" bestFit="1" customWidth="1"/>
    <col min="3336" max="3560" width="9.140625" style="37"/>
    <col min="3561" max="3561" width="28" style="37" customWidth="1"/>
    <col min="3562" max="3562" width="12.7109375" style="37" bestFit="1" customWidth="1"/>
    <col min="3563" max="3563" width="12.85546875" style="37" customWidth="1"/>
    <col min="3564" max="3564" width="13.85546875" style="37" bestFit="1" customWidth="1"/>
    <col min="3565" max="3565" width="13.7109375" style="37" customWidth="1"/>
    <col min="3566" max="3567" width="12.7109375" style="37" bestFit="1" customWidth="1"/>
    <col min="3568" max="3568" width="13.140625" style="37" customWidth="1"/>
    <col min="3569" max="3570" width="11.7109375" style="37" bestFit="1" customWidth="1"/>
    <col min="3571" max="3571" width="10.140625" style="37" bestFit="1" customWidth="1"/>
    <col min="3572" max="3572" width="11.7109375" style="37" bestFit="1" customWidth="1"/>
    <col min="3573" max="3573" width="11.5703125" style="37" customWidth="1"/>
    <col min="3574" max="3574" width="11.7109375" style="37" bestFit="1" customWidth="1"/>
    <col min="3575" max="3575" width="11.42578125" style="37" customWidth="1"/>
    <col min="3576" max="3576" width="11.7109375" style="37" bestFit="1" customWidth="1"/>
    <col min="3577" max="3577" width="10.140625" style="37" bestFit="1" customWidth="1"/>
    <col min="3578" max="3578" width="10.85546875" style="37" customWidth="1"/>
    <col min="3579" max="3581" width="11.7109375" style="37" bestFit="1" customWidth="1"/>
    <col min="3582" max="3582" width="13.140625" style="37" customWidth="1"/>
    <col min="3583" max="3583" width="12.5703125" style="37" customWidth="1"/>
    <col min="3584" max="3584" width="11.7109375" style="37" bestFit="1" customWidth="1"/>
    <col min="3585" max="3585" width="12.7109375" style="37" bestFit="1" customWidth="1"/>
    <col min="3586" max="3586" width="11.7109375" style="37" bestFit="1" customWidth="1"/>
    <col min="3587" max="3587" width="12.7109375" style="37" bestFit="1" customWidth="1"/>
    <col min="3588" max="3588" width="12.5703125" style="37" customWidth="1"/>
    <col min="3589" max="3589" width="12.7109375" style="37" bestFit="1" customWidth="1"/>
    <col min="3590" max="3590" width="11.7109375" style="37" bestFit="1" customWidth="1"/>
    <col min="3591" max="3591" width="13.85546875" style="37" bestFit="1" customWidth="1"/>
    <col min="3592" max="3816" width="9.140625" style="37"/>
    <col min="3817" max="3817" width="28" style="37" customWidth="1"/>
    <col min="3818" max="3818" width="12.7109375" style="37" bestFit="1" customWidth="1"/>
    <col min="3819" max="3819" width="12.85546875" style="37" customWidth="1"/>
    <col min="3820" max="3820" width="13.85546875" style="37" bestFit="1" customWidth="1"/>
    <col min="3821" max="3821" width="13.7109375" style="37" customWidth="1"/>
    <col min="3822" max="3823" width="12.7109375" style="37" bestFit="1" customWidth="1"/>
    <col min="3824" max="3824" width="13.140625" style="37" customWidth="1"/>
    <col min="3825" max="3826" width="11.7109375" style="37" bestFit="1" customWidth="1"/>
    <col min="3827" max="3827" width="10.140625" style="37" bestFit="1" customWidth="1"/>
    <col min="3828" max="3828" width="11.7109375" style="37" bestFit="1" customWidth="1"/>
    <col min="3829" max="3829" width="11.5703125" style="37" customWidth="1"/>
    <col min="3830" max="3830" width="11.7109375" style="37" bestFit="1" customWidth="1"/>
    <col min="3831" max="3831" width="11.42578125" style="37" customWidth="1"/>
    <col min="3832" max="3832" width="11.7109375" style="37" bestFit="1" customWidth="1"/>
    <col min="3833" max="3833" width="10.140625" style="37" bestFit="1" customWidth="1"/>
    <col min="3834" max="3834" width="10.85546875" style="37" customWidth="1"/>
    <col min="3835" max="3837" width="11.7109375" style="37" bestFit="1" customWidth="1"/>
    <col min="3838" max="3838" width="13.140625" style="37" customWidth="1"/>
    <col min="3839" max="3839" width="12.5703125" style="37" customWidth="1"/>
    <col min="3840" max="3840" width="11.7109375" style="37" bestFit="1" customWidth="1"/>
    <col min="3841" max="3841" width="12.7109375" style="37" bestFit="1" customWidth="1"/>
    <col min="3842" max="3842" width="11.7109375" style="37" bestFit="1" customWidth="1"/>
    <col min="3843" max="3843" width="12.7109375" style="37" bestFit="1" customWidth="1"/>
    <col min="3844" max="3844" width="12.5703125" style="37" customWidth="1"/>
    <col min="3845" max="3845" width="12.7109375" style="37" bestFit="1" customWidth="1"/>
    <col min="3846" max="3846" width="11.7109375" style="37" bestFit="1" customWidth="1"/>
    <col min="3847" max="3847" width="13.85546875" style="37" bestFit="1" customWidth="1"/>
    <col min="3848" max="4072" width="9.140625" style="37"/>
    <col min="4073" max="4073" width="28" style="37" customWidth="1"/>
    <col min="4074" max="4074" width="12.7109375" style="37" bestFit="1" customWidth="1"/>
    <col min="4075" max="4075" width="12.85546875" style="37" customWidth="1"/>
    <col min="4076" max="4076" width="13.85546875" style="37" bestFit="1" customWidth="1"/>
    <col min="4077" max="4077" width="13.7109375" style="37" customWidth="1"/>
    <col min="4078" max="4079" width="12.7109375" style="37" bestFit="1" customWidth="1"/>
    <col min="4080" max="4080" width="13.140625" style="37" customWidth="1"/>
    <col min="4081" max="4082" width="11.7109375" style="37" bestFit="1" customWidth="1"/>
    <col min="4083" max="4083" width="10.140625" style="37" bestFit="1" customWidth="1"/>
    <col min="4084" max="4084" width="11.7109375" style="37" bestFit="1" customWidth="1"/>
    <col min="4085" max="4085" width="11.5703125" style="37" customWidth="1"/>
    <col min="4086" max="4086" width="11.7109375" style="37" bestFit="1" customWidth="1"/>
    <col min="4087" max="4087" width="11.42578125" style="37" customWidth="1"/>
    <col min="4088" max="4088" width="11.7109375" style="37" bestFit="1" customWidth="1"/>
    <col min="4089" max="4089" width="10.140625" style="37" bestFit="1" customWidth="1"/>
    <col min="4090" max="4090" width="10.85546875" style="37" customWidth="1"/>
    <col min="4091" max="4093" width="11.7109375" style="37" bestFit="1" customWidth="1"/>
    <col min="4094" max="4094" width="13.140625" style="37" customWidth="1"/>
    <col min="4095" max="4095" width="12.5703125" style="37" customWidth="1"/>
    <col min="4096" max="4096" width="11.7109375" style="37" bestFit="1" customWidth="1"/>
    <col min="4097" max="4097" width="12.7109375" style="37" bestFit="1" customWidth="1"/>
    <col min="4098" max="4098" width="11.7109375" style="37" bestFit="1" customWidth="1"/>
    <col min="4099" max="4099" width="12.7109375" style="37" bestFit="1" customWidth="1"/>
    <col min="4100" max="4100" width="12.5703125" style="37" customWidth="1"/>
    <col min="4101" max="4101" width="12.7109375" style="37" bestFit="1" customWidth="1"/>
    <col min="4102" max="4102" width="11.7109375" style="37" bestFit="1" customWidth="1"/>
    <col min="4103" max="4103" width="13.85546875" style="37" bestFit="1" customWidth="1"/>
    <col min="4104" max="4328" width="9.140625" style="37"/>
    <col min="4329" max="4329" width="28" style="37" customWidth="1"/>
    <col min="4330" max="4330" width="12.7109375" style="37" bestFit="1" customWidth="1"/>
    <col min="4331" max="4331" width="12.85546875" style="37" customWidth="1"/>
    <col min="4332" max="4332" width="13.85546875" style="37" bestFit="1" customWidth="1"/>
    <col min="4333" max="4333" width="13.7109375" style="37" customWidth="1"/>
    <col min="4334" max="4335" width="12.7109375" style="37" bestFit="1" customWidth="1"/>
    <col min="4336" max="4336" width="13.140625" style="37" customWidth="1"/>
    <col min="4337" max="4338" width="11.7109375" style="37" bestFit="1" customWidth="1"/>
    <col min="4339" max="4339" width="10.140625" style="37" bestFit="1" customWidth="1"/>
    <col min="4340" max="4340" width="11.7109375" style="37" bestFit="1" customWidth="1"/>
    <col min="4341" max="4341" width="11.5703125" style="37" customWidth="1"/>
    <col min="4342" max="4342" width="11.7109375" style="37" bestFit="1" customWidth="1"/>
    <col min="4343" max="4343" width="11.42578125" style="37" customWidth="1"/>
    <col min="4344" max="4344" width="11.7109375" style="37" bestFit="1" customWidth="1"/>
    <col min="4345" max="4345" width="10.140625" style="37" bestFit="1" customWidth="1"/>
    <col min="4346" max="4346" width="10.85546875" style="37" customWidth="1"/>
    <col min="4347" max="4349" width="11.7109375" style="37" bestFit="1" customWidth="1"/>
    <col min="4350" max="4350" width="13.140625" style="37" customWidth="1"/>
    <col min="4351" max="4351" width="12.5703125" style="37" customWidth="1"/>
    <col min="4352" max="4352" width="11.7109375" style="37" bestFit="1" customWidth="1"/>
    <col min="4353" max="4353" width="12.7109375" style="37" bestFit="1" customWidth="1"/>
    <col min="4354" max="4354" width="11.7109375" style="37" bestFit="1" customWidth="1"/>
    <col min="4355" max="4355" width="12.7109375" style="37" bestFit="1" customWidth="1"/>
    <col min="4356" max="4356" width="12.5703125" style="37" customWidth="1"/>
    <col min="4357" max="4357" width="12.7109375" style="37" bestFit="1" customWidth="1"/>
    <col min="4358" max="4358" width="11.7109375" style="37" bestFit="1" customWidth="1"/>
    <col min="4359" max="4359" width="13.85546875" style="37" bestFit="1" customWidth="1"/>
    <col min="4360" max="4584" width="9.140625" style="37"/>
    <col min="4585" max="4585" width="28" style="37" customWidth="1"/>
    <col min="4586" max="4586" width="12.7109375" style="37" bestFit="1" customWidth="1"/>
    <col min="4587" max="4587" width="12.85546875" style="37" customWidth="1"/>
    <col min="4588" max="4588" width="13.85546875" style="37" bestFit="1" customWidth="1"/>
    <col min="4589" max="4589" width="13.7109375" style="37" customWidth="1"/>
    <col min="4590" max="4591" width="12.7109375" style="37" bestFit="1" customWidth="1"/>
    <col min="4592" max="4592" width="13.140625" style="37" customWidth="1"/>
    <col min="4593" max="4594" width="11.7109375" style="37" bestFit="1" customWidth="1"/>
    <col min="4595" max="4595" width="10.140625" style="37" bestFit="1" customWidth="1"/>
    <col min="4596" max="4596" width="11.7109375" style="37" bestFit="1" customWidth="1"/>
    <col min="4597" max="4597" width="11.5703125" style="37" customWidth="1"/>
    <col min="4598" max="4598" width="11.7109375" style="37" bestFit="1" customWidth="1"/>
    <col min="4599" max="4599" width="11.42578125" style="37" customWidth="1"/>
    <col min="4600" max="4600" width="11.7109375" style="37" bestFit="1" customWidth="1"/>
    <col min="4601" max="4601" width="10.140625" style="37" bestFit="1" customWidth="1"/>
    <col min="4602" max="4602" width="10.85546875" style="37" customWidth="1"/>
    <col min="4603" max="4605" width="11.7109375" style="37" bestFit="1" customWidth="1"/>
    <col min="4606" max="4606" width="13.140625" style="37" customWidth="1"/>
    <col min="4607" max="4607" width="12.5703125" style="37" customWidth="1"/>
    <col min="4608" max="4608" width="11.7109375" style="37" bestFit="1" customWidth="1"/>
    <col min="4609" max="4609" width="12.7109375" style="37" bestFit="1" customWidth="1"/>
    <col min="4610" max="4610" width="11.7109375" style="37" bestFit="1" customWidth="1"/>
    <col min="4611" max="4611" width="12.7109375" style="37" bestFit="1" customWidth="1"/>
    <col min="4612" max="4612" width="12.5703125" style="37" customWidth="1"/>
    <col min="4613" max="4613" width="12.7109375" style="37" bestFit="1" customWidth="1"/>
    <col min="4614" max="4614" width="11.7109375" style="37" bestFit="1" customWidth="1"/>
    <col min="4615" max="4615" width="13.85546875" style="37" bestFit="1" customWidth="1"/>
    <col min="4616" max="4840" width="9.140625" style="37"/>
    <col min="4841" max="4841" width="28" style="37" customWidth="1"/>
    <col min="4842" max="4842" width="12.7109375" style="37" bestFit="1" customWidth="1"/>
    <col min="4843" max="4843" width="12.85546875" style="37" customWidth="1"/>
    <col min="4844" max="4844" width="13.85546875" style="37" bestFit="1" customWidth="1"/>
    <col min="4845" max="4845" width="13.7109375" style="37" customWidth="1"/>
    <col min="4846" max="4847" width="12.7109375" style="37" bestFit="1" customWidth="1"/>
    <col min="4848" max="4848" width="13.140625" style="37" customWidth="1"/>
    <col min="4849" max="4850" width="11.7109375" style="37" bestFit="1" customWidth="1"/>
    <col min="4851" max="4851" width="10.140625" style="37" bestFit="1" customWidth="1"/>
    <col min="4852" max="4852" width="11.7109375" style="37" bestFit="1" customWidth="1"/>
    <col min="4853" max="4853" width="11.5703125" style="37" customWidth="1"/>
    <col min="4854" max="4854" width="11.7109375" style="37" bestFit="1" customWidth="1"/>
    <col min="4855" max="4855" width="11.42578125" style="37" customWidth="1"/>
    <col min="4856" max="4856" width="11.7109375" style="37" bestFit="1" customWidth="1"/>
    <col min="4857" max="4857" width="10.140625" style="37" bestFit="1" customWidth="1"/>
    <col min="4858" max="4858" width="10.85546875" style="37" customWidth="1"/>
    <col min="4859" max="4861" width="11.7109375" style="37" bestFit="1" customWidth="1"/>
    <col min="4862" max="4862" width="13.140625" style="37" customWidth="1"/>
    <col min="4863" max="4863" width="12.5703125" style="37" customWidth="1"/>
    <col min="4864" max="4864" width="11.7109375" style="37" bestFit="1" customWidth="1"/>
    <col min="4865" max="4865" width="12.7109375" style="37" bestFit="1" customWidth="1"/>
    <col min="4866" max="4866" width="11.7109375" style="37" bestFit="1" customWidth="1"/>
    <col min="4867" max="4867" width="12.7109375" style="37" bestFit="1" customWidth="1"/>
    <col min="4868" max="4868" width="12.5703125" style="37" customWidth="1"/>
    <col min="4869" max="4869" width="12.7109375" style="37" bestFit="1" customWidth="1"/>
    <col min="4870" max="4870" width="11.7109375" style="37" bestFit="1" customWidth="1"/>
    <col min="4871" max="4871" width="13.85546875" style="37" bestFit="1" customWidth="1"/>
    <col min="4872" max="5096" width="9.140625" style="37"/>
    <col min="5097" max="5097" width="28" style="37" customWidth="1"/>
    <col min="5098" max="5098" width="12.7109375" style="37" bestFit="1" customWidth="1"/>
    <col min="5099" max="5099" width="12.85546875" style="37" customWidth="1"/>
    <col min="5100" max="5100" width="13.85546875" style="37" bestFit="1" customWidth="1"/>
    <col min="5101" max="5101" width="13.7109375" style="37" customWidth="1"/>
    <col min="5102" max="5103" width="12.7109375" style="37" bestFit="1" customWidth="1"/>
    <col min="5104" max="5104" width="13.140625" style="37" customWidth="1"/>
    <col min="5105" max="5106" width="11.7109375" style="37" bestFit="1" customWidth="1"/>
    <col min="5107" max="5107" width="10.140625" style="37" bestFit="1" customWidth="1"/>
    <col min="5108" max="5108" width="11.7109375" style="37" bestFit="1" customWidth="1"/>
    <col min="5109" max="5109" width="11.5703125" style="37" customWidth="1"/>
    <col min="5110" max="5110" width="11.7109375" style="37" bestFit="1" customWidth="1"/>
    <col min="5111" max="5111" width="11.42578125" style="37" customWidth="1"/>
    <col min="5112" max="5112" width="11.7109375" style="37" bestFit="1" customWidth="1"/>
    <col min="5113" max="5113" width="10.140625" style="37" bestFit="1" customWidth="1"/>
    <col min="5114" max="5114" width="10.85546875" style="37" customWidth="1"/>
    <col min="5115" max="5117" width="11.7109375" style="37" bestFit="1" customWidth="1"/>
    <col min="5118" max="5118" width="13.140625" style="37" customWidth="1"/>
    <col min="5119" max="5119" width="12.5703125" style="37" customWidth="1"/>
    <col min="5120" max="5120" width="11.7109375" style="37" bestFit="1" customWidth="1"/>
    <col min="5121" max="5121" width="12.7109375" style="37" bestFit="1" customWidth="1"/>
    <col min="5122" max="5122" width="11.7109375" style="37" bestFit="1" customWidth="1"/>
    <col min="5123" max="5123" width="12.7109375" style="37" bestFit="1" customWidth="1"/>
    <col min="5124" max="5124" width="12.5703125" style="37" customWidth="1"/>
    <col min="5125" max="5125" width="12.7109375" style="37" bestFit="1" customWidth="1"/>
    <col min="5126" max="5126" width="11.7109375" style="37" bestFit="1" customWidth="1"/>
    <col min="5127" max="5127" width="13.85546875" style="37" bestFit="1" customWidth="1"/>
    <col min="5128" max="5352" width="9.140625" style="37"/>
    <col min="5353" max="5353" width="28" style="37" customWidth="1"/>
    <col min="5354" max="5354" width="12.7109375" style="37" bestFit="1" customWidth="1"/>
    <col min="5355" max="5355" width="12.85546875" style="37" customWidth="1"/>
    <col min="5356" max="5356" width="13.85546875" style="37" bestFit="1" customWidth="1"/>
    <col min="5357" max="5357" width="13.7109375" style="37" customWidth="1"/>
    <col min="5358" max="5359" width="12.7109375" style="37" bestFit="1" customWidth="1"/>
    <col min="5360" max="5360" width="13.140625" style="37" customWidth="1"/>
    <col min="5361" max="5362" width="11.7109375" style="37" bestFit="1" customWidth="1"/>
    <col min="5363" max="5363" width="10.140625" style="37" bestFit="1" customWidth="1"/>
    <col min="5364" max="5364" width="11.7109375" style="37" bestFit="1" customWidth="1"/>
    <col min="5365" max="5365" width="11.5703125" style="37" customWidth="1"/>
    <col min="5366" max="5366" width="11.7109375" style="37" bestFit="1" customWidth="1"/>
    <col min="5367" max="5367" width="11.42578125" style="37" customWidth="1"/>
    <col min="5368" max="5368" width="11.7109375" style="37" bestFit="1" customWidth="1"/>
    <col min="5369" max="5369" width="10.140625" style="37" bestFit="1" customWidth="1"/>
    <col min="5370" max="5370" width="10.85546875" style="37" customWidth="1"/>
    <col min="5371" max="5373" width="11.7109375" style="37" bestFit="1" customWidth="1"/>
    <col min="5374" max="5374" width="13.140625" style="37" customWidth="1"/>
    <col min="5375" max="5375" width="12.5703125" style="37" customWidth="1"/>
    <col min="5376" max="5376" width="11.7109375" style="37" bestFit="1" customWidth="1"/>
    <col min="5377" max="5377" width="12.7109375" style="37" bestFit="1" customWidth="1"/>
    <col min="5378" max="5378" width="11.7109375" style="37" bestFit="1" customWidth="1"/>
    <col min="5379" max="5379" width="12.7109375" style="37" bestFit="1" customWidth="1"/>
    <col min="5380" max="5380" width="12.5703125" style="37" customWidth="1"/>
    <col min="5381" max="5381" width="12.7109375" style="37" bestFit="1" customWidth="1"/>
    <col min="5382" max="5382" width="11.7109375" style="37" bestFit="1" customWidth="1"/>
    <col min="5383" max="5383" width="13.85546875" style="37" bestFit="1" customWidth="1"/>
    <col min="5384" max="5608" width="9.140625" style="37"/>
    <col min="5609" max="5609" width="28" style="37" customWidth="1"/>
    <col min="5610" max="5610" width="12.7109375" style="37" bestFit="1" customWidth="1"/>
    <col min="5611" max="5611" width="12.85546875" style="37" customWidth="1"/>
    <col min="5612" max="5612" width="13.85546875" style="37" bestFit="1" customWidth="1"/>
    <col min="5613" max="5613" width="13.7109375" style="37" customWidth="1"/>
    <col min="5614" max="5615" width="12.7109375" style="37" bestFit="1" customWidth="1"/>
    <col min="5616" max="5616" width="13.140625" style="37" customWidth="1"/>
    <col min="5617" max="5618" width="11.7109375" style="37" bestFit="1" customWidth="1"/>
    <col min="5619" max="5619" width="10.140625" style="37" bestFit="1" customWidth="1"/>
    <col min="5620" max="5620" width="11.7109375" style="37" bestFit="1" customWidth="1"/>
    <col min="5621" max="5621" width="11.5703125" style="37" customWidth="1"/>
    <col min="5622" max="5622" width="11.7109375" style="37" bestFit="1" customWidth="1"/>
    <col min="5623" max="5623" width="11.42578125" style="37" customWidth="1"/>
    <col min="5624" max="5624" width="11.7109375" style="37" bestFit="1" customWidth="1"/>
    <col min="5625" max="5625" width="10.140625" style="37" bestFit="1" customWidth="1"/>
    <col min="5626" max="5626" width="10.85546875" style="37" customWidth="1"/>
    <col min="5627" max="5629" width="11.7109375" style="37" bestFit="1" customWidth="1"/>
    <col min="5630" max="5630" width="13.140625" style="37" customWidth="1"/>
    <col min="5631" max="5631" width="12.5703125" style="37" customWidth="1"/>
    <col min="5632" max="5632" width="11.7109375" style="37" bestFit="1" customWidth="1"/>
    <col min="5633" max="5633" width="12.7109375" style="37" bestFit="1" customWidth="1"/>
    <col min="5634" max="5634" width="11.7109375" style="37" bestFit="1" customWidth="1"/>
    <col min="5635" max="5635" width="12.7109375" style="37" bestFit="1" customWidth="1"/>
    <col min="5636" max="5636" width="12.5703125" style="37" customWidth="1"/>
    <col min="5637" max="5637" width="12.7109375" style="37" bestFit="1" customWidth="1"/>
    <col min="5638" max="5638" width="11.7109375" style="37" bestFit="1" customWidth="1"/>
    <col min="5639" max="5639" width="13.85546875" style="37" bestFit="1" customWidth="1"/>
    <col min="5640" max="5864" width="9.140625" style="37"/>
    <col min="5865" max="5865" width="28" style="37" customWidth="1"/>
    <col min="5866" max="5866" width="12.7109375" style="37" bestFit="1" customWidth="1"/>
    <col min="5867" max="5867" width="12.85546875" style="37" customWidth="1"/>
    <col min="5868" max="5868" width="13.85546875" style="37" bestFit="1" customWidth="1"/>
    <col min="5869" max="5869" width="13.7109375" style="37" customWidth="1"/>
    <col min="5870" max="5871" width="12.7109375" style="37" bestFit="1" customWidth="1"/>
    <col min="5872" max="5872" width="13.140625" style="37" customWidth="1"/>
    <col min="5873" max="5874" width="11.7109375" style="37" bestFit="1" customWidth="1"/>
    <col min="5875" max="5875" width="10.140625" style="37" bestFit="1" customWidth="1"/>
    <col min="5876" max="5876" width="11.7109375" style="37" bestFit="1" customWidth="1"/>
    <col min="5877" max="5877" width="11.5703125" style="37" customWidth="1"/>
    <col min="5878" max="5878" width="11.7109375" style="37" bestFit="1" customWidth="1"/>
    <col min="5879" max="5879" width="11.42578125" style="37" customWidth="1"/>
    <col min="5880" max="5880" width="11.7109375" style="37" bestFit="1" customWidth="1"/>
    <col min="5881" max="5881" width="10.140625" style="37" bestFit="1" customWidth="1"/>
    <col min="5882" max="5882" width="10.85546875" style="37" customWidth="1"/>
    <col min="5883" max="5885" width="11.7109375" style="37" bestFit="1" customWidth="1"/>
    <col min="5886" max="5886" width="13.140625" style="37" customWidth="1"/>
    <col min="5887" max="5887" width="12.5703125" style="37" customWidth="1"/>
    <col min="5888" max="5888" width="11.7109375" style="37" bestFit="1" customWidth="1"/>
    <col min="5889" max="5889" width="12.7109375" style="37" bestFit="1" customWidth="1"/>
    <col min="5890" max="5890" width="11.7109375" style="37" bestFit="1" customWidth="1"/>
    <col min="5891" max="5891" width="12.7109375" style="37" bestFit="1" customWidth="1"/>
    <col min="5892" max="5892" width="12.5703125" style="37" customWidth="1"/>
    <col min="5893" max="5893" width="12.7109375" style="37" bestFit="1" customWidth="1"/>
    <col min="5894" max="5894" width="11.7109375" style="37" bestFit="1" customWidth="1"/>
    <col min="5895" max="5895" width="13.85546875" style="37" bestFit="1" customWidth="1"/>
    <col min="5896" max="6120" width="9.140625" style="37"/>
    <col min="6121" max="6121" width="28" style="37" customWidth="1"/>
    <col min="6122" max="6122" width="12.7109375" style="37" bestFit="1" customWidth="1"/>
    <col min="6123" max="6123" width="12.85546875" style="37" customWidth="1"/>
    <col min="6124" max="6124" width="13.85546875" style="37" bestFit="1" customWidth="1"/>
    <col min="6125" max="6125" width="13.7109375" style="37" customWidth="1"/>
    <col min="6126" max="6127" width="12.7109375" style="37" bestFit="1" customWidth="1"/>
    <col min="6128" max="6128" width="13.140625" style="37" customWidth="1"/>
    <col min="6129" max="6130" width="11.7109375" style="37" bestFit="1" customWidth="1"/>
    <col min="6131" max="6131" width="10.140625" style="37" bestFit="1" customWidth="1"/>
    <col min="6132" max="6132" width="11.7109375" style="37" bestFit="1" customWidth="1"/>
    <col min="6133" max="6133" width="11.5703125" style="37" customWidth="1"/>
    <col min="6134" max="6134" width="11.7109375" style="37" bestFit="1" customWidth="1"/>
    <col min="6135" max="6135" width="11.42578125" style="37" customWidth="1"/>
    <col min="6136" max="6136" width="11.7109375" style="37" bestFit="1" customWidth="1"/>
    <col min="6137" max="6137" width="10.140625" style="37" bestFit="1" customWidth="1"/>
    <col min="6138" max="6138" width="10.85546875" style="37" customWidth="1"/>
    <col min="6139" max="6141" width="11.7109375" style="37" bestFit="1" customWidth="1"/>
    <col min="6142" max="6142" width="13.140625" style="37" customWidth="1"/>
    <col min="6143" max="6143" width="12.5703125" style="37" customWidth="1"/>
    <col min="6144" max="6144" width="11.7109375" style="37" bestFit="1" customWidth="1"/>
    <col min="6145" max="6145" width="12.7109375" style="37" bestFit="1" customWidth="1"/>
    <col min="6146" max="6146" width="11.7109375" style="37" bestFit="1" customWidth="1"/>
    <col min="6147" max="6147" width="12.7109375" style="37" bestFit="1" customWidth="1"/>
    <col min="6148" max="6148" width="12.5703125" style="37" customWidth="1"/>
    <col min="6149" max="6149" width="12.7109375" style="37" bestFit="1" customWidth="1"/>
    <col min="6150" max="6150" width="11.7109375" style="37" bestFit="1" customWidth="1"/>
    <col min="6151" max="6151" width="13.85546875" style="37" bestFit="1" customWidth="1"/>
    <col min="6152" max="6376" width="9.140625" style="37"/>
    <col min="6377" max="6377" width="28" style="37" customWidth="1"/>
    <col min="6378" max="6378" width="12.7109375" style="37" bestFit="1" customWidth="1"/>
    <col min="6379" max="6379" width="12.85546875" style="37" customWidth="1"/>
    <col min="6380" max="6380" width="13.85546875" style="37" bestFit="1" customWidth="1"/>
    <col min="6381" max="6381" width="13.7109375" style="37" customWidth="1"/>
    <col min="6382" max="6383" width="12.7109375" style="37" bestFit="1" customWidth="1"/>
    <col min="6384" max="6384" width="13.140625" style="37" customWidth="1"/>
    <col min="6385" max="6386" width="11.7109375" style="37" bestFit="1" customWidth="1"/>
    <col min="6387" max="6387" width="10.140625" style="37" bestFit="1" customWidth="1"/>
    <col min="6388" max="6388" width="11.7109375" style="37" bestFit="1" customWidth="1"/>
    <col min="6389" max="6389" width="11.5703125" style="37" customWidth="1"/>
    <col min="6390" max="6390" width="11.7109375" style="37" bestFit="1" customWidth="1"/>
    <col min="6391" max="6391" width="11.42578125" style="37" customWidth="1"/>
    <col min="6392" max="6392" width="11.7109375" style="37" bestFit="1" customWidth="1"/>
    <col min="6393" max="6393" width="10.140625" style="37" bestFit="1" customWidth="1"/>
    <col min="6394" max="6394" width="10.85546875" style="37" customWidth="1"/>
    <col min="6395" max="6397" width="11.7109375" style="37" bestFit="1" customWidth="1"/>
    <col min="6398" max="6398" width="13.140625" style="37" customWidth="1"/>
    <col min="6399" max="6399" width="12.5703125" style="37" customWidth="1"/>
    <col min="6400" max="6400" width="11.7109375" style="37" bestFit="1" customWidth="1"/>
    <col min="6401" max="6401" width="12.7109375" style="37" bestFit="1" customWidth="1"/>
    <col min="6402" max="6402" width="11.7109375" style="37" bestFit="1" customWidth="1"/>
    <col min="6403" max="6403" width="12.7109375" style="37" bestFit="1" customWidth="1"/>
    <col min="6404" max="6404" width="12.5703125" style="37" customWidth="1"/>
    <col min="6405" max="6405" width="12.7109375" style="37" bestFit="1" customWidth="1"/>
    <col min="6406" max="6406" width="11.7109375" style="37" bestFit="1" customWidth="1"/>
    <col min="6407" max="6407" width="13.85546875" style="37" bestFit="1" customWidth="1"/>
    <col min="6408" max="6632" width="9.140625" style="37"/>
    <col min="6633" max="6633" width="28" style="37" customWidth="1"/>
    <col min="6634" max="6634" width="12.7109375" style="37" bestFit="1" customWidth="1"/>
    <col min="6635" max="6635" width="12.85546875" style="37" customWidth="1"/>
    <col min="6636" max="6636" width="13.85546875" style="37" bestFit="1" customWidth="1"/>
    <col min="6637" max="6637" width="13.7109375" style="37" customWidth="1"/>
    <col min="6638" max="6639" width="12.7109375" style="37" bestFit="1" customWidth="1"/>
    <col min="6640" max="6640" width="13.140625" style="37" customWidth="1"/>
    <col min="6641" max="6642" width="11.7109375" style="37" bestFit="1" customWidth="1"/>
    <col min="6643" max="6643" width="10.140625" style="37" bestFit="1" customWidth="1"/>
    <col min="6644" max="6644" width="11.7109375" style="37" bestFit="1" customWidth="1"/>
    <col min="6645" max="6645" width="11.5703125" style="37" customWidth="1"/>
    <col min="6646" max="6646" width="11.7109375" style="37" bestFit="1" customWidth="1"/>
    <col min="6647" max="6647" width="11.42578125" style="37" customWidth="1"/>
    <col min="6648" max="6648" width="11.7109375" style="37" bestFit="1" customWidth="1"/>
    <col min="6649" max="6649" width="10.140625" style="37" bestFit="1" customWidth="1"/>
    <col min="6650" max="6650" width="10.85546875" style="37" customWidth="1"/>
    <col min="6651" max="6653" width="11.7109375" style="37" bestFit="1" customWidth="1"/>
    <col min="6654" max="6654" width="13.140625" style="37" customWidth="1"/>
    <col min="6655" max="6655" width="12.5703125" style="37" customWidth="1"/>
    <col min="6656" max="6656" width="11.7109375" style="37" bestFit="1" customWidth="1"/>
    <col min="6657" max="6657" width="12.7109375" style="37" bestFit="1" customWidth="1"/>
    <col min="6658" max="6658" width="11.7109375" style="37" bestFit="1" customWidth="1"/>
    <col min="6659" max="6659" width="12.7109375" style="37" bestFit="1" customWidth="1"/>
    <col min="6660" max="6660" width="12.5703125" style="37" customWidth="1"/>
    <col min="6661" max="6661" width="12.7109375" style="37" bestFit="1" customWidth="1"/>
    <col min="6662" max="6662" width="11.7109375" style="37" bestFit="1" customWidth="1"/>
    <col min="6663" max="6663" width="13.85546875" style="37" bestFit="1" customWidth="1"/>
    <col min="6664" max="6888" width="9.140625" style="37"/>
    <col min="6889" max="6889" width="28" style="37" customWidth="1"/>
    <col min="6890" max="6890" width="12.7109375" style="37" bestFit="1" customWidth="1"/>
    <col min="6891" max="6891" width="12.85546875" style="37" customWidth="1"/>
    <col min="6892" max="6892" width="13.85546875" style="37" bestFit="1" customWidth="1"/>
    <col min="6893" max="6893" width="13.7109375" style="37" customWidth="1"/>
    <col min="6894" max="6895" width="12.7109375" style="37" bestFit="1" customWidth="1"/>
    <col min="6896" max="6896" width="13.140625" style="37" customWidth="1"/>
    <col min="6897" max="6898" width="11.7109375" style="37" bestFit="1" customWidth="1"/>
    <col min="6899" max="6899" width="10.140625" style="37" bestFit="1" customWidth="1"/>
    <col min="6900" max="6900" width="11.7109375" style="37" bestFit="1" customWidth="1"/>
    <col min="6901" max="6901" width="11.5703125" style="37" customWidth="1"/>
    <col min="6902" max="6902" width="11.7109375" style="37" bestFit="1" customWidth="1"/>
    <col min="6903" max="6903" width="11.42578125" style="37" customWidth="1"/>
    <col min="6904" max="6904" width="11.7109375" style="37" bestFit="1" customWidth="1"/>
    <col min="6905" max="6905" width="10.140625" style="37" bestFit="1" customWidth="1"/>
    <col min="6906" max="6906" width="10.85546875" style="37" customWidth="1"/>
    <col min="6907" max="6909" width="11.7109375" style="37" bestFit="1" customWidth="1"/>
    <col min="6910" max="6910" width="13.140625" style="37" customWidth="1"/>
    <col min="6911" max="6911" width="12.5703125" style="37" customWidth="1"/>
    <col min="6912" max="6912" width="11.7109375" style="37" bestFit="1" customWidth="1"/>
    <col min="6913" max="6913" width="12.7109375" style="37" bestFit="1" customWidth="1"/>
    <col min="6914" max="6914" width="11.7109375" style="37" bestFit="1" customWidth="1"/>
    <col min="6915" max="6915" width="12.7109375" style="37" bestFit="1" customWidth="1"/>
    <col min="6916" max="6916" width="12.5703125" style="37" customWidth="1"/>
    <col min="6917" max="6917" width="12.7109375" style="37" bestFit="1" customWidth="1"/>
    <col min="6918" max="6918" width="11.7109375" style="37" bestFit="1" customWidth="1"/>
    <col min="6919" max="6919" width="13.85546875" style="37" bestFit="1" customWidth="1"/>
    <col min="6920" max="7144" width="9.140625" style="37"/>
    <col min="7145" max="7145" width="28" style="37" customWidth="1"/>
    <col min="7146" max="7146" width="12.7109375" style="37" bestFit="1" customWidth="1"/>
    <col min="7147" max="7147" width="12.85546875" style="37" customWidth="1"/>
    <col min="7148" max="7148" width="13.85546875" style="37" bestFit="1" customWidth="1"/>
    <col min="7149" max="7149" width="13.7109375" style="37" customWidth="1"/>
    <col min="7150" max="7151" width="12.7109375" style="37" bestFit="1" customWidth="1"/>
    <col min="7152" max="7152" width="13.140625" style="37" customWidth="1"/>
    <col min="7153" max="7154" width="11.7109375" style="37" bestFit="1" customWidth="1"/>
    <col min="7155" max="7155" width="10.140625" style="37" bestFit="1" customWidth="1"/>
    <col min="7156" max="7156" width="11.7109375" style="37" bestFit="1" customWidth="1"/>
    <col min="7157" max="7157" width="11.5703125" style="37" customWidth="1"/>
    <col min="7158" max="7158" width="11.7109375" style="37" bestFit="1" customWidth="1"/>
    <col min="7159" max="7159" width="11.42578125" style="37" customWidth="1"/>
    <col min="7160" max="7160" width="11.7109375" style="37" bestFit="1" customWidth="1"/>
    <col min="7161" max="7161" width="10.140625" style="37" bestFit="1" customWidth="1"/>
    <col min="7162" max="7162" width="10.85546875" style="37" customWidth="1"/>
    <col min="7163" max="7165" width="11.7109375" style="37" bestFit="1" customWidth="1"/>
    <col min="7166" max="7166" width="13.140625" style="37" customWidth="1"/>
    <col min="7167" max="7167" width="12.5703125" style="37" customWidth="1"/>
    <col min="7168" max="7168" width="11.7109375" style="37" bestFit="1" customWidth="1"/>
    <col min="7169" max="7169" width="12.7109375" style="37" bestFit="1" customWidth="1"/>
    <col min="7170" max="7170" width="11.7109375" style="37" bestFit="1" customWidth="1"/>
    <col min="7171" max="7171" width="12.7109375" style="37" bestFit="1" customWidth="1"/>
    <col min="7172" max="7172" width="12.5703125" style="37" customWidth="1"/>
    <col min="7173" max="7173" width="12.7109375" style="37" bestFit="1" customWidth="1"/>
    <col min="7174" max="7174" width="11.7109375" style="37" bestFit="1" customWidth="1"/>
    <col min="7175" max="7175" width="13.85546875" style="37" bestFit="1" customWidth="1"/>
    <col min="7176" max="7400" width="9.140625" style="37"/>
    <col min="7401" max="7401" width="28" style="37" customWidth="1"/>
    <col min="7402" max="7402" width="12.7109375" style="37" bestFit="1" customWidth="1"/>
    <col min="7403" max="7403" width="12.85546875" style="37" customWidth="1"/>
    <col min="7404" max="7404" width="13.85546875" style="37" bestFit="1" customWidth="1"/>
    <col min="7405" max="7405" width="13.7109375" style="37" customWidth="1"/>
    <col min="7406" max="7407" width="12.7109375" style="37" bestFit="1" customWidth="1"/>
    <col min="7408" max="7408" width="13.140625" style="37" customWidth="1"/>
    <col min="7409" max="7410" width="11.7109375" style="37" bestFit="1" customWidth="1"/>
    <col min="7411" max="7411" width="10.140625" style="37" bestFit="1" customWidth="1"/>
    <col min="7412" max="7412" width="11.7109375" style="37" bestFit="1" customWidth="1"/>
    <col min="7413" max="7413" width="11.5703125" style="37" customWidth="1"/>
    <col min="7414" max="7414" width="11.7109375" style="37" bestFit="1" customWidth="1"/>
    <col min="7415" max="7415" width="11.42578125" style="37" customWidth="1"/>
    <col min="7416" max="7416" width="11.7109375" style="37" bestFit="1" customWidth="1"/>
    <col min="7417" max="7417" width="10.140625" style="37" bestFit="1" customWidth="1"/>
    <col min="7418" max="7418" width="10.85546875" style="37" customWidth="1"/>
    <col min="7419" max="7421" width="11.7109375" style="37" bestFit="1" customWidth="1"/>
    <col min="7422" max="7422" width="13.140625" style="37" customWidth="1"/>
    <col min="7423" max="7423" width="12.5703125" style="37" customWidth="1"/>
    <col min="7424" max="7424" width="11.7109375" style="37" bestFit="1" customWidth="1"/>
    <col min="7425" max="7425" width="12.7109375" style="37" bestFit="1" customWidth="1"/>
    <col min="7426" max="7426" width="11.7109375" style="37" bestFit="1" customWidth="1"/>
    <col min="7427" max="7427" width="12.7109375" style="37" bestFit="1" customWidth="1"/>
    <col min="7428" max="7428" width="12.5703125" style="37" customWidth="1"/>
    <col min="7429" max="7429" width="12.7109375" style="37" bestFit="1" customWidth="1"/>
    <col min="7430" max="7430" width="11.7109375" style="37" bestFit="1" customWidth="1"/>
    <col min="7431" max="7431" width="13.85546875" style="37" bestFit="1" customWidth="1"/>
    <col min="7432" max="7656" width="9.140625" style="37"/>
    <col min="7657" max="7657" width="28" style="37" customWidth="1"/>
    <col min="7658" max="7658" width="12.7109375" style="37" bestFit="1" customWidth="1"/>
    <col min="7659" max="7659" width="12.85546875" style="37" customWidth="1"/>
    <col min="7660" max="7660" width="13.85546875" style="37" bestFit="1" customWidth="1"/>
    <col min="7661" max="7661" width="13.7109375" style="37" customWidth="1"/>
    <col min="7662" max="7663" width="12.7109375" style="37" bestFit="1" customWidth="1"/>
    <col min="7664" max="7664" width="13.140625" style="37" customWidth="1"/>
    <col min="7665" max="7666" width="11.7109375" style="37" bestFit="1" customWidth="1"/>
    <col min="7667" max="7667" width="10.140625" style="37" bestFit="1" customWidth="1"/>
    <col min="7668" max="7668" width="11.7109375" style="37" bestFit="1" customWidth="1"/>
    <col min="7669" max="7669" width="11.5703125" style="37" customWidth="1"/>
    <col min="7670" max="7670" width="11.7109375" style="37" bestFit="1" customWidth="1"/>
    <col min="7671" max="7671" width="11.42578125" style="37" customWidth="1"/>
    <col min="7672" max="7672" width="11.7109375" style="37" bestFit="1" customWidth="1"/>
    <col min="7673" max="7673" width="10.140625" style="37" bestFit="1" customWidth="1"/>
    <col min="7674" max="7674" width="10.85546875" style="37" customWidth="1"/>
    <col min="7675" max="7677" width="11.7109375" style="37" bestFit="1" customWidth="1"/>
    <col min="7678" max="7678" width="13.140625" style="37" customWidth="1"/>
    <col min="7679" max="7679" width="12.5703125" style="37" customWidth="1"/>
    <col min="7680" max="7680" width="11.7109375" style="37" bestFit="1" customWidth="1"/>
    <col min="7681" max="7681" width="12.7109375" style="37" bestFit="1" customWidth="1"/>
    <col min="7682" max="7682" width="11.7109375" style="37" bestFit="1" customWidth="1"/>
    <col min="7683" max="7683" width="12.7109375" style="37" bestFit="1" customWidth="1"/>
    <col min="7684" max="7684" width="12.5703125" style="37" customWidth="1"/>
    <col min="7685" max="7685" width="12.7109375" style="37" bestFit="1" customWidth="1"/>
    <col min="7686" max="7686" width="11.7109375" style="37" bestFit="1" customWidth="1"/>
    <col min="7687" max="7687" width="13.85546875" style="37" bestFit="1" customWidth="1"/>
    <col min="7688" max="7912" width="9.140625" style="37"/>
    <col min="7913" max="7913" width="28" style="37" customWidth="1"/>
    <col min="7914" max="7914" width="12.7109375" style="37" bestFit="1" customWidth="1"/>
    <col min="7915" max="7915" width="12.85546875" style="37" customWidth="1"/>
    <col min="7916" max="7916" width="13.85546875" style="37" bestFit="1" customWidth="1"/>
    <col min="7917" max="7917" width="13.7109375" style="37" customWidth="1"/>
    <col min="7918" max="7919" width="12.7109375" style="37" bestFit="1" customWidth="1"/>
    <col min="7920" max="7920" width="13.140625" style="37" customWidth="1"/>
    <col min="7921" max="7922" width="11.7109375" style="37" bestFit="1" customWidth="1"/>
    <col min="7923" max="7923" width="10.140625" style="37" bestFit="1" customWidth="1"/>
    <col min="7924" max="7924" width="11.7109375" style="37" bestFit="1" customWidth="1"/>
    <col min="7925" max="7925" width="11.5703125" style="37" customWidth="1"/>
    <col min="7926" max="7926" width="11.7109375" style="37" bestFit="1" customWidth="1"/>
    <col min="7927" max="7927" width="11.42578125" style="37" customWidth="1"/>
    <col min="7928" max="7928" width="11.7109375" style="37" bestFit="1" customWidth="1"/>
    <col min="7929" max="7929" width="10.140625" style="37" bestFit="1" customWidth="1"/>
    <col min="7930" max="7930" width="10.85546875" style="37" customWidth="1"/>
    <col min="7931" max="7933" width="11.7109375" style="37" bestFit="1" customWidth="1"/>
    <col min="7934" max="7934" width="13.140625" style="37" customWidth="1"/>
    <col min="7935" max="7935" width="12.5703125" style="37" customWidth="1"/>
    <col min="7936" max="7936" width="11.7109375" style="37" bestFit="1" customWidth="1"/>
    <col min="7937" max="7937" width="12.7109375" style="37" bestFit="1" customWidth="1"/>
    <col min="7938" max="7938" width="11.7109375" style="37" bestFit="1" customWidth="1"/>
    <col min="7939" max="7939" width="12.7109375" style="37" bestFit="1" customWidth="1"/>
    <col min="7940" max="7940" width="12.5703125" style="37" customWidth="1"/>
    <col min="7941" max="7941" width="12.7109375" style="37" bestFit="1" customWidth="1"/>
    <col min="7942" max="7942" width="11.7109375" style="37" bestFit="1" customWidth="1"/>
    <col min="7943" max="7943" width="13.85546875" style="37" bestFit="1" customWidth="1"/>
    <col min="7944" max="8168" width="9.140625" style="37"/>
    <col min="8169" max="8169" width="28" style="37" customWidth="1"/>
    <col min="8170" max="8170" width="12.7109375" style="37" bestFit="1" customWidth="1"/>
    <col min="8171" max="8171" width="12.85546875" style="37" customWidth="1"/>
    <col min="8172" max="8172" width="13.85546875" style="37" bestFit="1" customWidth="1"/>
    <col min="8173" max="8173" width="13.7109375" style="37" customWidth="1"/>
    <col min="8174" max="8175" width="12.7109375" style="37" bestFit="1" customWidth="1"/>
    <col min="8176" max="8176" width="13.140625" style="37" customWidth="1"/>
    <col min="8177" max="8178" width="11.7109375" style="37" bestFit="1" customWidth="1"/>
    <col min="8179" max="8179" width="10.140625" style="37" bestFit="1" customWidth="1"/>
    <col min="8180" max="8180" width="11.7109375" style="37" bestFit="1" customWidth="1"/>
    <col min="8181" max="8181" width="11.5703125" style="37" customWidth="1"/>
    <col min="8182" max="8182" width="11.7109375" style="37" bestFit="1" customWidth="1"/>
    <col min="8183" max="8183" width="11.42578125" style="37" customWidth="1"/>
    <col min="8184" max="8184" width="11.7109375" style="37" bestFit="1" customWidth="1"/>
    <col min="8185" max="8185" width="10.140625" style="37" bestFit="1" customWidth="1"/>
    <col min="8186" max="8186" width="10.85546875" style="37" customWidth="1"/>
    <col min="8187" max="8189" width="11.7109375" style="37" bestFit="1" customWidth="1"/>
    <col min="8190" max="8190" width="13.140625" style="37" customWidth="1"/>
    <col min="8191" max="8191" width="12.5703125" style="37" customWidth="1"/>
    <col min="8192" max="8192" width="11.7109375" style="37" bestFit="1" customWidth="1"/>
    <col min="8193" max="8193" width="12.7109375" style="37" bestFit="1" customWidth="1"/>
    <col min="8194" max="8194" width="11.7109375" style="37" bestFit="1" customWidth="1"/>
    <col min="8195" max="8195" width="12.7109375" style="37" bestFit="1" customWidth="1"/>
    <col min="8196" max="8196" width="12.5703125" style="37" customWidth="1"/>
    <col min="8197" max="8197" width="12.7109375" style="37" bestFit="1" customWidth="1"/>
    <col min="8198" max="8198" width="11.7109375" style="37" bestFit="1" customWidth="1"/>
    <col min="8199" max="8199" width="13.85546875" style="37" bestFit="1" customWidth="1"/>
    <col min="8200" max="8424" width="9.140625" style="37"/>
    <col min="8425" max="8425" width="28" style="37" customWidth="1"/>
    <col min="8426" max="8426" width="12.7109375" style="37" bestFit="1" customWidth="1"/>
    <col min="8427" max="8427" width="12.85546875" style="37" customWidth="1"/>
    <col min="8428" max="8428" width="13.85546875" style="37" bestFit="1" customWidth="1"/>
    <col min="8429" max="8429" width="13.7109375" style="37" customWidth="1"/>
    <col min="8430" max="8431" width="12.7109375" style="37" bestFit="1" customWidth="1"/>
    <col min="8432" max="8432" width="13.140625" style="37" customWidth="1"/>
    <col min="8433" max="8434" width="11.7109375" style="37" bestFit="1" customWidth="1"/>
    <col min="8435" max="8435" width="10.140625" style="37" bestFit="1" customWidth="1"/>
    <col min="8436" max="8436" width="11.7109375" style="37" bestFit="1" customWidth="1"/>
    <col min="8437" max="8437" width="11.5703125" style="37" customWidth="1"/>
    <col min="8438" max="8438" width="11.7109375" style="37" bestFit="1" customWidth="1"/>
    <col min="8439" max="8439" width="11.42578125" style="37" customWidth="1"/>
    <col min="8440" max="8440" width="11.7109375" style="37" bestFit="1" customWidth="1"/>
    <col min="8441" max="8441" width="10.140625" style="37" bestFit="1" customWidth="1"/>
    <col min="8442" max="8442" width="10.85546875" style="37" customWidth="1"/>
    <col min="8443" max="8445" width="11.7109375" style="37" bestFit="1" customWidth="1"/>
    <col min="8446" max="8446" width="13.140625" style="37" customWidth="1"/>
    <col min="8447" max="8447" width="12.5703125" style="37" customWidth="1"/>
    <col min="8448" max="8448" width="11.7109375" style="37" bestFit="1" customWidth="1"/>
    <col min="8449" max="8449" width="12.7109375" style="37" bestFit="1" customWidth="1"/>
    <col min="8450" max="8450" width="11.7109375" style="37" bestFit="1" customWidth="1"/>
    <col min="8451" max="8451" width="12.7109375" style="37" bestFit="1" customWidth="1"/>
    <col min="8452" max="8452" width="12.5703125" style="37" customWidth="1"/>
    <col min="8453" max="8453" width="12.7109375" style="37" bestFit="1" customWidth="1"/>
    <col min="8454" max="8454" width="11.7109375" style="37" bestFit="1" customWidth="1"/>
    <col min="8455" max="8455" width="13.85546875" style="37" bestFit="1" customWidth="1"/>
    <col min="8456" max="8680" width="9.140625" style="37"/>
    <col min="8681" max="8681" width="28" style="37" customWidth="1"/>
    <col min="8682" max="8682" width="12.7109375" style="37" bestFit="1" customWidth="1"/>
    <col min="8683" max="8683" width="12.85546875" style="37" customWidth="1"/>
    <col min="8684" max="8684" width="13.85546875" style="37" bestFit="1" customWidth="1"/>
    <col min="8685" max="8685" width="13.7109375" style="37" customWidth="1"/>
    <col min="8686" max="8687" width="12.7109375" style="37" bestFit="1" customWidth="1"/>
    <col min="8688" max="8688" width="13.140625" style="37" customWidth="1"/>
    <col min="8689" max="8690" width="11.7109375" style="37" bestFit="1" customWidth="1"/>
    <col min="8691" max="8691" width="10.140625" style="37" bestFit="1" customWidth="1"/>
    <col min="8692" max="8692" width="11.7109375" style="37" bestFit="1" customWidth="1"/>
    <col min="8693" max="8693" width="11.5703125" style="37" customWidth="1"/>
    <col min="8694" max="8694" width="11.7109375" style="37" bestFit="1" customWidth="1"/>
    <col min="8695" max="8695" width="11.42578125" style="37" customWidth="1"/>
    <col min="8696" max="8696" width="11.7109375" style="37" bestFit="1" customWidth="1"/>
    <col min="8697" max="8697" width="10.140625" style="37" bestFit="1" customWidth="1"/>
    <col min="8698" max="8698" width="10.85546875" style="37" customWidth="1"/>
    <col min="8699" max="8701" width="11.7109375" style="37" bestFit="1" customWidth="1"/>
    <col min="8702" max="8702" width="13.140625" style="37" customWidth="1"/>
    <col min="8703" max="8703" width="12.5703125" style="37" customWidth="1"/>
    <col min="8704" max="8704" width="11.7109375" style="37" bestFit="1" customWidth="1"/>
    <col min="8705" max="8705" width="12.7109375" style="37" bestFit="1" customWidth="1"/>
    <col min="8706" max="8706" width="11.7109375" style="37" bestFit="1" customWidth="1"/>
    <col min="8707" max="8707" width="12.7109375" style="37" bestFit="1" customWidth="1"/>
    <col min="8708" max="8708" width="12.5703125" style="37" customWidth="1"/>
    <col min="8709" max="8709" width="12.7109375" style="37" bestFit="1" customWidth="1"/>
    <col min="8710" max="8710" width="11.7109375" style="37" bestFit="1" customWidth="1"/>
    <col min="8711" max="8711" width="13.85546875" style="37" bestFit="1" customWidth="1"/>
    <col min="8712" max="8936" width="9.140625" style="37"/>
    <col min="8937" max="8937" width="28" style="37" customWidth="1"/>
    <col min="8938" max="8938" width="12.7109375" style="37" bestFit="1" customWidth="1"/>
    <col min="8939" max="8939" width="12.85546875" style="37" customWidth="1"/>
    <col min="8940" max="8940" width="13.85546875" style="37" bestFit="1" customWidth="1"/>
    <col min="8941" max="8941" width="13.7109375" style="37" customWidth="1"/>
    <col min="8942" max="8943" width="12.7109375" style="37" bestFit="1" customWidth="1"/>
    <col min="8944" max="8944" width="13.140625" style="37" customWidth="1"/>
    <col min="8945" max="8946" width="11.7109375" style="37" bestFit="1" customWidth="1"/>
    <col min="8947" max="8947" width="10.140625" style="37" bestFit="1" customWidth="1"/>
    <col min="8948" max="8948" width="11.7109375" style="37" bestFit="1" customWidth="1"/>
    <col min="8949" max="8949" width="11.5703125" style="37" customWidth="1"/>
    <col min="8950" max="8950" width="11.7109375" style="37" bestFit="1" customWidth="1"/>
    <col min="8951" max="8951" width="11.42578125" style="37" customWidth="1"/>
    <col min="8952" max="8952" width="11.7109375" style="37" bestFit="1" customWidth="1"/>
    <col min="8953" max="8953" width="10.140625" style="37" bestFit="1" customWidth="1"/>
    <col min="8954" max="8954" width="10.85546875" style="37" customWidth="1"/>
    <col min="8955" max="8957" width="11.7109375" style="37" bestFit="1" customWidth="1"/>
    <col min="8958" max="8958" width="13.140625" style="37" customWidth="1"/>
    <col min="8959" max="8959" width="12.5703125" style="37" customWidth="1"/>
    <col min="8960" max="8960" width="11.7109375" style="37" bestFit="1" customWidth="1"/>
    <col min="8961" max="8961" width="12.7109375" style="37" bestFit="1" customWidth="1"/>
    <col min="8962" max="8962" width="11.7109375" style="37" bestFit="1" customWidth="1"/>
    <col min="8963" max="8963" width="12.7109375" style="37" bestFit="1" customWidth="1"/>
    <col min="8964" max="8964" width="12.5703125" style="37" customWidth="1"/>
    <col min="8965" max="8965" width="12.7109375" style="37" bestFit="1" customWidth="1"/>
    <col min="8966" max="8966" width="11.7109375" style="37" bestFit="1" customWidth="1"/>
    <col min="8967" max="8967" width="13.85546875" style="37" bestFit="1" customWidth="1"/>
    <col min="8968" max="9192" width="9.140625" style="37"/>
    <col min="9193" max="9193" width="28" style="37" customWidth="1"/>
    <col min="9194" max="9194" width="12.7109375" style="37" bestFit="1" customWidth="1"/>
    <col min="9195" max="9195" width="12.85546875" style="37" customWidth="1"/>
    <col min="9196" max="9196" width="13.85546875" style="37" bestFit="1" customWidth="1"/>
    <col min="9197" max="9197" width="13.7109375" style="37" customWidth="1"/>
    <col min="9198" max="9199" width="12.7109375" style="37" bestFit="1" customWidth="1"/>
    <col min="9200" max="9200" width="13.140625" style="37" customWidth="1"/>
    <col min="9201" max="9202" width="11.7109375" style="37" bestFit="1" customWidth="1"/>
    <col min="9203" max="9203" width="10.140625" style="37" bestFit="1" customWidth="1"/>
    <col min="9204" max="9204" width="11.7109375" style="37" bestFit="1" customWidth="1"/>
    <col min="9205" max="9205" width="11.5703125" style="37" customWidth="1"/>
    <col min="9206" max="9206" width="11.7109375" style="37" bestFit="1" customWidth="1"/>
    <col min="9207" max="9207" width="11.42578125" style="37" customWidth="1"/>
    <col min="9208" max="9208" width="11.7109375" style="37" bestFit="1" customWidth="1"/>
    <col min="9209" max="9209" width="10.140625" style="37" bestFit="1" customWidth="1"/>
    <col min="9210" max="9210" width="10.85546875" style="37" customWidth="1"/>
    <col min="9211" max="9213" width="11.7109375" style="37" bestFit="1" customWidth="1"/>
    <col min="9214" max="9214" width="13.140625" style="37" customWidth="1"/>
    <col min="9215" max="9215" width="12.5703125" style="37" customWidth="1"/>
    <col min="9216" max="9216" width="11.7109375" style="37" bestFit="1" customWidth="1"/>
    <col min="9217" max="9217" width="12.7109375" style="37" bestFit="1" customWidth="1"/>
    <col min="9218" max="9218" width="11.7109375" style="37" bestFit="1" customWidth="1"/>
    <col min="9219" max="9219" width="12.7109375" style="37" bestFit="1" customWidth="1"/>
    <col min="9220" max="9220" width="12.5703125" style="37" customWidth="1"/>
    <col min="9221" max="9221" width="12.7109375" style="37" bestFit="1" customWidth="1"/>
    <col min="9222" max="9222" width="11.7109375" style="37" bestFit="1" customWidth="1"/>
    <col min="9223" max="9223" width="13.85546875" style="37" bestFit="1" customWidth="1"/>
    <col min="9224" max="9448" width="9.140625" style="37"/>
    <col min="9449" max="9449" width="28" style="37" customWidth="1"/>
    <col min="9450" max="9450" width="12.7109375" style="37" bestFit="1" customWidth="1"/>
    <col min="9451" max="9451" width="12.85546875" style="37" customWidth="1"/>
    <col min="9452" max="9452" width="13.85546875" style="37" bestFit="1" customWidth="1"/>
    <col min="9453" max="9453" width="13.7109375" style="37" customWidth="1"/>
    <col min="9454" max="9455" width="12.7109375" style="37" bestFit="1" customWidth="1"/>
    <col min="9456" max="9456" width="13.140625" style="37" customWidth="1"/>
    <col min="9457" max="9458" width="11.7109375" style="37" bestFit="1" customWidth="1"/>
    <col min="9459" max="9459" width="10.140625" style="37" bestFit="1" customWidth="1"/>
    <col min="9460" max="9460" width="11.7109375" style="37" bestFit="1" customWidth="1"/>
    <col min="9461" max="9461" width="11.5703125" style="37" customWidth="1"/>
    <col min="9462" max="9462" width="11.7109375" style="37" bestFit="1" customWidth="1"/>
    <col min="9463" max="9463" width="11.42578125" style="37" customWidth="1"/>
    <col min="9464" max="9464" width="11.7109375" style="37" bestFit="1" customWidth="1"/>
    <col min="9465" max="9465" width="10.140625" style="37" bestFit="1" customWidth="1"/>
    <col min="9466" max="9466" width="10.85546875" style="37" customWidth="1"/>
    <col min="9467" max="9469" width="11.7109375" style="37" bestFit="1" customWidth="1"/>
    <col min="9470" max="9470" width="13.140625" style="37" customWidth="1"/>
    <col min="9471" max="9471" width="12.5703125" style="37" customWidth="1"/>
    <col min="9472" max="9472" width="11.7109375" style="37" bestFit="1" customWidth="1"/>
    <col min="9473" max="9473" width="12.7109375" style="37" bestFit="1" customWidth="1"/>
    <col min="9474" max="9474" width="11.7109375" style="37" bestFit="1" customWidth="1"/>
    <col min="9475" max="9475" width="12.7109375" style="37" bestFit="1" customWidth="1"/>
    <col min="9476" max="9476" width="12.5703125" style="37" customWidth="1"/>
    <col min="9477" max="9477" width="12.7109375" style="37" bestFit="1" customWidth="1"/>
    <col min="9478" max="9478" width="11.7109375" style="37" bestFit="1" customWidth="1"/>
    <col min="9479" max="9479" width="13.85546875" style="37" bestFit="1" customWidth="1"/>
    <col min="9480" max="9704" width="9.140625" style="37"/>
    <col min="9705" max="9705" width="28" style="37" customWidth="1"/>
    <col min="9706" max="9706" width="12.7109375" style="37" bestFit="1" customWidth="1"/>
    <col min="9707" max="9707" width="12.85546875" style="37" customWidth="1"/>
    <col min="9708" max="9708" width="13.85546875" style="37" bestFit="1" customWidth="1"/>
    <col min="9709" max="9709" width="13.7109375" style="37" customWidth="1"/>
    <col min="9710" max="9711" width="12.7109375" style="37" bestFit="1" customWidth="1"/>
    <col min="9712" max="9712" width="13.140625" style="37" customWidth="1"/>
    <col min="9713" max="9714" width="11.7109375" style="37" bestFit="1" customWidth="1"/>
    <col min="9715" max="9715" width="10.140625" style="37" bestFit="1" customWidth="1"/>
    <col min="9716" max="9716" width="11.7109375" style="37" bestFit="1" customWidth="1"/>
    <col min="9717" max="9717" width="11.5703125" style="37" customWidth="1"/>
    <col min="9718" max="9718" width="11.7109375" style="37" bestFit="1" customWidth="1"/>
    <col min="9719" max="9719" width="11.42578125" style="37" customWidth="1"/>
    <col min="9720" max="9720" width="11.7109375" style="37" bestFit="1" customWidth="1"/>
    <col min="9721" max="9721" width="10.140625" style="37" bestFit="1" customWidth="1"/>
    <col min="9722" max="9722" width="10.85546875" style="37" customWidth="1"/>
    <col min="9723" max="9725" width="11.7109375" style="37" bestFit="1" customWidth="1"/>
    <col min="9726" max="9726" width="13.140625" style="37" customWidth="1"/>
    <col min="9727" max="9727" width="12.5703125" style="37" customWidth="1"/>
    <col min="9728" max="9728" width="11.7109375" style="37" bestFit="1" customWidth="1"/>
    <col min="9729" max="9729" width="12.7109375" style="37" bestFit="1" customWidth="1"/>
    <col min="9730" max="9730" width="11.7109375" style="37" bestFit="1" customWidth="1"/>
    <col min="9731" max="9731" width="12.7109375" style="37" bestFit="1" customWidth="1"/>
    <col min="9732" max="9732" width="12.5703125" style="37" customWidth="1"/>
    <col min="9733" max="9733" width="12.7109375" style="37" bestFit="1" customWidth="1"/>
    <col min="9734" max="9734" width="11.7109375" style="37" bestFit="1" customWidth="1"/>
    <col min="9735" max="9735" width="13.85546875" style="37" bestFit="1" customWidth="1"/>
    <col min="9736" max="9960" width="9.140625" style="37"/>
    <col min="9961" max="9961" width="28" style="37" customWidth="1"/>
    <col min="9962" max="9962" width="12.7109375" style="37" bestFit="1" customWidth="1"/>
    <col min="9963" max="9963" width="12.85546875" style="37" customWidth="1"/>
    <col min="9964" max="9964" width="13.85546875" style="37" bestFit="1" customWidth="1"/>
    <col min="9965" max="9965" width="13.7109375" style="37" customWidth="1"/>
    <col min="9966" max="9967" width="12.7109375" style="37" bestFit="1" customWidth="1"/>
    <col min="9968" max="9968" width="13.140625" style="37" customWidth="1"/>
    <col min="9969" max="9970" width="11.7109375" style="37" bestFit="1" customWidth="1"/>
    <col min="9971" max="9971" width="10.140625" style="37" bestFit="1" customWidth="1"/>
    <col min="9972" max="9972" width="11.7109375" style="37" bestFit="1" customWidth="1"/>
    <col min="9973" max="9973" width="11.5703125" style="37" customWidth="1"/>
    <col min="9974" max="9974" width="11.7109375" style="37" bestFit="1" customWidth="1"/>
    <col min="9975" max="9975" width="11.42578125" style="37" customWidth="1"/>
    <col min="9976" max="9976" width="11.7109375" style="37" bestFit="1" customWidth="1"/>
    <col min="9977" max="9977" width="10.140625" style="37" bestFit="1" customWidth="1"/>
    <col min="9978" max="9978" width="10.85546875" style="37" customWidth="1"/>
    <col min="9979" max="9981" width="11.7109375" style="37" bestFit="1" customWidth="1"/>
    <col min="9982" max="9982" width="13.140625" style="37" customWidth="1"/>
    <col min="9983" max="9983" width="12.5703125" style="37" customWidth="1"/>
    <col min="9984" max="9984" width="11.7109375" style="37" bestFit="1" customWidth="1"/>
    <col min="9985" max="9985" width="12.7109375" style="37" bestFit="1" customWidth="1"/>
    <col min="9986" max="9986" width="11.7109375" style="37" bestFit="1" customWidth="1"/>
    <col min="9987" max="9987" width="12.7109375" style="37" bestFit="1" customWidth="1"/>
    <col min="9988" max="9988" width="12.5703125" style="37" customWidth="1"/>
    <col min="9989" max="9989" width="12.7109375" style="37" bestFit="1" customWidth="1"/>
    <col min="9990" max="9990" width="11.7109375" style="37" bestFit="1" customWidth="1"/>
    <col min="9991" max="9991" width="13.85546875" style="37" bestFit="1" customWidth="1"/>
    <col min="9992" max="10216" width="9.140625" style="37"/>
    <col min="10217" max="10217" width="28" style="37" customWidth="1"/>
    <col min="10218" max="10218" width="12.7109375" style="37" bestFit="1" customWidth="1"/>
    <col min="10219" max="10219" width="12.85546875" style="37" customWidth="1"/>
    <col min="10220" max="10220" width="13.85546875" style="37" bestFit="1" customWidth="1"/>
    <col min="10221" max="10221" width="13.7109375" style="37" customWidth="1"/>
    <col min="10222" max="10223" width="12.7109375" style="37" bestFit="1" customWidth="1"/>
    <col min="10224" max="10224" width="13.140625" style="37" customWidth="1"/>
    <col min="10225" max="10226" width="11.7109375" style="37" bestFit="1" customWidth="1"/>
    <col min="10227" max="10227" width="10.140625" style="37" bestFit="1" customWidth="1"/>
    <col min="10228" max="10228" width="11.7109375" style="37" bestFit="1" customWidth="1"/>
    <col min="10229" max="10229" width="11.5703125" style="37" customWidth="1"/>
    <col min="10230" max="10230" width="11.7109375" style="37" bestFit="1" customWidth="1"/>
    <col min="10231" max="10231" width="11.42578125" style="37" customWidth="1"/>
    <col min="10232" max="10232" width="11.7109375" style="37" bestFit="1" customWidth="1"/>
    <col min="10233" max="10233" width="10.140625" style="37" bestFit="1" customWidth="1"/>
    <col min="10234" max="10234" width="10.85546875" style="37" customWidth="1"/>
    <col min="10235" max="10237" width="11.7109375" style="37" bestFit="1" customWidth="1"/>
    <col min="10238" max="10238" width="13.140625" style="37" customWidth="1"/>
    <col min="10239" max="10239" width="12.5703125" style="37" customWidth="1"/>
    <col min="10240" max="10240" width="11.7109375" style="37" bestFit="1" customWidth="1"/>
    <col min="10241" max="10241" width="12.7109375" style="37" bestFit="1" customWidth="1"/>
    <col min="10242" max="10242" width="11.7109375" style="37" bestFit="1" customWidth="1"/>
    <col min="10243" max="10243" width="12.7109375" style="37" bestFit="1" customWidth="1"/>
    <col min="10244" max="10244" width="12.5703125" style="37" customWidth="1"/>
    <col min="10245" max="10245" width="12.7109375" style="37" bestFit="1" customWidth="1"/>
    <col min="10246" max="10246" width="11.7109375" style="37" bestFit="1" customWidth="1"/>
    <col min="10247" max="10247" width="13.85546875" style="37" bestFit="1" customWidth="1"/>
    <col min="10248" max="10472" width="9.140625" style="37"/>
    <col min="10473" max="10473" width="28" style="37" customWidth="1"/>
    <col min="10474" max="10474" width="12.7109375" style="37" bestFit="1" customWidth="1"/>
    <col min="10475" max="10475" width="12.85546875" style="37" customWidth="1"/>
    <col min="10476" max="10476" width="13.85546875" style="37" bestFit="1" customWidth="1"/>
    <col min="10477" max="10477" width="13.7109375" style="37" customWidth="1"/>
    <col min="10478" max="10479" width="12.7109375" style="37" bestFit="1" customWidth="1"/>
    <col min="10480" max="10480" width="13.140625" style="37" customWidth="1"/>
    <col min="10481" max="10482" width="11.7109375" style="37" bestFit="1" customWidth="1"/>
    <col min="10483" max="10483" width="10.140625" style="37" bestFit="1" customWidth="1"/>
    <col min="10484" max="10484" width="11.7109375" style="37" bestFit="1" customWidth="1"/>
    <col min="10485" max="10485" width="11.5703125" style="37" customWidth="1"/>
    <col min="10486" max="10486" width="11.7109375" style="37" bestFit="1" customWidth="1"/>
    <col min="10487" max="10487" width="11.42578125" style="37" customWidth="1"/>
    <col min="10488" max="10488" width="11.7109375" style="37" bestFit="1" customWidth="1"/>
    <col min="10489" max="10489" width="10.140625" style="37" bestFit="1" customWidth="1"/>
    <col min="10490" max="10490" width="10.85546875" style="37" customWidth="1"/>
    <col min="10491" max="10493" width="11.7109375" style="37" bestFit="1" customWidth="1"/>
    <col min="10494" max="10494" width="13.140625" style="37" customWidth="1"/>
    <col min="10495" max="10495" width="12.5703125" style="37" customWidth="1"/>
    <col min="10496" max="10496" width="11.7109375" style="37" bestFit="1" customWidth="1"/>
    <col min="10497" max="10497" width="12.7109375" style="37" bestFit="1" customWidth="1"/>
    <col min="10498" max="10498" width="11.7109375" style="37" bestFit="1" customWidth="1"/>
    <col min="10499" max="10499" width="12.7109375" style="37" bestFit="1" customWidth="1"/>
    <col min="10500" max="10500" width="12.5703125" style="37" customWidth="1"/>
    <col min="10501" max="10501" width="12.7109375" style="37" bestFit="1" customWidth="1"/>
    <col min="10502" max="10502" width="11.7109375" style="37" bestFit="1" customWidth="1"/>
    <col min="10503" max="10503" width="13.85546875" style="37" bestFit="1" customWidth="1"/>
    <col min="10504" max="10728" width="9.140625" style="37"/>
    <col min="10729" max="10729" width="28" style="37" customWidth="1"/>
    <col min="10730" max="10730" width="12.7109375" style="37" bestFit="1" customWidth="1"/>
    <col min="10731" max="10731" width="12.85546875" style="37" customWidth="1"/>
    <col min="10732" max="10732" width="13.85546875" style="37" bestFit="1" customWidth="1"/>
    <col min="10733" max="10733" width="13.7109375" style="37" customWidth="1"/>
    <col min="10734" max="10735" width="12.7109375" style="37" bestFit="1" customWidth="1"/>
    <col min="10736" max="10736" width="13.140625" style="37" customWidth="1"/>
    <col min="10737" max="10738" width="11.7109375" style="37" bestFit="1" customWidth="1"/>
    <col min="10739" max="10739" width="10.140625" style="37" bestFit="1" customWidth="1"/>
    <col min="10740" max="10740" width="11.7109375" style="37" bestFit="1" customWidth="1"/>
    <col min="10741" max="10741" width="11.5703125" style="37" customWidth="1"/>
    <col min="10742" max="10742" width="11.7109375" style="37" bestFit="1" customWidth="1"/>
    <col min="10743" max="10743" width="11.42578125" style="37" customWidth="1"/>
    <col min="10744" max="10744" width="11.7109375" style="37" bestFit="1" customWidth="1"/>
    <col min="10745" max="10745" width="10.140625" style="37" bestFit="1" customWidth="1"/>
    <col min="10746" max="10746" width="10.85546875" style="37" customWidth="1"/>
    <col min="10747" max="10749" width="11.7109375" style="37" bestFit="1" customWidth="1"/>
    <col min="10750" max="10750" width="13.140625" style="37" customWidth="1"/>
    <col min="10751" max="10751" width="12.5703125" style="37" customWidth="1"/>
    <col min="10752" max="10752" width="11.7109375" style="37" bestFit="1" customWidth="1"/>
    <col min="10753" max="10753" width="12.7109375" style="37" bestFit="1" customWidth="1"/>
    <col min="10754" max="10754" width="11.7109375" style="37" bestFit="1" customWidth="1"/>
    <col min="10755" max="10755" width="12.7109375" style="37" bestFit="1" customWidth="1"/>
    <col min="10756" max="10756" width="12.5703125" style="37" customWidth="1"/>
    <col min="10757" max="10757" width="12.7109375" style="37" bestFit="1" customWidth="1"/>
    <col min="10758" max="10758" width="11.7109375" style="37" bestFit="1" customWidth="1"/>
    <col min="10759" max="10759" width="13.85546875" style="37" bestFit="1" customWidth="1"/>
    <col min="10760" max="10984" width="9.140625" style="37"/>
    <col min="10985" max="10985" width="28" style="37" customWidth="1"/>
    <col min="10986" max="10986" width="12.7109375" style="37" bestFit="1" customWidth="1"/>
    <col min="10987" max="10987" width="12.85546875" style="37" customWidth="1"/>
    <col min="10988" max="10988" width="13.85546875" style="37" bestFit="1" customWidth="1"/>
    <col min="10989" max="10989" width="13.7109375" style="37" customWidth="1"/>
    <col min="10990" max="10991" width="12.7109375" style="37" bestFit="1" customWidth="1"/>
    <col min="10992" max="10992" width="13.140625" style="37" customWidth="1"/>
    <col min="10993" max="10994" width="11.7109375" style="37" bestFit="1" customWidth="1"/>
    <col min="10995" max="10995" width="10.140625" style="37" bestFit="1" customWidth="1"/>
    <col min="10996" max="10996" width="11.7109375" style="37" bestFit="1" customWidth="1"/>
    <col min="10997" max="10997" width="11.5703125" style="37" customWidth="1"/>
    <col min="10998" max="10998" width="11.7109375" style="37" bestFit="1" customWidth="1"/>
    <col min="10999" max="10999" width="11.42578125" style="37" customWidth="1"/>
    <col min="11000" max="11000" width="11.7109375" style="37" bestFit="1" customWidth="1"/>
    <col min="11001" max="11001" width="10.140625" style="37" bestFit="1" customWidth="1"/>
    <col min="11002" max="11002" width="10.85546875" style="37" customWidth="1"/>
    <col min="11003" max="11005" width="11.7109375" style="37" bestFit="1" customWidth="1"/>
    <col min="11006" max="11006" width="13.140625" style="37" customWidth="1"/>
    <col min="11007" max="11007" width="12.5703125" style="37" customWidth="1"/>
    <col min="11008" max="11008" width="11.7109375" style="37" bestFit="1" customWidth="1"/>
    <col min="11009" max="11009" width="12.7109375" style="37" bestFit="1" customWidth="1"/>
    <col min="11010" max="11010" width="11.7109375" style="37" bestFit="1" customWidth="1"/>
    <col min="11011" max="11011" width="12.7109375" style="37" bestFit="1" customWidth="1"/>
    <col min="11012" max="11012" width="12.5703125" style="37" customWidth="1"/>
    <col min="11013" max="11013" width="12.7109375" style="37" bestFit="1" customWidth="1"/>
    <col min="11014" max="11014" width="11.7109375" style="37" bestFit="1" customWidth="1"/>
    <col min="11015" max="11015" width="13.85546875" style="37" bestFit="1" customWidth="1"/>
    <col min="11016" max="11240" width="9.140625" style="37"/>
    <col min="11241" max="11241" width="28" style="37" customWidth="1"/>
    <col min="11242" max="11242" width="12.7109375" style="37" bestFit="1" customWidth="1"/>
    <col min="11243" max="11243" width="12.85546875" style="37" customWidth="1"/>
    <col min="11244" max="11244" width="13.85546875" style="37" bestFit="1" customWidth="1"/>
    <col min="11245" max="11245" width="13.7109375" style="37" customWidth="1"/>
    <col min="11246" max="11247" width="12.7109375" style="37" bestFit="1" customWidth="1"/>
    <col min="11248" max="11248" width="13.140625" style="37" customWidth="1"/>
    <col min="11249" max="11250" width="11.7109375" style="37" bestFit="1" customWidth="1"/>
    <col min="11251" max="11251" width="10.140625" style="37" bestFit="1" customWidth="1"/>
    <col min="11252" max="11252" width="11.7109375" style="37" bestFit="1" customWidth="1"/>
    <col min="11253" max="11253" width="11.5703125" style="37" customWidth="1"/>
    <col min="11254" max="11254" width="11.7109375" style="37" bestFit="1" customWidth="1"/>
    <col min="11255" max="11255" width="11.42578125" style="37" customWidth="1"/>
    <col min="11256" max="11256" width="11.7109375" style="37" bestFit="1" customWidth="1"/>
    <col min="11257" max="11257" width="10.140625" style="37" bestFit="1" customWidth="1"/>
    <col min="11258" max="11258" width="10.85546875" style="37" customWidth="1"/>
    <col min="11259" max="11261" width="11.7109375" style="37" bestFit="1" customWidth="1"/>
    <col min="11262" max="11262" width="13.140625" style="37" customWidth="1"/>
    <col min="11263" max="11263" width="12.5703125" style="37" customWidth="1"/>
    <col min="11264" max="11264" width="11.7109375" style="37" bestFit="1" customWidth="1"/>
    <col min="11265" max="11265" width="12.7109375" style="37" bestFit="1" customWidth="1"/>
    <col min="11266" max="11266" width="11.7109375" style="37" bestFit="1" customWidth="1"/>
    <col min="11267" max="11267" width="12.7109375" style="37" bestFit="1" customWidth="1"/>
    <col min="11268" max="11268" width="12.5703125" style="37" customWidth="1"/>
    <col min="11269" max="11269" width="12.7109375" style="37" bestFit="1" customWidth="1"/>
    <col min="11270" max="11270" width="11.7109375" style="37" bestFit="1" customWidth="1"/>
    <col min="11271" max="11271" width="13.85546875" style="37" bestFit="1" customWidth="1"/>
    <col min="11272" max="11496" width="9.140625" style="37"/>
    <col min="11497" max="11497" width="28" style="37" customWidth="1"/>
    <col min="11498" max="11498" width="12.7109375" style="37" bestFit="1" customWidth="1"/>
    <col min="11499" max="11499" width="12.85546875" style="37" customWidth="1"/>
    <col min="11500" max="11500" width="13.85546875" style="37" bestFit="1" customWidth="1"/>
    <col min="11501" max="11501" width="13.7109375" style="37" customWidth="1"/>
    <col min="11502" max="11503" width="12.7109375" style="37" bestFit="1" customWidth="1"/>
    <col min="11504" max="11504" width="13.140625" style="37" customWidth="1"/>
    <col min="11505" max="11506" width="11.7109375" style="37" bestFit="1" customWidth="1"/>
    <col min="11507" max="11507" width="10.140625" style="37" bestFit="1" customWidth="1"/>
    <col min="11508" max="11508" width="11.7109375" style="37" bestFit="1" customWidth="1"/>
    <col min="11509" max="11509" width="11.5703125" style="37" customWidth="1"/>
    <col min="11510" max="11510" width="11.7109375" style="37" bestFit="1" customWidth="1"/>
    <col min="11511" max="11511" width="11.42578125" style="37" customWidth="1"/>
    <col min="11512" max="11512" width="11.7109375" style="37" bestFit="1" customWidth="1"/>
    <col min="11513" max="11513" width="10.140625" style="37" bestFit="1" customWidth="1"/>
    <col min="11514" max="11514" width="10.85546875" style="37" customWidth="1"/>
    <col min="11515" max="11517" width="11.7109375" style="37" bestFit="1" customWidth="1"/>
    <col min="11518" max="11518" width="13.140625" style="37" customWidth="1"/>
    <col min="11519" max="11519" width="12.5703125" style="37" customWidth="1"/>
    <col min="11520" max="11520" width="11.7109375" style="37" bestFit="1" customWidth="1"/>
    <col min="11521" max="11521" width="12.7109375" style="37" bestFit="1" customWidth="1"/>
    <col min="11522" max="11522" width="11.7109375" style="37" bestFit="1" customWidth="1"/>
    <col min="11523" max="11523" width="12.7109375" style="37" bestFit="1" customWidth="1"/>
    <col min="11524" max="11524" width="12.5703125" style="37" customWidth="1"/>
    <col min="11525" max="11525" width="12.7109375" style="37" bestFit="1" customWidth="1"/>
    <col min="11526" max="11526" width="11.7109375" style="37" bestFit="1" customWidth="1"/>
    <col min="11527" max="11527" width="13.85546875" style="37" bestFit="1" customWidth="1"/>
    <col min="11528" max="11752" width="9.140625" style="37"/>
    <col min="11753" max="11753" width="28" style="37" customWidth="1"/>
    <col min="11754" max="11754" width="12.7109375" style="37" bestFit="1" customWidth="1"/>
    <col min="11755" max="11755" width="12.85546875" style="37" customWidth="1"/>
    <col min="11756" max="11756" width="13.85546875" style="37" bestFit="1" customWidth="1"/>
    <col min="11757" max="11757" width="13.7109375" style="37" customWidth="1"/>
    <col min="11758" max="11759" width="12.7109375" style="37" bestFit="1" customWidth="1"/>
    <col min="11760" max="11760" width="13.140625" style="37" customWidth="1"/>
    <col min="11761" max="11762" width="11.7109375" style="37" bestFit="1" customWidth="1"/>
    <col min="11763" max="11763" width="10.140625" style="37" bestFit="1" customWidth="1"/>
    <col min="11764" max="11764" width="11.7109375" style="37" bestFit="1" customWidth="1"/>
    <col min="11765" max="11765" width="11.5703125" style="37" customWidth="1"/>
    <col min="11766" max="11766" width="11.7109375" style="37" bestFit="1" customWidth="1"/>
    <col min="11767" max="11767" width="11.42578125" style="37" customWidth="1"/>
    <col min="11768" max="11768" width="11.7109375" style="37" bestFit="1" customWidth="1"/>
    <col min="11769" max="11769" width="10.140625" style="37" bestFit="1" customWidth="1"/>
    <col min="11770" max="11770" width="10.85546875" style="37" customWidth="1"/>
    <col min="11771" max="11773" width="11.7109375" style="37" bestFit="1" customWidth="1"/>
    <col min="11774" max="11774" width="13.140625" style="37" customWidth="1"/>
    <col min="11775" max="11775" width="12.5703125" style="37" customWidth="1"/>
    <col min="11776" max="11776" width="11.7109375" style="37" bestFit="1" customWidth="1"/>
    <col min="11777" max="11777" width="12.7109375" style="37" bestFit="1" customWidth="1"/>
    <col min="11778" max="11778" width="11.7109375" style="37" bestFit="1" customWidth="1"/>
    <col min="11779" max="11779" width="12.7109375" style="37" bestFit="1" customWidth="1"/>
    <col min="11780" max="11780" width="12.5703125" style="37" customWidth="1"/>
    <col min="11781" max="11781" width="12.7109375" style="37" bestFit="1" customWidth="1"/>
    <col min="11782" max="11782" width="11.7109375" style="37" bestFit="1" customWidth="1"/>
    <col min="11783" max="11783" width="13.85546875" style="37" bestFit="1" customWidth="1"/>
    <col min="11784" max="12008" width="9.140625" style="37"/>
    <col min="12009" max="12009" width="28" style="37" customWidth="1"/>
    <col min="12010" max="12010" width="12.7109375" style="37" bestFit="1" customWidth="1"/>
    <col min="12011" max="12011" width="12.85546875" style="37" customWidth="1"/>
    <col min="12012" max="12012" width="13.85546875" style="37" bestFit="1" customWidth="1"/>
    <col min="12013" max="12013" width="13.7109375" style="37" customWidth="1"/>
    <col min="12014" max="12015" width="12.7109375" style="37" bestFit="1" customWidth="1"/>
    <col min="12016" max="12016" width="13.140625" style="37" customWidth="1"/>
    <col min="12017" max="12018" width="11.7109375" style="37" bestFit="1" customWidth="1"/>
    <col min="12019" max="12019" width="10.140625" style="37" bestFit="1" customWidth="1"/>
    <col min="12020" max="12020" width="11.7109375" style="37" bestFit="1" customWidth="1"/>
    <col min="12021" max="12021" width="11.5703125" style="37" customWidth="1"/>
    <col min="12022" max="12022" width="11.7109375" style="37" bestFit="1" customWidth="1"/>
    <col min="12023" max="12023" width="11.42578125" style="37" customWidth="1"/>
    <col min="12024" max="12024" width="11.7109375" style="37" bestFit="1" customWidth="1"/>
    <col min="12025" max="12025" width="10.140625" style="37" bestFit="1" customWidth="1"/>
    <col min="12026" max="12026" width="10.85546875" style="37" customWidth="1"/>
    <col min="12027" max="12029" width="11.7109375" style="37" bestFit="1" customWidth="1"/>
    <col min="12030" max="12030" width="13.140625" style="37" customWidth="1"/>
    <col min="12031" max="12031" width="12.5703125" style="37" customWidth="1"/>
    <col min="12032" max="12032" width="11.7109375" style="37" bestFit="1" customWidth="1"/>
    <col min="12033" max="12033" width="12.7109375" style="37" bestFit="1" customWidth="1"/>
    <col min="12034" max="12034" width="11.7109375" style="37" bestFit="1" customWidth="1"/>
    <col min="12035" max="12035" width="12.7109375" style="37" bestFit="1" customWidth="1"/>
    <col min="12036" max="12036" width="12.5703125" style="37" customWidth="1"/>
    <col min="12037" max="12037" width="12.7109375" style="37" bestFit="1" customWidth="1"/>
    <col min="12038" max="12038" width="11.7109375" style="37" bestFit="1" customWidth="1"/>
    <col min="12039" max="12039" width="13.85546875" style="37" bestFit="1" customWidth="1"/>
    <col min="12040" max="12264" width="9.140625" style="37"/>
    <col min="12265" max="12265" width="28" style="37" customWidth="1"/>
    <col min="12266" max="12266" width="12.7109375" style="37" bestFit="1" customWidth="1"/>
    <col min="12267" max="12267" width="12.85546875" style="37" customWidth="1"/>
    <col min="12268" max="12268" width="13.85546875" style="37" bestFit="1" customWidth="1"/>
    <col min="12269" max="12269" width="13.7109375" style="37" customWidth="1"/>
    <col min="12270" max="12271" width="12.7109375" style="37" bestFit="1" customWidth="1"/>
    <col min="12272" max="12272" width="13.140625" style="37" customWidth="1"/>
    <col min="12273" max="12274" width="11.7109375" style="37" bestFit="1" customWidth="1"/>
    <col min="12275" max="12275" width="10.140625" style="37" bestFit="1" customWidth="1"/>
    <col min="12276" max="12276" width="11.7109375" style="37" bestFit="1" customWidth="1"/>
    <col min="12277" max="12277" width="11.5703125" style="37" customWidth="1"/>
    <col min="12278" max="12278" width="11.7109375" style="37" bestFit="1" customWidth="1"/>
    <col min="12279" max="12279" width="11.42578125" style="37" customWidth="1"/>
    <col min="12280" max="12280" width="11.7109375" style="37" bestFit="1" customWidth="1"/>
    <col min="12281" max="12281" width="10.140625" style="37" bestFit="1" customWidth="1"/>
    <col min="12282" max="12282" width="10.85546875" style="37" customWidth="1"/>
    <col min="12283" max="12285" width="11.7109375" style="37" bestFit="1" customWidth="1"/>
    <col min="12286" max="12286" width="13.140625" style="37" customWidth="1"/>
    <col min="12287" max="12287" width="12.5703125" style="37" customWidth="1"/>
    <col min="12288" max="12288" width="11.7109375" style="37" bestFit="1" customWidth="1"/>
    <col min="12289" max="12289" width="12.7109375" style="37" bestFit="1" customWidth="1"/>
    <col min="12290" max="12290" width="11.7109375" style="37" bestFit="1" customWidth="1"/>
    <col min="12291" max="12291" width="12.7109375" style="37" bestFit="1" customWidth="1"/>
    <col min="12292" max="12292" width="12.5703125" style="37" customWidth="1"/>
    <col min="12293" max="12293" width="12.7109375" style="37" bestFit="1" customWidth="1"/>
    <col min="12294" max="12294" width="11.7109375" style="37" bestFit="1" customWidth="1"/>
    <col min="12295" max="12295" width="13.85546875" style="37" bestFit="1" customWidth="1"/>
    <col min="12296" max="12520" width="9.140625" style="37"/>
    <col min="12521" max="12521" width="28" style="37" customWidth="1"/>
    <col min="12522" max="12522" width="12.7109375" style="37" bestFit="1" customWidth="1"/>
    <col min="12523" max="12523" width="12.85546875" style="37" customWidth="1"/>
    <col min="12524" max="12524" width="13.85546875" style="37" bestFit="1" customWidth="1"/>
    <col min="12525" max="12525" width="13.7109375" style="37" customWidth="1"/>
    <col min="12526" max="12527" width="12.7109375" style="37" bestFit="1" customWidth="1"/>
    <col min="12528" max="12528" width="13.140625" style="37" customWidth="1"/>
    <col min="12529" max="12530" width="11.7109375" style="37" bestFit="1" customWidth="1"/>
    <col min="12531" max="12531" width="10.140625" style="37" bestFit="1" customWidth="1"/>
    <col min="12532" max="12532" width="11.7109375" style="37" bestFit="1" customWidth="1"/>
    <col min="12533" max="12533" width="11.5703125" style="37" customWidth="1"/>
    <col min="12534" max="12534" width="11.7109375" style="37" bestFit="1" customWidth="1"/>
    <col min="12535" max="12535" width="11.42578125" style="37" customWidth="1"/>
    <col min="12536" max="12536" width="11.7109375" style="37" bestFit="1" customWidth="1"/>
    <col min="12537" max="12537" width="10.140625" style="37" bestFit="1" customWidth="1"/>
    <col min="12538" max="12538" width="10.85546875" style="37" customWidth="1"/>
    <col min="12539" max="12541" width="11.7109375" style="37" bestFit="1" customWidth="1"/>
    <col min="12542" max="12542" width="13.140625" style="37" customWidth="1"/>
    <col min="12543" max="12543" width="12.5703125" style="37" customWidth="1"/>
    <col min="12544" max="12544" width="11.7109375" style="37" bestFit="1" customWidth="1"/>
    <col min="12545" max="12545" width="12.7109375" style="37" bestFit="1" customWidth="1"/>
    <col min="12546" max="12546" width="11.7109375" style="37" bestFit="1" customWidth="1"/>
    <col min="12547" max="12547" width="12.7109375" style="37" bestFit="1" customWidth="1"/>
    <col min="12548" max="12548" width="12.5703125" style="37" customWidth="1"/>
    <col min="12549" max="12549" width="12.7109375" style="37" bestFit="1" customWidth="1"/>
    <col min="12550" max="12550" width="11.7109375" style="37" bestFit="1" customWidth="1"/>
    <col min="12551" max="12551" width="13.85546875" style="37" bestFit="1" customWidth="1"/>
    <col min="12552" max="12776" width="9.140625" style="37"/>
    <col min="12777" max="12777" width="28" style="37" customWidth="1"/>
    <col min="12778" max="12778" width="12.7109375" style="37" bestFit="1" customWidth="1"/>
    <col min="12779" max="12779" width="12.85546875" style="37" customWidth="1"/>
    <col min="12780" max="12780" width="13.85546875" style="37" bestFit="1" customWidth="1"/>
    <col min="12781" max="12781" width="13.7109375" style="37" customWidth="1"/>
    <col min="12782" max="12783" width="12.7109375" style="37" bestFit="1" customWidth="1"/>
    <col min="12784" max="12784" width="13.140625" style="37" customWidth="1"/>
    <col min="12785" max="12786" width="11.7109375" style="37" bestFit="1" customWidth="1"/>
    <col min="12787" max="12787" width="10.140625" style="37" bestFit="1" customWidth="1"/>
    <col min="12788" max="12788" width="11.7109375" style="37" bestFit="1" customWidth="1"/>
    <col min="12789" max="12789" width="11.5703125" style="37" customWidth="1"/>
    <col min="12790" max="12790" width="11.7109375" style="37" bestFit="1" customWidth="1"/>
    <col min="12791" max="12791" width="11.42578125" style="37" customWidth="1"/>
    <col min="12792" max="12792" width="11.7109375" style="37" bestFit="1" customWidth="1"/>
    <col min="12793" max="12793" width="10.140625" style="37" bestFit="1" customWidth="1"/>
    <col min="12794" max="12794" width="10.85546875" style="37" customWidth="1"/>
    <col min="12795" max="12797" width="11.7109375" style="37" bestFit="1" customWidth="1"/>
    <col min="12798" max="12798" width="13.140625" style="37" customWidth="1"/>
    <col min="12799" max="12799" width="12.5703125" style="37" customWidth="1"/>
    <col min="12800" max="12800" width="11.7109375" style="37" bestFit="1" customWidth="1"/>
    <col min="12801" max="12801" width="12.7109375" style="37" bestFit="1" customWidth="1"/>
    <col min="12802" max="12802" width="11.7109375" style="37" bestFit="1" customWidth="1"/>
    <col min="12803" max="12803" width="12.7109375" style="37" bestFit="1" customWidth="1"/>
    <col min="12804" max="12804" width="12.5703125" style="37" customWidth="1"/>
    <col min="12805" max="12805" width="12.7109375" style="37" bestFit="1" customWidth="1"/>
    <col min="12806" max="12806" width="11.7109375" style="37" bestFit="1" customWidth="1"/>
    <col min="12807" max="12807" width="13.85546875" style="37" bestFit="1" customWidth="1"/>
    <col min="12808" max="13032" width="9.140625" style="37"/>
    <col min="13033" max="13033" width="28" style="37" customWidth="1"/>
    <col min="13034" max="13034" width="12.7109375" style="37" bestFit="1" customWidth="1"/>
    <col min="13035" max="13035" width="12.85546875" style="37" customWidth="1"/>
    <col min="13036" max="13036" width="13.85546875" style="37" bestFit="1" customWidth="1"/>
    <col min="13037" max="13037" width="13.7109375" style="37" customWidth="1"/>
    <col min="13038" max="13039" width="12.7109375" style="37" bestFit="1" customWidth="1"/>
    <col min="13040" max="13040" width="13.140625" style="37" customWidth="1"/>
    <col min="13041" max="13042" width="11.7109375" style="37" bestFit="1" customWidth="1"/>
    <col min="13043" max="13043" width="10.140625" style="37" bestFit="1" customWidth="1"/>
    <col min="13044" max="13044" width="11.7109375" style="37" bestFit="1" customWidth="1"/>
    <col min="13045" max="13045" width="11.5703125" style="37" customWidth="1"/>
    <col min="13046" max="13046" width="11.7109375" style="37" bestFit="1" customWidth="1"/>
    <col min="13047" max="13047" width="11.42578125" style="37" customWidth="1"/>
    <col min="13048" max="13048" width="11.7109375" style="37" bestFit="1" customWidth="1"/>
    <col min="13049" max="13049" width="10.140625" style="37" bestFit="1" customWidth="1"/>
    <col min="13050" max="13050" width="10.85546875" style="37" customWidth="1"/>
    <col min="13051" max="13053" width="11.7109375" style="37" bestFit="1" customWidth="1"/>
    <col min="13054" max="13054" width="13.140625" style="37" customWidth="1"/>
    <col min="13055" max="13055" width="12.5703125" style="37" customWidth="1"/>
    <col min="13056" max="13056" width="11.7109375" style="37" bestFit="1" customWidth="1"/>
    <col min="13057" max="13057" width="12.7109375" style="37" bestFit="1" customWidth="1"/>
    <col min="13058" max="13058" width="11.7109375" style="37" bestFit="1" customWidth="1"/>
    <col min="13059" max="13059" width="12.7109375" style="37" bestFit="1" customWidth="1"/>
    <col min="13060" max="13060" width="12.5703125" style="37" customWidth="1"/>
    <col min="13061" max="13061" width="12.7109375" style="37" bestFit="1" customWidth="1"/>
    <col min="13062" max="13062" width="11.7109375" style="37" bestFit="1" customWidth="1"/>
    <col min="13063" max="13063" width="13.85546875" style="37" bestFit="1" customWidth="1"/>
    <col min="13064" max="13288" width="9.140625" style="37"/>
    <col min="13289" max="13289" width="28" style="37" customWidth="1"/>
    <col min="13290" max="13290" width="12.7109375" style="37" bestFit="1" customWidth="1"/>
    <col min="13291" max="13291" width="12.85546875" style="37" customWidth="1"/>
    <col min="13292" max="13292" width="13.85546875" style="37" bestFit="1" customWidth="1"/>
    <col min="13293" max="13293" width="13.7109375" style="37" customWidth="1"/>
    <col min="13294" max="13295" width="12.7109375" style="37" bestFit="1" customWidth="1"/>
    <col min="13296" max="13296" width="13.140625" style="37" customWidth="1"/>
    <col min="13297" max="13298" width="11.7109375" style="37" bestFit="1" customWidth="1"/>
    <col min="13299" max="13299" width="10.140625" style="37" bestFit="1" customWidth="1"/>
    <col min="13300" max="13300" width="11.7109375" style="37" bestFit="1" customWidth="1"/>
    <col min="13301" max="13301" width="11.5703125" style="37" customWidth="1"/>
    <col min="13302" max="13302" width="11.7109375" style="37" bestFit="1" customWidth="1"/>
    <col min="13303" max="13303" width="11.42578125" style="37" customWidth="1"/>
    <col min="13304" max="13304" width="11.7109375" style="37" bestFit="1" customWidth="1"/>
    <col min="13305" max="13305" width="10.140625" style="37" bestFit="1" customWidth="1"/>
    <col min="13306" max="13306" width="10.85546875" style="37" customWidth="1"/>
    <col min="13307" max="13309" width="11.7109375" style="37" bestFit="1" customWidth="1"/>
    <col min="13310" max="13310" width="13.140625" style="37" customWidth="1"/>
    <col min="13311" max="13311" width="12.5703125" style="37" customWidth="1"/>
    <col min="13312" max="13312" width="11.7109375" style="37" bestFit="1" customWidth="1"/>
    <col min="13313" max="13313" width="12.7109375" style="37" bestFit="1" customWidth="1"/>
    <col min="13314" max="13314" width="11.7109375" style="37" bestFit="1" customWidth="1"/>
    <col min="13315" max="13315" width="12.7109375" style="37" bestFit="1" customWidth="1"/>
    <col min="13316" max="13316" width="12.5703125" style="37" customWidth="1"/>
    <col min="13317" max="13317" width="12.7109375" style="37" bestFit="1" customWidth="1"/>
    <col min="13318" max="13318" width="11.7109375" style="37" bestFit="1" customWidth="1"/>
    <col min="13319" max="13319" width="13.85546875" style="37" bestFit="1" customWidth="1"/>
    <col min="13320" max="13544" width="9.140625" style="37"/>
    <col min="13545" max="13545" width="28" style="37" customWidth="1"/>
    <col min="13546" max="13546" width="12.7109375" style="37" bestFit="1" customWidth="1"/>
    <col min="13547" max="13547" width="12.85546875" style="37" customWidth="1"/>
    <col min="13548" max="13548" width="13.85546875" style="37" bestFit="1" customWidth="1"/>
    <col min="13549" max="13549" width="13.7109375" style="37" customWidth="1"/>
    <col min="13550" max="13551" width="12.7109375" style="37" bestFit="1" customWidth="1"/>
    <col min="13552" max="13552" width="13.140625" style="37" customWidth="1"/>
    <col min="13553" max="13554" width="11.7109375" style="37" bestFit="1" customWidth="1"/>
    <col min="13555" max="13555" width="10.140625" style="37" bestFit="1" customWidth="1"/>
    <col min="13556" max="13556" width="11.7109375" style="37" bestFit="1" customWidth="1"/>
    <col min="13557" max="13557" width="11.5703125" style="37" customWidth="1"/>
    <col min="13558" max="13558" width="11.7109375" style="37" bestFit="1" customWidth="1"/>
    <col min="13559" max="13559" width="11.42578125" style="37" customWidth="1"/>
    <col min="13560" max="13560" width="11.7109375" style="37" bestFit="1" customWidth="1"/>
    <col min="13561" max="13561" width="10.140625" style="37" bestFit="1" customWidth="1"/>
    <col min="13562" max="13562" width="10.85546875" style="37" customWidth="1"/>
    <col min="13563" max="13565" width="11.7109375" style="37" bestFit="1" customWidth="1"/>
    <col min="13566" max="13566" width="13.140625" style="37" customWidth="1"/>
    <col min="13567" max="13567" width="12.5703125" style="37" customWidth="1"/>
    <col min="13568" max="13568" width="11.7109375" style="37" bestFit="1" customWidth="1"/>
    <col min="13569" max="13569" width="12.7109375" style="37" bestFit="1" customWidth="1"/>
    <col min="13570" max="13570" width="11.7109375" style="37" bestFit="1" customWidth="1"/>
    <col min="13571" max="13571" width="12.7109375" style="37" bestFit="1" customWidth="1"/>
    <col min="13572" max="13572" width="12.5703125" style="37" customWidth="1"/>
    <col min="13573" max="13573" width="12.7109375" style="37" bestFit="1" customWidth="1"/>
    <col min="13574" max="13574" width="11.7109375" style="37" bestFit="1" customWidth="1"/>
    <col min="13575" max="13575" width="13.85546875" style="37" bestFit="1" customWidth="1"/>
    <col min="13576" max="13800" width="9.140625" style="37"/>
    <col min="13801" max="13801" width="28" style="37" customWidth="1"/>
    <col min="13802" max="13802" width="12.7109375" style="37" bestFit="1" customWidth="1"/>
    <col min="13803" max="13803" width="12.85546875" style="37" customWidth="1"/>
    <col min="13804" max="13804" width="13.85546875" style="37" bestFit="1" customWidth="1"/>
    <col min="13805" max="13805" width="13.7109375" style="37" customWidth="1"/>
    <col min="13806" max="13807" width="12.7109375" style="37" bestFit="1" customWidth="1"/>
    <col min="13808" max="13808" width="13.140625" style="37" customWidth="1"/>
    <col min="13809" max="13810" width="11.7109375" style="37" bestFit="1" customWidth="1"/>
    <col min="13811" max="13811" width="10.140625" style="37" bestFit="1" customWidth="1"/>
    <col min="13812" max="13812" width="11.7109375" style="37" bestFit="1" customWidth="1"/>
    <col min="13813" max="13813" width="11.5703125" style="37" customWidth="1"/>
    <col min="13814" max="13814" width="11.7109375" style="37" bestFit="1" customWidth="1"/>
    <col min="13815" max="13815" width="11.42578125" style="37" customWidth="1"/>
    <col min="13816" max="13816" width="11.7109375" style="37" bestFit="1" customWidth="1"/>
    <col min="13817" max="13817" width="10.140625" style="37" bestFit="1" customWidth="1"/>
    <col min="13818" max="13818" width="10.85546875" style="37" customWidth="1"/>
    <col min="13819" max="13821" width="11.7109375" style="37" bestFit="1" customWidth="1"/>
    <col min="13822" max="13822" width="13.140625" style="37" customWidth="1"/>
    <col min="13823" max="13823" width="12.5703125" style="37" customWidth="1"/>
    <col min="13824" max="13824" width="11.7109375" style="37" bestFit="1" customWidth="1"/>
    <col min="13825" max="13825" width="12.7109375" style="37" bestFit="1" customWidth="1"/>
    <col min="13826" max="13826" width="11.7109375" style="37" bestFit="1" customWidth="1"/>
    <col min="13827" max="13827" width="12.7109375" style="37" bestFit="1" customWidth="1"/>
    <col min="13828" max="13828" width="12.5703125" style="37" customWidth="1"/>
    <col min="13829" max="13829" width="12.7109375" style="37" bestFit="1" customWidth="1"/>
    <col min="13830" max="13830" width="11.7109375" style="37" bestFit="1" customWidth="1"/>
    <col min="13831" max="13831" width="13.85546875" style="37" bestFit="1" customWidth="1"/>
    <col min="13832" max="14056" width="9.140625" style="37"/>
    <col min="14057" max="14057" width="28" style="37" customWidth="1"/>
    <col min="14058" max="14058" width="12.7109375" style="37" bestFit="1" customWidth="1"/>
    <col min="14059" max="14059" width="12.85546875" style="37" customWidth="1"/>
    <col min="14060" max="14060" width="13.85546875" style="37" bestFit="1" customWidth="1"/>
    <col min="14061" max="14061" width="13.7109375" style="37" customWidth="1"/>
    <col min="14062" max="14063" width="12.7109375" style="37" bestFit="1" customWidth="1"/>
    <col min="14064" max="14064" width="13.140625" style="37" customWidth="1"/>
    <col min="14065" max="14066" width="11.7109375" style="37" bestFit="1" customWidth="1"/>
    <col min="14067" max="14067" width="10.140625" style="37" bestFit="1" customWidth="1"/>
    <col min="14068" max="14068" width="11.7109375" style="37" bestFit="1" customWidth="1"/>
    <col min="14069" max="14069" width="11.5703125" style="37" customWidth="1"/>
    <col min="14070" max="14070" width="11.7109375" style="37" bestFit="1" customWidth="1"/>
    <col min="14071" max="14071" width="11.42578125" style="37" customWidth="1"/>
    <col min="14072" max="14072" width="11.7109375" style="37" bestFit="1" customWidth="1"/>
    <col min="14073" max="14073" width="10.140625" style="37" bestFit="1" customWidth="1"/>
    <col min="14074" max="14074" width="10.85546875" style="37" customWidth="1"/>
    <col min="14075" max="14077" width="11.7109375" style="37" bestFit="1" customWidth="1"/>
    <col min="14078" max="14078" width="13.140625" style="37" customWidth="1"/>
    <col min="14079" max="14079" width="12.5703125" style="37" customWidth="1"/>
    <col min="14080" max="14080" width="11.7109375" style="37" bestFit="1" customWidth="1"/>
    <col min="14081" max="14081" width="12.7109375" style="37" bestFit="1" customWidth="1"/>
    <col min="14082" max="14082" width="11.7109375" style="37" bestFit="1" customWidth="1"/>
    <col min="14083" max="14083" width="12.7109375" style="37" bestFit="1" customWidth="1"/>
    <col min="14084" max="14084" width="12.5703125" style="37" customWidth="1"/>
    <col min="14085" max="14085" width="12.7109375" style="37" bestFit="1" customWidth="1"/>
    <col min="14086" max="14086" width="11.7109375" style="37" bestFit="1" customWidth="1"/>
    <col min="14087" max="14087" width="13.85546875" style="37" bestFit="1" customWidth="1"/>
    <col min="14088" max="14312" width="9.140625" style="37"/>
    <col min="14313" max="14313" width="28" style="37" customWidth="1"/>
    <col min="14314" max="14314" width="12.7109375" style="37" bestFit="1" customWidth="1"/>
    <col min="14315" max="14315" width="12.85546875" style="37" customWidth="1"/>
    <col min="14316" max="14316" width="13.85546875" style="37" bestFit="1" customWidth="1"/>
    <col min="14317" max="14317" width="13.7109375" style="37" customWidth="1"/>
    <col min="14318" max="14319" width="12.7109375" style="37" bestFit="1" customWidth="1"/>
    <col min="14320" max="14320" width="13.140625" style="37" customWidth="1"/>
    <col min="14321" max="14322" width="11.7109375" style="37" bestFit="1" customWidth="1"/>
    <col min="14323" max="14323" width="10.140625" style="37" bestFit="1" customWidth="1"/>
    <col min="14324" max="14324" width="11.7109375" style="37" bestFit="1" customWidth="1"/>
    <col min="14325" max="14325" width="11.5703125" style="37" customWidth="1"/>
    <col min="14326" max="14326" width="11.7109375" style="37" bestFit="1" customWidth="1"/>
    <col min="14327" max="14327" width="11.42578125" style="37" customWidth="1"/>
    <col min="14328" max="14328" width="11.7109375" style="37" bestFit="1" customWidth="1"/>
    <col min="14329" max="14329" width="10.140625" style="37" bestFit="1" customWidth="1"/>
    <col min="14330" max="14330" width="10.85546875" style="37" customWidth="1"/>
    <col min="14331" max="14333" width="11.7109375" style="37" bestFit="1" customWidth="1"/>
    <col min="14334" max="14334" width="13.140625" style="37" customWidth="1"/>
    <col min="14335" max="14335" width="12.5703125" style="37" customWidth="1"/>
    <col min="14336" max="14336" width="11.7109375" style="37" bestFit="1" customWidth="1"/>
    <col min="14337" max="14337" width="12.7109375" style="37" bestFit="1" customWidth="1"/>
    <col min="14338" max="14338" width="11.7109375" style="37" bestFit="1" customWidth="1"/>
    <col min="14339" max="14339" width="12.7109375" style="37" bestFit="1" customWidth="1"/>
    <col min="14340" max="14340" width="12.5703125" style="37" customWidth="1"/>
    <col min="14341" max="14341" width="12.7109375" style="37" bestFit="1" customWidth="1"/>
    <col min="14342" max="14342" width="11.7109375" style="37" bestFit="1" customWidth="1"/>
    <col min="14343" max="14343" width="13.85546875" style="37" bestFit="1" customWidth="1"/>
    <col min="14344" max="14568" width="9.140625" style="37"/>
    <col min="14569" max="14569" width="28" style="37" customWidth="1"/>
    <col min="14570" max="14570" width="12.7109375" style="37" bestFit="1" customWidth="1"/>
    <col min="14571" max="14571" width="12.85546875" style="37" customWidth="1"/>
    <col min="14572" max="14572" width="13.85546875" style="37" bestFit="1" customWidth="1"/>
    <col min="14573" max="14573" width="13.7109375" style="37" customWidth="1"/>
    <col min="14574" max="14575" width="12.7109375" style="37" bestFit="1" customWidth="1"/>
    <col min="14576" max="14576" width="13.140625" style="37" customWidth="1"/>
    <col min="14577" max="14578" width="11.7109375" style="37" bestFit="1" customWidth="1"/>
    <col min="14579" max="14579" width="10.140625" style="37" bestFit="1" customWidth="1"/>
    <col min="14580" max="14580" width="11.7109375" style="37" bestFit="1" customWidth="1"/>
    <col min="14581" max="14581" width="11.5703125" style="37" customWidth="1"/>
    <col min="14582" max="14582" width="11.7109375" style="37" bestFit="1" customWidth="1"/>
    <col min="14583" max="14583" width="11.42578125" style="37" customWidth="1"/>
    <col min="14584" max="14584" width="11.7109375" style="37" bestFit="1" customWidth="1"/>
    <col min="14585" max="14585" width="10.140625" style="37" bestFit="1" customWidth="1"/>
    <col min="14586" max="14586" width="10.85546875" style="37" customWidth="1"/>
    <col min="14587" max="14589" width="11.7109375" style="37" bestFit="1" customWidth="1"/>
    <col min="14590" max="14590" width="13.140625" style="37" customWidth="1"/>
    <col min="14591" max="14591" width="12.5703125" style="37" customWidth="1"/>
    <col min="14592" max="14592" width="11.7109375" style="37" bestFit="1" customWidth="1"/>
    <col min="14593" max="14593" width="12.7109375" style="37" bestFit="1" customWidth="1"/>
    <col min="14594" max="14594" width="11.7109375" style="37" bestFit="1" customWidth="1"/>
    <col min="14595" max="14595" width="12.7109375" style="37" bestFit="1" customWidth="1"/>
    <col min="14596" max="14596" width="12.5703125" style="37" customWidth="1"/>
    <col min="14597" max="14597" width="12.7109375" style="37" bestFit="1" customWidth="1"/>
    <col min="14598" max="14598" width="11.7109375" style="37" bestFit="1" customWidth="1"/>
    <col min="14599" max="14599" width="13.85546875" style="37" bestFit="1" customWidth="1"/>
    <col min="14600" max="14824" width="9.140625" style="37"/>
    <col min="14825" max="14825" width="28" style="37" customWidth="1"/>
    <col min="14826" max="14826" width="12.7109375" style="37" bestFit="1" customWidth="1"/>
    <col min="14827" max="14827" width="12.85546875" style="37" customWidth="1"/>
    <col min="14828" max="14828" width="13.85546875" style="37" bestFit="1" customWidth="1"/>
    <col min="14829" max="14829" width="13.7109375" style="37" customWidth="1"/>
    <col min="14830" max="14831" width="12.7109375" style="37" bestFit="1" customWidth="1"/>
    <col min="14832" max="14832" width="13.140625" style="37" customWidth="1"/>
    <col min="14833" max="14834" width="11.7109375" style="37" bestFit="1" customWidth="1"/>
    <col min="14835" max="14835" width="10.140625" style="37" bestFit="1" customWidth="1"/>
    <col min="14836" max="14836" width="11.7109375" style="37" bestFit="1" customWidth="1"/>
    <col min="14837" max="14837" width="11.5703125" style="37" customWidth="1"/>
    <col min="14838" max="14838" width="11.7109375" style="37" bestFit="1" customWidth="1"/>
    <col min="14839" max="14839" width="11.42578125" style="37" customWidth="1"/>
    <col min="14840" max="14840" width="11.7109375" style="37" bestFit="1" customWidth="1"/>
    <col min="14841" max="14841" width="10.140625" style="37" bestFit="1" customWidth="1"/>
    <col min="14842" max="14842" width="10.85546875" style="37" customWidth="1"/>
    <col min="14843" max="14845" width="11.7109375" style="37" bestFit="1" customWidth="1"/>
    <col min="14846" max="14846" width="13.140625" style="37" customWidth="1"/>
    <col min="14847" max="14847" width="12.5703125" style="37" customWidth="1"/>
    <col min="14848" max="14848" width="11.7109375" style="37" bestFit="1" customWidth="1"/>
    <col min="14849" max="14849" width="12.7109375" style="37" bestFit="1" customWidth="1"/>
    <col min="14850" max="14850" width="11.7109375" style="37" bestFit="1" customWidth="1"/>
    <col min="14851" max="14851" width="12.7109375" style="37" bestFit="1" customWidth="1"/>
    <col min="14852" max="14852" width="12.5703125" style="37" customWidth="1"/>
    <col min="14853" max="14853" width="12.7109375" style="37" bestFit="1" customWidth="1"/>
    <col min="14854" max="14854" width="11.7109375" style="37" bestFit="1" customWidth="1"/>
    <col min="14855" max="14855" width="13.85546875" style="37" bestFit="1" customWidth="1"/>
    <col min="14856" max="15080" width="9.140625" style="37"/>
    <col min="15081" max="15081" width="28" style="37" customWidth="1"/>
    <col min="15082" max="15082" width="12.7109375" style="37" bestFit="1" customWidth="1"/>
    <col min="15083" max="15083" width="12.85546875" style="37" customWidth="1"/>
    <col min="15084" max="15084" width="13.85546875" style="37" bestFit="1" customWidth="1"/>
    <col min="15085" max="15085" width="13.7109375" style="37" customWidth="1"/>
    <col min="15086" max="15087" width="12.7109375" style="37" bestFit="1" customWidth="1"/>
    <col min="15088" max="15088" width="13.140625" style="37" customWidth="1"/>
    <col min="15089" max="15090" width="11.7109375" style="37" bestFit="1" customWidth="1"/>
    <col min="15091" max="15091" width="10.140625" style="37" bestFit="1" customWidth="1"/>
    <col min="15092" max="15092" width="11.7109375" style="37" bestFit="1" customWidth="1"/>
    <col min="15093" max="15093" width="11.5703125" style="37" customWidth="1"/>
    <col min="15094" max="15094" width="11.7109375" style="37" bestFit="1" customWidth="1"/>
    <col min="15095" max="15095" width="11.42578125" style="37" customWidth="1"/>
    <col min="15096" max="15096" width="11.7109375" style="37" bestFit="1" customWidth="1"/>
    <col min="15097" max="15097" width="10.140625" style="37" bestFit="1" customWidth="1"/>
    <col min="15098" max="15098" width="10.85546875" style="37" customWidth="1"/>
    <col min="15099" max="15101" width="11.7109375" style="37" bestFit="1" customWidth="1"/>
    <col min="15102" max="15102" width="13.140625" style="37" customWidth="1"/>
    <col min="15103" max="15103" width="12.5703125" style="37" customWidth="1"/>
    <col min="15104" max="15104" width="11.7109375" style="37" bestFit="1" customWidth="1"/>
    <col min="15105" max="15105" width="12.7109375" style="37" bestFit="1" customWidth="1"/>
    <col min="15106" max="15106" width="11.7109375" style="37" bestFit="1" customWidth="1"/>
    <col min="15107" max="15107" width="12.7109375" style="37" bestFit="1" customWidth="1"/>
    <col min="15108" max="15108" width="12.5703125" style="37" customWidth="1"/>
    <col min="15109" max="15109" width="12.7109375" style="37" bestFit="1" customWidth="1"/>
    <col min="15110" max="15110" width="11.7109375" style="37" bestFit="1" customWidth="1"/>
    <col min="15111" max="15111" width="13.85546875" style="37" bestFit="1" customWidth="1"/>
    <col min="15112" max="15336" width="9.140625" style="37"/>
    <col min="15337" max="15337" width="28" style="37" customWidth="1"/>
    <col min="15338" max="15338" width="12.7109375" style="37" bestFit="1" customWidth="1"/>
    <col min="15339" max="15339" width="12.85546875" style="37" customWidth="1"/>
    <col min="15340" max="15340" width="13.85546875" style="37" bestFit="1" customWidth="1"/>
    <col min="15341" max="15341" width="13.7109375" style="37" customWidth="1"/>
    <col min="15342" max="15343" width="12.7109375" style="37" bestFit="1" customWidth="1"/>
    <col min="15344" max="15344" width="13.140625" style="37" customWidth="1"/>
    <col min="15345" max="15346" width="11.7109375" style="37" bestFit="1" customWidth="1"/>
    <col min="15347" max="15347" width="10.140625" style="37" bestFit="1" customWidth="1"/>
    <col min="15348" max="15348" width="11.7109375" style="37" bestFit="1" customWidth="1"/>
    <col min="15349" max="15349" width="11.5703125" style="37" customWidth="1"/>
    <col min="15350" max="15350" width="11.7109375" style="37" bestFit="1" customWidth="1"/>
    <col min="15351" max="15351" width="11.42578125" style="37" customWidth="1"/>
    <col min="15352" max="15352" width="11.7109375" style="37" bestFit="1" customWidth="1"/>
    <col min="15353" max="15353" width="10.140625" style="37" bestFit="1" customWidth="1"/>
    <col min="15354" max="15354" width="10.85546875" style="37" customWidth="1"/>
    <col min="15355" max="15357" width="11.7109375" style="37" bestFit="1" customWidth="1"/>
    <col min="15358" max="15358" width="13.140625" style="37" customWidth="1"/>
    <col min="15359" max="15359" width="12.5703125" style="37" customWidth="1"/>
    <col min="15360" max="15360" width="11.7109375" style="37" bestFit="1" customWidth="1"/>
    <col min="15361" max="15361" width="12.7109375" style="37" bestFit="1" customWidth="1"/>
    <col min="15362" max="15362" width="11.7109375" style="37" bestFit="1" customWidth="1"/>
    <col min="15363" max="15363" width="12.7109375" style="37" bestFit="1" customWidth="1"/>
    <col min="15364" max="15364" width="12.5703125" style="37" customWidth="1"/>
    <col min="15365" max="15365" width="12.7109375" style="37" bestFit="1" customWidth="1"/>
    <col min="15366" max="15366" width="11.7109375" style="37" bestFit="1" customWidth="1"/>
    <col min="15367" max="15367" width="13.85546875" style="37" bestFit="1" customWidth="1"/>
    <col min="15368" max="15592" width="9.140625" style="37"/>
    <col min="15593" max="15593" width="28" style="37" customWidth="1"/>
    <col min="15594" max="15594" width="12.7109375" style="37" bestFit="1" customWidth="1"/>
    <col min="15595" max="15595" width="12.85546875" style="37" customWidth="1"/>
    <col min="15596" max="15596" width="13.85546875" style="37" bestFit="1" customWidth="1"/>
    <col min="15597" max="15597" width="13.7109375" style="37" customWidth="1"/>
    <col min="15598" max="15599" width="12.7109375" style="37" bestFit="1" customWidth="1"/>
    <col min="15600" max="15600" width="13.140625" style="37" customWidth="1"/>
    <col min="15601" max="15602" width="11.7109375" style="37" bestFit="1" customWidth="1"/>
    <col min="15603" max="15603" width="10.140625" style="37" bestFit="1" customWidth="1"/>
    <col min="15604" max="15604" width="11.7109375" style="37" bestFit="1" customWidth="1"/>
    <col min="15605" max="15605" width="11.5703125" style="37" customWidth="1"/>
    <col min="15606" max="15606" width="11.7109375" style="37" bestFit="1" customWidth="1"/>
    <col min="15607" max="15607" width="11.42578125" style="37" customWidth="1"/>
    <col min="15608" max="15608" width="11.7109375" style="37" bestFit="1" customWidth="1"/>
    <col min="15609" max="15609" width="10.140625" style="37" bestFit="1" customWidth="1"/>
    <col min="15610" max="15610" width="10.85546875" style="37" customWidth="1"/>
    <col min="15611" max="15613" width="11.7109375" style="37" bestFit="1" customWidth="1"/>
    <col min="15614" max="15614" width="13.140625" style="37" customWidth="1"/>
    <col min="15615" max="15615" width="12.5703125" style="37" customWidth="1"/>
    <col min="15616" max="15616" width="11.7109375" style="37" bestFit="1" customWidth="1"/>
    <col min="15617" max="15617" width="12.7109375" style="37" bestFit="1" customWidth="1"/>
    <col min="15618" max="15618" width="11.7109375" style="37" bestFit="1" customWidth="1"/>
    <col min="15619" max="15619" width="12.7109375" style="37" bestFit="1" customWidth="1"/>
    <col min="15620" max="15620" width="12.5703125" style="37" customWidth="1"/>
    <col min="15621" max="15621" width="12.7109375" style="37" bestFit="1" customWidth="1"/>
    <col min="15622" max="15622" width="11.7109375" style="37" bestFit="1" customWidth="1"/>
    <col min="15623" max="15623" width="13.85546875" style="37" bestFit="1" customWidth="1"/>
    <col min="15624" max="15848" width="9.140625" style="37"/>
    <col min="15849" max="15849" width="28" style="37" customWidth="1"/>
    <col min="15850" max="15850" width="12.7109375" style="37" bestFit="1" customWidth="1"/>
    <col min="15851" max="15851" width="12.85546875" style="37" customWidth="1"/>
    <col min="15852" max="15852" width="13.85546875" style="37" bestFit="1" customWidth="1"/>
    <col min="15853" max="15853" width="13.7109375" style="37" customWidth="1"/>
    <col min="15854" max="15855" width="12.7109375" style="37" bestFit="1" customWidth="1"/>
    <col min="15856" max="15856" width="13.140625" style="37" customWidth="1"/>
    <col min="15857" max="15858" width="11.7109375" style="37" bestFit="1" customWidth="1"/>
    <col min="15859" max="15859" width="10.140625" style="37" bestFit="1" customWidth="1"/>
    <col min="15860" max="15860" width="11.7109375" style="37" bestFit="1" customWidth="1"/>
    <col min="15861" max="15861" width="11.5703125" style="37" customWidth="1"/>
    <col min="15862" max="15862" width="11.7109375" style="37" bestFit="1" customWidth="1"/>
    <col min="15863" max="15863" width="11.42578125" style="37" customWidth="1"/>
    <col min="15864" max="15864" width="11.7109375" style="37" bestFit="1" customWidth="1"/>
    <col min="15865" max="15865" width="10.140625" style="37" bestFit="1" customWidth="1"/>
    <col min="15866" max="15866" width="10.85546875" style="37" customWidth="1"/>
    <col min="15867" max="15869" width="11.7109375" style="37" bestFit="1" customWidth="1"/>
    <col min="15870" max="15870" width="13.140625" style="37" customWidth="1"/>
    <col min="15871" max="15871" width="12.5703125" style="37" customWidth="1"/>
    <col min="15872" max="15872" width="11.7109375" style="37" bestFit="1" customWidth="1"/>
    <col min="15873" max="15873" width="12.7109375" style="37" bestFit="1" customWidth="1"/>
    <col min="15874" max="15874" width="11.7109375" style="37" bestFit="1" customWidth="1"/>
    <col min="15875" max="15875" width="12.7109375" style="37" bestFit="1" customWidth="1"/>
    <col min="15876" max="15876" width="12.5703125" style="37" customWidth="1"/>
    <col min="15877" max="15877" width="12.7109375" style="37" bestFit="1" customWidth="1"/>
    <col min="15878" max="15878" width="11.7109375" style="37" bestFit="1" customWidth="1"/>
    <col min="15879" max="15879" width="13.85546875" style="37" bestFit="1" customWidth="1"/>
    <col min="15880" max="16104" width="9.140625" style="37"/>
    <col min="16105" max="16105" width="28" style="37" customWidth="1"/>
    <col min="16106" max="16106" width="12.7109375" style="37" bestFit="1" customWidth="1"/>
    <col min="16107" max="16107" width="12.85546875" style="37" customWidth="1"/>
    <col min="16108" max="16108" width="13.85546875" style="37" bestFit="1" customWidth="1"/>
    <col min="16109" max="16109" width="13.7109375" style="37" customWidth="1"/>
    <col min="16110" max="16111" width="12.7109375" style="37" bestFit="1" customWidth="1"/>
    <col min="16112" max="16112" width="13.140625" style="37" customWidth="1"/>
    <col min="16113" max="16114" width="11.7109375" style="37" bestFit="1" customWidth="1"/>
    <col min="16115" max="16115" width="10.140625" style="37" bestFit="1" customWidth="1"/>
    <col min="16116" max="16116" width="11.7109375" style="37" bestFit="1" customWidth="1"/>
    <col min="16117" max="16117" width="11.5703125" style="37" customWidth="1"/>
    <col min="16118" max="16118" width="11.7109375" style="37" bestFit="1" customWidth="1"/>
    <col min="16119" max="16119" width="11.42578125" style="37" customWidth="1"/>
    <col min="16120" max="16120" width="11.7109375" style="37" bestFit="1" customWidth="1"/>
    <col min="16121" max="16121" width="10.140625" style="37" bestFit="1" customWidth="1"/>
    <col min="16122" max="16122" width="10.85546875" style="37" customWidth="1"/>
    <col min="16123" max="16125" width="11.7109375" style="37" bestFit="1" customWidth="1"/>
    <col min="16126" max="16126" width="13.140625" style="37" customWidth="1"/>
    <col min="16127" max="16127" width="12.5703125" style="37" customWidth="1"/>
    <col min="16128" max="16128" width="11.7109375" style="37" bestFit="1" customWidth="1"/>
    <col min="16129" max="16129" width="12.7109375" style="37" bestFit="1" customWidth="1"/>
    <col min="16130" max="16130" width="11.7109375" style="37" bestFit="1" customWidth="1"/>
    <col min="16131" max="16131" width="12.7109375" style="37" bestFit="1" customWidth="1"/>
    <col min="16132" max="16132" width="12.5703125" style="37" customWidth="1"/>
    <col min="16133" max="16133" width="12.7109375" style="37" bestFit="1" customWidth="1"/>
    <col min="16134" max="16134" width="11.7109375" style="37" bestFit="1" customWidth="1"/>
    <col min="16135" max="16135" width="13.85546875" style="37" bestFit="1" customWidth="1"/>
    <col min="16136" max="16384" width="9.140625" style="37"/>
  </cols>
  <sheetData>
    <row r="4" spans="2:16" ht="18.75">
      <c r="B4" s="264" t="s">
        <v>440</v>
      </c>
      <c r="C4" s="264"/>
      <c r="D4" s="264"/>
      <c r="E4" s="264"/>
      <c r="F4" s="264"/>
      <c r="G4" s="2"/>
      <c r="H4" s="2"/>
      <c r="I4" s="2"/>
    </row>
    <row r="5" spans="2:16" s="41" customFormat="1"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9" t="s">
        <v>0</v>
      </c>
    </row>
    <row r="6" spans="2:16" ht="21" customHeight="1">
      <c r="B6" s="267" t="s">
        <v>1</v>
      </c>
      <c r="C6" s="283" t="s">
        <v>441</v>
      </c>
      <c r="D6" s="284"/>
      <c r="E6" s="284"/>
      <c r="F6" s="284"/>
      <c r="G6" s="284"/>
      <c r="H6" s="285"/>
      <c r="I6" s="267" t="s">
        <v>442</v>
      </c>
      <c r="J6" s="286" t="s">
        <v>443</v>
      </c>
      <c r="K6" s="287"/>
      <c r="L6" s="287"/>
      <c r="M6" s="287"/>
      <c r="N6" s="288"/>
      <c r="O6" s="267" t="s">
        <v>444</v>
      </c>
      <c r="P6" s="267" t="s">
        <v>445</v>
      </c>
    </row>
    <row r="7" spans="2:16">
      <c r="B7" s="268"/>
      <c r="C7" s="90" t="s">
        <v>7</v>
      </c>
      <c r="D7" s="91" t="s">
        <v>8</v>
      </c>
      <c r="E7" s="91" t="s">
        <v>9</v>
      </c>
      <c r="F7" s="91" t="s">
        <v>10</v>
      </c>
      <c r="G7" s="92" t="s">
        <v>11</v>
      </c>
      <c r="H7" s="92" t="s">
        <v>12</v>
      </c>
      <c r="I7" s="268"/>
      <c r="J7" s="92" t="s">
        <v>13</v>
      </c>
      <c r="K7" s="92" t="s">
        <v>14</v>
      </c>
      <c r="L7" s="92" t="s">
        <v>15</v>
      </c>
      <c r="M7" s="92">
        <v>10</v>
      </c>
      <c r="N7" s="92">
        <v>11</v>
      </c>
      <c r="O7" s="268"/>
      <c r="P7" s="268"/>
    </row>
    <row r="8" spans="2:16">
      <c r="B8" s="268"/>
      <c r="C8" s="268" t="s">
        <v>446</v>
      </c>
      <c r="D8" s="268" t="s">
        <v>447</v>
      </c>
      <c r="E8" s="268" t="s">
        <v>448</v>
      </c>
      <c r="F8" s="268" t="s">
        <v>25</v>
      </c>
      <c r="G8" s="268" t="s">
        <v>449</v>
      </c>
      <c r="H8" s="268" t="s">
        <v>450</v>
      </c>
      <c r="I8" s="268"/>
      <c r="J8" s="268" t="s">
        <v>451</v>
      </c>
      <c r="K8" s="268" t="s">
        <v>29</v>
      </c>
      <c r="L8" s="268" t="s">
        <v>30</v>
      </c>
      <c r="M8" s="268" t="s">
        <v>31</v>
      </c>
      <c r="N8" s="268" t="s">
        <v>452</v>
      </c>
      <c r="O8" s="268"/>
      <c r="P8" s="268"/>
    </row>
    <row r="9" spans="2:16" ht="15" customHeight="1">
      <c r="B9" s="268"/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</row>
    <row r="10" spans="2:16" ht="38.25" customHeight="1">
      <c r="B10" s="273"/>
      <c r="C10" s="273"/>
      <c r="D10" s="273"/>
      <c r="E10" s="273"/>
      <c r="F10" s="273"/>
      <c r="G10" s="273"/>
      <c r="H10" s="273"/>
      <c r="I10" s="273"/>
      <c r="J10" s="273"/>
      <c r="K10" s="273"/>
      <c r="L10" s="273"/>
      <c r="M10" s="273"/>
      <c r="N10" s="273"/>
      <c r="O10" s="273"/>
      <c r="P10" s="273"/>
    </row>
    <row r="11" spans="2:16">
      <c r="B11" s="93" t="s">
        <v>35</v>
      </c>
      <c r="C11" s="94">
        <v>7147638.0899999989</v>
      </c>
      <c r="D11" s="94">
        <v>5267974.290000001</v>
      </c>
      <c r="E11" s="94">
        <v>75698.740000000005</v>
      </c>
      <c r="F11" s="94">
        <v>3036235.53</v>
      </c>
      <c r="G11" s="94">
        <v>0</v>
      </c>
      <c r="H11" s="94">
        <v>403964.2</v>
      </c>
      <c r="I11" s="95">
        <v>15931510.849999998</v>
      </c>
      <c r="J11" s="94">
        <v>4083201.62</v>
      </c>
      <c r="K11" s="94">
        <v>162343.32</v>
      </c>
      <c r="L11" s="94">
        <v>787937</v>
      </c>
      <c r="M11" s="94">
        <v>1541553.46</v>
      </c>
      <c r="N11" s="94">
        <v>42092.480000000003</v>
      </c>
      <c r="O11" s="95">
        <v>6617127.8800000008</v>
      </c>
      <c r="P11" s="96">
        <v>22548638.729999997</v>
      </c>
    </row>
    <row r="12" spans="2:16">
      <c r="B12" s="93" t="s">
        <v>36</v>
      </c>
      <c r="C12" s="94">
        <v>8060641.5099999998</v>
      </c>
      <c r="D12" s="94">
        <v>7796346.3999999994</v>
      </c>
      <c r="E12" s="94">
        <v>33788.840000000004</v>
      </c>
      <c r="F12" s="94">
        <v>3530178.1</v>
      </c>
      <c r="G12" s="94">
        <v>0</v>
      </c>
      <c r="H12" s="94">
        <v>837953.83</v>
      </c>
      <c r="I12" s="95">
        <v>20258908.68</v>
      </c>
      <c r="J12" s="94">
        <v>9900305.9900000021</v>
      </c>
      <c r="K12" s="94">
        <v>864272.13</v>
      </c>
      <c r="L12" s="94">
        <v>230317.46</v>
      </c>
      <c r="M12" s="94">
        <v>831688.7</v>
      </c>
      <c r="N12" s="94">
        <v>0</v>
      </c>
      <c r="O12" s="95">
        <v>11826584.280000003</v>
      </c>
      <c r="P12" s="96">
        <v>32085492.960000001</v>
      </c>
    </row>
    <row r="13" spans="2:16">
      <c r="B13" s="93" t="s">
        <v>37</v>
      </c>
      <c r="C13" s="94">
        <v>1951242.16</v>
      </c>
      <c r="D13" s="94">
        <v>2300590.8999999994</v>
      </c>
      <c r="E13" s="94">
        <v>13259.65</v>
      </c>
      <c r="F13" s="94">
        <v>536490.21</v>
      </c>
      <c r="G13" s="94">
        <v>3256.4</v>
      </c>
      <c r="H13" s="94">
        <v>14442.23</v>
      </c>
      <c r="I13" s="95">
        <v>4819281.5500000007</v>
      </c>
      <c r="J13" s="94">
        <v>1699401.24</v>
      </c>
      <c r="K13" s="94">
        <v>151130.75</v>
      </c>
      <c r="L13" s="94">
        <v>0</v>
      </c>
      <c r="M13" s="94">
        <v>408617.2</v>
      </c>
      <c r="N13" s="94">
        <v>0</v>
      </c>
      <c r="O13" s="95">
        <v>2259149.19</v>
      </c>
      <c r="P13" s="96">
        <v>7078430.7400000002</v>
      </c>
    </row>
    <row r="14" spans="2:16">
      <c r="B14" s="93" t="s">
        <v>38</v>
      </c>
      <c r="C14" s="94">
        <v>3118237.4</v>
      </c>
      <c r="D14" s="94">
        <v>3437780.9100000006</v>
      </c>
      <c r="E14" s="94">
        <v>552398.12</v>
      </c>
      <c r="F14" s="94">
        <v>753281.76</v>
      </c>
      <c r="G14" s="94">
        <v>0</v>
      </c>
      <c r="H14" s="94">
        <v>138284.93</v>
      </c>
      <c r="I14" s="95">
        <v>7999983.1200000001</v>
      </c>
      <c r="J14" s="94">
        <v>1468077.6099999999</v>
      </c>
      <c r="K14" s="94">
        <v>86157.13</v>
      </c>
      <c r="L14" s="94">
        <v>61030</v>
      </c>
      <c r="M14" s="94">
        <v>10491169.84</v>
      </c>
      <c r="N14" s="94">
        <v>232559.74</v>
      </c>
      <c r="O14" s="95">
        <v>12338994.32</v>
      </c>
      <c r="P14" s="96">
        <v>20338977.440000001</v>
      </c>
    </row>
    <row r="15" spans="2:16">
      <c r="B15" s="93" t="s">
        <v>39</v>
      </c>
      <c r="C15" s="94">
        <v>4083775.28</v>
      </c>
      <c r="D15" s="94">
        <v>5133604.34</v>
      </c>
      <c r="E15" s="94">
        <v>12247.85</v>
      </c>
      <c r="F15" s="94">
        <v>1203127.21</v>
      </c>
      <c r="G15" s="94">
        <v>45710.020000000004</v>
      </c>
      <c r="H15" s="94">
        <v>25954.840000000004</v>
      </c>
      <c r="I15" s="95">
        <v>10504419.539999999</v>
      </c>
      <c r="J15" s="94">
        <v>1681381.7</v>
      </c>
      <c r="K15" s="94">
        <v>89321.279999999999</v>
      </c>
      <c r="L15" s="94">
        <v>159250</v>
      </c>
      <c r="M15" s="94">
        <v>466019.27</v>
      </c>
      <c r="N15" s="94">
        <v>0</v>
      </c>
      <c r="O15" s="95">
        <v>2395972.25</v>
      </c>
      <c r="P15" s="96">
        <v>12900391.789999999</v>
      </c>
    </row>
    <row r="16" spans="2:16">
      <c r="B16" s="93" t="s">
        <v>40</v>
      </c>
      <c r="C16" s="94">
        <v>19736347.900000002</v>
      </c>
      <c r="D16" s="94">
        <v>24769315.370000001</v>
      </c>
      <c r="E16" s="94">
        <v>282564.89</v>
      </c>
      <c r="F16" s="94">
        <v>2446957.86</v>
      </c>
      <c r="G16" s="94">
        <v>0</v>
      </c>
      <c r="H16" s="94">
        <v>1568916.8199999998</v>
      </c>
      <c r="I16" s="95">
        <v>48804102.840000004</v>
      </c>
      <c r="J16" s="94">
        <v>11276568.380000001</v>
      </c>
      <c r="K16" s="94">
        <v>354085</v>
      </c>
      <c r="L16" s="94">
        <v>393156</v>
      </c>
      <c r="M16" s="94">
        <v>2189133.42</v>
      </c>
      <c r="N16" s="94">
        <v>0</v>
      </c>
      <c r="O16" s="95">
        <v>14212942.800000001</v>
      </c>
      <c r="P16" s="96">
        <v>63017045.640000001</v>
      </c>
    </row>
    <row r="17" spans="2:16">
      <c r="B17" s="93" t="s">
        <v>41</v>
      </c>
      <c r="C17" s="94">
        <v>7349950.8400000026</v>
      </c>
      <c r="D17" s="94">
        <v>5055840.51</v>
      </c>
      <c r="E17" s="94">
        <v>3216.4</v>
      </c>
      <c r="F17" s="94">
        <v>1204395.81</v>
      </c>
      <c r="G17" s="94">
        <v>0</v>
      </c>
      <c r="H17" s="94">
        <v>203332.28</v>
      </c>
      <c r="I17" s="95">
        <v>13816735.840000002</v>
      </c>
      <c r="J17" s="94">
        <v>1362738.69</v>
      </c>
      <c r="K17" s="94">
        <v>94704.63</v>
      </c>
      <c r="L17" s="94">
        <v>118512</v>
      </c>
      <c r="M17" s="94">
        <v>61730.43</v>
      </c>
      <c r="N17" s="94">
        <v>26313</v>
      </c>
      <c r="O17" s="95">
        <v>1663998.7499999998</v>
      </c>
      <c r="P17" s="96">
        <v>15480734.590000002</v>
      </c>
    </row>
    <row r="18" spans="2:16">
      <c r="B18" s="93" t="s">
        <v>42</v>
      </c>
      <c r="C18" s="94">
        <v>2940529.600000001</v>
      </c>
      <c r="D18" s="94">
        <v>3250094.9200000004</v>
      </c>
      <c r="E18" s="94">
        <v>111569.43000000001</v>
      </c>
      <c r="F18" s="94">
        <v>918995.82</v>
      </c>
      <c r="G18" s="94">
        <v>0</v>
      </c>
      <c r="H18" s="94">
        <v>55700.89</v>
      </c>
      <c r="I18" s="95">
        <v>7276890.6600000011</v>
      </c>
      <c r="J18" s="94">
        <v>1014967.1600000003</v>
      </c>
      <c r="K18" s="94">
        <v>512539.35</v>
      </c>
      <c r="L18" s="94">
        <v>73453</v>
      </c>
      <c r="M18" s="94">
        <v>2148181.0700000003</v>
      </c>
      <c r="N18" s="94">
        <v>0</v>
      </c>
      <c r="O18" s="95">
        <v>3749140.5800000005</v>
      </c>
      <c r="P18" s="96">
        <v>11026031.240000002</v>
      </c>
    </row>
    <row r="19" spans="2:16">
      <c r="B19" s="93" t="s">
        <v>43</v>
      </c>
      <c r="C19" s="94">
        <v>6597941.5100000007</v>
      </c>
      <c r="D19" s="94">
        <v>10757019.51</v>
      </c>
      <c r="E19" s="94">
        <v>15049.67</v>
      </c>
      <c r="F19" s="94">
        <v>2064337.3900000001</v>
      </c>
      <c r="G19" s="94">
        <v>0</v>
      </c>
      <c r="H19" s="94">
        <v>42554.64</v>
      </c>
      <c r="I19" s="95">
        <v>19476902.720000003</v>
      </c>
      <c r="J19" s="94">
        <v>2384534.2799999998</v>
      </c>
      <c r="K19" s="94">
        <v>1832486.4500000002</v>
      </c>
      <c r="L19" s="94">
        <v>226928</v>
      </c>
      <c r="M19" s="94">
        <v>855551.1</v>
      </c>
      <c r="N19" s="94">
        <v>0</v>
      </c>
      <c r="O19" s="95">
        <v>5299499.83</v>
      </c>
      <c r="P19" s="96">
        <v>24776402.550000004</v>
      </c>
    </row>
    <row r="20" spans="2:16">
      <c r="B20" s="93" t="s">
        <v>44</v>
      </c>
      <c r="C20" s="94">
        <v>6815759.4199999999</v>
      </c>
      <c r="D20" s="94">
        <v>3704072.66</v>
      </c>
      <c r="E20" s="94">
        <v>52193.51</v>
      </c>
      <c r="F20" s="94">
        <v>887081.01</v>
      </c>
      <c r="G20" s="94">
        <v>0</v>
      </c>
      <c r="H20" s="94">
        <v>393939.78</v>
      </c>
      <c r="I20" s="95">
        <v>11853046.379999999</v>
      </c>
      <c r="J20" s="94">
        <v>1273201.26</v>
      </c>
      <c r="K20" s="94">
        <v>72616.570000000007</v>
      </c>
      <c r="L20" s="94">
        <v>76227</v>
      </c>
      <c r="M20" s="94">
        <v>540073.79</v>
      </c>
      <c r="N20" s="94">
        <v>0</v>
      </c>
      <c r="O20" s="95">
        <v>1962118.62</v>
      </c>
      <c r="P20" s="96">
        <v>13815165</v>
      </c>
    </row>
    <row r="21" spans="2:16">
      <c r="B21" s="93" t="s">
        <v>45</v>
      </c>
      <c r="C21" s="94">
        <v>2762416.4399999995</v>
      </c>
      <c r="D21" s="94">
        <v>2082246.6099999994</v>
      </c>
      <c r="E21" s="94">
        <v>39437.589999999997</v>
      </c>
      <c r="F21" s="94">
        <v>989824.43</v>
      </c>
      <c r="G21" s="94">
        <v>0</v>
      </c>
      <c r="H21" s="94">
        <v>101582.25</v>
      </c>
      <c r="I21" s="95">
        <v>5975507.3199999984</v>
      </c>
      <c r="J21" s="94">
        <v>820402.19000000006</v>
      </c>
      <c r="K21" s="94">
        <v>47824.020000000004</v>
      </c>
      <c r="L21" s="94">
        <v>93159</v>
      </c>
      <c r="M21" s="94">
        <v>230399.16</v>
      </c>
      <c r="N21" s="94">
        <v>7288.7</v>
      </c>
      <c r="O21" s="95">
        <v>1199073.07</v>
      </c>
      <c r="P21" s="96">
        <v>7174580.3899999987</v>
      </c>
    </row>
    <row r="22" spans="2:16">
      <c r="B22" s="93" t="s">
        <v>46</v>
      </c>
      <c r="C22" s="94">
        <v>9545344.7100000009</v>
      </c>
      <c r="D22" s="94">
        <v>6009065.5600000005</v>
      </c>
      <c r="E22" s="94">
        <v>653681.91999999993</v>
      </c>
      <c r="F22" s="94">
        <v>1940701.2100000002</v>
      </c>
      <c r="G22" s="94">
        <v>0</v>
      </c>
      <c r="H22" s="94">
        <v>700102.78</v>
      </c>
      <c r="I22" s="95">
        <v>18848896.180000003</v>
      </c>
      <c r="J22" s="94">
        <v>2630686.2799999993</v>
      </c>
      <c r="K22" s="94">
        <v>329022.81</v>
      </c>
      <c r="L22" s="94">
        <v>151249</v>
      </c>
      <c r="M22" s="94">
        <v>1577562.69</v>
      </c>
      <c r="N22" s="94">
        <v>0</v>
      </c>
      <c r="O22" s="95">
        <v>4688520.7799999993</v>
      </c>
      <c r="P22" s="96">
        <v>23537416.960000001</v>
      </c>
    </row>
    <row r="23" spans="2:16">
      <c r="B23" s="93" t="s">
        <v>47</v>
      </c>
      <c r="C23" s="94">
        <v>2889723.899999999</v>
      </c>
      <c r="D23" s="94">
        <v>2092116.5099999998</v>
      </c>
      <c r="E23" s="94">
        <v>447857.04</v>
      </c>
      <c r="F23" s="94">
        <v>688809.66999999993</v>
      </c>
      <c r="G23" s="94">
        <v>0</v>
      </c>
      <c r="H23" s="94">
        <v>71747.25</v>
      </c>
      <c r="I23" s="95">
        <v>6190254.3699999982</v>
      </c>
      <c r="J23" s="94">
        <v>528607.05000000005</v>
      </c>
      <c r="K23" s="94">
        <v>134367.53</v>
      </c>
      <c r="L23" s="94">
        <v>223369</v>
      </c>
      <c r="M23" s="94">
        <v>19318455.590000004</v>
      </c>
      <c r="N23" s="94">
        <v>0</v>
      </c>
      <c r="O23" s="95">
        <v>20204799.170000002</v>
      </c>
      <c r="P23" s="96">
        <v>26395053.539999999</v>
      </c>
    </row>
    <row r="24" spans="2:16">
      <c r="B24" s="93" t="s">
        <v>48</v>
      </c>
      <c r="C24" s="94">
        <v>2660502.2000000002</v>
      </c>
      <c r="D24" s="94">
        <v>3100220.8300000005</v>
      </c>
      <c r="E24" s="94">
        <v>362269.94</v>
      </c>
      <c r="F24" s="94">
        <v>255823.43</v>
      </c>
      <c r="G24" s="94">
        <v>0</v>
      </c>
      <c r="H24" s="94">
        <v>113281.45999999999</v>
      </c>
      <c r="I24" s="95">
        <v>6492097.8600000013</v>
      </c>
      <c r="J24" s="94">
        <v>2485008.3200000003</v>
      </c>
      <c r="K24" s="94">
        <v>449944.5</v>
      </c>
      <c r="L24" s="94">
        <v>79759</v>
      </c>
      <c r="M24" s="94">
        <v>3099599.62</v>
      </c>
      <c r="N24" s="94">
        <v>0</v>
      </c>
      <c r="O24" s="95">
        <v>6114311.4400000004</v>
      </c>
      <c r="P24" s="96">
        <v>12606409.300000001</v>
      </c>
    </row>
    <row r="25" spans="2:16">
      <c r="B25" s="93" t="s">
        <v>49</v>
      </c>
      <c r="C25" s="94">
        <v>3034045.83</v>
      </c>
      <c r="D25" s="94">
        <v>2892082.7800000003</v>
      </c>
      <c r="E25" s="94">
        <v>28444.39</v>
      </c>
      <c r="F25" s="94">
        <v>1101903.0899999999</v>
      </c>
      <c r="G25" s="94">
        <v>133506.67000000001</v>
      </c>
      <c r="H25" s="94">
        <v>80635.849999999991</v>
      </c>
      <c r="I25" s="95">
        <v>7270618.6099999994</v>
      </c>
      <c r="J25" s="94">
        <v>917278.83</v>
      </c>
      <c r="K25" s="94">
        <v>380842.07999999996</v>
      </c>
      <c r="L25" s="94">
        <v>69476</v>
      </c>
      <c r="M25" s="94">
        <v>421970.67</v>
      </c>
      <c r="N25" s="94">
        <v>0</v>
      </c>
      <c r="O25" s="95">
        <v>1789567.5799999998</v>
      </c>
      <c r="P25" s="96">
        <v>9060186.1899999995</v>
      </c>
    </row>
    <row r="26" spans="2:16">
      <c r="B26" s="93" t="s">
        <v>50</v>
      </c>
      <c r="C26" s="94">
        <v>3644319.8600000008</v>
      </c>
      <c r="D26" s="94">
        <v>2763811</v>
      </c>
      <c r="E26" s="94">
        <v>75330.62</v>
      </c>
      <c r="F26" s="94">
        <v>859824.62</v>
      </c>
      <c r="G26" s="94">
        <v>0</v>
      </c>
      <c r="H26" s="94">
        <v>65311.42</v>
      </c>
      <c r="I26" s="95">
        <v>7408597.5200000014</v>
      </c>
      <c r="J26" s="94">
        <v>786055.48</v>
      </c>
      <c r="K26" s="94">
        <v>211187.7</v>
      </c>
      <c r="L26" s="94">
        <v>66246</v>
      </c>
      <c r="M26" s="94">
        <v>891305.23</v>
      </c>
      <c r="N26" s="94">
        <v>421013.3</v>
      </c>
      <c r="O26" s="95">
        <v>2375807.71</v>
      </c>
      <c r="P26" s="96">
        <v>9784405.2300000004</v>
      </c>
    </row>
    <row r="27" spans="2:16">
      <c r="B27" s="93" t="s">
        <v>51</v>
      </c>
      <c r="C27" s="94">
        <v>30940504.720000003</v>
      </c>
      <c r="D27" s="94">
        <v>26367031.850000005</v>
      </c>
      <c r="E27" s="94">
        <v>271487.21000000002</v>
      </c>
      <c r="F27" s="94">
        <v>7946479.959999999</v>
      </c>
      <c r="G27" s="94">
        <v>391999.87</v>
      </c>
      <c r="H27" s="94">
        <v>1651472.5</v>
      </c>
      <c r="I27" s="95">
        <v>67568976.110000014</v>
      </c>
      <c r="J27" s="94">
        <v>15410411.51</v>
      </c>
      <c r="K27" s="94">
        <v>2095108.9</v>
      </c>
      <c r="L27" s="94">
        <v>716465.19</v>
      </c>
      <c r="M27" s="94">
        <v>3848953.04</v>
      </c>
      <c r="N27" s="94">
        <v>0</v>
      </c>
      <c r="O27" s="95">
        <v>22070938.640000001</v>
      </c>
      <c r="P27" s="96">
        <v>89639914.750000015</v>
      </c>
    </row>
    <row r="28" spans="2:16">
      <c r="B28" s="93" t="s">
        <v>52</v>
      </c>
      <c r="C28" s="94">
        <v>3067141.2399999998</v>
      </c>
      <c r="D28" s="94">
        <v>4271825.6099999994</v>
      </c>
      <c r="E28" s="94">
        <v>56448.17</v>
      </c>
      <c r="F28" s="94">
        <v>673678.4</v>
      </c>
      <c r="G28" s="94">
        <v>0</v>
      </c>
      <c r="H28" s="94">
        <v>557388.05000000005</v>
      </c>
      <c r="I28" s="95">
        <v>8626481.4700000007</v>
      </c>
      <c r="J28" s="94">
        <v>1272910.29</v>
      </c>
      <c r="K28" s="94">
        <v>397836.19</v>
      </c>
      <c r="L28" s="94">
        <v>124324</v>
      </c>
      <c r="M28" s="94">
        <v>542190.51</v>
      </c>
      <c r="N28" s="94">
        <v>0</v>
      </c>
      <c r="O28" s="95">
        <v>2337260.9900000002</v>
      </c>
      <c r="P28" s="96">
        <v>10963742.460000001</v>
      </c>
    </row>
    <row r="29" spans="2:16">
      <c r="B29" s="93" t="s">
        <v>53</v>
      </c>
      <c r="C29" s="94">
        <v>4154781.9500000007</v>
      </c>
      <c r="D29" s="94">
        <v>4389799.4600000009</v>
      </c>
      <c r="E29" s="94">
        <v>53773.95</v>
      </c>
      <c r="F29" s="94">
        <v>1904586.8499999999</v>
      </c>
      <c r="G29" s="94">
        <v>0</v>
      </c>
      <c r="H29" s="94">
        <v>71575.350000000006</v>
      </c>
      <c r="I29" s="95">
        <v>10574517.560000001</v>
      </c>
      <c r="J29" s="94">
        <v>2769751.3299999996</v>
      </c>
      <c r="K29" s="94">
        <v>162684.17000000001</v>
      </c>
      <c r="L29" s="94">
        <v>90255</v>
      </c>
      <c r="M29" s="94">
        <v>821463.83</v>
      </c>
      <c r="N29" s="94">
        <v>0</v>
      </c>
      <c r="O29" s="95">
        <v>3844154.3299999996</v>
      </c>
      <c r="P29" s="96">
        <v>14418671.890000001</v>
      </c>
    </row>
    <row r="30" spans="2:16">
      <c r="B30" s="93" t="s">
        <v>54</v>
      </c>
      <c r="C30" s="94">
        <v>3769397.0800000005</v>
      </c>
      <c r="D30" s="94">
        <v>3524944.5200000005</v>
      </c>
      <c r="E30" s="94">
        <v>13317.230000000001</v>
      </c>
      <c r="F30" s="94">
        <v>1073144.8500000001</v>
      </c>
      <c r="G30" s="94">
        <v>0</v>
      </c>
      <c r="H30" s="94">
        <v>246718.25999999998</v>
      </c>
      <c r="I30" s="95">
        <v>8627521.9400000013</v>
      </c>
      <c r="J30" s="94">
        <v>1771810.7899999996</v>
      </c>
      <c r="K30" s="94">
        <v>377734.14</v>
      </c>
      <c r="L30" s="94">
        <v>86864</v>
      </c>
      <c r="M30" s="94">
        <v>635266.4800000001</v>
      </c>
      <c r="N30" s="94">
        <v>0</v>
      </c>
      <c r="O30" s="95">
        <v>2871675.4099999997</v>
      </c>
      <c r="P30" s="96">
        <v>11499197.350000001</v>
      </c>
    </row>
    <row r="31" spans="2:16">
      <c r="B31" s="93" t="s">
        <v>55</v>
      </c>
      <c r="C31" s="94">
        <v>2717709.2399999998</v>
      </c>
      <c r="D31" s="94">
        <v>1522733.7199999997</v>
      </c>
      <c r="E31" s="94">
        <v>262716.63</v>
      </c>
      <c r="F31" s="94">
        <v>275194.37</v>
      </c>
      <c r="G31" s="94">
        <v>0</v>
      </c>
      <c r="H31" s="94">
        <v>27106.16</v>
      </c>
      <c r="I31" s="95">
        <v>4805460.1199999992</v>
      </c>
      <c r="J31" s="94">
        <v>94591.319999999992</v>
      </c>
      <c r="K31" s="94">
        <v>0</v>
      </c>
      <c r="L31" s="94">
        <v>44125</v>
      </c>
      <c r="M31" s="94">
        <v>1998243.82</v>
      </c>
      <c r="N31" s="94">
        <v>0</v>
      </c>
      <c r="O31" s="95">
        <v>2136960.14</v>
      </c>
      <c r="P31" s="96">
        <v>6942420.2599999998</v>
      </c>
    </row>
    <row r="32" spans="2:16">
      <c r="B32" s="93" t="s">
        <v>56</v>
      </c>
      <c r="C32" s="94">
        <v>2523457.31</v>
      </c>
      <c r="D32" s="94">
        <v>1841510.24</v>
      </c>
      <c r="E32" s="94">
        <v>9178.93</v>
      </c>
      <c r="F32" s="94">
        <v>251142.78000000003</v>
      </c>
      <c r="G32" s="94">
        <v>60335.3</v>
      </c>
      <c r="H32" s="94">
        <v>283190.57</v>
      </c>
      <c r="I32" s="95">
        <v>4968815.13</v>
      </c>
      <c r="J32" s="94">
        <v>399329.32000000007</v>
      </c>
      <c r="K32" s="94">
        <v>164428.79</v>
      </c>
      <c r="L32" s="94">
        <v>45473</v>
      </c>
      <c r="M32" s="94">
        <v>173348.44</v>
      </c>
      <c r="N32" s="94">
        <v>0</v>
      </c>
      <c r="O32" s="95">
        <v>782579.55</v>
      </c>
      <c r="P32" s="96">
        <v>5751394.6799999997</v>
      </c>
    </row>
    <row r="33" spans="2:16">
      <c r="B33" s="93" t="s">
        <v>57</v>
      </c>
      <c r="C33" s="94">
        <v>1536752.5299999998</v>
      </c>
      <c r="D33" s="94">
        <v>2238004.1500000004</v>
      </c>
      <c r="E33" s="94">
        <v>61743.15</v>
      </c>
      <c r="F33" s="94">
        <v>485181.92999999993</v>
      </c>
      <c r="G33" s="94">
        <v>0</v>
      </c>
      <c r="H33" s="94">
        <v>100324</v>
      </c>
      <c r="I33" s="95">
        <v>4422005.76</v>
      </c>
      <c r="J33" s="94">
        <v>1806192.79</v>
      </c>
      <c r="K33" s="94">
        <v>276451.06</v>
      </c>
      <c r="L33" s="94">
        <v>55244</v>
      </c>
      <c r="M33" s="94">
        <v>370614.45</v>
      </c>
      <c r="N33" s="94">
        <v>247795.92</v>
      </c>
      <c r="O33" s="95">
        <v>2756298.22</v>
      </c>
      <c r="P33" s="96">
        <v>7178303.9800000004</v>
      </c>
    </row>
    <row r="34" spans="2:16">
      <c r="B34" s="93" t="s">
        <v>58</v>
      </c>
      <c r="C34" s="94">
        <v>2016737.81</v>
      </c>
      <c r="D34" s="94">
        <v>1059083.6499999999</v>
      </c>
      <c r="E34" s="94">
        <v>3657.66</v>
      </c>
      <c r="F34" s="94">
        <v>354901.11</v>
      </c>
      <c r="G34" s="94">
        <v>0</v>
      </c>
      <c r="H34" s="94">
        <v>31475.68</v>
      </c>
      <c r="I34" s="95">
        <v>3465855.91</v>
      </c>
      <c r="J34" s="94">
        <v>548929.57999999996</v>
      </c>
      <c r="K34" s="94">
        <v>102360.20999999999</v>
      </c>
      <c r="L34" s="94">
        <v>80855.17</v>
      </c>
      <c r="M34" s="94">
        <v>98575.31</v>
      </c>
      <c r="N34" s="94">
        <v>0</v>
      </c>
      <c r="O34" s="95">
        <v>830720.27</v>
      </c>
      <c r="P34" s="96">
        <v>4296576.18</v>
      </c>
    </row>
    <row r="35" spans="2:16">
      <c r="B35" s="93" t="s">
        <v>59</v>
      </c>
      <c r="C35" s="94">
        <v>28824511.079999994</v>
      </c>
      <c r="D35" s="94">
        <v>19810291.539999999</v>
      </c>
      <c r="E35" s="94">
        <v>77654.59</v>
      </c>
      <c r="F35" s="94">
        <v>10587572.139999999</v>
      </c>
      <c r="G35" s="94">
        <v>777960.38</v>
      </c>
      <c r="H35" s="94">
        <v>1058615.6800000002</v>
      </c>
      <c r="I35" s="95">
        <v>61136605.409999996</v>
      </c>
      <c r="J35" s="94">
        <v>7732287.1099999994</v>
      </c>
      <c r="K35" s="94">
        <v>2331900.9499999997</v>
      </c>
      <c r="L35" s="94">
        <v>519268</v>
      </c>
      <c r="M35" s="94">
        <v>3581790.82</v>
      </c>
      <c r="N35" s="94">
        <v>3924.38</v>
      </c>
      <c r="O35" s="95">
        <v>14169171.26</v>
      </c>
      <c r="P35" s="96">
        <v>75305776.670000002</v>
      </c>
    </row>
    <row r="36" spans="2:16">
      <c r="B36" s="93" t="s">
        <v>60</v>
      </c>
      <c r="C36" s="94">
        <v>8895266.4700000007</v>
      </c>
      <c r="D36" s="94">
        <v>8279270.6500000004</v>
      </c>
      <c r="E36" s="94">
        <v>111710.39</v>
      </c>
      <c r="F36" s="94">
        <v>2358859.96</v>
      </c>
      <c r="G36" s="94">
        <v>0</v>
      </c>
      <c r="H36" s="94">
        <v>459337.51</v>
      </c>
      <c r="I36" s="95">
        <v>20104444.980000004</v>
      </c>
      <c r="J36" s="94">
        <v>6217337.2800000012</v>
      </c>
      <c r="K36" s="94">
        <v>2703258.69</v>
      </c>
      <c r="L36" s="94">
        <v>543947</v>
      </c>
      <c r="M36" s="94">
        <v>1191790.33</v>
      </c>
      <c r="N36" s="94">
        <v>21839.88</v>
      </c>
      <c r="O36" s="95">
        <v>10678173.180000002</v>
      </c>
      <c r="P36" s="96">
        <v>30782618.160000004</v>
      </c>
    </row>
    <row r="37" spans="2:16">
      <c r="B37" s="93" t="s">
        <v>61</v>
      </c>
      <c r="C37" s="94">
        <v>3646907.9600000004</v>
      </c>
      <c r="D37" s="94">
        <v>4150037.0199999996</v>
      </c>
      <c r="E37" s="94">
        <v>59413.98</v>
      </c>
      <c r="F37" s="94">
        <v>1027885.56</v>
      </c>
      <c r="G37" s="94">
        <v>110175.89</v>
      </c>
      <c r="H37" s="94">
        <v>54454.73</v>
      </c>
      <c r="I37" s="95">
        <v>9048875.1400000025</v>
      </c>
      <c r="J37" s="94">
        <v>1016774.0799999998</v>
      </c>
      <c r="K37" s="94">
        <v>819896</v>
      </c>
      <c r="L37" s="94">
        <v>208776.12</v>
      </c>
      <c r="M37" s="94">
        <v>807154.08</v>
      </c>
      <c r="N37" s="94">
        <v>0</v>
      </c>
      <c r="O37" s="95">
        <v>2852600.28</v>
      </c>
      <c r="P37" s="96">
        <v>11901475.420000002</v>
      </c>
    </row>
    <row r="38" spans="2:16">
      <c r="B38" s="93" t="s">
        <v>62</v>
      </c>
      <c r="C38" s="94">
        <v>4264835.5199999996</v>
      </c>
      <c r="D38" s="94">
        <v>5897401.9399999976</v>
      </c>
      <c r="E38" s="94">
        <v>132278.10999999999</v>
      </c>
      <c r="F38" s="94">
        <v>1315449.67</v>
      </c>
      <c r="G38" s="94">
        <v>0</v>
      </c>
      <c r="H38" s="94">
        <v>226311.7</v>
      </c>
      <c r="I38" s="95">
        <v>11836276.939999996</v>
      </c>
      <c r="J38" s="94">
        <v>4044014.5300000003</v>
      </c>
      <c r="K38" s="94">
        <v>298393.95999999996</v>
      </c>
      <c r="L38" s="94">
        <v>133290</v>
      </c>
      <c r="M38" s="94">
        <v>1128192.22</v>
      </c>
      <c r="N38" s="94">
        <v>32620.33</v>
      </c>
      <c r="O38" s="95">
        <v>5636511.04</v>
      </c>
      <c r="P38" s="96">
        <v>17472787.979999997</v>
      </c>
    </row>
    <row r="39" spans="2:16">
      <c r="B39" s="93" t="s">
        <v>63</v>
      </c>
      <c r="C39" s="94">
        <v>4494549.4000000004</v>
      </c>
      <c r="D39" s="94">
        <v>3395391.9900000007</v>
      </c>
      <c r="E39" s="94">
        <v>66008.2</v>
      </c>
      <c r="F39" s="94">
        <v>2053153.53</v>
      </c>
      <c r="G39" s="94">
        <v>259440.1</v>
      </c>
      <c r="H39" s="94">
        <v>185263.32</v>
      </c>
      <c r="I39" s="95">
        <v>10453806.540000001</v>
      </c>
      <c r="J39" s="94">
        <v>3525179.9399999995</v>
      </c>
      <c r="K39" s="94">
        <v>1248723.56</v>
      </c>
      <c r="L39" s="94">
        <v>146263</v>
      </c>
      <c r="M39" s="94">
        <v>1372840.01</v>
      </c>
      <c r="N39" s="94">
        <v>0</v>
      </c>
      <c r="O39" s="95">
        <v>6293006.5099999998</v>
      </c>
      <c r="P39" s="96">
        <v>16746813.050000001</v>
      </c>
    </row>
    <row r="40" spans="2:16">
      <c r="B40" s="93" t="s">
        <v>64</v>
      </c>
      <c r="C40" s="94">
        <v>2079928.2800000005</v>
      </c>
      <c r="D40" s="94">
        <v>3443873.919999999</v>
      </c>
      <c r="E40" s="94">
        <v>131914.06</v>
      </c>
      <c r="F40" s="94">
        <v>616467.67999999993</v>
      </c>
      <c r="G40" s="94">
        <v>0</v>
      </c>
      <c r="H40" s="94">
        <v>38962.379999999997</v>
      </c>
      <c r="I40" s="95">
        <v>6311146.3199999984</v>
      </c>
      <c r="J40" s="94">
        <v>1829701.8800000001</v>
      </c>
      <c r="K40" s="94">
        <v>125817.63</v>
      </c>
      <c r="L40" s="94">
        <v>69621</v>
      </c>
      <c r="M40" s="94">
        <v>1794233.1300000001</v>
      </c>
      <c r="N40" s="94">
        <v>0</v>
      </c>
      <c r="O40" s="95">
        <v>3819373.6400000006</v>
      </c>
      <c r="P40" s="96">
        <v>10130519.959999999</v>
      </c>
    </row>
    <row r="41" spans="2:16">
      <c r="B41" s="93" t="s">
        <v>65</v>
      </c>
      <c r="C41" s="94">
        <v>4929810.9400000004</v>
      </c>
      <c r="D41" s="94">
        <v>7816612.6800000006</v>
      </c>
      <c r="E41" s="94">
        <v>22672.799999999999</v>
      </c>
      <c r="F41" s="94">
        <v>1506431.1500000001</v>
      </c>
      <c r="G41" s="94">
        <v>40972.03</v>
      </c>
      <c r="H41" s="94">
        <v>40791.659999999996</v>
      </c>
      <c r="I41" s="95">
        <v>14357291.260000002</v>
      </c>
      <c r="J41" s="94">
        <v>4093266.1899999995</v>
      </c>
      <c r="K41" s="94">
        <v>2325335.3199999998</v>
      </c>
      <c r="L41" s="94">
        <v>136066</v>
      </c>
      <c r="M41" s="94">
        <v>1211630.1299999999</v>
      </c>
      <c r="N41" s="94">
        <v>99902.07</v>
      </c>
      <c r="O41" s="95">
        <v>7866199.71</v>
      </c>
      <c r="P41" s="96">
        <v>22223490.970000003</v>
      </c>
    </row>
    <row r="42" spans="2:16">
      <c r="B42" s="93" t="s">
        <v>66</v>
      </c>
      <c r="C42" s="94">
        <v>3196343.3099999996</v>
      </c>
      <c r="D42" s="94">
        <v>3382217.96</v>
      </c>
      <c r="E42" s="94">
        <v>43153.02</v>
      </c>
      <c r="F42" s="94">
        <v>832483.88</v>
      </c>
      <c r="G42" s="94">
        <v>0</v>
      </c>
      <c r="H42" s="94">
        <v>485514.27</v>
      </c>
      <c r="I42" s="95">
        <v>7939712.4399999995</v>
      </c>
      <c r="J42" s="94">
        <v>1887538.28</v>
      </c>
      <c r="K42" s="94">
        <v>657523.80000000005</v>
      </c>
      <c r="L42" s="94">
        <v>0</v>
      </c>
      <c r="M42" s="94">
        <v>964219.87</v>
      </c>
      <c r="N42" s="94">
        <v>5909.1</v>
      </c>
      <c r="O42" s="95">
        <v>3515191.0500000003</v>
      </c>
      <c r="P42" s="96">
        <v>11454903.49</v>
      </c>
    </row>
    <row r="43" spans="2:16">
      <c r="B43" s="93" t="s">
        <v>67</v>
      </c>
      <c r="C43" s="94">
        <v>3059477.2100000004</v>
      </c>
      <c r="D43" s="94">
        <v>2863283.8099999987</v>
      </c>
      <c r="E43" s="94">
        <v>178209.52000000002</v>
      </c>
      <c r="F43" s="94">
        <v>205558.39999999999</v>
      </c>
      <c r="G43" s="94">
        <v>38978.93</v>
      </c>
      <c r="H43" s="94">
        <v>46472.49</v>
      </c>
      <c r="I43" s="95">
        <v>6391980.3599999994</v>
      </c>
      <c r="J43" s="94">
        <v>410075.6</v>
      </c>
      <c r="K43" s="94">
        <v>181065.36</v>
      </c>
      <c r="L43" s="94">
        <v>52482</v>
      </c>
      <c r="M43" s="94">
        <v>952962.01</v>
      </c>
      <c r="N43" s="94">
        <v>0</v>
      </c>
      <c r="O43" s="95">
        <v>1596584.97</v>
      </c>
      <c r="P43" s="96">
        <v>7988565.3299999991</v>
      </c>
    </row>
    <row r="44" spans="2:16">
      <c r="B44" s="93" t="s">
        <v>68</v>
      </c>
      <c r="C44" s="94">
        <v>3282132.8800000004</v>
      </c>
      <c r="D44" s="94">
        <v>5115760.9599999981</v>
      </c>
      <c r="E44" s="94">
        <v>62538.96</v>
      </c>
      <c r="F44" s="94">
        <v>1389687.68</v>
      </c>
      <c r="G44" s="94">
        <v>0</v>
      </c>
      <c r="H44" s="94">
        <v>130414</v>
      </c>
      <c r="I44" s="95">
        <v>9980534.4799999986</v>
      </c>
      <c r="J44" s="94">
        <v>2312508.61</v>
      </c>
      <c r="K44" s="94">
        <v>1266830.9900000002</v>
      </c>
      <c r="L44" s="94">
        <v>194001</v>
      </c>
      <c r="M44" s="94">
        <v>477182.89</v>
      </c>
      <c r="N44" s="94">
        <v>0</v>
      </c>
      <c r="O44" s="95">
        <v>4250523.49</v>
      </c>
      <c r="P44" s="96">
        <v>14231057.969999999</v>
      </c>
    </row>
    <row r="45" spans="2:16">
      <c r="B45" s="93" t="s">
        <v>69</v>
      </c>
      <c r="C45" s="94">
        <v>2708853.9699999997</v>
      </c>
      <c r="D45" s="94">
        <v>2293839.48</v>
      </c>
      <c r="E45" s="94">
        <v>32515.32</v>
      </c>
      <c r="F45" s="94">
        <v>773168.74000000011</v>
      </c>
      <c r="G45" s="94">
        <v>0</v>
      </c>
      <c r="H45" s="94">
        <v>175869.94</v>
      </c>
      <c r="I45" s="95">
        <v>5984247.4500000002</v>
      </c>
      <c r="J45" s="94">
        <v>835036.34000000008</v>
      </c>
      <c r="K45" s="94">
        <v>155691.88999999998</v>
      </c>
      <c r="L45" s="94">
        <v>69408</v>
      </c>
      <c r="M45" s="94">
        <v>751522.54</v>
      </c>
      <c r="N45" s="94">
        <v>23523.14</v>
      </c>
      <c r="O45" s="95">
        <v>1835181.91</v>
      </c>
      <c r="P45" s="96">
        <v>7819429.3600000003</v>
      </c>
    </row>
    <row r="46" spans="2:16">
      <c r="B46" s="93" t="s">
        <v>70</v>
      </c>
      <c r="C46" s="94">
        <v>1847753.86</v>
      </c>
      <c r="D46" s="94">
        <v>1228672.5200000003</v>
      </c>
      <c r="E46" s="94">
        <v>3570.6000000000004</v>
      </c>
      <c r="F46" s="94">
        <v>396603.31</v>
      </c>
      <c r="G46" s="94">
        <v>0</v>
      </c>
      <c r="H46" s="94">
        <v>74895.360000000001</v>
      </c>
      <c r="I46" s="95">
        <v>3551495.6500000004</v>
      </c>
      <c r="J46" s="94">
        <v>1067145.1299999999</v>
      </c>
      <c r="K46" s="94">
        <v>236893.32000000004</v>
      </c>
      <c r="L46" s="94">
        <v>41432</v>
      </c>
      <c r="M46" s="94">
        <v>123385.61</v>
      </c>
      <c r="N46" s="94">
        <v>0</v>
      </c>
      <c r="O46" s="95">
        <v>1468856.06</v>
      </c>
      <c r="P46" s="96">
        <v>5020351.7100000009</v>
      </c>
    </row>
    <row r="47" spans="2:16">
      <c r="B47" s="93" t="s">
        <v>71</v>
      </c>
      <c r="C47" s="94">
        <v>3577489.0100000002</v>
      </c>
      <c r="D47" s="94">
        <v>3616502.4000000004</v>
      </c>
      <c r="E47" s="94">
        <v>119451.18</v>
      </c>
      <c r="F47" s="94">
        <v>286214.19</v>
      </c>
      <c r="G47" s="94">
        <v>274811.58</v>
      </c>
      <c r="H47" s="94">
        <v>39849.630000000005</v>
      </c>
      <c r="I47" s="95">
        <v>7914317.9900000002</v>
      </c>
      <c r="J47" s="94">
        <v>2228667.9699999997</v>
      </c>
      <c r="K47" s="94">
        <v>76539.839999999997</v>
      </c>
      <c r="L47" s="94">
        <v>59326</v>
      </c>
      <c r="M47" s="94">
        <v>619696.93999999994</v>
      </c>
      <c r="N47" s="94">
        <v>67097.75</v>
      </c>
      <c r="O47" s="95">
        <v>3051328.4999999995</v>
      </c>
      <c r="P47" s="96">
        <v>10965646.49</v>
      </c>
    </row>
    <row r="48" spans="2:16">
      <c r="B48" s="93" t="s">
        <v>72</v>
      </c>
      <c r="C48" s="94">
        <v>13424812.219999999</v>
      </c>
      <c r="D48" s="94">
        <v>12721232.740000004</v>
      </c>
      <c r="E48" s="94">
        <v>1111846.1299999999</v>
      </c>
      <c r="F48" s="94">
        <v>2128667.7000000002</v>
      </c>
      <c r="G48" s="94">
        <v>41266.94</v>
      </c>
      <c r="H48" s="94">
        <v>1490058.76</v>
      </c>
      <c r="I48" s="95">
        <v>30917884.490000002</v>
      </c>
      <c r="J48" s="94">
        <v>5727976.6799999997</v>
      </c>
      <c r="K48" s="94">
        <v>1919386.54</v>
      </c>
      <c r="L48" s="94">
        <v>775893</v>
      </c>
      <c r="M48" s="94">
        <v>8982696.2899999991</v>
      </c>
      <c r="N48" s="94">
        <v>153904.4</v>
      </c>
      <c r="O48" s="95">
        <v>17559856.909999996</v>
      </c>
      <c r="P48" s="96">
        <v>48477741.399999999</v>
      </c>
    </row>
    <row r="49" spans="2:16">
      <c r="B49" s="93" t="s">
        <v>73</v>
      </c>
      <c r="C49" s="94">
        <v>3131884.63</v>
      </c>
      <c r="D49" s="94">
        <v>2217131.4300000002</v>
      </c>
      <c r="E49" s="94">
        <v>42763.89</v>
      </c>
      <c r="F49" s="94">
        <v>405913.32</v>
      </c>
      <c r="G49" s="94">
        <v>56910</v>
      </c>
      <c r="H49" s="94">
        <v>23856.48</v>
      </c>
      <c r="I49" s="95">
        <v>5878459.7500000009</v>
      </c>
      <c r="J49" s="94">
        <v>682428.03</v>
      </c>
      <c r="K49" s="94">
        <v>107381.11</v>
      </c>
      <c r="L49" s="94">
        <v>57312</v>
      </c>
      <c r="M49" s="94">
        <v>322339.42</v>
      </c>
      <c r="N49" s="94">
        <v>0</v>
      </c>
      <c r="O49" s="95">
        <v>1169460.56</v>
      </c>
      <c r="P49" s="96">
        <v>7047920.3100000005</v>
      </c>
    </row>
    <row r="50" spans="2:16">
      <c r="B50" s="93" t="s">
        <v>74</v>
      </c>
      <c r="C50" s="94">
        <v>5444424.2999999998</v>
      </c>
      <c r="D50" s="94">
        <v>3307222.34</v>
      </c>
      <c r="E50" s="94">
        <v>214216.41</v>
      </c>
      <c r="F50" s="94">
        <v>1243920.3299999998</v>
      </c>
      <c r="G50" s="94">
        <v>0</v>
      </c>
      <c r="H50" s="94">
        <v>121333.96</v>
      </c>
      <c r="I50" s="95">
        <v>10331117.340000002</v>
      </c>
      <c r="J50" s="94">
        <v>1986405.4900000005</v>
      </c>
      <c r="K50" s="94">
        <v>266748.64</v>
      </c>
      <c r="L50" s="94">
        <v>94031</v>
      </c>
      <c r="M50" s="94">
        <v>4333820.6500000004</v>
      </c>
      <c r="N50" s="94">
        <v>0</v>
      </c>
      <c r="O50" s="95">
        <v>6681005.7800000012</v>
      </c>
      <c r="P50" s="96">
        <v>17012123.120000005</v>
      </c>
    </row>
    <row r="51" spans="2:16">
      <c r="B51" s="93" t="s">
        <v>75</v>
      </c>
      <c r="C51" s="94">
        <v>4694607.0900000008</v>
      </c>
      <c r="D51" s="94">
        <v>3611164.8499999996</v>
      </c>
      <c r="E51" s="94">
        <v>32182.17</v>
      </c>
      <c r="F51" s="94">
        <v>1058063.6000000001</v>
      </c>
      <c r="G51" s="94">
        <v>0</v>
      </c>
      <c r="H51" s="94">
        <v>102024.09</v>
      </c>
      <c r="I51" s="95">
        <v>9498041.8000000007</v>
      </c>
      <c r="J51" s="94">
        <v>2714547</v>
      </c>
      <c r="K51" s="94">
        <v>560323.3899999999</v>
      </c>
      <c r="L51" s="94">
        <v>154716</v>
      </c>
      <c r="M51" s="94">
        <v>361692.05</v>
      </c>
      <c r="N51" s="94">
        <v>0</v>
      </c>
      <c r="O51" s="95">
        <v>3791278.4399999995</v>
      </c>
      <c r="P51" s="96">
        <v>13289320.24</v>
      </c>
    </row>
    <row r="52" spans="2:16">
      <c r="B52" s="93" t="s">
        <v>76</v>
      </c>
      <c r="C52" s="94">
        <v>12856604.290000001</v>
      </c>
      <c r="D52" s="94">
        <v>13879866.949999999</v>
      </c>
      <c r="E52" s="94">
        <v>227805.87</v>
      </c>
      <c r="F52" s="94">
        <v>5412102.71</v>
      </c>
      <c r="G52" s="94">
        <v>350379.77</v>
      </c>
      <c r="H52" s="94">
        <v>588927.47</v>
      </c>
      <c r="I52" s="95">
        <v>33315687.060000002</v>
      </c>
      <c r="J52" s="94">
        <v>3453422.54</v>
      </c>
      <c r="K52" s="94">
        <v>7421900.5399999991</v>
      </c>
      <c r="L52" s="94">
        <v>376529</v>
      </c>
      <c r="M52" s="94">
        <v>2971509.54</v>
      </c>
      <c r="N52" s="94">
        <v>32470.27</v>
      </c>
      <c r="O52" s="95">
        <v>14255831.889999997</v>
      </c>
      <c r="P52" s="96">
        <v>47571518.950000003</v>
      </c>
    </row>
    <row r="53" spans="2:16">
      <c r="B53" s="93" t="s">
        <v>77</v>
      </c>
      <c r="C53" s="94">
        <v>1821807.1800000002</v>
      </c>
      <c r="D53" s="94">
        <v>578906.01000000013</v>
      </c>
      <c r="E53" s="94">
        <v>11541.84</v>
      </c>
      <c r="F53" s="94">
        <v>790059.25</v>
      </c>
      <c r="G53" s="94">
        <v>0</v>
      </c>
      <c r="H53" s="94">
        <v>11927.81</v>
      </c>
      <c r="I53" s="95">
        <v>3214242.0900000003</v>
      </c>
      <c r="J53" s="94">
        <v>108793.23999999999</v>
      </c>
      <c r="K53" s="94">
        <v>47896.55</v>
      </c>
      <c r="L53" s="94">
        <v>32852</v>
      </c>
      <c r="M53" s="94">
        <v>217205.79</v>
      </c>
      <c r="N53" s="94">
        <v>0</v>
      </c>
      <c r="O53" s="95">
        <v>406747.57999999996</v>
      </c>
      <c r="P53" s="96">
        <v>3620989.6700000004</v>
      </c>
    </row>
    <row r="54" spans="2:16">
      <c r="B54" s="93" t="s">
        <v>78</v>
      </c>
      <c r="C54" s="94">
        <v>14706546.189999999</v>
      </c>
      <c r="D54" s="94">
        <v>13071275.84</v>
      </c>
      <c r="E54" s="94">
        <v>400714.19999999995</v>
      </c>
      <c r="F54" s="94">
        <v>2580122.86</v>
      </c>
      <c r="G54" s="94">
        <v>0</v>
      </c>
      <c r="H54" s="94">
        <v>733130.60000000009</v>
      </c>
      <c r="I54" s="95">
        <v>31491789.690000001</v>
      </c>
      <c r="J54" s="94">
        <v>7285792.910000002</v>
      </c>
      <c r="K54" s="94">
        <v>551397.76</v>
      </c>
      <c r="L54" s="94">
        <v>245759</v>
      </c>
      <c r="M54" s="94">
        <v>10990601.800000001</v>
      </c>
      <c r="N54" s="94">
        <v>0</v>
      </c>
      <c r="O54" s="95">
        <v>19073551.470000003</v>
      </c>
      <c r="P54" s="96">
        <v>50565341.160000004</v>
      </c>
    </row>
    <row r="55" spans="2:16">
      <c r="B55" s="93" t="s">
        <v>79</v>
      </c>
      <c r="C55" s="94">
        <v>2598264.7600000002</v>
      </c>
      <c r="D55" s="94">
        <v>4506449.25</v>
      </c>
      <c r="E55" s="94">
        <v>9831.23</v>
      </c>
      <c r="F55" s="94">
        <v>750721.70000000007</v>
      </c>
      <c r="G55" s="94">
        <v>556862.75</v>
      </c>
      <c r="H55" s="94">
        <v>134298.06</v>
      </c>
      <c r="I55" s="95">
        <v>8556427.7500000019</v>
      </c>
      <c r="J55" s="94">
        <v>1399145.0699999998</v>
      </c>
      <c r="K55" s="94">
        <v>202443.11</v>
      </c>
      <c r="L55" s="94">
        <v>71370</v>
      </c>
      <c r="M55" s="94">
        <v>113062.76</v>
      </c>
      <c r="N55" s="94">
        <v>0</v>
      </c>
      <c r="O55" s="95">
        <v>1786020.9399999997</v>
      </c>
      <c r="P55" s="96">
        <v>10342448.690000001</v>
      </c>
    </row>
    <row r="56" spans="2:16">
      <c r="B56" s="93" t="s">
        <v>80</v>
      </c>
      <c r="C56" s="94">
        <v>8269444.9900000012</v>
      </c>
      <c r="D56" s="94">
        <v>6820748.8300000001</v>
      </c>
      <c r="E56" s="94">
        <v>198837.22999999998</v>
      </c>
      <c r="F56" s="94">
        <v>2826616.91</v>
      </c>
      <c r="G56" s="94">
        <v>5723.75</v>
      </c>
      <c r="H56" s="94">
        <v>385776.76</v>
      </c>
      <c r="I56" s="95">
        <v>18507148.470000003</v>
      </c>
      <c r="J56" s="94">
        <v>4271540.7</v>
      </c>
      <c r="K56" s="94">
        <v>85000</v>
      </c>
      <c r="L56" s="94">
        <v>158077</v>
      </c>
      <c r="M56" s="94">
        <v>1648907.17</v>
      </c>
      <c r="N56" s="94">
        <v>152301.68</v>
      </c>
      <c r="O56" s="95">
        <v>6315826.5499999998</v>
      </c>
      <c r="P56" s="96">
        <v>24822975.020000003</v>
      </c>
    </row>
    <row r="57" spans="2:16">
      <c r="B57" s="93" t="s">
        <v>81</v>
      </c>
      <c r="C57" s="94">
        <v>1126518.01</v>
      </c>
      <c r="D57" s="94">
        <v>3362540.6400000006</v>
      </c>
      <c r="E57" s="94">
        <v>30183.91</v>
      </c>
      <c r="F57" s="94">
        <v>589886.43000000005</v>
      </c>
      <c r="G57" s="94">
        <v>23750</v>
      </c>
      <c r="H57" s="94">
        <v>11987.109999999999</v>
      </c>
      <c r="I57" s="95">
        <v>5144866.1000000006</v>
      </c>
      <c r="J57" s="94">
        <v>1479510.0999999999</v>
      </c>
      <c r="K57" s="94">
        <v>216341.34</v>
      </c>
      <c r="L57" s="94">
        <v>71832</v>
      </c>
      <c r="M57" s="94">
        <v>757333.82000000007</v>
      </c>
      <c r="N57" s="94">
        <v>0</v>
      </c>
      <c r="O57" s="95">
        <v>2525017.2599999998</v>
      </c>
      <c r="P57" s="96">
        <v>7669883.3600000003</v>
      </c>
    </row>
    <row r="58" spans="2:16">
      <c r="B58" s="93" t="s">
        <v>82</v>
      </c>
      <c r="C58" s="94">
        <v>5754027.5</v>
      </c>
      <c r="D58" s="94">
        <v>5435327.4999999981</v>
      </c>
      <c r="E58" s="94">
        <v>2849.44</v>
      </c>
      <c r="F58" s="94">
        <v>1804247.51</v>
      </c>
      <c r="G58" s="94">
        <v>0</v>
      </c>
      <c r="H58" s="94">
        <v>529020.13</v>
      </c>
      <c r="I58" s="95">
        <v>13525472.079999998</v>
      </c>
      <c r="J58" s="94">
        <v>1729976.65</v>
      </c>
      <c r="K58" s="94">
        <v>71537.5</v>
      </c>
      <c r="L58" s="94">
        <v>111504</v>
      </c>
      <c r="M58" s="94">
        <v>147384.20000000001</v>
      </c>
      <c r="N58" s="94">
        <v>39421.760000000002</v>
      </c>
      <c r="O58" s="95">
        <v>2099824.11</v>
      </c>
      <c r="P58" s="96">
        <v>15625296.189999998</v>
      </c>
    </row>
    <row r="59" spans="2:16">
      <c r="B59" s="93" t="s">
        <v>83</v>
      </c>
      <c r="C59" s="94">
        <v>3285726.0700000003</v>
      </c>
      <c r="D59" s="94">
        <v>3714423.37</v>
      </c>
      <c r="E59" s="94">
        <v>84843.35</v>
      </c>
      <c r="F59" s="94">
        <v>231013.93000000002</v>
      </c>
      <c r="G59" s="94">
        <v>0</v>
      </c>
      <c r="H59" s="94">
        <v>71376.13</v>
      </c>
      <c r="I59" s="95">
        <v>7387382.8499999996</v>
      </c>
      <c r="J59" s="94">
        <v>685784.39000000013</v>
      </c>
      <c r="K59" s="94">
        <v>79577.820000000007</v>
      </c>
      <c r="L59" s="94">
        <v>60863</v>
      </c>
      <c r="M59" s="94">
        <v>396220.08</v>
      </c>
      <c r="N59" s="94">
        <v>0</v>
      </c>
      <c r="O59" s="95">
        <v>1222445.2900000003</v>
      </c>
      <c r="P59" s="96">
        <v>8609828.1400000006</v>
      </c>
    </row>
    <row r="60" spans="2:16">
      <c r="B60" s="93" t="s">
        <v>84</v>
      </c>
      <c r="C60" s="94">
        <v>2860691.43</v>
      </c>
      <c r="D60" s="94">
        <v>2501511.4</v>
      </c>
      <c r="E60" s="94">
        <v>143969.69999999998</v>
      </c>
      <c r="F60" s="94">
        <v>287884.49</v>
      </c>
      <c r="G60" s="94">
        <v>0</v>
      </c>
      <c r="H60" s="94">
        <v>2804.35</v>
      </c>
      <c r="I60" s="95">
        <v>5796861.3700000001</v>
      </c>
      <c r="J60" s="94">
        <v>706988.5</v>
      </c>
      <c r="K60" s="94">
        <v>5361.13</v>
      </c>
      <c r="L60" s="94">
        <v>44109</v>
      </c>
      <c r="M60" s="94">
        <v>831138.7</v>
      </c>
      <c r="N60" s="94">
        <v>132251.68</v>
      </c>
      <c r="O60" s="95">
        <v>1719849.01</v>
      </c>
      <c r="P60" s="96">
        <v>7516710.3799999999</v>
      </c>
    </row>
    <row r="61" spans="2:16">
      <c r="B61" s="93" t="s">
        <v>85</v>
      </c>
      <c r="C61" s="94">
        <v>2332791.6299999994</v>
      </c>
      <c r="D61" s="94">
        <v>2759856.6100000003</v>
      </c>
      <c r="E61" s="94">
        <v>4681.0999999999995</v>
      </c>
      <c r="F61" s="94">
        <v>1203348.49</v>
      </c>
      <c r="G61" s="94">
        <v>0</v>
      </c>
      <c r="H61" s="94">
        <v>145317.76999999999</v>
      </c>
      <c r="I61" s="95">
        <v>6445995.5999999996</v>
      </c>
      <c r="J61" s="94">
        <v>2318874.46</v>
      </c>
      <c r="K61" s="94">
        <v>948677.65</v>
      </c>
      <c r="L61" s="94">
        <v>63630</v>
      </c>
      <c r="M61" s="94">
        <v>289817.43</v>
      </c>
      <c r="N61" s="94">
        <v>0</v>
      </c>
      <c r="O61" s="95">
        <v>3620999.54</v>
      </c>
      <c r="P61" s="96">
        <v>10066995.140000001</v>
      </c>
    </row>
    <row r="62" spans="2:16">
      <c r="B62" s="93" t="s">
        <v>86</v>
      </c>
      <c r="C62" s="94">
        <v>24790602.640000004</v>
      </c>
      <c r="D62" s="94">
        <v>18693350.470000003</v>
      </c>
      <c r="E62" s="94">
        <v>179737.03</v>
      </c>
      <c r="F62" s="94">
        <v>18497780.700000003</v>
      </c>
      <c r="G62" s="94">
        <v>170792.25</v>
      </c>
      <c r="H62" s="94">
        <v>2926275.1799999997</v>
      </c>
      <c r="I62" s="95">
        <v>65258538.270000011</v>
      </c>
      <c r="J62" s="94">
        <v>3549845.55</v>
      </c>
      <c r="K62" s="94">
        <v>2768000.97</v>
      </c>
      <c r="L62" s="94">
        <v>556498</v>
      </c>
      <c r="M62" s="94">
        <v>10319442.809999999</v>
      </c>
      <c r="N62" s="94">
        <v>0</v>
      </c>
      <c r="O62" s="95">
        <v>17193787.329999998</v>
      </c>
      <c r="P62" s="96">
        <v>82452325.600000009</v>
      </c>
    </row>
    <row r="63" spans="2:16">
      <c r="B63" s="93" t="s">
        <v>87</v>
      </c>
      <c r="C63" s="94">
        <v>6724963.4899999993</v>
      </c>
      <c r="D63" s="94">
        <v>12608497.35</v>
      </c>
      <c r="E63" s="94">
        <v>126252.16</v>
      </c>
      <c r="F63" s="94">
        <v>1172331.3799999999</v>
      </c>
      <c r="G63" s="94">
        <v>0</v>
      </c>
      <c r="H63" s="94">
        <v>374371.08</v>
      </c>
      <c r="I63" s="95">
        <v>21006415.459999997</v>
      </c>
      <c r="J63" s="94">
        <v>6769353.54</v>
      </c>
      <c r="K63" s="94">
        <v>2488870.86</v>
      </c>
      <c r="L63" s="94">
        <v>245169</v>
      </c>
      <c r="M63" s="94">
        <v>1066943.1399999999</v>
      </c>
      <c r="N63" s="94">
        <v>0</v>
      </c>
      <c r="O63" s="95">
        <v>10570336.540000001</v>
      </c>
      <c r="P63" s="96">
        <v>31576752</v>
      </c>
    </row>
    <row r="64" spans="2:16">
      <c r="B64" s="93" t="s">
        <v>88</v>
      </c>
      <c r="C64" s="94">
        <v>4529578.09</v>
      </c>
      <c r="D64" s="94">
        <v>3711621.03</v>
      </c>
      <c r="E64" s="94">
        <v>104694.86</v>
      </c>
      <c r="F64" s="94">
        <v>936228.2</v>
      </c>
      <c r="G64" s="94">
        <v>364500</v>
      </c>
      <c r="H64" s="94">
        <v>50780.810000000005</v>
      </c>
      <c r="I64" s="95">
        <v>9697402.9900000002</v>
      </c>
      <c r="J64" s="94">
        <v>1876940.63</v>
      </c>
      <c r="K64" s="94">
        <v>669579.85</v>
      </c>
      <c r="L64" s="94">
        <v>81836</v>
      </c>
      <c r="M64" s="94">
        <v>708518.31</v>
      </c>
      <c r="N64" s="94">
        <v>0</v>
      </c>
      <c r="O64" s="95">
        <v>3336874.79</v>
      </c>
      <c r="P64" s="96">
        <v>13034277.780000001</v>
      </c>
    </row>
    <row r="65" spans="2:16">
      <c r="B65" s="93" t="s">
        <v>89</v>
      </c>
      <c r="C65" s="94">
        <v>3535120</v>
      </c>
      <c r="D65" s="94">
        <v>3279599.6999999997</v>
      </c>
      <c r="E65" s="94">
        <v>18279.490000000002</v>
      </c>
      <c r="F65" s="94">
        <v>540345.1</v>
      </c>
      <c r="G65" s="94">
        <v>0</v>
      </c>
      <c r="H65" s="94">
        <v>38165.410000000003</v>
      </c>
      <c r="I65" s="95">
        <v>7411509.6999999993</v>
      </c>
      <c r="J65" s="94">
        <v>909621.59000000008</v>
      </c>
      <c r="K65" s="94">
        <v>114832.29000000001</v>
      </c>
      <c r="L65" s="94">
        <v>69006</v>
      </c>
      <c r="M65" s="94">
        <v>219768.71</v>
      </c>
      <c r="N65" s="94">
        <v>31043.27</v>
      </c>
      <c r="O65" s="95">
        <v>1344271.86</v>
      </c>
      <c r="P65" s="96">
        <v>8755781.5599999987</v>
      </c>
    </row>
    <row r="66" spans="2:16">
      <c r="B66" s="93" t="s">
        <v>90</v>
      </c>
      <c r="C66" s="94">
        <v>5367072.92</v>
      </c>
      <c r="D66" s="94">
        <v>8706913.6400000025</v>
      </c>
      <c r="E66" s="94">
        <v>66006.14</v>
      </c>
      <c r="F66" s="94">
        <v>3198540.6199999996</v>
      </c>
      <c r="G66" s="94">
        <v>0</v>
      </c>
      <c r="H66" s="94">
        <v>275976.63</v>
      </c>
      <c r="I66" s="95">
        <v>17614509.950000003</v>
      </c>
      <c r="J66" s="94">
        <v>3320452.4099999997</v>
      </c>
      <c r="K66" s="94">
        <v>1365818.06</v>
      </c>
      <c r="L66" s="94">
        <v>196126</v>
      </c>
      <c r="M66" s="94">
        <v>802935.6</v>
      </c>
      <c r="N66" s="94">
        <v>141118.31</v>
      </c>
      <c r="O66" s="95">
        <v>5826450.379999999</v>
      </c>
      <c r="P66" s="96">
        <v>23440960.330000002</v>
      </c>
    </row>
    <row r="67" spans="2:16">
      <c r="B67" s="93" t="s">
        <v>91</v>
      </c>
      <c r="C67" s="94">
        <v>2439944.6999999997</v>
      </c>
      <c r="D67" s="94">
        <v>2919464.87</v>
      </c>
      <c r="E67" s="94">
        <v>88014.76999999999</v>
      </c>
      <c r="F67" s="94">
        <v>558186.12</v>
      </c>
      <c r="G67" s="94">
        <v>181350</v>
      </c>
      <c r="H67" s="94">
        <v>112944.5</v>
      </c>
      <c r="I67" s="95">
        <v>6299904.96</v>
      </c>
      <c r="J67" s="94">
        <v>3094575.11</v>
      </c>
      <c r="K67" s="94">
        <v>0</v>
      </c>
      <c r="L67" s="94">
        <v>78772</v>
      </c>
      <c r="M67" s="94">
        <v>2423965.39</v>
      </c>
      <c r="N67" s="94">
        <v>0</v>
      </c>
      <c r="O67" s="95">
        <v>5597312.5</v>
      </c>
      <c r="P67" s="96">
        <v>11897217.460000001</v>
      </c>
    </row>
    <row r="68" spans="2:16">
      <c r="B68" s="93" t="s">
        <v>92</v>
      </c>
      <c r="C68" s="94">
        <v>1627710.9799999997</v>
      </c>
      <c r="D68" s="94">
        <v>669305.24</v>
      </c>
      <c r="E68" s="94">
        <v>76261.299999999988</v>
      </c>
      <c r="F68" s="94">
        <v>52631.76</v>
      </c>
      <c r="G68" s="94">
        <v>0</v>
      </c>
      <c r="H68" s="94">
        <v>36421.06</v>
      </c>
      <c r="I68" s="95">
        <v>2462330.3399999994</v>
      </c>
      <c r="J68" s="94">
        <v>384185.41000000003</v>
      </c>
      <c r="K68" s="94">
        <v>23000</v>
      </c>
      <c r="L68" s="94">
        <v>37764</v>
      </c>
      <c r="M68" s="94">
        <v>1008600.27</v>
      </c>
      <c r="N68" s="94">
        <v>0</v>
      </c>
      <c r="O68" s="95">
        <v>1453549.6800000002</v>
      </c>
      <c r="P68" s="96">
        <v>3915880.0199999996</v>
      </c>
    </row>
    <row r="69" spans="2:16">
      <c r="B69" s="93" t="s">
        <v>93</v>
      </c>
      <c r="C69" s="94">
        <v>3658474.42</v>
      </c>
      <c r="D69" s="94">
        <v>2239563.5200000005</v>
      </c>
      <c r="E69" s="94">
        <v>134890.13</v>
      </c>
      <c r="F69" s="94">
        <v>734036.76</v>
      </c>
      <c r="G69" s="94">
        <v>0</v>
      </c>
      <c r="H69" s="94">
        <v>89085.2</v>
      </c>
      <c r="I69" s="95">
        <v>6856050.0300000003</v>
      </c>
      <c r="J69" s="94">
        <v>3303625.69</v>
      </c>
      <c r="K69" s="94">
        <v>27500</v>
      </c>
      <c r="L69" s="94">
        <v>102287</v>
      </c>
      <c r="M69" s="94">
        <v>1197649.42</v>
      </c>
      <c r="N69" s="94">
        <v>240514.23</v>
      </c>
      <c r="O69" s="95">
        <v>4871576.34</v>
      </c>
      <c r="P69" s="96">
        <v>11727626.370000001</v>
      </c>
    </row>
    <row r="70" spans="2:16">
      <c r="B70" s="93" t="s">
        <v>94</v>
      </c>
      <c r="C70" s="94">
        <v>5064927.58</v>
      </c>
      <c r="D70" s="94">
        <v>6793134.4900000012</v>
      </c>
      <c r="E70" s="94">
        <v>440388.32</v>
      </c>
      <c r="F70" s="94">
        <v>596940.1100000001</v>
      </c>
      <c r="G70" s="94">
        <v>0</v>
      </c>
      <c r="H70" s="94">
        <v>93740.33</v>
      </c>
      <c r="I70" s="95">
        <v>12989130.83</v>
      </c>
      <c r="J70" s="94">
        <v>1053427.46</v>
      </c>
      <c r="K70" s="94">
        <v>420199.11</v>
      </c>
      <c r="L70" s="94">
        <v>53563.5</v>
      </c>
      <c r="M70" s="94">
        <v>988957.05999999994</v>
      </c>
      <c r="N70" s="94">
        <v>120000</v>
      </c>
      <c r="O70" s="95">
        <v>2636147.13</v>
      </c>
      <c r="P70" s="96">
        <v>15625277.960000001</v>
      </c>
    </row>
    <row r="71" spans="2:16">
      <c r="B71" s="93" t="s">
        <v>95</v>
      </c>
      <c r="C71" s="94">
        <v>3264438.12</v>
      </c>
      <c r="D71" s="94">
        <v>2564726.0499999998</v>
      </c>
      <c r="E71" s="94">
        <v>47179.7</v>
      </c>
      <c r="F71" s="94">
        <v>754475.88000000012</v>
      </c>
      <c r="G71" s="94">
        <v>74228.14</v>
      </c>
      <c r="H71" s="94">
        <v>56778.69</v>
      </c>
      <c r="I71" s="95">
        <v>6761826.5800000001</v>
      </c>
      <c r="J71" s="94">
        <v>699869.88</v>
      </c>
      <c r="K71" s="94">
        <v>188396.12</v>
      </c>
      <c r="L71" s="94">
        <v>53317</v>
      </c>
      <c r="M71" s="94">
        <v>50632.91</v>
      </c>
      <c r="N71" s="94">
        <v>97922.28</v>
      </c>
      <c r="O71" s="95">
        <v>1090138.19</v>
      </c>
      <c r="P71" s="96">
        <v>7851964.7699999996</v>
      </c>
    </row>
    <row r="72" spans="2:16">
      <c r="B72" s="93" t="s">
        <v>96</v>
      </c>
      <c r="C72" s="94">
        <v>4921194.6400000006</v>
      </c>
      <c r="D72" s="94">
        <v>4756636.4899999974</v>
      </c>
      <c r="E72" s="94">
        <v>209239.11000000002</v>
      </c>
      <c r="F72" s="94">
        <v>961196.35999999987</v>
      </c>
      <c r="G72" s="94">
        <v>1041320</v>
      </c>
      <c r="H72" s="94">
        <v>756944.69</v>
      </c>
      <c r="I72" s="95">
        <v>12646531.289999997</v>
      </c>
      <c r="J72" s="94">
        <v>3834475.24</v>
      </c>
      <c r="K72" s="94">
        <v>1795029.18</v>
      </c>
      <c r="L72" s="94">
        <v>168451</v>
      </c>
      <c r="M72" s="94">
        <v>2908756.65</v>
      </c>
      <c r="N72" s="94">
        <v>14793.77</v>
      </c>
      <c r="O72" s="95">
        <v>8721505.8399999999</v>
      </c>
      <c r="P72" s="96">
        <v>21368037.129999995</v>
      </c>
    </row>
    <row r="73" spans="2:16">
      <c r="B73" s="93" t="s">
        <v>97</v>
      </c>
      <c r="C73" s="94">
        <v>2468059.8400000003</v>
      </c>
      <c r="D73" s="94">
        <v>1755649.26</v>
      </c>
      <c r="E73" s="94">
        <v>5932.0599999999995</v>
      </c>
      <c r="F73" s="94">
        <v>995682.9800000001</v>
      </c>
      <c r="G73" s="94">
        <v>0</v>
      </c>
      <c r="H73" s="94">
        <v>21817.899999999998</v>
      </c>
      <c r="I73" s="95">
        <v>5247142.040000001</v>
      </c>
      <c r="J73" s="94">
        <v>2722558.4499999997</v>
      </c>
      <c r="K73" s="94">
        <v>68104.66</v>
      </c>
      <c r="L73" s="94">
        <v>65556</v>
      </c>
      <c r="M73" s="94">
        <v>374556.30000000005</v>
      </c>
      <c r="N73" s="94">
        <v>0</v>
      </c>
      <c r="O73" s="95">
        <v>3230775.41</v>
      </c>
      <c r="P73" s="96">
        <v>8477917.4500000011</v>
      </c>
    </row>
    <row r="74" spans="2:16">
      <c r="B74" s="93" t="s">
        <v>98</v>
      </c>
      <c r="C74" s="94">
        <v>2299745.04</v>
      </c>
      <c r="D74" s="94">
        <v>1946694.7300000007</v>
      </c>
      <c r="E74" s="94">
        <v>18392.810000000001</v>
      </c>
      <c r="F74" s="94">
        <v>318190.12</v>
      </c>
      <c r="G74" s="94">
        <v>0</v>
      </c>
      <c r="H74" s="94">
        <v>46787.30999999999</v>
      </c>
      <c r="I74" s="95">
        <v>4629810.01</v>
      </c>
      <c r="J74" s="94">
        <v>1168057.6199999999</v>
      </c>
      <c r="K74" s="94">
        <v>210169.67</v>
      </c>
      <c r="L74" s="94">
        <v>53686</v>
      </c>
      <c r="M74" s="94">
        <v>385926.93</v>
      </c>
      <c r="N74" s="94">
        <v>0</v>
      </c>
      <c r="O74" s="95">
        <v>1817840.2199999997</v>
      </c>
      <c r="P74" s="96">
        <v>6447650.2299999995</v>
      </c>
    </row>
    <row r="75" spans="2:16">
      <c r="B75" s="93" t="s">
        <v>99</v>
      </c>
      <c r="C75" s="94">
        <v>6243733.6700000018</v>
      </c>
      <c r="D75" s="94">
        <v>3784552.5300000007</v>
      </c>
      <c r="E75" s="94">
        <v>1433485.98</v>
      </c>
      <c r="F75" s="94">
        <v>791729.54999999981</v>
      </c>
      <c r="G75" s="94">
        <v>0</v>
      </c>
      <c r="H75" s="94">
        <v>185893.79000000004</v>
      </c>
      <c r="I75" s="95">
        <v>12439395.520000003</v>
      </c>
      <c r="J75" s="94">
        <v>1238114.57</v>
      </c>
      <c r="K75" s="94">
        <v>1767746.26</v>
      </c>
      <c r="L75" s="94">
        <v>102044.78</v>
      </c>
      <c r="M75" s="94">
        <v>908982.24</v>
      </c>
      <c r="N75" s="94">
        <v>0</v>
      </c>
      <c r="O75" s="95">
        <v>4016887.8499999996</v>
      </c>
      <c r="P75" s="96">
        <v>16456283.370000003</v>
      </c>
    </row>
    <row r="76" spans="2:16">
      <c r="B76" s="93" t="s">
        <v>100</v>
      </c>
      <c r="C76" s="94">
        <v>37454229.469999999</v>
      </c>
      <c r="D76" s="94">
        <v>76611799.969999999</v>
      </c>
      <c r="E76" s="94">
        <v>535095.80999999994</v>
      </c>
      <c r="F76" s="94">
        <v>14656359.98</v>
      </c>
      <c r="G76" s="94">
        <v>887411.95</v>
      </c>
      <c r="H76" s="94">
        <v>1693905.23</v>
      </c>
      <c r="I76" s="95">
        <v>131838802.41000001</v>
      </c>
      <c r="J76" s="94">
        <v>15703505.66</v>
      </c>
      <c r="K76" s="94">
        <v>5309034.290000001</v>
      </c>
      <c r="L76" s="94">
        <v>950884</v>
      </c>
      <c r="M76" s="94">
        <v>4256162.7699999996</v>
      </c>
      <c r="N76" s="94">
        <v>11375</v>
      </c>
      <c r="O76" s="95">
        <v>26230961.720000003</v>
      </c>
      <c r="P76" s="96">
        <v>158069764.13000003</v>
      </c>
    </row>
    <row r="77" spans="2:16">
      <c r="B77" s="93" t="s">
        <v>101</v>
      </c>
      <c r="C77" s="94">
        <v>1270718.51</v>
      </c>
      <c r="D77" s="94">
        <v>1111357.6199999999</v>
      </c>
      <c r="E77" s="94">
        <v>173993.55</v>
      </c>
      <c r="F77" s="94">
        <v>169875.82</v>
      </c>
      <c r="G77" s="94">
        <v>160000</v>
      </c>
      <c r="H77" s="94">
        <v>23364.34</v>
      </c>
      <c r="I77" s="95">
        <v>2909309.8399999994</v>
      </c>
      <c r="J77" s="94">
        <v>138552.42000000001</v>
      </c>
      <c r="K77" s="94">
        <v>0</v>
      </c>
      <c r="L77" s="94">
        <v>34085</v>
      </c>
      <c r="M77" s="94">
        <v>1295651.96</v>
      </c>
      <c r="N77" s="94">
        <v>0</v>
      </c>
      <c r="O77" s="95">
        <v>1468289.38</v>
      </c>
      <c r="P77" s="96">
        <v>4377599.2199999988</v>
      </c>
    </row>
    <row r="78" spans="2:16">
      <c r="B78" s="93" t="s">
        <v>102</v>
      </c>
      <c r="C78" s="94">
        <v>6769796.9699999979</v>
      </c>
      <c r="D78" s="94">
        <v>8127315.0700000003</v>
      </c>
      <c r="E78" s="94">
        <v>67407.039999999994</v>
      </c>
      <c r="F78" s="94">
        <v>3010263.58</v>
      </c>
      <c r="G78" s="94">
        <v>462430.37</v>
      </c>
      <c r="H78" s="94">
        <v>384105.42</v>
      </c>
      <c r="I78" s="95">
        <v>18821318.449999999</v>
      </c>
      <c r="J78" s="94">
        <v>18265019.009999998</v>
      </c>
      <c r="K78" s="94">
        <v>1611314.9500000002</v>
      </c>
      <c r="L78" s="94">
        <v>306699.58</v>
      </c>
      <c r="M78" s="94">
        <v>1326307.58</v>
      </c>
      <c r="N78" s="94">
        <v>0</v>
      </c>
      <c r="O78" s="95">
        <v>21509341.119999997</v>
      </c>
      <c r="P78" s="96">
        <v>40330659.569999993</v>
      </c>
    </row>
    <row r="79" spans="2:16">
      <c r="B79" s="93" t="s">
        <v>103</v>
      </c>
      <c r="C79" s="94">
        <v>2983645.0300000003</v>
      </c>
      <c r="D79" s="94">
        <v>3149510.52</v>
      </c>
      <c r="E79" s="94">
        <v>103074.17</v>
      </c>
      <c r="F79" s="94">
        <v>868622.79</v>
      </c>
      <c r="G79" s="94">
        <v>0</v>
      </c>
      <c r="H79" s="94">
        <v>151316.56999999998</v>
      </c>
      <c r="I79" s="95">
        <v>7256169.080000001</v>
      </c>
      <c r="J79" s="94">
        <v>494518.45</v>
      </c>
      <c r="K79" s="94">
        <v>32691.41</v>
      </c>
      <c r="L79" s="94">
        <v>67646</v>
      </c>
      <c r="M79" s="94">
        <v>1485837.06</v>
      </c>
      <c r="N79" s="94">
        <v>4804.8599999999997</v>
      </c>
      <c r="O79" s="95">
        <v>2085497.78</v>
      </c>
      <c r="P79" s="96">
        <v>9341666.8600000013</v>
      </c>
    </row>
    <row r="80" spans="2:16">
      <c r="B80" s="93" t="s">
        <v>104</v>
      </c>
      <c r="C80" s="94">
        <v>2429676.12</v>
      </c>
      <c r="D80" s="94">
        <v>1477413.08</v>
      </c>
      <c r="E80" s="94">
        <v>1336.51</v>
      </c>
      <c r="F80" s="94">
        <v>215383.03</v>
      </c>
      <c r="G80" s="94">
        <v>96342.75</v>
      </c>
      <c r="H80" s="94">
        <v>9679.0300000000007</v>
      </c>
      <c r="I80" s="95">
        <v>4229830.5200000005</v>
      </c>
      <c r="J80" s="94">
        <v>1254214.3799999999</v>
      </c>
      <c r="K80" s="94">
        <v>2895.45</v>
      </c>
      <c r="L80" s="94">
        <v>0</v>
      </c>
      <c r="M80" s="94">
        <v>63802.02</v>
      </c>
      <c r="N80" s="94">
        <v>0</v>
      </c>
      <c r="O80" s="95">
        <v>1320911.8499999999</v>
      </c>
      <c r="P80" s="96">
        <v>5550742.3700000001</v>
      </c>
    </row>
    <row r="81" spans="2:16">
      <c r="B81" s="93" t="s">
        <v>105</v>
      </c>
      <c r="C81" s="94">
        <v>4383537.41</v>
      </c>
      <c r="D81" s="94">
        <v>4464584.0899999989</v>
      </c>
      <c r="E81" s="94">
        <v>76288.12000000001</v>
      </c>
      <c r="F81" s="94">
        <v>1556161.5499999998</v>
      </c>
      <c r="G81" s="94">
        <v>0</v>
      </c>
      <c r="H81" s="94">
        <v>140302.99</v>
      </c>
      <c r="I81" s="95">
        <v>10620874.159999998</v>
      </c>
      <c r="J81" s="94">
        <v>2757241.5500000003</v>
      </c>
      <c r="K81" s="94">
        <v>181606.1</v>
      </c>
      <c r="L81" s="94">
        <v>97920</v>
      </c>
      <c r="M81" s="94">
        <v>524705.17000000004</v>
      </c>
      <c r="N81" s="94">
        <v>0</v>
      </c>
      <c r="O81" s="95">
        <v>3561472.8200000003</v>
      </c>
      <c r="P81" s="96">
        <v>14182346.979999999</v>
      </c>
    </row>
    <row r="82" spans="2:16">
      <c r="B82" s="93" t="s">
        <v>106</v>
      </c>
      <c r="C82" s="94">
        <v>2654746.15</v>
      </c>
      <c r="D82" s="94">
        <v>5618562.5699999984</v>
      </c>
      <c r="E82" s="94">
        <v>8732.86</v>
      </c>
      <c r="F82" s="94">
        <v>1109887.3600000001</v>
      </c>
      <c r="G82" s="94">
        <v>0</v>
      </c>
      <c r="H82" s="94">
        <v>67894.899999999994</v>
      </c>
      <c r="I82" s="95">
        <v>9459823.8399999999</v>
      </c>
      <c r="J82" s="94">
        <v>1055765.06</v>
      </c>
      <c r="K82" s="94">
        <v>190898.82</v>
      </c>
      <c r="L82" s="94">
        <v>81376</v>
      </c>
      <c r="M82" s="94">
        <v>368703.06</v>
      </c>
      <c r="N82" s="94">
        <v>0</v>
      </c>
      <c r="O82" s="95">
        <v>1696742.9400000002</v>
      </c>
      <c r="P82" s="96">
        <v>11156566.779999999</v>
      </c>
    </row>
    <row r="83" spans="2:16">
      <c r="B83" s="93" t="s">
        <v>107</v>
      </c>
      <c r="C83" s="94">
        <v>3646338.5900000003</v>
      </c>
      <c r="D83" s="94">
        <v>2772611.44</v>
      </c>
      <c r="E83" s="94">
        <v>18273.900000000001</v>
      </c>
      <c r="F83" s="94">
        <v>1069256.3400000001</v>
      </c>
      <c r="G83" s="94">
        <v>0</v>
      </c>
      <c r="H83" s="94">
        <v>67180.48000000001</v>
      </c>
      <c r="I83" s="95">
        <v>7573660.7500000009</v>
      </c>
      <c r="J83" s="94">
        <v>794726.80999999994</v>
      </c>
      <c r="K83" s="94">
        <v>481989.85</v>
      </c>
      <c r="L83" s="94">
        <v>64888</v>
      </c>
      <c r="M83" s="94">
        <v>432456.45</v>
      </c>
      <c r="N83" s="94">
        <v>0</v>
      </c>
      <c r="O83" s="95">
        <v>1774061.1099999999</v>
      </c>
      <c r="P83" s="96">
        <v>9347721.8600000013</v>
      </c>
    </row>
    <row r="84" spans="2:16">
      <c r="B84" s="93" t="s">
        <v>108</v>
      </c>
      <c r="C84" s="94">
        <v>3616638.83</v>
      </c>
      <c r="D84" s="94">
        <v>2760262.9</v>
      </c>
      <c r="E84" s="94">
        <v>237775.9</v>
      </c>
      <c r="F84" s="94">
        <v>389806.10000000003</v>
      </c>
      <c r="G84" s="94">
        <v>0</v>
      </c>
      <c r="H84" s="94">
        <v>246213.66</v>
      </c>
      <c r="I84" s="95">
        <v>7250697.3900000006</v>
      </c>
      <c r="J84" s="94">
        <v>1003012.2100000001</v>
      </c>
      <c r="K84" s="94">
        <v>41405.79</v>
      </c>
      <c r="L84" s="94">
        <v>64600</v>
      </c>
      <c r="M84" s="94">
        <v>844162.17999999993</v>
      </c>
      <c r="N84" s="94">
        <v>0</v>
      </c>
      <c r="O84" s="95">
        <v>1953180.18</v>
      </c>
      <c r="P84" s="96">
        <v>9203877.5700000003</v>
      </c>
    </row>
    <row r="85" spans="2:16">
      <c r="B85" s="93" t="s">
        <v>109</v>
      </c>
      <c r="C85" s="94">
        <v>4559612.01</v>
      </c>
      <c r="D85" s="94">
        <v>4569511.09</v>
      </c>
      <c r="E85" s="94">
        <v>228499.76</v>
      </c>
      <c r="F85" s="94">
        <v>807341.23999999987</v>
      </c>
      <c r="G85" s="94">
        <v>238452.22</v>
      </c>
      <c r="H85" s="94">
        <v>254112.80000000002</v>
      </c>
      <c r="I85" s="95">
        <v>10657529.120000001</v>
      </c>
      <c r="J85" s="94">
        <v>807700.11999999988</v>
      </c>
      <c r="K85" s="94">
        <v>217311.89</v>
      </c>
      <c r="L85" s="94">
        <v>91408</v>
      </c>
      <c r="M85" s="94">
        <v>10478634.07</v>
      </c>
      <c r="N85" s="94">
        <v>0</v>
      </c>
      <c r="O85" s="95">
        <v>11595054.08</v>
      </c>
      <c r="P85" s="96">
        <v>22252583.200000003</v>
      </c>
    </row>
    <row r="86" spans="2:16">
      <c r="B86" s="93" t="s">
        <v>110</v>
      </c>
      <c r="C86" s="94">
        <v>2980496.0500000007</v>
      </c>
      <c r="D86" s="94">
        <v>2915585.2899999996</v>
      </c>
      <c r="E86" s="94">
        <v>52661.46</v>
      </c>
      <c r="F86" s="94">
        <v>1275760.0499999998</v>
      </c>
      <c r="G86" s="94">
        <v>0</v>
      </c>
      <c r="H86" s="94">
        <v>63144.1</v>
      </c>
      <c r="I86" s="95">
        <v>7287646.9499999993</v>
      </c>
      <c r="J86" s="94">
        <v>1448991.76</v>
      </c>
      <c r="K86" s="94">
        <v>155685.91</v>
      </c>
      <c r="L86" s="94">
        <v>82319</v>
      </c>
      <c r="M86" s="94">
        <v>751288.3</v>
      </c>
      <c r="N86" s="94">
        <v>11921.74</v>
      </c>
      <c r="O86" s="95">
        <v>2450206.71</v>
      </c>
      <c r="P86" s="96">
        <v>9737853.6600000001</v>
      </c>
    </row>
    <row r="87" spans="2:16">
      <c r="B87" s="93" t="s">
        <v>111</v>
      </c>
      <c r="C87" s="94">
        <v>8462110.620000001</v>
      </c>
      <c r="D87" s="94">
        <v>12619132.870000001</v>
      </c>
      <c r="E87" s="94">
        <v>1069170.96</v>
      </c>
      <c r="F87" s="94">
        <v>711561.63000000012</v>
      </c>
      <c r="G87" s="94">
        <v>28824</v>
      </c>
      <c r="H87" s="94">
        <v>741121.84</v>
      </c>
      <c r="I87" s="95">
        <v>23631921.920000002</v>
      </c>
      <c r="J87" s="94">
        <v>2717961.8600000003</v>
      </c>
      <c r="K87" s="94">
        <v>876358.46</v>
      </c>
      <c r="L87" s="94">
        <v>199222</v>
      </c>
      <c r="M87" s="94">
        <v>9055693.1600000001</v>
      </c>
      <c r="N87" s="94">
        <v>1742270.83</v>
      </c>
      <c r="O87" s="95">
        <v>14591506.310000001</v>
      </c>
      <c r="P87" s="96">
        <v>38223428.230000004</v>
      </c>
    </row>
    <row r="88" spans="2:16">
      <c r="B88" s="93" t="s">
        <v>112</v>
      </c>
      <c r="C88" s="94">
        <v>3848077.2499999995</v>
      </c>
      <c r="D88" s="94">
        <v>4431350.5499999989</v>
      </c>
      <c r="E88" s="94">
        <v>15115.51</v>
      </c>
      <c r="F88" s="94">
        <v>1810362.06</v>
      </c>
      <c r="G88" s="94">
        <v>162673.13999999998</v>
      </c>
      <c r="H88" s="94">
        <v>24715.809999999998</v>
      </c>
      <c r="I88" s="95">
        <v>10292294.32</v>
      </c>
      <c r="J88" s="94">
        <v>2879279.12</v>
      </c>
      <c r="K88" s="94">
        <v>245032.00999999998</v>
      </c>
      <c r="L88" s="94">
        <v>151878.48000000001</v>
      </c>
      <c r="M88" s="94">
        <v>117681.05</v>
      </c>
      <c r="N88" s="94">
        <v>0</v>
      </c>
      <c r="O88" s="95">
        <v>3393870.6599999997</v>
      </c>
      <c r="P88" s="96">
        <v>13686164.98</v>
      </c>
    </row>
    <row r="89" spans="2:16">
      <c r="B89" s="93" t="s">
        <v>113</v>
      </c>
      <c r="C89" s="94">
        <v>25627031.98</v>
      </c>
      <c r="D89" s="94">
        <v>20934064.860000003</v>
      </c>
      <c r="E89" s="94">
        <v>1062640.99</v>
      </c>
      <c r="F89" s="94">
        <v>4094108.53</v>
      </c>
      <c r="G89" s="94">
        <v>5954207.3899999997</v>
      </c>
      <c r="H89" s="94">
        <v>1734361.2000000002</v>
      </c>
      <c r="I89" s="95">
        <v>59406414.95000001</v>
      </c>
      <c r="J89" s="94">
        <v>8044519.2199999997</v>
      </c>
      <c r="K89" s="94">
        <v>3186917.56</v>
      </c>
      <c r="L89" s="94">
        <v>661207</v>
      </c>
      <c r="M89" s="94">
        <v>7144070.75</v>
      </c>
      <c r="N89" s="94">
        <v>134569.81</v>
      </c>
      <c r="O89" s="95">
        <v>19171284.34</v>
      </c>
      <c r="P89" s="96">
        <v>78577699.290000007</v>
      </c>
    </row>
    <row r="90" spans="2:16">
      <c r="B90" s="93" t="s">
        <v>114</v>
      </c>
      <c r="C90" s="94">
        <v>3450002.61</v>
      </c>
      <c r="D90" s="94">
        <v>4420628.84</v>
      </c>
      <c r="E90" s="94">
        <v>29671.420000000002</v>
      </c>
      <c r="F90" s="94">
        <v>652083.28</v>
      </c>
      <c r="G90" s="94">
        <v>0</v>
      </c>
      <c r="H90" s="94">
        <v>154406.51999999999</v>
      </c>
      <c r="I90" s="95">
        <v>8706792.6699999981</v>
      </c>
      <c r="J90" s="94">
        <v>1084607.5599999998</v>
      </c>
      <c r="K90" s="94">
        <v>275710.15000000002</v>
      </c>
      <c r="L90" s="94">
        <v>73384</v>
      </c>
      <c r="M90" s="94">
        <v>303122.96000000002</v>
      </c>
      <c r="N90" s="94">
        <v>0</v>
      </c>
      <c r="O90" s="95">
        <v>1736824.67</v>
      </c>
      <c r="P90" s="96">
        <v>10443617.339999998</v>
      </c>
    </row>
    <row r="91" spans="2:16">
      <c r="B91" s="93" t="s">
        <v>115</v>
      </c>
      <c r="C91" s="94">
        <v>1946616.43</v>
      </c>
      <c r="D91" s="94">
        <v>1871686.3600000003</v>
      </c>
      <c r="E91" s="94">
        <v>39321.550000000003</v>
      </c>
      <c r="F91" s="94">
        <v>403459.67</v>
      </c>
      <c r="G91" s="94">
        <v>0</v>
      </c>
      <c r="H91" s="94">
        <v>94998.43</v>
      </c>
      <c r="I91" s="95">
        <v>4356082.4399999995</v>
      </c>
      <c r="J91" s="94">
        <v>257624.90999999997</v>
      </c>
      <c r="K91" s="94">
        <v>38485.300000000003</v>
      </c>
      <c r="L91" s="94">
        <v>41540</v>
      </c>
      <c r="M91" s="94">
        <v>453730.57</v>
      </c>
      <c r="N91" s="94">
        <v>287214.68</v>
      </c>
      <c r="O91" s="95">
        <v>1078595.46</v>
      </c>
      <c r="P91" s="96">
        <v>5434677.8999999994</v>
      </c>
    </row>
    <row r="92" spans="2:16">
      <c r="B92" s="93" t="s">
        <v>116</v>
      </c>
      <c r="C92" s="94">
        <v>5621109.2200000016</v>
      </c>
      <c r="D92" s="94">
        <v>3698317.74</v>
      </c>
      <c r="E92" s="94">
        <v>25335.940000000002</v>
      </c>
      <c r="F92" s="94">
        <v>1373414.1600000001</v>
      </c>
      <c r="G92" s="94">
        <v>0</v>
      </c>
      <c r="H92" s="94">
        <v>551500.52</v>
      </c>
      <c r="I92" s="95">
        <v>11269677.58</v>
      </c>
      <c r="J92" s="94">
        <v>3559496.5700000003</v>
      </c>
      <c r="K92" s="94">
        <v>37876.559999999998</v>
      </c>
      <c r="L92" s="94">
        <v>126096</v>
      </c>
      <c r="M92" s="94">
        <v>544724.21</v>
      </c>
      <c r="N92" s="94">
        <v>165.38</v>
      </c>
      <c r="O92" s="95">
        <v>4268358.72</v>
      </c>
      <c r="P92" s="96">
        <v>15538036.300000001</v>
      </c>
    </row>
    <row r="93" spans="2:16">
      <c r="B93" s="93" t="s">
        <v>117</v>
      </c>
      <c r="C93" s="94">
        <v>488268.54000000004</v>
      </c>
      <c r="D93" s="94">
        <v>451923.75</v>
      </c>
      <c r="E93" s="94">
        <v>1995.97</v>
      </c>
      <c r="F93" s="94">
        <v>53450.55</v>
      </c>
      <c r="G93" s="94">
        <v>0</v>
      </c>
      <c r="H93" s="94">
        <v>1077.25</v>
      </c>
      <c r="I93" s="95">
        <v>996716.06</v>
      </c>
      <c r="J93" s="94">
        <v>1103529.3</v>
      </c>
      <c r="K93" s="94">
        <v>10934.45</v>
      </c>
      <c r="L93" s="94">
        <v>14855</v>
      </c>
      <c r="M93" s="94">
        <v>115640.22</v>
      </c>
      <c r="N93" s="94">
        <v>0</v>
      </c>
      <c r="O93" s="95">
        <v>1244958.97</v>
      </c>
      <c r="P93" s="96">
        <v>2241675.0300000003</v>
      </c>
    </row>
    <row r="94" spans="2:16">
      <c r="B94" s="93" t="s">
        <v>118</v>
      </c>
      <c r="C94" s="94">
        <v>5976613.5799999982</v>
      </c>
      <c r="D94" s="94">
        <v>6101092.3099999996</v>
      </c>
      <c r="E94" s="94">
        <v>620110.76</v>
      </c>
      <c r="F94" s="94">
        <v>1692809.89</v>
      </c>
      <c r="G94" s="94">
        <v>195083.44</v>
      </c>
      <c r="H94" s="94">
        <v>772845.76</v>
      </c>
      <c r="I94" s="95">
        <v>15358555.739999996</v>
      </c>
      <c r="J94" s="94">
        <v>4626492.96</v>
      </c>
      <c r="K94" s="94">
        <v>372115.42000000004</v>
      </c>
      <c r="L94" s="94">
        <v>206996</v>
      </c>
      <c r="M94" s="94">
        <v>6272777.3800000008</v>
      </c>
      <c r="N94" s="94">
        <v>816838.94</v>
      </c>
      <c r="O94" s="95">
        <v>12295220.700000001</v>
      </c>
      <c r="P94" s="96">
        <v>27653776.439999998</v>
      </c>
    </row>
    <row r="95" spans="2:16">
      <c r="B95" s="93" t="s">
        <v>119</v>
      </c>
      <c r="C95" s="94">
        <v>2023855.39</v>
      </c>
      <c r="D95" s="94">
        <v>2696244.5900000003</v>
      </c>
      <c r="E95" s="94">
        <v>13642.14</v>
      </c>
      <c r="F95" s="94">
        <v>482151.70999999996</v>
      </c>
      <c r="G95" s="94">
        <v>83752.399999999994</v>
      </c>
      <c r="H95" s="94">
        <v>345520.14</v>
      </c>
      <c r="I95" s="95">
        <v>5645166.3700000001</v>
      </c>
      <c r="J95" s="94">
        <v>1051667.8399999999</v>
      </c>
      <c r="K95" s="94">
        <v>133660.62</v>
      </c>
      <c r="L95" s="94">
        <v>52989</v>
      </c>
      <c r="M95" s="94">
        <v>276813.65999999997</v>
      </c>
      <c r="N95" s="94">
        <v>512744.32</v>
      </c>
      <c r="O95" s="95">
        <v>2027875.44</v>
      </c>
      <c r="P95" s="96">
        <v>7673041.8100000005</v>
      </c>
    </row>
    <row r="96" spans="2:16">
      <c r="B96" s="93" t="s">
        <v>120</v>
      </c>
      <c r="C96" s="94">
        <v>2108230.0199999996</v>
      </c>
      <c r="D96" s="94">
        <v>1574361.0400000003</v>
      </c>
      <c r="E96" s="94">
        <v>16072.28</v>
      </c>
      <c r="F96" s="94">
        <v>567936.46</v>
      </c>
      <c r="G96" s="94">
        <v>2500</v>
      </c>
      <c r="H96" s="94">
        <v>32302.79</v>
      </c>
      <c r="I96" s="95">
        <v>4301402.5899999989</v>
      </c>
      <c r="J96" s="94">
        <v>800520.48999999987</v>
      </c>
      <c r="K96" s="94">
        <v>62943</v>
      </c>
      <c r="L96" s="94">
        <v>35413</v>
      </c>
      <c r="M96" s="94">
        <v>343581.3</v>
      </c>
      <c r="N96" s="94">
        <v>16169.56</v>
      </c>
      <c r="O96" s="95">
        <v>1258627.3499999999</v>
      </c>
      <c r="P96" s="96">
        <v>5560029.9399999985</v>
      </c>
    </row>
    <row r="97" spans="2:16">
      <c r="B97" s="93" t="s">
        <v>121</v>
      </c>
      <c r="C97" s="94">
        <v>4517863.6999999993</v>
      </c>
      <c r="D97" s="94">
        <v>8024447.6200000001</v>
      </c>
      <c r="E97" s="94">
        <v>11606.66</v>
      </c>
      <c r="F97" s="94">
        <v>3549485.0100000002</v>
      </c>
      <c r="G97" s="94">
        <v>0</v>
      </c>
      <c r="H97" s="94">
        <v>360536.74</v>
      </c>
      <c r="I97" s="95">
        <v>16463939.73</v>
      </c>
      <c r="J97" s="94">
        <v>1615577.8100000003</v>
      </c>
      <c r="K97" s="94">
        <v>133002.41</v>
      </c>
      <c r="L97" s="94">
        <v>114157</v>
      </c>
      <c r="M97" s="94">
        <v>162955.12</v>
      </c>
      <c r="N97" s="94">
        <v>0</v>
      </c>
      <c r="O97" s="95">
        <v>2025692.3400000003</v>
      </c>
      <c r="P97" s="96">
        <v>18489632.07</v>
      </c>
    </row>
    <row r="98" spans="2:16">
      <c r="B98" s="93" t="s">
        <v>122</v>
      </c>
      <c r="C98" s="94">
        <v>5040273.5500000007</v>
      </c>
      <c r="D98" s="94">
        <v>4219037.9699999988</v>
      </c>
      <c r="E98" s="94">
        <v>178667.22</v>
      </c>
      <c r="F98" s="94">
        <v>299854.04000000004</v>
      </c>
      <c r="G98" s="94">
        <v>0</v>
      </c>
      <c r="H98" s="94">
        <v>152927.80000000002</v>
      </c>
      <c r="I98" s="95">
        <v>9890760.5800000019</v>
      </c>
      <c r="J98" s="94">
        <v>670177.87</v>
      </c>
      <c r="K98" s="94">
        <v>22419.559999999998</v>
      </c>
      <c r="L98" s="94">
        <v>70908</v>
      </c>
      <c r="M98" s="94">
        <v>1419245.1600000001</v>
      </c>
      <c r="N98" s="94">
        <v>0</v>
      </c>
      <c r="O98" s="95">
        <v>2182750.59</v>
      </c>
      <c r="P98" s="96">
        <v>12073511.170000002</v>
      </c>
    </row>
    <row r="99" spans="2:16">
      <c r="B99" s="93" t="s">
        <v>123</v>
      </c>
      <c r="C99" s="94">
        <v>9623904.8800000008</v>
      </c>
      <c r="D99" s="94">
        <v>9872443.3599999994</v>
      </c>
      <c r="E99" s="94">
        <v>288334.77</v>
      </c>
      <c r="F99" s="94">
        <v>294228.81</v>
      </c>
      <c r="G99" s="94">
        <v>0</v>
      </c>
      <c r="H99" s="94">
        <v>324635.28000000003</v>
      </c>
      <c r="I99" s="95">
        <v>20403547.100000001</v>
      </c>
      <c r="J99" s="94">
        <v>2733097.11</v>
      </c>
      <c r="K99" s="94">
        <v>2104723.06</v>
      </c>
      <c r="L99" s="94">
        <v>107309</v>
      </c>
      <c r="M99" s="94">
        <v>2390786.6399999997</v>
      </c>
      <c r="N99" s="94">
        <v>0</v>
      </c>
      <c r="O99" s="95">
        <v>7335915.8099999996</v>
      </c>
      <c r="P99" s="96">
        <v>27739462.91</v>
      </c>
    </row>
    <row r="100" spans="2:16">
      <c r="B100" s="93" t="s">
        <v>124</v>
      </c>
      <c r="C100" s="94">
        <v>4479592.5599999996</v>
      </c>
      <c r="D100" s="94">
        <v>5757364.3700000001</v>
      </c>
      <c r="E100" s="94">
        <v>23808.73</v>
      </c>
      <c r="F100" s="94">
        <v>1645557.87</v>
      </c>
      <c r="G100" s="94">
        <v>1168963.6399999999</v>
      </c>
      <c r="H100" s="94">
        <v>65434.95</v>
      </c>
      <c r="I100" s="95">
        <v>13140722.120000001</v>
      </c>
      <c r="J100" s="94">
        <v>1793666.62</v>
      </c>
      <c r="K100" s="94">
        <v>587199.12</v>
      </c>
      <c r="L100" s="94">
        <v>140688</v>
      </c>
      <c r="M100" s="94">
        <v>813699.92</v>
      </c>
      <c r="N100" s="94">
        <v>22025.38</v>
      </c>
      <c r="O100" s="95">
        <v>3357279.04</v>
      </c>
      <c r="P100" s="96">
        <v>16498001.16</v>
      </c>
    </row>
    <row r="101" spans="2:16">
      <c r="B101" s="93" t="s">
        <v>125</v>
      </c>
      <c r="C101" s="94">
        <v>4217493.4000000004</v>
      </c>
      <c r="D101" s="94">
        <v>4277657.8999999994</v>
      </c>
      <c r="E101" s="94">
        <v>41013.479999999996</v>
      </c>
      <c r="F101" s="94">
        <v>982439.50999999989</v>
      </c>
      <c r="G101" s="94">
        <v>0</v>
      </c>
      <c r="H101" s="94">
        <v>194988.93</v>
      </c>
      <c r="I101" s="95">
        <v>9713593.2200000007</v>
      </c>
      <c r="J101" s="94">
        <v>3992923.8800000004</v>
      </c>
      <c r="K101" s="94">
        <v>1264325.69</v>
      </c>
      <c r="L101" s="94">
        <v>236208</v>
      </c>
      <c r="M101" s="94">
        <v>1057397.8799999999</v>
      </c>
      <c r="N101" s="94">
        <v>107516.75</v>
      </c>
      <c r="O101" s="95">
        <v>6658372.2000000002</v>
      </c>
      <c r="P101" s="96">
        <v>16371965.420000002</v>
      </c>
    </row>
    <row r="102" spans="2:16">
      <c r="B102" s="93" t="s">
        <v>126</v>
      </c>
      <c r="C102" s="94">
        <v>3636355.7299999995</v>
      </c>
      <c r="D102" s="94">
        <v>4676926.45</v>
      </c>
      <c r="E102" s="94">
        <v>160988.31</v>
      </c>
      <c r="F102" s="94">
        <v>981959.87</v>
      </c>
      <c r="G102" s="94">
        <v>0</v>
      </c>
      <c r="H102" s="94">
        <v>224283.54</v>
      </c>
      <c r="I102" s="95">
        <v>9680513.8999999985</v>
      </c>
      <c r="J102" s="94">
        <v>3672911.7199999997</v>
      </c>
      <c r="K102" s="94">
        <v>92952</v>
      </c>
      <c r="L102" s="94">
        <v>83623</v>
      </c>
      <c r="M102" s="94">
        <v>719496.62</v>
      </c>
      <c r="N102" s="94">
        <v>146182.57999999999</v>
      </c>
      <c r="O102" s="95">
        <v>4715165.92</v>
      </c>
      <c r="P102" s="96">
        <v>14395679.819999998</v>
      </c>
    </row>
    <row r="103" spans="2:16">
      <c r="B103" s="93" t="s">
        <v>127</v>
      </c>
      <c r="C103" s="94">
        <v>17744881.779999997</v>
      </c>
      <c r="D103" s="94">
        <v>37112875.869999997</v>
      </c>
      <c r="E103" s="94">
        <v>4549386.63</v>
      </c>
      <c r="F103" s="94">
        <v>1018109.99</v>
      </c>
      <c r="G103" s="94">
        <v>0</v>
      </c>
      <c r="H103" s="94">
        <v>2005635.03</v>
      </c>
      <c r="I103" s="95">
        <v>62430889.299999997</v>
      </c>
      <c r="J103" s="94">
        <v>5945692.7000000011</v>
      </c>
      <c r="K103" s="94">
        <v>850646.67999999993</v>
      </c>
      <c r="L103" s="94">
        <v>215346</v>
      </c>
      <c r="M103" s="94">
        <v>3340581.03</v>
      </c>
      <c r="N103" s="94">
        <v>0</v>
      </c>
      <c r="O103" s="95">
        <v>10352266.41</v>
      </c>
      <c r="P103" s="96">
        <v>72783155.709999993</v>
      </c>
    </row>
    <row r="104" spans="2:16">
      <c r="B104" s="93" t="s">
        <v>128</v>
      </c>
      <c r="C104" s="94">
        <v>8072527.8099999996</v>
      </c>
      <c r="D104" s="94">
        <v>6992625.21</v>
      </c>
      <c r="E104" s="94">
        <v>33975.449999999997</v>
      </c>
      <c r="F104" s="94">
        <v>5182442.63</v>
      </c>
      <c r="G104" s="94">
        <v>0</v>
      </c>
      <c r="H104" s="94">
        <v>180151.71</v>
      </c>
      <c r="I104" s="95">
        <v>20461722.809999999</v>
      </c>
      <c r="J104" s="94">
        <v>6332106.3399999999</v>
      </c>
      <c r="K104" s="94">
        <v>2236753.4000000004</v>
      </c>
      <c r="L104" s="94">
        <v>196407</v>
      </c>
      <c r="M104" s="94">
        <v>339393.82</v>
      </c>
      <c r="N104" s="94">
        <v>43033.78</v>
      </c>
      <c r="O104" s="95">
        <v>9147694.3399999999</v>
      </c>
      <c r="P104" s="96">
        <v>29609417.149999999</v>
      </c>
    </row>
    <row r="105" spans="2:16">
      <c r="B105" s="93" t="s">
        <v>129</v>
      </c>
      <c r="C105" s="94">
        <v>12998185.310000001</v>
      </c>
      <c r="D105" s="94">
        <v>8980894.0000000019</v>
      </c>
      <c r="E105" s="94">
        <v>876738.44</v>
      </c>
      <c r="F105" s="94">
        <v>3234813.47</v>
      </c>
      <c r="G105" s="94">
        <v>0</v>
      </c>
      <c r="H105" s="94">
        <v>285027.06</v>
      </c>
      <c r="I105" s="95">
        <v>26375658.280000001</v>
      </c>
      <c r="J105" s="94">
        <v>1484011.7800000003</v>
      </c>
      <c r="K105" s="94">
        <v>2028733.2799999998</v>
      </c>
      <c r="L105" s="94">
        <v>232609</v>
      </c>
      <c r="M105" s="94">
        <v>6388026.8899999997</v>
      </c>
      <c r="N105" s="94">
        <v>0</v>
      </c>
      <c r="O105" s="95">
        <v>10133380.949999999</v>
      </c>
      <c r="P105" s="96">
        <v>36509039.230000004</v>
      </c>
    </row>
    <row r="106" spans="2:16">
      <c r="B106" s="93" t="s">
        <v>130</v>
      </c>
      <c r="C106" s="94">
        <v>10594234.430000002</v>
      </c>
      <c r="D106" s="94">
        <v>10106819.220000001</v>
      </c>
      <c r="E106" s="94">
        <v>36189.43</v>
      </c>
      <c r="F106" s="94">
        <v>3636226.72</v>
      </c>
      <c r="G106" s="94">
        <v>1052634</v>
      </c>
      <c r="H106" s="94">
        <v>310222.31</v>
      </c>
      <c r="I106" s="95">
        <v>25736326.109999999</v>
      </c>
      <c r="J106" s="94">
        <v>3586876.72</v>
      </c>
      <c r="K106" s="94">
        <v>1203848.57</v>
      </c>
      <c r="L106" s="94">
        <v>333903.2</v>
      </c>
      <c r="M106" s="94">
        <v>1316716.08</v>
      </c>
      <c r="N106" s="94">
        <v>134804.26</v>
      </c>
      <c r="O106" s="95">
        <v>6576148.8300000001</v>
      </c>
      <c r="P106" s="96">
        <v>32312474.939999998</v>
      </c>
    </row>
    <row r="107" spans="2:16">
      <c r="B107" s="93" t="s">
        <v>131</v>
      </c>
      <c r="C107" s="94">
        <v>4131531.73</v>
      </c>
      <c r="D107" s="94">
        <v>2558778.52</v>
      </c>
      <c r="E107" s="94">
        <v>29987.530000000002</v>
      </c>
      <c r="F107" s="94">
        <v>707570.89</v>
      </c>
      <c r="G107" s="94">
        <v>0</v>
      </c>
      <c r="H107" s="94">
        <v>86474.78</v>
      </c>
      <c r="I107" s="95">
        <v>7514343.4500000002</v>
      </c>
      <c r="J107" s="94">
        <v>392892.13999999996</v>
      </c>
      <c r="K107" s="94">
        <v>233621.71</v>
      </c>
      <c r="L107" s="94">
        <v>106626</v>
      </c>
      <c r="M107" s="94">
        <v>508777.81</v>
      </c>
      <c r="N107" s="94">
        <v>0</v>
      </c>
      <c r="O107" s="95">
        <v>1241917.6599999999</v>
      </c>
      <c r="P107" s="96">
        <v>8756261.1099999994</v>
      </c>
    </row>
    <row r="108" spans="2:16">
      <c r="B108" s="93" t="s">
        <v>132</v>
      </c>
      <c r="C108" s="94">
        <v>2173009.4500000002</v>
      </c>
      <c r="D108" s="94">
        <v>2725684.8099999996</v>
      </c>
      <c r="E108" s="94">
        <v>63412.160000000003</v>
      </c>
      <c r="F108" s="94">
        <v>294196.71999999997</v>
      </c>
      <c r="G108" s="94">
        <v>0</v>
      </c>
      <c r="H108" s="94">
        <v>488970.37</v>
      </c>
      <c r="I108" s="95">
        <v>5745273.5099999998</v>
      </c>
      <c r="J108" s="94">
        <v>828951.05</v>
      </c>
      <c r="K108" s="94">
        <v>183739.39</v>
      </c>
      <c r="L108" s="94">
        <v>66496</v>
      </c>
      <c r="M108" s="94">
        <v>579090.41</v>
      </c>
      <c r="N108" s="94">
        <v>0</v>
      </c>
      <c r="O108" s="95">
        <v>1658276.85</v>
      </c>
      <c r="P108" s="96">
        <v>7403550.3599999994</v>
      </c>
    </row>
    <row r="109" spans="2:16">
      <c r="B109" s="93" t="s">
        <v>133</v>
      </c>
      <c r="C109" s="94">
        <v>9908554.8699999992</v>
      </c>
      <c r="D109" s="94">
        <v>10054321.450000001</v>
      </c>
      <c r="E109" s="94">
        <v>654382.37</v>
      </c>
      <c r="F109" s="94">
        <v>2758029.99</v>
      </c>
      <c r="G109" s="94">
        <v>0</v>
      </c>
      <c r="H109" s="94">
        <v>405802.64999999997</v>
      </c>
      <c r="I109" s="95">
        <v>23781091.329999998</v>
      </c>
      <c r="J109" s="94">
        <v>7964999.790000001</v>
      </c>
      <c r="K109" s="94">
        <v>91985</v>
      </c>
      <c r="L109" s="94">
        <v>276093</v>
      </c>
      <c r="M109" s="94">
        <v>4665516.41</v>
      </c>
      <c r="N109" s="94">
        <v>96035.65</v>
      </c>
      <c r="O109" s="95">
        <v>13094629.850000001</v>
      </c>
      <c r="P109" s="96">
        <v>36875721.18</v>
      </c>
    </row>
    <row r="110" spans="2:16">
      <c r="B110" s="93" t="s">
        <v>134</v>
      </c>
      <c r="C110" s="94">
        <v>2365300.34</v>
      </c>
      <c r="D110" s="94">
        <v>3363887.22</v>
      </c>
      <c r="E110" s="94">
        <v>86513.819999999992</v>
      </c>
      <c r="F110" s="94">
        <v>1098514.97</v>
      </c>
      <c r="G110" s="94">
        <v>25000</v>
      </c>
      <c r="H110" s="94">
        <v>78415.89</v>
      </c>
      <c r="I110" s="95">
        <v>7017632.2400000002</v>
      </c>
      <c r="J110" s="94">
        <v>1143163.79</v>
      </c>
      <c r="K110" s="94">
        <v>283111.74</v>
      </c>
      <c r="L110" s="94">
        <v>72570</v>
      </c>
      <c r="M110" s="94">
        <v>315595.09000000003</v>
      </c>
      <c r="N110" s="94">
        <v>20927.11</v>
      </c>
      <c r="O110" s="95">
        <v>1835367.7300000002</v>
      </c>
      <c r="P110" s="96">
        <v>8852999.9700000007</v>
      </c>
    </row>
    <row r="111" spans="2:16">
      <c r="B111" s="93" t="s">
        <v>135</v>
      </c>
      <c r="C111" s="94">
        <v>2672421.6700000004</v>
      </c>
      <c r="D111" s="94">
        <v>1791375.3600000001</v>
      </c>
      <c r="E111" s="94">
        <v>92519.049999999988</v>
      </c>
      <c r="F111" s="94">
        <v>556530.6</v>
      </c>
      <c r="G111" s="94">
        <v>0</v>
      </c>
      <c r="H111" s="94">
        <v>45328.08</v>
      </c>
      <c r="I111" s="95">
        <v>5158174.76</v>
      </c>
      <c r="J111" s="94">
        <v>377434.93000000005</v>
      </c>
      <c r="K111" s="94">
        <v>192756.1</v>
      </c>
      <c r="L111" s="94">
        <v>53189</v>
      </c>
      <c r="M111" s="94">
        <v>1548404.25</v>
      </c>
      <c r="N111" s="94">
        <v>0</v>
      </c>
      <c r="O111" s="95">
        <v>2171784.2800000003</v>
      </c>
      <c r="P111" s="96">
        <v>7329959.04</v>
      </c>
    </row>
    <row r="112" spans="2:16">
      <c r="B112" s="93" t="s">
        <v>136</v>
      </c>
      <c r="C112" s="94">
        <v>1708656.16</v>
      </c>
      <c r="D112" s="94">
        <v>1174406.98</v>
      </c>
      <c r="E112" s="94">
        <v>567240.32000000007</v>
      </c>
      <c r="F112" s="94">
        <v>123064.15000000001</v>
      </c>
      <c r="G112" s="94">
        <v>0</v>
      </c>
      <c r="H112" s="94">
        <v>8775.08</v>
      </c>
      <c r="I112" s="95">
        <v>3582142.69</v>
      </c>
      <c r="J112" s="94">
        <v>662912.86</v>
      </c>
      <c r="K112" s="94">
        <v>0</v>
      </c>
      <c r="L112" s="94">
        <v>45702</v>
      </c>
      <c r="M112" s="94">
        <v>1439796.05</v>
      </c>
      <c r="N112" s="94">
        <v>89581.51</v>
      </c>
      <c r="O112" s="95">
        <v>2237992.42</v>
      </c>
      <c r="P112" s="96">
        <v>5820135.1099999994</v>
      </c>
    </row>
    <row r="113" spans="2:16">
      <c r="B113" s="93" t="s">
        <v>137</v>
      </c>
      <c r="C113" s="94">
        <v>2557220.5700000003</v>
      </c>
      <c r="D113" s="94">
        <v>2034023.1300000004</v>
      </c>
      <c r="E113" s="94">
        <v>299971.32</v>
      </c>
      <c r="F113" s="94">
        <v>407579.56</v>
      </c>
      <c r="G113" s="94">
        <v>0</v>
      </c>
      <c r="H113" s="94">
        <v>25365.040000000001</v>
      </c>
      <c r="I113" s="95">
        <v>5324159.620000001</v>
      </c>
      <c r="J113" s="94">
        <v>795752.27</v>
      </c>
      <c r="K113" s="94">
        <v>16040</v>
      </c>
      <c r="L113" s="94">
        <v>50558</v>
      </c>
      <c r="M113" s="94">
        <v>1263197.8700000001</v>
      </c>
      <c r="N113" s="94">
        <v>0</v>
      </c>
      <c r="O113" s="95">
        <v>2125548.14</v>
      </c>
      <c r="P113" s="96">
        <v>7449707.7600000016</v>
      </c>
    </row>
    <row r="114" spans="2:16">
      <c r="B114" s="93" t="s">
        <v>138</v>
      </c>
      <c r="C114" s="94">
        <v>1676894.69</v>
      </c>
      <c r="D114" s="94">
        <v>1925213.1300000001</v>
      </c>
      <c r="E114" s="94">
        <v>7447.35</v>
      </c>
      <c r="F114" s="94">
        <v>457429.81</v>
      </c>
      <c r="G114" s="94">
        <v>11096.84</v>
      </c>
      <c r="H114" s="94">
        <v>51476.99</v>
      </c>
      <c r="I114" s="95">
        <v>4129558.8100000005</v>
      </c>
      <c r="J114" s="94">
        <v>764741.7</v>
      </c>
      <c r="K114" s="94">
        <v>12449.92</v>
      </c>
      <c r="L114" s="94">
        <v>36408</v>
      </c>
      <c r="M114" s="94">
        <v>295219.31</v>
      </c>
      <c r="N114" s="94">
        <v>0</v>
      </c>
      <c r="O114" s="95">
        <v>1108818.93</v>
      </c>
      <c r="P114" s="96">
        <v>5238377.74</v>
      </c>
    </row>
    <row r="115" spans="2:16">
      <c r="B115" s="93" t="s">
        <v>139</v>
      </c>
      <c r="C115" s="94">
        <v>29731966.429999989</v>
      </c>
      <c r="D115" s="94">
        <v>23145568.469999995</v>
      </c>
      <c r="E115" s="94">
        <v>1051515.52</v>
      </c>
      <c r="F115" s="94">
        <v>2846223.38</v>
      </c>
      <c r="G115" s="94">
        <v>780158</v>
      </c>
      <c r="H115" s="94">
        <v>911923.59000000008</v>
      </c>
      <c r="I115" s="95">
        <v>58467355.389999993</v>
      </c>
      <c r="J115" s="94">
        <v>5536341.0299999993</v>
      </c>
      <c r="K115" s="94">
        <v>0</v>
      </c>
      <c r="L115" s="94">
        <v>435948</v>
      </c>
      <c r="M115" s="94">
        <v>7256481.4700000007</v>
      </c>
      <c r="N115" s="94">
        <v>63905.73</v>
      </c>
      <c r="O115" s="95">
        <v>13292676.23</v>
      </c>
      <c r="P115" s="96">
        <v>71760031.61999999</v>
      </c>
    </row>
    <row r="116" spans="2:16">
      <c r="B116" s="93" t="s">
        <v>140</v>
      </c>
      <c r="C116" s="94">
        <v>5626791.1299999999</v>
      </c>
      <c r="D116" s="94">
        <v>6536177.6600000001</v>
      </c>
      <c r="E116" s="94">
        <v>1800791.6500000004</v>
      </c>
      <c r="F116" s="94">
        <v>1114791.7</v>
      </c>
      <c r="G116" s="94">
        <v>0</v>
      </c>
      <c r="H116" s="94">
        <v>161266.32999999999</v>
      </c>
      <c r="I116" s="95">
        <v>15239818.469999999</v>
      </c>
      <c r="J116" s="94">
        <v>1882870.5700000005</v>
      </c>
      <c r="K116" s="94">
        <v>1481980.8599999999</v>
      </c>
      <c r="L116" s="94">
        <v>79816.5</v>
      </c>
      <c r="M116" s="94">
        <v>7130063.5100000007</v>
      </c>
      <c r="N116" s="94">
        <v>0</v>
      </c>
      <c r="O116" s="95">
        <v>10574731.440000001</v>
      </c>
      <c r="P116" s="96">
        <v>25814549.91</v>
      </c>
    </row>
    <row r="117" spans="2:16">
      <c r="B117" s="93" t="s">
        <v>141</v>
      </c>
      <c r="C117" s="94">
        <v>2136492.9700000007</v>
      </c>
      <c r="D117" s="94">
        <v>2180574.8400000003</v>
      </c>
      <c r="E117" s="94">
        <v>9478.83</v>
      </c>
      <c r="F117" s="94">
        <v>524077.49</v>
      </c>
      <c r="G117" s="94">
        <v>0</v>
      </c>
      <c r="H117" s="94">
        <v>88138.45</v>
      </c>
      <c r="I117" s="95">
        <v>4938762.580000001</v>
      </c>
      <c r="J117" s="94">
        <v>1135839.5499999998</v>
      </c>
      <c r="K117" s="94">
        <v>163442.47</v>
      </c>
      <c r="L117" s="94">
        <v>44660</v>
      </c>
      <c r="M117" s="94">
        <v>173272.2</v>
      </c>
      <c r="N117" s="94">
        <v>0</v>
      </c>
      <c r="O117" s="95">
        <v>1517214.2199999997</v>
      </c>
      <c r="P117" s="96">
        <v>6455976.8000000007</v>
      </c>
    </row>
    <row r="118" spans="2:16">
      <c r="B118" s="93" t="s">
        <v>142</v>
      </c>
      <c r="C118" s="94">
        <v>2616669.81</v>
      </c>
      <c r="D118" s="94">
        <v>1989545.8299999994</v>
      </c>
      <c r="E118" s="94">
        <v>21940.26</v>
      </c>
      <c r="F118" s="94">
        <v>995756.69000000006</v>
      </c>
      <c r="G118" s="94">
        <v>0</v>
      </c>
      <c r="H118" s="94">
        <v>54310.659999999996</v>
      </c>
      <c r="I118" s="95">
        <v>5678223.25</v>
      </c>
      <c r="J118" s="94">
        <v>942185.8899999999</v>
      </c>
      <c r="K118" s="94">
        <v>152706.38</v>
      </c>
      <c r="L118" s="94">
        <v>51212</v>
      </c>
      <c r="M118" s="94">
        <v>346059.52000000002</v>
      </c>
      <c r="N118" s="94">
        <v>0</v>
      </c>
      <c r="O118" s="95">
        <v>1492163.79</v>
      </c>
      <c r="P118" s="96">
        <v>7170387.04</v>
      </c>
    </row>
    <row r="119" spans="2:16">
      <c r="B119" s="93" t="s">
        <v>143</v>
      </c>
      <c r="C119" s="94">
        <v>2145267.1099999994</v>
      </c>
      <c r="D119" s="94">
        <v>2666589.02</v>
      </c>
      <c r="E119" s="94">
        <v>38607.43</v>
      </c>
      <c r="F119" s="94">
        <v>401257.86</v>
      </c>
      <c r="G119" s="94">
        <v>100055.66</v>
      </c>
      <c r="H119" s="94">
        <v>51850.479999999996</v>
      </c>
      <c r="I119" s="95">
        <v>5403627.5599999996</v>
      </c>
      <c r="J119" s="94">
        <v>424316.27999999997</v>
      </c>
      <c r="K119" s="94">
        <v>55769.05</v>
      </c>
      <c r="L119" s="94">
        <v>69884.100000000006</v>
      </c>
      <c r="M119" s="94">
        <v>504078.56</v>
      </c>
      <c r="N119" s="94">
        <v>0</v>
      </c>
      <c r="O119" s="95">
        <v>1054047.99</v>
      </c>
      <c r="P119" s="96">
        <v>6457675.5499999998</v>
      </c>
    </row>
    <row r="120" spans="2:16">
      <c r="B120" s="93" t="s">
        <v>144</v>
      </c>
      <c r="C120" s="94">
        <v>22333467.760000002</v>
      </c>
      <c r="D120" s="94">
        <v>22679518.140000004</v>
      </c>
      <c r="E120" s="94">
        <v>242881.64</v>
      </c>
      <c r="F120" s="94">
        <v>5135289.040000001</v>
      </c>
      <c r="G120" s="94">
        <v>0</v>
      </c>
      <c r="H120" s="94">
        <v>1212253.72</v>
      </c>
      <c r="I120" s="95">
        <v>51603410.300000004</v>
      </c>
      <c r="J120" s="94">
        <v>7259853.8199999994</v>
      </c>
      <c r="K120" s="94">
        <v>1115627.99</v>
      </c>
      <c r="L120" s="94">
        <v>404984</v>
      </c>
      <c r="M120" s="94">
        <v>3427653.25</v>
      </c>
      <c r="N120" s="94">
        <v>0</v>
      </c>
      <c r="O120" s="95">
        <v>12208119.059999999</v>
      </c>
      <c r="P120" s="96">
        <v>63811529.359999999</v>
      </c>
    </row>
    <row r="121" spans="2:16">
      <c r="B121" s="93" t="s">
        <v>145</v>
      </c>
      <c r="C121" s="94">
        <v>3103379.88</v>
      </c>
      <c r="D121" s="94">
        <v>3663260.5199999991</v>
      </c>
      <c r="E121" s="94">
        <v>50687.45</v>
      </c>
      <c r="F121" s="94">
        <v>479434.75</v>
      </c>
      <c r="G121" s="94">
        <v>512706.42000000004</v>
      </c>
      <c r="H121" s="94">
        <v>71178.55</v>
      </c>
      <c r="I121" s="95">
        <v>7880647.5699999984</v>
      </c>
      <c r="J121" s="94">
        <v>2368335.6899999995</v>
      </c>
      <c r="K121" s="94">
        <v>10000</v>
      </c>
      <c r="L121" s="94">
        <v>85690</v>
      </c>
      <c r="M121" s="94">
        <v>1464363.7300000002</v>
      </c>
      <c r="N121" s="94">
        <v>0</v>
      </c>
      <c r="O121" s="95">
        <v>3928389.42</v>
      </c>
      <c r="P121" s="96">
        <v>11809036.989999998</v>
      </c>
    </row>
    <row r="122" spans="2:16">
      <c r="B122" s="93" t="s">
        <v>146</v>
      </c>
      <c r="C122" s="94">
        <v>8506746.9100000001</v>
      </c>
      <c r="D122" s="94">
        <v>5748754.5099999998</v>
      </c>
      <c r="E122" s="94">
        <v>254677.02</v>
      </c>
      <c r="F122" s="94">
        <v>1281088.22</v>
      </c>
      <c r="G122" s="94">
        <v>0</v>
      </c>
      <c r="H122" s="94">
        <v>128325.82</v>
      </c>
      <c r="I122" s="95">
        <v>15919592.48</v>
      </c>
      <c r="J122" s="94">
        <v>1699748.4899999995</v>
      </c>
      <c r="K122" s="94">
        <v>45131.08</v>
      </c>
      <c r="L122" s="94">
        <v>118172</v>
      </c>
      <c r="M122" s="94">
        <v>1970253.24</v>
      </c>
      <c r="N122" s="94">
        <v>0</v>
      </c>
      <c r="O122" s="95">
        <v>3833304.8099999996</v>
      </c>
      <c r="P122" s="96">
        <v>19752897.289999999</v>
      </c>
    </row>
    <row r="123" spans="2:16">
      <c r="B123" s="93" t="s">
        <v>147</v>
      </c>
      <c r="C123" s="94">
        <v>9731830.1000000015</v>
      </c>
      <c r="D123" s="94">
        <v>9834531.7499999981</v>
      </c>
      <c r="E123" s="94">
        <v>799460.3899999999</v>
      </c>
      <c r="F123" s="94">
        <v>1139990.8</v>
      </c>
      <c r="G123" s="94">
        <v>0</v>
      </c>
      <c r="H123" s="94">
        <v>522136.47</v>
      </c>
      <c r="I123" s="95">
        <v>22027949.510000002</v>
      </c>
      <c r="J123" s="94">
        <v>3860088.27</v>
      </c>
      <c r="K123" s="94">
        <v>536620.93000000005</v>
      </c>
      <c r="L123" s="94">
        <v>220465</v>
      </c>
      <c r="M123" s="94">
        <v>22455875.710000001</v>
      </c>
      <c r="N123" s="94">
        <v>26741.55</v>
      </c>
      <c r="O123" s="95">
        <v>27099791.460000001</v>
      </c>
      <c r="P123" s="96">
        <v>49127740.969999999</v>
      </c>
    </row>
    <row r="124" spans="2:16">
      <c r="B124" s="93" t="s">
        <v>148</v>
      </c>
      <c r="C124" s="94">
        <v>23459014.390000001</v>
      </c>
      <c r="D124" s="94">
        <v>20596830.059999999</v>
      </c>
      <c r="E124" s="94">
        <v>351586.26</v>
      </c>
      <c r="F124" s="94">
        <v>7543715.5999999996</v>
      </c>
      <c r="G124" s="94">
        <v>2741428.04</v>
      </c>
      <c r="H124" s="94">
        <v>1172072.6500000001</v>
      </c>
      <c r="I124" s="95">
        <v>55864647</v>
      </c>
      <c r="J124" s="94">
        <v>14244324.969999999</v>
      </c>
      <c r="K124" s="94">
        <v>4152996.21</v>
      </c>
      <c r="L124" s="94">
        <v>661969</v>
      </c>
      <c r="M124" s="94">
        <v>5644184.5999999996</v>
      </c>
      <c r="N124" s="94">
        <v>0</v>
      </c>
      <c r="O124" s="95">
        <v>24703474.780000001</v>
      </c>
      <c r="P124" s="96">
        <v>80568121.780000001</v>
      </c>
    </row>
    <row r="125" spans="2:16">
      <c r="B125" s="93" t="s">
        <v>149</v>
      </c>
      <c r="C125" s="94">
        <v>3006528.9299999997</v>
      </c>
      <c r="D125" s="94">
        <v>2769140.5199999996</v>
      </c>
      <c r="E125" s="94">
        <v>40824.42</v>
      </c>
      <c r="F125" s="94">
        <v>447870.27999999997</v>
      </c>
      <c r="G125" s="94">
        <v>270000</v>
      </c>
      <c r="H125" s="94">
        <v>124665.73000000001</v>
      </c>
      <c r="I125" s="95">
        <v>6659029.8799999999</v>
      </c>
      <c r="J125" s="94">
        <v>1187114.77</v>
      </c>
      <c r="K125" s="94">
        <v>673617.05</v>
      </c>
      <c r="L125" s="94">
        <v>77145</v>
      </c>
      <c r="M125" s="94">
        <v>633461.69999999995</v>
      </c>
      <c r="N125" s="94">
        <v>0</v>
      </c>
      <c r="O125" s="95">
        <v>2571338.52</v>
      </c>
      <c r="P125" s="96">
        <v>9230368.4000000004</v>
      </c>
    </row>
    <row r="126" spans="2:16">
      <c r="B126" s="93" t="s">
        <v>150</v>
      </c>
      <c r="C126" s="94">
        <v>4129426.79</v>
      </c>
      <c r="D126" s="94">
        <v>6311000.1100000003</v>
      </c>
      <c r="E126" s="94">
        <v>46902.64</v>
      </c>
      <c r="F126" s="94">
        <v>1887330.57</v>
      </c>
      <c r="G126" s="94">
        <v>26349.61</v>
      </c>
      <c r="H126" s="94">
        <v>73631.929999999993</v>
      </c>
      <c r="I126" s="95">
        <v>12474641.65</v>
      </c>
      <c r="J126" s="94">
        <v>1371188.6999999997</v>
      </c>
      <c r="K126" s="94">
        <v>736770.52</v>
      </c>
      <c r="L126" s="94">
        <v>134732</v>
      </c>
      <c r="M126" s="94">
        <v>535228.69999999995</v>
      </c>
      <c r="N126" s="94">
        <v>0</v>
      </c>
      <c r="O126" s="95">
        <v>2777919.92</v>
      </c>
      <c r="P126" s="96">
        <v>15252561.57</v>
      </c>
    </row>
    <row r="127" spans="2:16">
      <c r="B127" s="93" t="s">
        <v>151</v>
      </c>
      <c r="C127" s="94">
        <v>5828454.9999999991</v>
      </c>
      <c r="D127" s="94">
        <v>7270892.0899999999</v>
      </c>
      <c r="E127" s="94">
        <v>236584.66</v>
      </c>
      <c r="F127" s="94">
        <v>434282.59</v>
      </c>
      <c r="G127" s="94">
        <v>0</v>
      </c>
      <c r="H127" s="94">
        <v>116717.64</v>
      </c>
      <c r="I127" s="95">
        <v>13886931.98</v>
      </c>
      <c r="J127" s="94">
        <v>6905295.5</v>
      </c>
      <c r="K127" s="94">
        <v>1224266.42</v>
      </c>
      <c r="L127" s="94">
        <v>372268</v>
      </c>
      <c r="M127" s="94">
        <v>2219342.33</v>
      </c>
      <c r="N127" s="94">
        <v>0</v>
      </c>
      <c r="O127" s="95">
        <v>10721172.25</v>
      </c>
      <c r="P127" s="96">
        <v>24608104.23</v>
      </c>
    </row>
    <row r="128" spans="2:16">
      <c r="B128" s="93" t="s">
        <v>152</v>
      </c>
      <c r="C128" s="94">
        <v>6998856.3900000025</v>
      </c>
      <c r="D128" s="94">
        <v>15322232.809999997</v>
      </c>
      <c r="E128" s="94">
        <v>8834.83</v>
      </c>
      <c r="F128" s="94">
        <v>2983600.1100000003</v>
      </c>
      <c r="G128" s="94">
        <v>2789.36</v>
      </c>
      <c r="H128" s="94">
        <v>3370079.61</v>
      </c>
      <c r="I128" s="95">
        <v>28686393.109999996</v>
      </c>
      <c r="J128" s="94">
        <v>7828714.4000000013</v>
      </c>
      <c r="K128" s="94">
        <v>943205.05</v>
      </c>
      <c r="L128" s="94">
        <v>180143</v>
      </c>
      <c r="M128" s="94">
        <v>301734.87</v>
      </c>
      <c r="N128" s="94">
        <v>5833.24</v>
      </c>
      <c r="O128" s="95">
        <v>9259630.5600000005</v>
      </c>
      <c r="P128" s="96">
        <v>37946023.669999994</v>
      </c>
    </row>
    <row r="129" spans="2:16">
      <c r="B129" s="93" t="s">
        <v>153</v>
      </c>
      <c r="C129" s="94">
        <v>2582600.58</v>
      </c>
      <c r="D129" s="94">
        <v>2970777.84</v>
      </c>
      <c r="E129" s="94">
        <v>84754.23</v>
      </c>
      <c r="F129" s="94">
        <v>962264.39000000013</v>
      </c>
      <c r="G129" s="94">
        <v>0</v>
      </c>
      <c r="H129" s="94">
        <v>159008.90000000002</v>
      </c>
      <c r="I129" s="95">
        <v>6759405.9400000013</v>
      </c>
      <c r="J129" s="94">
        <v>1510440.84</v>
      </c>
      <c r="K129" s="94">
        <v>64447.3</v>
      </c>
      <c r="L129" s="94">
        <v>67484</v>
      </c>
      <c r="M129" s="94">
        <v>743448.15</v>
      </c>
      <c r="N129" s="94">
        <v>306133.26</v>
      </c>
      <c r="O129" s="95">
        <v>2691953.55</v>
      </c>
      <c r="P129" s="96">
        <v>9451359.4900000021</v>
      </c>
    </row>
    <row r="130" spans="2:16">
      <c r="B130" s="93" t="s">
        <v>154</v>
      </c>
      <c r="C130" s="94">
        <v>11487414.690000001</v>
      </c>
      <c r="D130" s="94">
        <v>17349741.549999997</v>
      </c>
      <c r="E130" s="94">
        <v>312274.57999999996</v>
      </c>
      <c r="F130" s="94">
        <v>1459079.11</v>
      </c>
      <c r="G130" s="94">
        <v>480420.97</v>
      </c>
      <c r="H130" s="94">
        <v>1066782.33</v>
      </c>
      <c r="I130" s="95">
        <v>32155713.229999997</v>
      </c>
      <c r="J130" s="94">
        <v>4198597.459999999</v>
      </c>
      <c r="K130" s="94">
        <v>1279873.2</v>
      </c>
      <c r="L130" s="94">
        <v>232625</v>
      </c>
      <c r="M130" s="94">
        <v>4460762.58</v>
      </c>
      <c r="N130" s="94">
        <v>8466.1</v>
      </c>
      <c r="O130" s="95">
        <v>10180324.339999998</v>
      </c>
      <c r="P130" s="96">
        <v>42336037.569999993</v>
      </c>
    </row>
    <row r="131" spans="2:16">
      <c r="B131" s="93" t="s">
        <v>155</v>
      </c>
      <c r="C131" s="94">
        <v>963737.2300000001</v>
      </c>
      <c r="D131" s="94">
        <v>834041.0399999998</v>
      </c>
      <c r="E131" s="94">
        <v>2035</v>
      </c>
      <c r="F131" s="94">
        <v>246172.56</v>
      </c>
      <c r="G131" s="94">
        <v>0</v>
      </c>
      <c r="H131" s="94">
        <v>2902.92</v>
      </c>
      <c r="I131" s="95">
        <v>2048888.75</v>
      </c>
      <c r="J131" s="94">
        <v>740857.95</v>
      </c>
      <c r="K131" s="94">
        <v>56487.67</v>
      </c>
      <c r="L131" s="94">
        <v>27860</v>
      </c>
      <c r="M131" s="94">
        <v>170541.21</v>
      </c>
      <c r="N131" s="94">
        <v>0</v>
      </c>
      <c r="O131" s="95">
        <v>995746.83</v>
      </c>
      <c r="P131" s="96">
        <v>3044635.58</v>
      </c>
    </row>
    <row r="132" spans="2:16">
      <c r="B132" s="93" t="s">
        <v>156</v>
      </c>
      <c r="C132" s="94">
        <v>1617461.27</v>
      </c>
      <c r="D132" s="94">
        <v>964164.29999999993</v>
      </c>
      <c r="E132" s="94">
        <v>177067.97</v>
      </c>
      <c r="F132" s="94">
        <v>436197.87999999995</v>
      </c>
      <c r="G132" s="94">
        <v>0</v>
      </c>
      <c r="H132" s="94">
        <v>6322.01</v>
      </c>
      <c r="I132" s="95">
        <v>3201213.4299999997</v>
      </c>
      <c r="J132" s="94">
        <v>907329.51</v>
      </c>
      <c r="K132" s="94">
        <v>378806.24</v>
      </c>
      <c r="L132" s="94">
        <v>43901</v>
      </c>
      <c r="M132" s="94">
        <v>769253.63</v>
      </c>
      <c r="N132" s="94">
        <v>0</v>
      </c>
      <c r="O132" s="95">
        <v>2099290.38</v>
      </c>
      <c r="P132" s="96">
        <v>5300503.8099999996</v>
      </c>
    </row>
    <row r="133" spans="2:16">
      <c r="B133" s="93" t="s">
        <v>157</v>
      </c>
      <c r="C133" s="94">
        <v>4768780.25</v>
      </c>
      <c r="D133" s="94">
        <v>8963862.4199999999</v>
      </c>
      <c r="E133" s="94">
        <v>575575.13</v>
      </c>
      <c r="F133" s="94">
        <v>1642513.6</v>
      </c>
      <c r="G133" s="94">
        <v>25925</v>
      </c>
      <c r="H133" s="94">
        <v>112506.45</v>
      </c>
      <c r="I133" s="95">
        <v>16089162.85</v>
      </c>
      <c r="J133" s="94">
        <v>1399880.1700000002</v>
      </c>
      <c r="K133" s="94">
        <v>274551.8</v>
      </c>
      <c r="L133" s="94">
        <v>117698</v>
      </c>
      <c r="M133" s="94">
        <v>3060484.11</v>
      </c>
      <c r="N133" s="94">
        <v>9083.92</v>
      </c>
      <c r="O133" s="95">
        <v>4861698</v>
      </c>
      <c r="P133" s="96">
        <v>20950860.850000001</v>
      </c>
    </row>
    <row r="134" spans="2:16">
      <c r="B134" s="93" t="s">
        <v>158</v>
      </c>
      <c r="C134" s="94">
        <v>12118742.300000001</v>
      </c>
      <c r="D134" s="94">
        <v>16690173.989999995</v>
      </c>
      <c r="E134" s="94">
        <v>993757.27999999991</v>
      </c>
      <c r="F134" s="94">
        <v>4150151.77</v>
      </c>
      <c r="G134" s="94">
        <v>0</v>
      </c>
      <c r="H134" s="94">
        <v>1143827.49</v>
      </c>
      <c r="I134" s="95">
        <v>35096652.829999998</v>
      </c>
      <c r="J134" s="94">
        <v>12914319.350000001</v>
      </c>
      <c r="K134" s="94">
        <v>1862006.2699999998</v>
      </c>
      <c r="L134" s="94">
        <v>474647</v>
      </c>
      <c r="M134" s="94">
        <v>7370360.0700000003</v>
      </c>
      <c r="N134" s="94">
        <v>35988.33</v>
      </c>
      <c r="O134" s="95">
        <v>22657321.02</v>
      </c>
      <c r="P134" s="96">
        <v>57753973.849999994</v>
      </c>
    </row>
    <row r="135" spans="2:16">
      <c r="B135" s="93" t="s">
        <v>159</v>
      </c>
      <c r="C135" s="94">
        <v>216259993.16000003</v>
      </c>
      <c r="D135" s="94">
        <v>130998622.48999999</v>
      </c>
      <c r="E135" s="94">
        <v>6637161.5300000003</v>
      </c>
      <c r="F135" s="94">
        <v>87574609.270000011</v>
      </c>
      <c r="G135" s="94">
        <v>12480260.93</v>
      </c>
      <c r="H135" s="94">
        <v>20732377.719999999</v>
      </c>
      <c r="I135" s="95">
        <v>474683025.10000002</v>
      </c>
      <c r="J135" s="94">
        <v>128188429.23</v>
      </c>
      <c r="K135" s="94">
        <v>34797978.419999994</v>
      </c>
      <c r="L135" s="94">
        <v>3736898</v>
      </c>
      <c r="M135" s="94">
        <v>45047157.859999999</v>
      </c>
      <c r="N135" s="94">
        <v>150000</v>
      </c>
      <c r="O135" s="95">
        <v>211920463.50999999</v>
      </c>
      <c r="P135" s="96">
        <v>686603488.61000001</v>
      </c>
    </row>
    <row r="136" spans="2:16">
      <c r="B136" s="93" t="s">
        <v>160</v>
      </c>
      <c r="C136" s="94">
        <v>25645103.709999997</v>
      </c>
      <c r="D136" s="94">
        <v>33174258.050000001</v>
      </c>
      <c r="E136" s="94">
        <v>138126.91</v>
      </c>
      <c r="F136" s="94">
        <v>4821860.7299999995</v>
      </c>
      <c r="G136" s="94">
        <v>1029206.5</v>
      </c>
      <c r="H136" s="94">
        <v>4587475.6100000003</v>
      </c>
      <c r="I136" s="95">
        <v>69396031.50999999</v>
      </c>
      <c r="J136" s="94">
        <v>11880496.130000001</v>
      </c>
      <c r="K136" s="94">
        <v>5076001.09</v>
      </c>
      <c r="L136" s="94">
        <v>609219</v>
      </c>
      <c r="M136" s="94">
        <v>3971896.54</v>
      </c>
      <c r="N136" s="94">
        <v>117668.05</v>
      </c>
      <c r="O136" s="95">
        <v>21655280.809999999</v>
      </c>
      <c r="P136" s="96">
        <v>91051312.319999993</v>
      </c>
    </row>
    <row r="137" spans="2:16">
      <c r="B137" s="93" t="s">
        <v>161</v>
      </c>
      <c r="C137" s="94">
        <v>38829141.550000004</v>
      </c>
      <c r="D137" s="94">
        <v>34416001.750000015</v>
      </c>
      <c r="E137" s="94">
        <v>323112.71999999997</v>
      </c>
      <c r="F137" s="94">
        <v>11154430.050000001</v>
      </c>
      <c r="G137" s="94">
        <v>810987.2</v>
      </c>
      <c r="H137" s="94">
        <v>1989642.06</v>
      </c>
      <c r="I137" s="95">
        <v>87523315.330000013</v>
      </c>
      <c r="J137" s="94">
        <v>6989517.8099999996</v>
      </c>
      <c r="K137" s="94">
        <v>2791072.05</v>
      </c>
      <c r="L137" s="94">
        <v>625270</v>
      </c>
      <c r="M137" s="94">
        <v>4113076.45</v>
      </c>
      <c r="N137" s="94">
        <v>0</v>
      </c>
      <c r="O137" s="95">
        <v>14518936.309999999</v>
      </c>
      <c r="P137" s="96">
        <v>102042251.64000002</v>
      </c>
    </row>
    <row r="138" spans="2:16">
      <c r="B138" s="93" t="s">
        <v>162</v>
      </c>
      <c r="C138" s="94">
        <v>6072601.8000000007</v>
      </c>
      <c r="D138" s="94">
        <v>6350688.0499999998</v>
      </c>
      <c r="E138" s="94">
        <v>128522.69</v>
      </c>
      <c r="F138" s="94">
        <v>1675191.61</v>
      </c>
      <c r="G138" s="94">
        <v>95570</v>
      </c>
      <c r="H138" s="94">
        <v>486457.77</v>
      </c>
      <c r="I138" s="95">
        <v>14809031.92</v>
      </c>
      <c r="J138" s="94">
        <v>1720607.8699999996</v>
      </c>
      <c r="K138" s="94">
        <v>164548.65000000002</v>
      </c>
      <c r="L138" s="94">
        <v>113043</v>
      </c>
      <c r="M138" s="94">
        <v>3145992.21</v>
      </c>
      <c r="N138" s="94">
        <v>0</v>
      </c>
      <c r="O138" s="95">
        <v>5144191.7299999995</v>
      </c>
      <c r="P138" s="96">
        <v>19953223.649999999</v>
      </c>
    </row>
    <row r="139" spans="2:16">
      <c r="B139" s="93" t="s">
        <v>163</v>
      </c>
      <c r="C139" s="94">
        <v>3731940.4400000004</v>
      </c>
      <c r="D139" s="94">
        <v>5848324.71</v>
      </c>
      <c r="E139" s="94">
        <v>54777.84</v>
      </c>
      <c r="F139" s="94">
        <v>978102.64000000013</v>
      </c>
      <c r="G139" s="94">
        <v>0</v>
      </c>
      <c r="H139" s="94">
        <v>77262.25</v>
      </c>
      <c r="I139" s="95">
        <v>10690407.880000001</v>
      </c>
      <c r="J139" s="94">
        <v>1951437.79</v>
      </c>
      <c r="K139" s="94">
        <v>137000</v>
      </c>
      <c r="L139" s="94">
        <v>72624</v>
      </c>
      <c r="M139" s="94">
        <v>587350.16999999993</v>
      </c>
      <c r="N139" s="94">
        <v>185858.36</v>
      </c>
      <c r="O139" s="95">
        <v>2934270.32</v>
      </c>
      <c r="P139" s="96">
        <v>13624678.200000001</v>
      </c>
    </row>
    <row r="140" spans="2:16">
      <c r="B140" s="93" t="s">
        <v>164</v>
      </c>
      <c r="C140" s="94">
        <v>9582561.1900000013</v>
      </c>
      <c r="D140" s="94">
        <v>7486841.21</v>
      </c>
      <c r="E140" s="94">
        <v>267272.89</v>
      </c>
      <c r="F140" s="94">
        <v>2121505.17</v>
      </c>
      <c r="G140" s="94">
        <v>203723.25</v>
      </c>
      <c r="H140" s="94">
        <v>144044.01999999999</v>
      </c>
      <c r="I140" s="95">
        <v>19805947.73</v>
      </c>
      <c r="J140" s="94">
        <v>2734085.31</v>
      </c>
      <c r="K140" s="94">
        <v>982593.29</v>
      </c>
      <c r="L140" s="94">
        <v>131783</v>
      </c>
      <c r="M140" s="94">
        <v>1195590.45</v>
      </c>
      <c r="N140" s="94">
        <v>0</v>
      </c>
      <c r="O140" s="95">
        <v>5044052.05</v>
      </c>
      <c r="P140" s="96">
        <v>24849999.780000001</v>
      </c>
    </row>
    <row r="141" spans="2:16">
      <c r="B141" s="93" t="s">
        <v>165</v>
      </c>
      <c r="C141" s="94">
        <v>2978339.09</v>
      </c>
      <c r="D141" s="94">
        <v>3236667.88</v>
      </c>
      <c r="E141" s="94">
        <v>22911.91</v>
      </c>
      <c r="F141" s="94">
        <v>682757.71000000008</v>
      </c>
      <c r="G141" s="94">
        <v>0</v>
      </c>
      <c r="H141" s="94">
        <v>129194.64</v>
      </c>
      <c r="I141" s="95">
        <v>7049871.2299999995</v>
      </c>
      <c r="J141" s="94">
        <v>1930118.1300000004</v>
      </c>
      <c r="K141" s="94">
        <v>42274.009999999995</v>
      </c>
      <c r="L141" s="94">
        <v>71490</v>
      </c>
      <c r="M141" s="94">
        <v>292221.29000000004</v>
      </c>
      <c r="N141" s="94">
        <v>0</v>
      </c>
      <c r="O141" s="95">
        <v>2336103.4300000006</v>
      </c>
      <c r="P141" s="96">
        <v>9385974.6600000001</v>
      </c>
    </row>
    <row r="142" spans="2:16">
      <c r="B142" s="93" t="s">
        <v>166</v>
      </c>
      <c r="C142" s="94">
        <v>4608471.8100000024</v>
      </c>
      <c r="D142" s="94">
        <v>7774165.9399999995</v>
      </c>
      <c r="E142" s="94">
        <v>42166.880000000005</v>
      </c>
      <c r="F142" s="94">
        <v>1220949.75</v>
      </c>
      <c r="G142" s="94">
        <v>0</v>
      </c>
      <c r="H142" s="94">
        <v>73607.540000000008</v>
      </c>
      <c r="I142" s="95">
        <v>13719361.920000002</v>
      </c>
      <c r="J142" s="94">
        <v>663005.61</v>
      </c>
      <c r="K142" s="94">
        <v>197737.05</v>
      </c>
      <c r="L142" s="94">
        <v>122651</v>
      </c>
      <c r="M142" s="94">
        <v>1156441.07</v>
      </c>
      <c r="N142" s="94">
        <v>0</v>
      </c>
      <c r="O142" s="95">
        <v>2139834.73</v>
      </c>
      <c r="P142" s="96">
        <v>15859196.650000002</v>
      </c>
    </row>
    <row r="143" spans="2:16">
      <c r="B143" s="93" t="s">
        <v>167</v>
      </c>
      <c r="C143" s="94">
        <v>3525791.79</v>
      </c>
      <c r="D143" s="94">
        <v>2017936.7899999998</v>
      </c>
      <c r="E143" s="94">
        <v>660974.67000000004</v>
      </c>
      <c r="F143" s="94">
        <v>290207.35999999999</v>
      </c>
      <c r="G143" s="94">
        <v>59.27</v>
      </c>
      <c r="H143" s="94">
        <v>109097.83</v>
      </c>
      <c r="I143" s="95">
        <v>6604067.71</v>
      </c>
      <c r="J143" s="94">
        <v>871199.25</v>
      </c>
      <c r="K143" s="94">
        <v>0</v>
      </c>
      <c r="L143" s="94">
        <v>90368</v>
      </c>
      <c r="M143" s="94">
        <v>1439667.44</v>
      </c>
      <c r="N143" s="94">
        <v>0</v>
      </c>
      <c r="O143" s="95">
        <v>2401234.69</v>
      </c>
      <c r="P143" s="96">
        <v>9005302.4000000004</v>
      </c>
    </row>
    <row r="144" spans="2:16">
      <c r="B144" s="93" t="s">
        <v>168</v>
      </c>
      <c r="C144" s="94">
        <v>2146826.4299999997</v>
      </c>
      <c r="D144" s="94">
        <v>1739942.3900000001</v>
      </c>
      <c r="E144" s="94">
        <v>29455.27</v>
      </c>
      <c r="F144" s="94">
        <v>614299.57000000018</v>
      </c>
      <c r="G144" s="94">
        <v>0</v>
      </c>
      <c r="H144" s="94">
        <v>42229.96</v>
      </c>
      <c r="I144" s="95">
        <v>4572753.62</v>
      </c>
      <c r="J144" s="94">
        <v>1482427.3299999998</v>
      </c>
      <c r="K144" s="94">
        <v>186848.74</v>
      </c>
      <c r="L144" s="94">
        <v>50264</v>
      </c>
      <c r="M144" s="94">
        <v>960522.25</v>
      </c>
      <c r="N144" s="94">
        <v>0</v>
      </c>
      <c r="O144" s="95">
        <v>2680062.3199999998</v>
      </c>
      <c r="P144" s="96">
        <v>7252815.9399999995</v>
      </c>
    </row>
    <row r="145" spans="2:16">
      <c r="B145" s="93" t="s">
        <v>169</v>
      </c>
      <c r="C145" s="94">
        <v>14484161.109999999</v>
      </c>
      <c r="D145" s="94">
        <v>21143966.530000001</v>
      </c>
      <c r="E145" s="94">
        <v>227481.97</v>
      </c>
      <c r="F145" s="94">
        <v>2682826.6800000002</v>
      </c>
      <c r="G145" s="94">
        <v>0</v>
      </c>
      <c r="H145" s="94">
        <v>1405782.69</v>
      </c>
      <c r="I145" s="95">
        <v>39944218.979999997</v>
      </c>
      <c r="J145" s="94">
        <v>13965653.25</v>
      </c>
      <c r="K145" s="94">
        <v>659606.19999999995</v>
      </c>
      <c r="L145" s="94">
        <v>293882</v>
      </c>
      <c r="M145" s="94">
        <v>754498.14</v>
      </c>
      <c r="N145" s="94">
        <v>307500</v>
      </c>
      <c r="O145" s="95">
        <v>15981139.59</v>
      </c>
      <c r="P145" s="96">
        <v>55925358.569999993</v>
      </c>
    </row>
    <row r="146" spans="2:16">
      <c r="B146" s="93" t="s">
        <v>170</v>
      </c>
      <c r="C146" s="94">
        <v>18868519.080000002</v>
      </c>
      <c r="D146" s="94">
        <v>16280696.66</v>
      </c>
      <c r="E146" s="94">
        <v>423504.17</v>
      </c>
      <c r="F146" s="94">
        <v>3342841.98</v>
      </c>
      <c r="G146" s="94">
        <v>2509304.98</v>
      </c>
      <c r="H146" s="94">
        <v>1106391.78</v>
      </c>
      <c r="I146" s="95">
        <v>42531258.649999999</v>
      </c>
      <c r="J146" s="94">
        <v>11504070.579999998</v>
      </c>
      <c r="K146" s="94">
        <v>1333719.54</v>
      </c>
      <c r="L146" s="94">
        <v>427186</v>
      </c>
      <c r="M146" s="94">
        <v>6568609.3300000001</v>
      </c>
      <c r="N146" s="94">
        <v>0</v>
      </c>
      <c r="O146" s="95">
        <v>19833585.449999996</v>
      </c>
      <c r="P146" s="96">
        <v>62364844.099999994</v>
      </c>
    </row>
    <row r="147" spans="2:16">
      <c r="B147" s="93" t="s">
        <v>171</v>
      </c>
      <c r="C147" s="94">
        <v>4431935.3100000005</v>
      </c>
      <c r="D147" s="94">
        <v>5631008.2199999988</v>
      </c>
      <c r="E147" s="94">
        <v>192598.34999999998</v>
      </c>
      <c r="F147" s="94">
        <v>255966.77000000002</v>
      </c>
      <c r="G147" s="94">
        <v>0</v>
      </c>
      <c r="H147" s="94">
        <v>166225.85999999999</v>
      </c>
      <c r="I147" s="95">
        <v>10677734.509999998</v>
      </c>
      <c r="J147" s="94">
        <v>2451933.91</v>
      </c>
      <c r="K147" s="94">
        <v>269172.06</v>
      </c>
      <c r="L147" s="94">
        <v>99962</v>
      </c>
      <c r="M147" s="94">
        <v>5241586.7200000007</v>
      </c>
      <c r="N147" s="94">
        <v>0</v>
      </c>
      <c r="O147" s="95">
        <v>8062654.6900000013</v>
      </c>
      <c r="P147" s="96">
        <v>18740389.199999999</v>
      </c>
    </row>
    <row r="148" spans="2:16">
      <c r="B148" s="93" t="s">
        <v>172</v>
      </c>
      <c r="C148" s="94">
        <v>1281623.8200000003</v>
      </c>
      <c r="D148" s="94">
        <v>1957033.2000000002</v>
      </c>
      <c r="E148" s="94">
        <v>78788.37</v>
      </c>
      <c r="F148" s="94">
        <v>631848.76</v>
      </c>
      <c r="G148" s="94">
        <v>0</v>
      </c>
      <c r="H148" s="94">
        <v>29222.97</v>
      </c>
      <c r="I148" s="95">
        <v>3978517.1200000006</v>
      </c>
      <c r="J148" s="94">
        <v>689971.3</v>
      </c>
      <c r="K148" s="94">
        <v>98892.71</v>
      </c>
      <c r="L148" s="94">
        <v>41480</v>
      </c>
      <c r="M148" s="94">
        <v>416094.54</v>
      </c>
      <c r="N148" s="94">
        <v>0</v>
      </c>
      <c r="O148" s="95">
        <v>1246438.55</v>
      </c>
      <c r="P148" s="96">
        <v>5224955.6700000009</v>
      </c>
    </row>
    <row r="149" spans="2:16">
      <c r="B149" s="93" t="s">
        <v>173</v>
      </c>
      <c r="C149" s="94">
        <v>6911550.4499999993</v>
      </c>
      <c r="D149" s="94">
        <v>7171890.9799999977</v>
      </c>
      <c r="E149" s="94">
        <v>363923.14999999997</v>
      </c>
      <c r="F149" s="94">
        <v>2648014.56</v>
      </c>
      <c r="G149" s="94">
        <v>0</v>
      </c>
      <c r="H149" s="94">
        <v>150979.24</v>
      </c>
      <c r="I149" s="95">
        <v>17246358.379999995</v>
      </c>
      <c r="J149" s="94">
        <v>3951323.12</v>
      </c>
      <c r="K149" s="94">
        <v>433298.66000000003</v>
      </c>
      <c r="L149" s="94">
        <v>177124</v>
      </c>
      <c r="M149" s="94">
        <v>2988085.17</v>
      </c>
      <c r="N149" s="94">
        <v>0</v>
      </c>
      <c r="O149" s="95">
        <v>7549830.9500000002</v>
      </c>
      <c r="P149" s="96">
        <v>24796189.329999994</v>
      </c>
    </row>
    <row r="150" spans="2:16">
      <c r="B150" s="93" t="s">
        <v>174</v>
      </c>
      <c r="C150" s="94">
        <v>5288465.9499999993</v>
      </c>
      <c r="D150" s="94">
        <v>7897150.6499999994</v>
      </c>
      <c r="E150" s="94">
        <v>371648.42</v>
      </c>
      <c r="F150" s="94">
        <v>1275755.3600000001</v>
      </c>
      <c r="G150" s="94">
        <v>467282.49</v>
      </c>
      <c r="H150" s="94">
        <v>154191.81</v>
      </c>
      <c r="I150" s="95">
        <v>15454494.679999998</v>
      </c>
      <c r="J150" s="94">
        <v>4314617.8499999987</v>
      </c>
      <c r="K150" s="94">
        <v>465422.18</v>
      </c>
      <c r="L150" s="94">
        <v>134119</v>
      </c>
      <c r="M150" s="94">
        <v>255619.62</v>
      </c>
      <c r="N150" s="94">
        <v>175521.21</v>
      </c>
      <c r="O150" s="95">
        <v>5345299.8599999985</v>
      </c>
      <c r="P150" s="96">
        <v>20799794.539999995</v>
      </c>
    </row>
    <row r="151" spans="2:16">
      <c r="B151" s="93" t="s">
        <v>175</v>
      </c>
      <c r="C151" s="94">
        <v>1669393.4000000001</v>
      </c>
      <c r="D151" s="94">
        <v>1532857.5599999998</v>
      </c>
      <c r="E151" s="94">
        <v>2439.0100000000002</v>
      </c>
      <c r="F151" s="94">
        <v>366451.26999999996</v>
      </c>
      <c r="G151" s="94">
        <v>6389.38</v>
      </c>
      <c r="H151" s="94">
        <v>34952.229999999996</v>
      </c>
      <c r="I151" s="95">
        <v>3612482.8499999996</v>
      </c>
      <c r="J151" s="94">
        <v>1495737.0700000003</v>
      </c>
      <c r="K151" s="94">
        <v>125560.13</v>
      </c>
      <c r="L151" s="94">
        <v>39205</v>
      </c>
      <c r="M151" s="94">
        <v>101409.8</v>
      </c>
      <c r="N151" s="94">
        <v>0</v>
      </c>
      <c r="O151" s="95">
        <v>1761912.0000000002</v>
      </c>
      <c r="P151" s="96">
        <v>5374394.8499999996</v>
      </c>
    </row>
    <row r="152" spans="2:16">
      <c r="B152" s="93" t="s">
        <v>176</v>
      </c>
      <c r="C152" s="94">
        <v>32198538.050000004</v>
      </c>
      <c r="D152" s="94">
        <v>28549885.07</v>
      </c>
      <c r="E152" s="94">
        <v>829294.84</v>
      </c>
      <c r="F152" s="94">
        <v>14505276.16</v>
      </c>
      <c r="G152" s="94">
        <v>345000</v>
      </c>
      <c r="H152" s="94">
        <v>3144973.84</v>
      </c>
      <c r="I152" s="95">
        <v>79572967.960000008</v>
      </c>
      <c r="J152" s="94">
        <v>28857444.060000002</v>
      </c>
      <c r="K152" s="94">
        <v>2823545.73</v>
      </c>
      <c r="L152" s="94">
        <v>539798</v>
      </c>
      <c r="M152" s="94">
        <v>5082076.38</v>
      </c>
      <c r="N152" s="94">
        <v>72582.240000000005</v>
      </c>
      <c r="O152" s="95">
        <v>37375446.410000004</v>
      </c>
      <c r="P152" s="96">
        <v>116948414.37</v>
      </c>
    </row>
    <row r="153" spans="2:16">
      <c r="B153" s="93" t="s">
        <v>177</v>
      </c>
      <c r="C153" s="94">
        <v>4731773.7599999988</v>
      </c>
      <c r="D153" s="94">
        <v>3757586.08</v>
      </c>
      <c r="E153" s="94">
        <v>0</v>
      </c>
      <c r="F153" s="94">
        <v>1181400.3899999999</v>
      </c>
      <c r="G153" s="94">
        <v>0</v>
      </c>
      <c r="H153" s="94">
        <v>115851.22</v>
      </c>
      <c r="I153" s="95">
        <v>9786611.4500000011</v>
      </c>
      <c r="J153" s="94">
        <v>1530316.75</v>
      </c>
      <c r="K153" s="94">
        <v>1016591.55</v>
      </c>
      <c r="L153" s="94">
        <v>92829</v>
      </c>
      <c r="M153" s="94">
        <v>0</v>
      </c>
      <c r="N153" s="94">
        <v>48215.11</v>
      </c>
      <c r="O153" s="95">
        <v>2687952.4099999997</v>
      </c>
      <c r="P153" s="96">
        <v>12474563.860000001</v>
      </c>
    </row>
    <row r="154" spans="2:16">
      <c r="B154" s="93" t="s">
        <v>343</v>
      </c>
      <c r="C154" s="94">
        <v>2889064.2100000009</v>
      </c>
      <c r="D154" s="94">
        <v>2610340.83</v>
      </c>
      <c r="E154" s="94">
        <v>126062.19</v>
      </c>
      <c r="F154" s="94">
        <v>406042.70999999996</v>
      </c>
      <c r="G154" s="94">
        <v>0</v>
      </c>
      <c r="H154" s="94">
        <v>55445.17</v>
      </c>
      <c r="I154" s="95">
        <v>6086955.1100000013</v>
      </c>
      <c r="J154" s="94">
        <v>588705.51</v>
      </c>
      <c r="K154" s="94">
        <v>107500</v>
      </c>
      <c r="L154" s="94">
        <v>57664</v>
      </c>
      <c r="M154" s="94">
        <v>133865.51</v>
      </c>
      <c r="N154" s="94">
        <v>303551.01</v>
      </c>
      <c r="O154" s="95">
        <v>1191286.03</v>
      </c>
      <c r="P154" s="96">
        <v>7278241.1400000015</v>
      </c>
    </row>
    <row r="155" spans="2:16">
      <c r="B155" s="93" t="s">
        <v>178</v>
      </c>
      <c r="C155" s="94">
        <v>4557917.2699999996</v>
      </c>
      <c r="D155" s="94">
        <v>3036786.51</v>
      </c>
      <c r="E155" s="94">
        <v>131900.97</v>
      </c>
      <c r="F155" s="94">
        <v>537291.21</v>
      </c>
      <c r="G155" s="94">
        <v>68106.14</v>
      </c>
      <c r="H155" s="94">
        <v>107501.97</v>
      </c>
      <c r="I155" s="95">
        <v>8439504.0699999984</v>
      </c>
      <c r="J155" s="94">
        <v>1646211.43</v>
      </c>
      <c r="K155" s="94">
        <v>371422.39999999997</v>
      </c>
      <c r="L155" s="94">
        <v>143701.22</v>
      </c>
      <c r="M155" s="94">
        <v>1029071.1399999999</v>
      </c>
      <c r="N155" s="94">
        <v>91217.89</v>
      </c>
      <c r="O155" s="95">
        <v>3281624.0799999996</v>
      </c>
      <c r="P155" s="96">
        <v>11721128.149999999</v>
      </c>
    </row>
    <row r="156" spans="2:16">
      <c r="B156" s="93" t="s">
        <v>179</v>
      </c>
      <c r="C156" s="94">
        <v>4642286.26</v>
      </c>
      <c r="D156" s="94">
        <v>3437298.1799999997</v>
      </c>
      <c r="E156" s="94">
        <v>17401.66</v>
      </c>
      <c r="F156" s="94">
        <v>874983.20000000007</v>
      </c>
      <c r="G156" s="94">
        <v>110062.39999999999</v>
      </c>
      <c r="H156" s="94">
        <v>44953.47</v>
      </c>
      <c r="I156" s="95">
        <v>9126985.1699999999</v>
      </c>
      <c r="J156" s="94">
        <v>2853069.7300000004</v>
      </c>
      <c r="K156" s="94">
        <v>184514.52000000002</v>
      </c>
      <c r="L156" s="94">
        <v>108428</v>
      </c>
      <c r="M156" s="94">
        <v>785354.52</v>
      </c>
      <c r="N156" s="94">
        <v>69564.89</v>
      </c>
      <c r="O156" s="95">
        <v>4000931.6600000006</v>
      </c>
      <c r="P156" s="96">
        <v>13127916.83</v>
      </c>
    </row>
    <row r="157" spans="2:16">
      <c r="B157" s="93" t="s">
        <v>180</v>
      </c>
      <c r="C157" s="94">
        <v>2020192.48</v>
      </c>
      <c r="D157" s="94">
        <v>1071425.6499999999</v>
      </c>
      <c r="E157" s="94">
        <v>105365.48</v>
      </c>
      <c r="F157" s="94">
        <v>236534.02999999997</v>
      </c>
      <c r="G157" s="94">
        <v>0</v>
      </c>
      <c r="H157" s="94">
        <v>28144.39</v>
      </c>
      <c r="I157" s="95">
        <v>3461662.03</v>
      </c>
      <c r="J157" s="94">
        <v>315935.65999999997</v>
      </c>
      <c r="K157" s="94">
        <v>31260</v>
      </c>
      <c r="L157" s="94">
        <v>32648</v>
      </c>
      <c r="M157" s="94">
        <v>1097569.79</v>
      </c>
      <c r="N157" s="94">
        <v>0</v>
      </c>
      <c r="O157" s="95">
        <v>1477413.45</v>
      </c>
      <c r="P157" s="96">
        <v>4939075.4799999995</v>
      </c>
    </row>
    <row r="158" spans="2:16">
      <c r="B158" s="93" t="s">
        <v>181</v>
      </c>
      <c r="C158" s="94">
        <v>3810851.93</v>
      </c>
      <c r="D158" s="94">
        <v>4506512.9399999995</v>
      </c>
      <c r="E158" s="94">
        <v>47895.73</v>
      </c>
      <c r="F158" s="94">
        <v>552455.19000000006</v>
      </c>
      <c r="G158" s="94">
        <v>0</v>
      </c>
      <c r="H158" s="94">
        <v>29460.620000000003</v>
      </c>
      <c r="I158" s="95">
        <v>8947176.4099999983</v>
      </c>
      <c r="J158" s="94">
        <v>849504.51</v>
      </c>
      <c r="K158" s="94">
        <v>98462.41</v>
      </c>
      <c r="L158" s="94">
        <v>70946</v>
      </c>
      <c r="M158" s="94">
        <v>198740.24</v>
      </c>
      <c r="N158" s="94">
        <v>103802.22</v>
      </c>
      <c r="O158" s="95">
        <v>1321455.3800000001</v>
      </c>
      <c r="P158" s="96">
        <v>10268631.789999999</v>
      </c>
    </row>
    <row r="159" spans="2:16">
      <c r="B159" s="93" t="s">
        <v>182</v>
      </c>
      <c r="C159" s="94">
        <v>2895105.95</v>
      </c>
      <c r="D159" s="94">
        <v>2837230.9400000004</v>
      </c>
      <c r="E159" s="94">
        <v>8667.69</v>
      </c>
      <c r="F159" s="94">
        <v>704893.76</v>
      </c>
      <c r="G159" s="94">
        <v>3857.41</v>
      </c>
      <c r="H159" s="94">
        <v>96828.83</v>
      </c>
      <c r="I159" s="95">
        <v>6546584.580000001</v>
      </c>
      <c r="J159" s="94">
        <v>939031.99000000011</v>
      </c>
      <c r="K159" s="94">
        <v>327165.91000000003</v>
      </c>
      <c r="L159" s="94">
        <v>56314</v>
      </c>
      <c r="M159" s="94">
        <v>147852.02000000002</v>
      </c>
      <c r="N159" s="94">
        <v>0</v>
      </c>
      <c r="O159" s="95">
        <v>1470363.9200000002</v>
      </c>
      <c r="P159" s="96">
        <v>8016948.5000000009</v>
      </c>
    </row>
    <row r="160" spans="2:16">
      <c r="B160" s="93" t="s">
        <v>183</v>
      </c>
      <c r="C160" s="94">
        <v>2810113.57</v>
      </c>
      <c r="D160" s="94">
        <v>3471170.830000001</v>
      </c>
      <c r="E160" s="94">
        <v>117416.55</v>
      </c>
      <c r="F160" s="94">
        <v>679095.10000000009</v>
      </c>
      <c r="G160" s="94">
        <v>36472.17</v>
      </c>
      <c r="H160" s="94">
        <v>49842.57</v>
      </c>
      <c r="I160" s="95">
        <v>7164110.790000001</v>
      </c>
      <c r="J160" s="94">
        <v>611236.84</v>
      </c>
      <c r="K160" s="94">
        <v>94227.31</v>
      </c>
      <c r="L160" s="94">
        <v>77657</v>
      </c>
      <c r="M160" s="94">
        <v>1039794.3200000001</v>
      </c>
      <c r="N160" s="94">
        <v>0</v>
      </c>
      <c r="O160" s="95">
        <v>1822915.47</v>
      </c>
      <c r="P160" s="96">
        <v>8987026.2600000016</v>
      </c>
    </row>
    <row r="161" spans="2:16">
      <c r="B161" s="93" t="s">
        <v>184</v>
      </c>
      <c r="C161" s="94">
        <v>5638630.7000000002</v>
      </c>
      <c r="D161" s="94">
        <v>7925956.0000000019</v>
      </c>
      <c r="E161" s="94">
        <v>344824.66000000003</v>
      </c>
      <c r="F161" s="94">
        <v>1382833.2399999998</v>
      </c>
      <c r="G161" s="94">
        <v>287016.5</v>
      </c>
      <c r="H161" s="94">
        <v>131260.93</v>
      </c>
      <c r="I161" s="95">
        <v>15710522.030000003</v>
      </c>
      <c r="J161" s="94">
        <v>1806442.4999999998</v>
      </c>
      <c r="K161" s="94">
        <v>367181.87999999995</v>
      </c>
      <c r="L161" s="94">
        <v>139948</v>
      </c>
      <c r="M161" s="94">
        <v>1528846.79</v>
      </c>
      <c r="N161" s="94">
        <v>0</v>
      </c>
      <c r="O161" s="95">
        <v>3842419.17</v>
      </c>
      <c r="P161" s="96">
        <v>19552941.200000003</v>
      </c>
    </row>
    <row r="162" spans="2:16">
      <c r="B162" s="93" t="s">
        <v>185</v>
      </c>
      <c r="C162" s="94">
        <v>2647762.5</v>
      </c>
      <c r="D162" s="94">
        <v>4872818.0000000019</v>
      </c>
      <c r="E162" s="94">
        <v>7199.0300000000007</v>
      </c>
      <c r="F162" s="94">
        <v>1257635.82</v>
      </c>
      <c r="G162" s="94">
        <v>0</v>
      </c>
      <c r="H162" s="94">
        <v>75121.650000000009</v>
      </c>
      <c r="I162" s="95">
        <v>8860537.0000000019</v>
      </c>
      <c r="J162" s="94">
        <v>2480927.06</v>
      </c>
      <c r="K162" s="94">
        <v>216811.21999999997</v>
      </c>
      <c r="L162" s="94">
        <v>99531</v>
      </c>
      <c r="M162" s="94">
        <v>704669.69</v>
      </c>
      <c r="N162" s="94">
        <v>0</v>
      </c>
      <c r="O162" s="95">
        <v>3501938.97</v>
      </c>
      <c r="P162" s="96">
        <v>12362475.970000003</v>
      </c>
    </row>
    <row r="163" spans="2:16">
      <c r="B163" s="93" t="s">
        <v>186</v>
      </c>
      <c r="C163" s="94">
        <v>2778297.05</v>
      </c>
      <c r="D163" s="94">
        <v>3228775.0200000005</v>
      </c>
      <c r="E163" s="94">
        <v>183123.09</v>
      </c>
      <c r="F163" s="94">
        <v>905321.37</v>
      </c>
      <c r="G163" s="94">
        <v>0</v>
      </c>
      <c r="H163" s="94">
        <v>15765.82</v>
      </c>
      <c r="I163" s="95">
        <v>7111282.3500000006</v>
      </c>
      <c r="J163" s="94">
        <v>1948783.4100000001</v>
      </c>
      <c r="K163" s="94">
        <v>276249.43</v>
      </c>
      <c r="L163" s="94">
        <v>71125</v>
      </c>
      <c r="M163" s="94">
        <v>1597602.07</v>
      </c>
      <c r="N163" s="94">
        <v>0</v>
      </c>
      <c r="O163" s="95">
        <v>3893759.91</v>
      </c>
      <c r="P163" s="96">
        <v>11005042.260000002</v>
      </c>
    </row>
    <row r="164" spans="2:16">
      <c r="B164" s="93" t="s">
        <v>187</v>
      </c>
      <c r="C164" s="94">
        <v>13806286.23</v>
      </c>
      <c r="D164" s="94">
        <v>6645275.1699999999</v>
      </c>
      <c r="E164" s="94">
        <v>42398.25</v>
      </c>
      <c r="F164" s="94">
        <v>797118.24</v>
      </c>
      <c r="G164" s="94">
        <v>0</v>
      </c>
      <c r="H164" s="94">
        <v>2382769.2400000002</v>
      </c>
      <c r="I164" s="95">
        <v>23673847.129999995</v>
      </c>
      <c r="J164" s="94">
        <v>4284375.58</v>
      </c>
      <c r="K164" s="94">
        <v>677654.6399999999</v>
      </c>
      <c r="L164" s="94">
        <v>0</v>
      </c>
      <c r="M164" s="94">
        <v>2518947.1</v>
      </c>
      <c r="N164" s="94">
        <v>0</v>
      </c>
      <c r="O164" s="95">
        <v>7480977.3200000003</v>
      </c>
      <c r="P164" s="96">
        <v>31154824.449999996</v>
      </c>
    </row>
    <row r="165" spans="2:16">
      <c r="B165" s="93" t="s">
        <v>188</v>
      </c>
      <c r="C165" s="94">
        <v>4347551.3499999996</v>
      </c>
      <c r="D165" s="94">
        <v>3922910.6300000013</v>
      </c>
      <c r="E165" s="94">
        <v>85827.56</v>
      </c>
      <c r="F165" s="94">
        <v>931617.78</v>
      </c>
      <c r="G165" s="94">
        <v>0</v>
      </c>
      <c r="H165" s="94">
        <v>102074.02</v>
      </c>
      <c r="I165" s="95">
        <v>9389981.3399999999</v>
      </c>
      <c r="J165" s="94">
        <v>1674636.8199999996</v>
      </c>
      <c r="K165" s="94">
        <v>2327925</v>
      </c>
      <c r="L165" s="94">
        <v>101989</v>
      </c>
      <c r="M165" s="94">
        <v>1027390.52</v>
      </c>
      <c r="N165" s="94">
        <v>71666.880000000005</v>
      </c>
      <c r="O165" s="95">
        <v>5203608.22</v>
      </c>
      <c r="P165" s="96">
        <v>14593589.559999999</v>
      </c>
    </row>
    <row r="166" spans="2:16">
      <c r="B166" s="93" t="s">
        <v>189</v>
      </c>
      <c r="C166" s="94">
        <v>3424044.3100000005</v>
      </c>
      <c r="D166" s="94">
        <v>1728207.5300000003</v>
      </c>
      <c r="E166" s="94">
        <v>11626.849999999999</v>
      </c>
      <c r="F166" s="94">
        <v>995042.98</v>
      </c>
      <c r="G166" s="94">
        <v>0</v>
      </c>
      <c r="H166" s="94">
        <v>48797.98</v>
      </c>
      <c r="I166" s="95">
        <v>6207719.6500000004</v>
      </c>
      <c r="J166" s="94">
        <v>1898316.24</v>
      </c>
      <c r="K166" s="94">
        <v>73748.23</v>
      </c>
      <c r="L166" s="94">
        <v>73304</v>
      </c>
      <c r="M166" s="94">
        <v>933039.48</v>
      </c>
      <c r="N166" s="94">
        <v>0</v>
      </c>
      <c r="O166" s="95">
        <v>2978407.95</v>
      </c>
      <c r="P166" s="96">
        <v>9186127.6000000015</v>
      </c>
    </row>
    <row r="167" spans="2:16">
      <c r="B167" s="93" t="s">
        <v>190</v>
      </c>
      <c r="C167" s="94">
        <v>2519756.8199999998</v>
      </c>
      <c r="D167" s="94">
        <v>2031122.4499999997</v>
      </c>
      <c r="E167" s="94">
        <v>171497.77</v>
      </c>
      <c r="F167" s="94">
        <v>602250.49</v>
      </c>
      <c r="G167" s="94">
        <v>14340.96</v>
      </c>
      <c r="H167" s="94">
        <v>966.59</v>
      </c>
      <c r="I167" s="95">
        <v>5339935.0799999991</v>
      </c>
      <c r="J167" s="94">
        <v>1288449.8600000001</v>
      </c>
      <c r="K167" s="94">
        <v>209943.41</v>
      </c>
      <c r="L167" s="94">
        <v>62039</v>
      </c>
      <c r="M167" s="94">
        <v>1526058.4</v>
      </c>
      <c r="N167" s="94">
        <v>8520.2900000000009</v>
      </c>
      <c r="O167" s="95">
        <v>3095010.96</v>
      </c>
      <c r="P167" s="96">
        <v>8434946.0399999991</v>
      </c>
    </row>
    <row r="168" spans="2:16">
      <c r="B168" s="93" t="s">
        <v>191</v>
      </c>
      <c r="C168" s="94">
        <v>2499739.4499999997</v>
      </c>
      <c r="D168" s="94">
        <v>1389138.9700000004</v>
      </c>
      <c r="E168" s="94">
        <v>32078.78</v>
      </c>
      <c r="F168" s="94">
        <v>533494.81999999995</v>
      </c>
      <c r="G168" s="94">
        <v>64999.87</v>
      </c>
      <c r="H168" s="94">
        <v>69134.06</v>
      </c>
      <c r="I168" s="95">
        <v>4588585.9499999993</v>
      </c>
      <c r="J168" s="94">
        <v>710973.45000000007</v>
      </c>
      <c r="K168" s="94">
        <v>47628.07</v>
      </c>
      <c r="L168" s="94">
        <v>43448</v>
      </c>
      <c r="M168" s="94">
        <v>698085.76</v>
      </c>
      <c r="N168" s="94">
        <v>0</v>
      </c>
      <c r="O168" s="95">
        <v>1500135.28</v>
      </c>
      <c r="P168" s="96">
        <v>6088721.2299999995</v>
      </c>
    </row>
    <row r="169" spans="2:16">
      <c r="B169" s="93" t="s">
        <v>192</v>
      </c>
      <c r="C169" s="94">
        <v>4236588.3199999994</v>
      </c>
      <c r="D169" s="94">
        <v>4018389.0500000007</v>
      </c>
      <c r="E169" s="94">
        <v>6308.42</v>
      </c>
      <c r="F169" s="94">
        <v>1257103.27</v>
      </c>
      <c r="G169" s="94">
        <v>0</v>
      </c>
      <c r="H169" s="94">
        <v>129677.30000000002</v>
      </c>
      <c r="I169" s="95">
        <v>9648066.3600000013</v>
      </c>
      <c r="J169" s="94">
        <v>4490691.68</v>
      </c>
      <c r="K169" s="94">
        <v>422374.2</v>
      </c>
      <c r="L169" s="94">
        <v>117200</v>
      </c>
      <c r="M169" s="94">
        <v>759213.55</v>
      </c>
      <c r="N169" s="94">
        <v>0</v>
      </c>
      <c r="O169" s="95">
        <v>5789479.4299999997</v>
      </c>
      <c r="P169" s="96">
        <v>15437545.790000001</v>
      </c>
    </row>
    <row r="170" spans="2:16">
      <c r="B170" s="93" t="s">
        <v>193</v>
      </c>
      <c r="C170" s="94">
        <v>6216251.5</v>
      </c>
      <c r="D170" s="94">
        <v>4174869.3099999987</v>
      </c>
      <c r="E170" s="94">
        <v>12501.890000000001</v>
      </c>
      <c r="F170" s="94">
        <v>1672922.23</v>
      </c>
      <c r="G170" s="94">
        <v>0</v>
      </c>
      <c r="H170" s="94">
        <v>863869.42</v>
      </c>
      <c r="I170" s="95">
        <v>12940414.35</v>
      </c>
      <c r="J170" s="94">
        <v>1479315.49</v>
      </c>
      <c r="K170" s="94">
        <v>851629.8</v>
      </c>
      <c r="L170" s="94">
        <v>122828</v>
      </c>
      <c r="M170" s="94">
        <v>233045.97</v>
      </c>
      <c r="N170" s="94">
        <v>282432.90000000002</v>
      </c>
      <c r="O170" s="95">
        <v>2969252.16</v>
      </c>
      <c r="P170" s="96">
        <v>15909666.51</v>
      </c>
    </row>
    <row r="171" spans="2:16">
      <c r="B171" s="93" t="s">
        <v>194</v>
      </c>
      <c r="C171" s="94">
        <v>4011718.93</v>
      </c>
      <c r="D171" s="94">
        <v>5298013.5500000007</v>
      </c>
      <c r="E171" s="94">
        <v>537660.47</v>
      </c>
      <c r="F171" s="94">
        <v>828835.1100000001</v>
      </c>
      <c r="G171" s="94">
        <v>0</v>
      </c>
      <c r="H171" s="94">
        <v>81370.649999999994</v>
      </c>
      <c r="I171" s="95">
        <v>10757598.710000001</v>
      </c>
      <c r="J171" s="94">
        <v>2886806.9499999993</v>
      </c>
      <c r="K171" s="94">
        <v>33450</v>
      </c>
      <c r="L171" s="94">
        <v>113263</v>
      </c>
      <c r="M171" s="94">
        <v>2853018.6199999996</v>
      </c>
      <c r="N171" s="94">
        <v>0</v>
      </c>
      <c r="O171" s="95">
        <v>5886538.5699999984</v>
      </c>
      <c r="P171" s="96">
        <v>16644137.279999999</v>
      </c>
    </row>
    <row r="172" spans="2:16">
      <c r="B172" s="93" t="s">
        <v>195</v>
      </c>
      <c r="C172" s="94">
        <v>13242831.93</v>
      </c>
      <c r="D172" s="94">
        <v>7022345.9500000011</v>
      </c>
      <c r="E172" s="94">
        <v>54291.700000000004</v>
      </c>
      <c r="F172" s="94">
        <v>1375377.72</v>
      </c>
      <c r="G172" s="94">
        <v>0</v>
      </c>
      <c r="H172" s="94">
        <v>417113.83</v>
      </c>
      <c r="I172" s="95">
        <v>22111961.129999999</v>
      </c>
      <c r="J172" s="94">
        <v>1750554.8199999998</v>
      </c>
      <c r="K172" s="94">
        <v>208986.16</v>
      </c>
      <c r="L172" s="94">
        <v>160190</v>
      </c>
      <c r="M172" s="94">
        <v>1134858.6100000001</v>
      </c>
      <c r="N172" s="94">
        <v>0</v>
      </c>
      <c r="O172" s="95">
        <v>3254589.59</v>
      </c>
      <c r="P172" s="96">
        <v>25366550.719999999</v>
      </c>
    </row>
    <row r="173" spans="2:16">
      <c r="B173" s="93" t="s">
        <v>196</v>
      </c>
      <c r="C173" s="94">
        <v>2594596.1599999997</v>
      </c>
      <c r="D173" s="94">
        <v>1689968.18</v>
      </c>
      <c r="E173" s="94">
        <v>6834.25</v>
      </c>
      <c r="F173" s="94">
        <v>236838.91</v>
      </c>
      <c r="G173" s="94">
        <v>0</v>
      </c>
      <c r="H173" s="94">
        <v>463416.41</v>
      </c>
      <c r="I173" s="95">
        <v>4991653.91</v>
      </c>
      <c r="J173" s="94">
        <v>1107603.05</v>
      </c>
      <c r="K173" s="94">
        <v>21560.87</v>
      </c>
      <c r="L173" s="94">
        <v>50134</v>
      </c>
      <c r="M173" s="94">
        <v>530377.93000000005</v>
      </c>
      <c r="N173" s="94">
        <v>23370</v>
      </c>
      <c r="O173" s="95">
        <v>1733045.85</v>
      </c>
      <c r="P173" s="96">
        <v>6724699.7599999998</v>
      </c>
    </row>
    <row r="174" spans="2:16">
      <c r="B174" s="93" t="s">
        <v>197</v>
      </c>
      <c r="C174" s="94">
        <v>2515052.0300000003</v>
      </c>
      <c r="D174" s="94">
        <v>1916203.47</v>
      </c>
      <c r="E174" s="94">
        <v>22525.200000000001</v>
      </c>
      <c r="F174" s="94">
        <v>946523.49</v>
      </c>
      <c r="G174" s="94">
        <v>0</v>
      </c>
      <c r="H174" s="94">
        <v>520069.57</v>
      </c>
      <c r="I174" s="95">
        <v>5920373.7600000007</v>
      </c>
      <c r="J174" s="94">
        <v>1843652.5999999999</v>
      </c>
      <c r="K174" s="94">
        <v>722756.94</v>
      </c>
      <c r="L174" s="94">
        <v>71577</v>
      </c>
      <c r="M174" s="94">
        <v>365730.95</v>
      </c>
      <c r="N174" s="94">
        <v>0</v>
      </c>
      <c r="O174" s="95">
        <v>3003717.49</v>
      </c>
      <c r="P174" s="96">
        <v>8924091.25</v>
      </c>
    </row>
    <row r="175" spans="2:16">
      <c r="B175" s="93" t="s">
        <v>198</v>
      </c>
      <c r="C175" s="94">
        <v>6119018.5299999984</v>
      </c>
      <c r="D175" s="94">
        <v>4155834.66</v>
      </c>
      <c r="E175" s="94">
        <v>160067.39000000001</v>
      </c>
      <c r="F175" s="94">
        <v>1003550.6100000001</v>
      </c>
      <c r="G175" s="94">
        <v>132500</v>
      </c>
      <c r="H175" s="94">
        <v>239480.34000000003</v>
      </c>
      <c r="I175" s="95">
        <v>11810451.529999997</v>
      </c>
      <c r="J175" s="94">
        <v>1684116.2799999998</v>
      </c>
      <c r="K175" s="94">
        <v>1224168.8700000001</v>
      </c>
      <c r="L175" s="94">
        <v>107097</v>
      </c>
      <c r="M175" s="94">
        <v>722124.2</v>
      </c>
      <c r="N175" s="94">
        <v>251817.39</v>
      </c>
      <c r="O175" s="95">
        <v>3989323.7399999998</v>
      </c>
      <c r="P175" s="96">
        <v>15799775.269999998</v>
      </c>
    </row>
    <row r="176" spans="2:16">
      <c r="B176" s="93" t="s">
        <v>199</v>
      </c>
      <c r="C176" s="94">
        <v>2760319.55</v>
      </c>
      <c r="D176" s="94">
        <v>1469432.9400000002</v>
      </c>
      <c r="E176" s="94">
        <v>209553.47999999998</v>
      </c>
      <c r="F176" s="94">
        <v>236840.87</v>
      </c>
      <c r="G176" s="94">
        <v>5500</v>
      </c>
      <c r="H176" s="94">
        <v>67618.149999999994</v>
      </c>
      <c r="I176" s="95">
        <v>4749264.9900000012</v>
      </c>
      <c r="J176" s="94">
        <v>96307</v>
      </c>
      <c r="K176" s="94">
        <v>14710.74</v>
      </c>
      <c r="L176" s="94">
        <v>37488</v>
      </c>
      <c r="M176" s="94">
        <v>383297.56</v>
      </c>
      <c r="N176" s="94">
        <v>0</v>
      </c>
      <c r="O176" s="95">
        <v>531803.30000000005</v>
      </c>
      <c r="P176" s="96">
        <v>5281068.290000001</v>
      </c>
    </row>
    <row r="177" spans="2:16">
      <c r="B177" s="93" t="s">
        <v>200</v>
      </c>
      <c r="C177" s="94">
        <v>2193887.2400000002</v>
      </c>
      <c r="D177" s="94">
        <v>2136598.4899999998</v>
      </c>
      <c r="E177" s="94">
        <v>129933.64</v>
      </c>
      <c r="F177" s="94">
        <v>484721.81000000006</v>
      </c>
      <c r="G177" s="94">
        <v>0</v>
      </c>
      <c r="H177" s="94">
        <v>95505.55</v>
      </c>
      <c r="I177" s="95">
        <v>5040646.7299999995</v>
      </c>
      <c r="J177" s="94">
        <v>867623.63000000012</v>
      </c>
      <c r="K177" s="94">
        <v>158535.85999999999</v>
      </c>
      <c r="L177" s="94">
        <v>50478</v>
      </c>
      <c r="M177" s="94">
        <v>956341.59</v>
      </c>
      <c r="N177" s="94">
        <v>0</v>
      </c>
      <c r="O177" s="95">
        <v>2032979.08</v>
      </c>
      <c r="P177" s="96">
        <v>7073625.8099999996</v>
      </c>
    </row>
    <row r="178" spans="2:16">
      <c r="B178" s="93" t="s">
        <v>201</v>
      </c>
      <c r="C178" s="94">
        <v>1690454.9100000004</v>
      </c>
      <c r="D178" s="94">
        <v>1721494.86</v>
      </c>
      <c r="E178" s="94">
        <v>5537.47</v>
      </c>
      <c r="F178" s="94">
        <v>528963.48</v>
      </c>
      <c r="G178" s="94">
        <v>0</v>
      </c>
      <c r="H178" s="94">
        <v>79372.209999999992</v>
      </c>
      <c r="I178" s="95">
        <v>4025822.9300000006</v>
      </c>
      <c r="J178" s="94">
        <v>1928361.3800000001</v>
      </c>
      <c r="K178" s="94">
        <v>139320.6</v>
      </c>
      <c r="L178" s="94">
        <v>61763</v>
      </c>
      <c r="M178" s="94">
        <v>168159.82</v>
      </c>
      <c r="N178" s="94">
        <v>91061.72</v>
      </c>
      <c r="O178" s="95">
        <v>2388666.5200000005</v>
      </c>
      <c r="P178" s="96">
        <v>6414489.4500000011</v>
      </c>
    </row>
    <row r="179" spans="2:16">
      <c r="B179" s="93" t="s">
        <v>202</v>
      </c>
      <c r="C179" s="94">
        <v>2484225.0300000003</v>
      </c>
      <c r="D179" s="94">
        <v>4102949.9</v>
      </c>
      <c r="E179" s="94">
        <v>1194270.17</v>
      </c>
      <c r="F179" s="94">
        <v>466396.9</v>
      </c>
      <c r="G179" s="94">
        <v>1276150</v>
      </c>
      <c r="H179" s="94">
        <v>772711.29</v>
      </c>
      <c r="I179" s="95">
        <v>10296703.289999999</v>
      </c>
      <c r="J179" s="94">
        <v>2494562.8099999996</v>
      </c>
      <c r="K179" s="94">
        <v>77000</v>
      </c>
      <c r="L179" s="94">
        <v>82678</v>
      </c>
      <c r="M179" s="94">
        <v>796142.67</v>
      </c>
      <c r="N179" s="94">
        <v>0</v>
      </c>
      <c r="O179" s="95">
        <v>3450383.4799999995</v>
      </c>
      <c r="P179" s="96">
        <v>13747086.77</v>
      </c>
    </row>
    <row r="180" spans="2:16">
      <c r="B180" s="93" t="s">
        <v>203</v>
      </c>
      <c r="C180" s="94">
        <v>2806856.5699999994</v>
      </c>
      <c r="D180" s="94">
        <v>4122023.1199999996</v>
      </c>
      <c r="E180" s="94">
        <v>291874</v>
      </c>
      <c r="F180" s="94">
        <v>761607.59</v>
      </c>
      <c r="G180" s="94">
        <v>0</v>
      </c>
      <c r="H180" s="94">
        <v>158519.71000000002</v>
      </c>
      <c r="I180" s="95">
        <v>8140880.9899999993</v>
      </c>
      <c r="J180" s="94">
        <v>2121533.9800000004</v>
      </c>
      <c r="K180" s="94">
        <v>102766.28</v>
      </c>
      <c r="L180" s="94">
        <v>69733</v>
      </c>
      <c r="M180" s="94">
        <v>1082321.8500000001</v>
      </c>
      <c r="N180" s="94">
        <v>16736.93</v>
      </c>
      <c r="O180" s="95">
        <v>3393092.0400000005</v>
      </c>
      <c r="P180" s="96">
        <v>11533973.029999999</v>
      </c>
    </row>
    <row r="181" spans="2:16">
      <c r="B181" s="93" t="s">
        <v>204</v>
      </c>
      <c r="C181" s="94">
        <v>3845239.63</v>
      </c>
      <c r="D181" s="94">
        <v>2338097.94</v>
      </c>
      <c r="E181" s="94">
        <v>30819.11</v>
      </c>
      <c r="F181" s="94">
        <v>589844</v>
      </c>
      <c r="G181" s="94">
        <v>0</v>
      </c>
      <c r="H181" s="94">
        <v>90243.260000000009</v>
      </c>
      <c r="I181" s="95">
        <v>6894243.9400000004</v>
      </c>
      <c r="J181" s="94">
        <v>1024535.36</v>
      </c>
      <c r="K181" s="94">
        <v>7500</v>
      </c>
      <c r="L181" s="94">
        <v>77447</v>
      </c>
      <c r="M181" s="94">
        <v>1251182.46</v>
      </c>
      <c r="N181" s="94">
        <v>11951.2</v>
      </c>
      <c r="O181" s="95">
        <v>2372616.02</v>
      </c>
      <c r="P181" s="96">
        <v>9266859.9600000009</v>
      </c>
    </row>
    <row r="182" spans="2:16">
      <c r="B182" s="93" t="s">
        <v>205</v>
      </c>
      <c r="C182" s="94">
        <v>1351345.09</v>
      </c>
      <c r="D182" s="94">
        <v>889237.27</v>
      </c>
      <c r="E182" s="94">
        <v>515637.94999999995</v>
      </c>
      <c r="F182" s="94">
        <v>549644.24</v>
      </c>
      <c r="G182" s="94">
        <v>182669</v>
      </c>
      <c r="H182" s="94">
        <v>6720.6900000000005</v>
      </c>
      <c r="I182" s="95">
        <v>3495254.2400000007</v>
      </c>
      <c r="J182" s="94">
        <v>669682.74000000011</v>
      </c>
      <c r="K182" s="94">
        <v>16381.62</v>
      </c>
      <c r="L182" s="94">
        <v>47400</v>
      </c>
      <c r="M182" s="94">
        <v>992301.11</v>
      </c>
      <c r="N182" s="94">
        <v>0</v>
      </c>
      <c r="O182" s="95">
        <v>1725765.4700000002</v>
      </c>
      <c r="P182" s="96">
        <v>5221019.7100000009</v>
      </c>
    </row>
    <row r="183" spans="2:16">
      <c r="B183" s="93" t="s">
        <v>206</v>
      </c>
      <c r="C183" s="94">
        <v>4810425.3199999994</v>
      </c>
      <c r="D183" s="94">
        <v>4203316.21</v>
      </c>
      <c r="E183" s="94">
        <v>112301.92</v>
      </c>
      <c r="F183" s="94">
        <v>921326.15</v>
      </c>
      <c r="G183" s="94">
        <v>0</v>
      </c>
      <c r="H183" s="94">
        <v>230046.41999999998</v>
      </c>
      <c r="I183" s="95">
        <v>10277416.02</v>
      </c>
      <c r="J183" s="94">
        <v>625459.57999999996</v>
      </c>
      <c r="K183" s="94">
        <v>621208.49999999988</v>
      </c>
      <c r="L183" s="94">
        <v>72172</v>
      </c>
      <c r="M183" s="94">
        <v>1129741.93</v>
      </c>
      <c r="N183" s="94">
        <v>5942.07</v>
      </c>
      <c r="O183" s="95">
        <v>2454524.0799999996</v>
      </c>
      <c r="P183" s="96">
        <v>12731940.1</v>
      </c>
    </row>
    <row r="184" spans="2:16">
      <c r="B184" s="93" t="s">
        <v>207</v>
      </c>
      <c r="C184" s="94">
        <v>8120292.9400000023</v>
      </c>
      <c r="D184" s="94">
        <v>8374105.7800000003</v>
      </c>
      <c r="E184" s="94">
        <v>37525.26</v>
      </c>
      <c r="F184" s="94">
        <v>3489272.3599999994</v>
      </c>
      <c r="G184" s="94">
        <v>0</v>
      </c>
      <c r="H184" s="94">
        <v>307799.34000000003</v>
      </c>
      <c r="I184" s="95">
        <v>20328995.680000003</v>
      </c>
      <c r="J184" s="94">
        <v>4672126.28</v>
      </c>
      <c r="K184" s="94">
        <v>1560930.17</v>
      </c>
      <c r="L184" s="94">
        <v>192135</v>
      </c>
      <c r="M184" s="94">
        <v>1185523.28</v>
      </c>
      <c r="N184" s="94">
        <v>0</v>
      </c>
      <c r="O184" s="95">
        <v>7610714.7300000004</v>
      </c>
      <c r="P184" s="96">
        <v>27939710.410000004</v>
      </c>
    </row>
    <row r="185" spans="2:16">
      <c r="B185" s="93" t="s">
        <v>208</v>
      </c>
      <c r="C185" s="94">
        <v>22385430.969999999</v>
      </c>
      <c r="D185" s="94">
        <v>23296748.739999998</v>
      </c>
      <c r="E185" s="94">
        <v>443977.8</v>
      </c>
      <c r="F185" s="94">
        <v>4282158.4399999995</v>
      </c>
      <c r="G185" s="94">
        <v>0</v>
      </c>
      <c r="H185" s="94">
        <v>758264.05</v>
      </c>
      <c r="I185" s="95">
        <v>51166579.999999985</v>
      </c>
      <c r="J185" s="94">
        <v>4638953.2799999993</v>
      </c>
      <c r="K185" s="94">
        <v>3791995.34</v>
      </c>
      <c r="L185" s="94">
        <v>439724</v>
      </c>
      <c r="M185" s="94">
        <v>4508534.76</v>
      </c>
      <c r="N185" s="94">
        <v>0</v>
      </c>
      <c r="O185" s="95">
        <v>13379207.379999999</v>
      </c>
      <c r="P185" s="96">
        <v>64545787.37999998</v>
      </c>
    </row>
    <row r="186" spans="2:16">
      <c r="B186" s="93" t="s">
        <v>209</v>
      </c>
      <c r="C186" s="94">
        <v>40594366.200000003</v>
      </c>
      <c r="D186" s="94">
        <v>31122444.009999998</v>
      </c>
      <c r="E186" s="94">
        <v>1505333.55</v>
      </c>
      <c r="F186" s="94">
        <v>10355794.109999999</v>
      </c>
      <c r="G186" s="94">
        <v>0</v>
      </c>
      <c r="H186" s="94">
        <v>1164752.1099999999</v>
      </c>
      <c r="I186" s="95">
        <v>84742689.980000004</v>
      </c>
      <c r="J186" s="94">
        <v>22915166.010000002</v>
      </c>
      <c r="K186" s="94">
        <v>1318233.71</v>
      </c>
      <c r="L186" s="94">
        <v>775792</v>
      </c>
      <c r="M186" s="94">
        <v>5419629.46</v>
      </c>
      <c r="N186" s="94">
        <v>0</v>
      </c>
      <c r="O186" s="95">
        <v>30428821.180000003</v>
      </c>
      <c r="P186" s="96">
        <v>115171511.16000001</v>
      </c>
    </row>
    <row r="187" spans="2:16">
      <c r="B187" s="93" t="s">
        <v>210</v>
      </c>
      <c r="C187" s="94">
        <v>2143430.5499999998</v>
      </c>
      <c r="D187" s="94">
        <v>2848164.3099999991</v>
      </c>
      <c r="E187" s="94">
        <v>32262.26</v>
      </c>
      <c r="F187" s="94">
        <v>1281945.7</v>
      </c>
      <c r="G187" s="94">
        <v>0</v>
      </c>
      <c r="H187" s="94">
        <v>46031.229999999996</v>
      </c>
      <c r="I187" s="95">
        <v>6351834.0499999998</v>
      </c>
      <c r="J187" s="94">
        <v>1672990.7599999998</v>
      </c>
      <c r="K187" s="94">
        <v>227351.13999999998</v>
      </c>
      <c r="L187" s="94">
        <v>67291</v>
      </c>
      <c r="M187" s="94">
        <v>275394.83</v>
      </c>
      <c r="N187" s="94">
        <v>0</v>
      </c>
      <c r="O187" s="95">
        <v>2243027.7299999995</v>
      </c>
      <c r="P187" s="96">
        <v>8594861.7799999993</v>
      </c>
    </row>
    <row r="188" spans="2:16">
      <c r="B188" s="93" t="s">
        <v>211</v>
      </c>
      <c r="C188" s="94">
        <v>8281703.8699999982</v>
      </c>
      <c r="D188" s="94">
        <v>5680437.8700000001</v>
      </c>
      <c r="E188" s="94">
        <v>258930.71000000002</v>
      </c>
      <c r="F188" s="94">
        <v>1337634.73</v>
      </c>
      <c r="G188" s="94">
        <v>1979164</v>
      </c>
      <c r="H188" s="94">
        <v>460043.24</v>
      </c>
      <c r="I188" s="95">
        <v>17997914.419999998</v>
      </c>
      <c r="J188" s="94">
        <v>2724970.5599999996</v>
      </c>
      <c r="K188" s="94">
        <v>139915.29999999999</v>
      </c>
      <c r="L188" s="94">
        <v>1599185</v>
      </c>
      <c r="M188" s="94">
        <v>1655652.1800000002</v>
      </c>
      <c r="N188" s="94">
        <v>0</v>
      </c>
      <c r="O188" s="95">
        <v>6119723.0399999991</v>
      </c>
      <c r="P188" s="96">
        <v>24117637.459999997</v>
      </c>
    </row>
    <row r="189" spans="2:16">
      <c r="B189" s="93" t="s">
        <v>212</v>
      </c>
      <c r="C189" s="94">
        <v>12566696.68</v>
      </c>
      <c r="D189" s="94">
        <v>9443178.5800000001</v>
      </c>
      <c r="E189" s="94">
        <v>157357.51</v>
      </c>
      <c r="F189" s="94">
        <v>2714320.16</v>
      </c>
      <c r="G189" s="94">
        <v>0</v>
      </c>
      <c r="H189" s="94">
        <v>478783.75999999995</v>
      </c>
      <c r="I189" s="95">
        <v>25360336.690000001</v>
      </c>
      <c r="J189" s="94">
        <v>3752786.399999999</v>
      </c>
      <c r="K189" s="94">
        <v>1594950.43</v>
      </c>
      <c r="L189" s="94">
        <v>225856</v>
      </c>
      <c r="M189" s="94">
        <v>4823544.88</v>
      </c>
      <c r="N189" s="94">
        <v>165196.88</v>
      </c>
      <c r="O189" s="95">
        <v>10562334.59</v>
      </c>
      <c r="P189" s="96">
        <v>35922671.280000001</v>
      </c>
    </row>
    <row r="190" spans="2:16">
      <c r="B190" s="93" t="s">
        <v>213</v>
      </c>
      <c r="C190" s="94">
        <v>2821689.26</v>
      </c>
      <c r="D190" s="94">
        <v>2592301.9499999997</v>
      </c>
      <c r="E190" s="94">
        <v>50529.7</v>
      </c>
      <c r="F190" s="94">
        <v>355235.58</v>
      </c>
      <c r="G190" s="94">
        <v>0</v>
      </c>
      <c r="H190" s="94">
        <v>24517.07</v>
      </c>
      <c r="I190" s="95">
        <v>5844273.5599999996</v>
      </c>
      <c r="J190" s="94">
        <v>2616728.73</v>
      </c>
      <c r="K190" s="94">
        <v>124825.83</v>
      </c>
      <c r="L190" s="94">
        <v>60898</v>
      </c>
      <c r="M190" s="94">
        <v>1369380.71</v>
      </c>
      <c r="N190" s="94">
        <v>171068.67</v>
      </c>
      <c r="O190" s="95">
        <v>4342901.9400000004</v>
      </c>
      <c r="P190" s="96">
        <v>10187175.5</v>
      </c>
    </row>
    <row r="191" spans="2:16">
      <c r="B191" s="93" t="s">
        <v>214</v>
      </c>
      <c r="C191" s="94">
        <v>4735953.6500000004</v>
      </c>
      <c r="D191" s="94">
        <v>5069242.66</v>
      </c>
      <c r="E191" s="94">
        <v>84217.819999999992</v>
      </c>
      <c r="F191" s="94">
        <v>1392995.3399999999</v>
      </c>
      <c r="G191" s="94">
        <v>0</v>
      </c>
      <c r="H191" s="94">
        <v>36713.9</v>
      </c>
      <c r="I191" s="95">
        <v>11319123.370000001</v>
      </c>
      <c r="J191" s="94">
        <v>2014759.84</v>
      </c>
      <c r="K191" s="94">
        <v>1268815.55</v>
      </c>
      <c r="L191" s="94">
        <v>189324</v>
      </c>
      <c r="M191" s="94">
        <v>860497.57</v>
      </c>
      <c r="N191" s="94">
        <v>234578.75</v>
      </c>
      <c r="O191" s="95">
        <v>4567975.71</v>
      </c>
      <c r="P191" s="96">
        <v>15887099.080000002</v>
      </c>
    </row>
    <row r="192" spans="2:16">
      <c r="B192" s="93" t="s">
        <v>215</v>
      </c>
      <c r="C192" s="94">
        <v>3628871.38</v>
      </c>
      <c r="D192" s="94">
        <v>4245370.7899999991</v>
      </c>
      <c r="E192" s="94">
        <v>1567.67</v>
      </c>
      <c r="F192" s="94">
        <v>2380585.1199999996</v>
      </c>
      <c r="G192" s="94">
        <v>5318.87</v>
      </c>
      <c r="H192" s="94">
        <v>172281.62000000002</v>
      </c>
      <c r="I192" s="95">
        <v>10433995.449999997</v>
      </c>
      <c r="J192" s="94">
        <v>1232011.81</v>
      </c>
      <c r="K192" s="94">
        <v>1393652.2000000002</v>
      </c>
      <c r="L192" s="94">
        <v>97688</v>
      </c>
      <c r="M192" s="94">
        <v>311614.55</v>
      </c>
      <c r="N192" s="94">
        <v>0</v>
      </c>
      <c r="O192" s="95">
        <v>3034966.56</v>
      </c>
      <c r="P192" s="96">
        <v>13468962.009999998</v>
      </c>
    </row>
    <row r="193" spans="2:16">
      <c r="B193" s="93" t="s">
        <v>216</v>
      </c>
      <c r="C193" s="94">
        <v>6684462.9800000004</v>
      </c>
      <c r="D193" s="94">
        <v>10278425.220000001</v>
      </c>
      <c r="E193" s="94">
        <v>111491.15999999999</v>
      </c>
      <c r="F193" s="94">
        <v>2586947</v>
      </c>
      <c r="G193" s="94">
        <v>743437.36</v>
      </c>
      <c r="H193" s="94">
        <v>695982.48</v>
      </c>
      <c r="I193" s="95">
        <v>21100746.200000003</v>
      </c>
      <c r="J193" s="94">
        <v>3448126.51</v>
      </c>
      <c r="K193" s="94">
        <v>1204153.5</v>
      </c>
      <c r="L193" s="94">
        <v>220059</v>
      </c>
      <c r="M193" s="94">
        <v>3721524.0199999996</v>
      </c>
      <c r="N193" s="94">
        <v>0</v>
      </c>
      <c r="O193" s="95">
        <v>8593863.0299999993</v>
      </c>
      <c r="P193" s="96">
        <v>29694609.230000004</v>
      </c>
    </row>
    <row r="194" spans="2:16">
      <c r="B194" s="93" t="s">
        <v>217</v>
      </c>
      <c r="C194" s="94">
        <v>3994078.9400000004</v>
      </c>
      <c r="D194" s="94">
        <v>2229775.7400000002</v>
      </c>
      <c r="E194" s="94">
        <v>56815.78</v>
      </c>
      <c r="F194" s="94">
        <v>540737.86</v>
      </c>
      <c r="G194" s="94">
        <v>138009.32999999999</v>
      </c>
      <c r="H194" s="94">
        <v>100867.22</v>
      </c>
      <c r="I194" s="95">
        <v>7060284.870000001</v>
      </c>
      <c r="J194" s="94">
        <v>447506.01</v>
      </c>
      <c r="K194" s="94">
        <v>51144.23</v>
      </c>
      <c r="L194" s="94">
        <v>67101.5</v>
      </c>
      <c r="M194" s="94">
        <v>1235003.33</v>
      </c>
      <c r="N194" s="94">
        <v>75773.289999999994</v>
      </c>
      <c r="O194" s="95">
        <v>1876528.36</v>
      </c>
      <c r="P194" s="96">
        <v>8936813.2300000004</v>
      </c>
    </row>
    <row r="195" spans="2:16">
      <c r="B195" s="93" t="s">
        <v>218</v>
      </c>
      <c r="C195" s="94">
        <v>7365237.0499999989</v>
      </c>
      <c r="D195" s="94">
        <v>8887016.3699999973</v>
      </c>
      <c r="E195" s="94">
        <v>49000.729999999996</v>
      </c>
      <c r="F195" s="94">
        <v>3550785.4299999997</v>
      </c>
      <c r="G195" s="94">
        <v>0</v>
      </c>
      <c r="H195" s="94">
        <v>282000.49</v>
      </c>
      <c r="I195" s="95">
        <v>20134040.069999997</v>
      </c>
      <c r="J195" s="94">
        <v>5736867.6100000003</v>
      </c>
      <c r="K195" s="94">
        <v>963526.94</v>
      </c>
      <c r="L195" s="94">
        <v>205782</v>
      </c>
      <c r="M195" s="94">
        <v>291574.24</v>
      </c>
      <c r="N195" s="94">
        <v>0</v>
      </c>
      <c r="O195" s="95">
        <v>7197750.790000001</v>
      </c>
      <c r="P195" s="96">
        <v>27331790.859999999</v>
      </c>
    </row>
    <row r="196" spans="2:16">
      <c r="B196" s="93" t="s">
        <v>219</v>
      </c>
      <c r="C196" s="94">
        <v>6867150.2199999997</v>
      </c>
      <c r="D196" s="94">
        <v>8233528.8199999984</v>
      </c>
      <c r="E196" s="94">
        <v>711119.48</v>
      </c>
      <c r="F196" s="94">
        <v>2247643.02</v>
      </c>
      <c r="G196" s="94">
        <v>0</v>
      </c>
      <c r="H196" s="94">
        <v>145453.66999999998</v>
      </c>
      <c r="I196" s="95">
        <v>18204895.210000001</v>
      </c>
      <c r="J196" s="94">
        <v>2337945.13</v>
      </c>
      <c r="K196" s="94">
        <v>125441.64</v>
      </c>
      <c r="L196" s="94">
        <v>153985</v>
      </c>
      <c r="M196" s="94">
        <v>1833520.09</v>
      </c>
      <c r="N196" s="94">
        <v>0</v>
      </c>
      <c r="O196" s="95">
        <v>4450891.8600000003</v>
      </c>
      <c r="P196" s="96">
        <v>22655787.07</v>
      </c>
    </row>
    <row r="197" spans="2:16">
      <c r="B197" s="93" t="s">
        <v>220</v>
      </c>
      <c r="C197" s="94">
        <v>17479718.989999998</v>
      </c>
      <c r="D197" s="94">
        <v>14234116.08</v>
      </c>
      <c r="E197" s="94">
        <v>260011.82</v>
      </c>
      <c r="F197" s="94">
        <v>1806086.46</v>
      </c>
      <c r="G197" s="94">
        <v>600000</v>
      </c>
      <c r="H197" s="94">
        <v>63258.8</v>
      </c>
      <c r="I197" s="95">
        <v>34443192.149999999</v>
      </c>
      <c r="J197" s="94">
        <v>3723235.9400000004</v>
      </c>
      <c r="K197" s="94">
        <v>309431.5</v>
      </c>
      <c r="L197" s="94">
        <v>251398</v>
      </c>
      <c r="M197" s="94">
        <v>2572205.7000000002</v>
      </c>
      <c r="N197" s="94">
        <v>12140.46</v>
      </c>
      <c r="O197" s="95">
        <v>6868411.6000000006</v>
      </c>
      <c r="P197" s="96">
        <v>41311603.75</v>
      </c>
    </row>
    <row r="198" spans="2:16">
      <c r="B198" s="93" t="s">
        <v>221</v>
      </c>
      <c r="C198" s="94">
        <v>2391934.5899999994</v>
      </c>
      <c r="D198" s="94">
        <v>4094507.0399999991</v>
      </c>
      <c r="E198" s="94">
        <v>0</v>
      </c>
      <c r="F198" s="94">
        <v>1815247.28</v>
      </c>
      <c r="G198" s="94">
        <v>0</v>
      </c>
      <c r="H198" s="94">
        <v>144171.93</v>
      </c>
      <c r="I198" s="95">
        <v>8445860.8399999999</v>
      </c>
      <c r="J198" s="94">
        <v>745928.65999999992</v>
      </c>
      <c r="K198" s="94">
        <v>155000</v>
      </c>
      <c r="L198" s="94">
        <v>63165</v>
      </c>
      <c r="M198" s="94">
        <v>0</v>
      </c>
      <c r="N198" s="94">
        <v>43707.29</v>
      </c>
      <c r="O198" s="95">
        <v>1007800.95</v>
      </c>
      <c r="P198" s="96">
        <v>9453661.7899999991</v>
      </c>
    </row>
    <row r="199" spans="2:16">
      <c r="B199" s="93" t="s">
        <v>222</v>
      </c>
      <c r="C199" s="94">
        <v>12691505.34</v>
      </c>
      <c r="D199" s="94">
        <v>10350153.970000001</v>
      </c>
      <c r="E199" s="94">
        <v>719586.70000000007</v>
      </c>
      <c r="F199" s="94">
        <v>3421567.19</v>
      </c>
      <c r="G199" s="94">
        <v>93641.88</v>
      </c>
      <c r="H199" s="94">
        <v>2164116.0300000003</v>
      </c>
      <c r="I199" s="95">
        <v>29440571.110000003</v>
      </c>
      <c r="J199" s="94">
        <v>16276631.549999997</v>
      </c>
      <c r="K199" s="94">
        <v>799443.41</v>
      </c>
      <c r="L199" s="94">
        <v>236921</v>
      </c>
      <c r="M199" s="94">
        <v>6028254.1699999999</v>
      </c>
      <c r="N199" s="94">
        <v>0</v>
      </c>
      <c r="O199" s="95">
        <v>23341250.129999995</v>
      </c>
      <c r="P199" s="96">
        <v>52781821.239999995</v>
      </c>
    </row>
    <row r="200" spans="2:16">
      <c r="B200" s="93" t="s">
        <v>223</v>
      </c>
      <c r="C200" s="94">
        <v>2904861.25</v>
      </c>
      <c r="D200" s="94">
        <v>3412115.8599999994</v>
      </c>
      <c r="E200" s="94">
        <v>377452.74</v>
      </c>
      <c r="F200" s="94">
        <v>647471.59000000008</v>
      </c>
      <c r="G200" s="94">
        <v>0</v>
      </c>
      <c r="H200" s="94">
        <v>120736.63999999998</v>
      </c>
      <c r="I200" s="95">
        <v>7462638.0799999991</v>
      </c>
      <c r="J200" s="94">
        <v>1759932.2599999998</v>
      </c>
      <c r="K200" s="94">
        <v>474680.62</v>
      </c>
      <c r="L200" s="94">
        <v>75244</v>
      </c>
      <c r="M200" s="94">
        <v>718786.24</v>
      </c>
      <c r="N200" s="94">
        <v>0</v>
      </c>
      <c r="O200" s="95">
        <v>3028643.12</v>
      </c>
      <c r="P200" s="96">
        <v>10491281.199999999</v>
      </c>
    </row>
    <row r="201" spans="2:16">
      <c r="B201" s="93" t="s">
        <v>224</v>
      </c>
      <c r="C201" s="94">
        <v>1423638.4000000001</v>
      </c>
      <c r="D201" s="94">
        <v>1748865.73</v>
      </c>
      <c r="E201" s="94">
        <v>11675.29</v>
      </c>
      <c r="F201" s="94">
        <v>634409.26</v>
      </c>
      <c r="G201" s="94">
        <v>0</v>
      </c>
      <c r="H201" s="94">
        <v>94214.56</v>
      </c>
      <c r="I201" s="95">
        <v>3912803.2399999998</v>
      </c>
      <c r="J201" s="94">
        <v>612432.57000000007</v>
      </c>
      <c r="K201" s="94">
        <v>44028.89</v>
      </c>
      <c r="L201" s="94">
        <v>65221</v>
      </c>
      <c r="M201" s="94">
        <v>250256.49</v>
      </c>
      <c r="N201" s="94">
        <v>0</v>
      </c>
      <c r="O201" s="95">
        <v>971938.95000000007</v>
      </c>
      <c r="P201" s="96">
        <v>4884742.1899999995</v>
      </c>
    </row>
    <row r="202" spans="2:16">
      <c r="B202" s="93" t="s">
        <v>225</v>
      </c>
      <c r="C202" s="94">
        <v>2623907.81</v>
      </c>
      <c r="D202" s="94">
        <v>4306420.3400000008</v>
      </c>
      <c r="E202" s="94">
        <v>38427.599999999999</v>
      </c>
      <c r="F202" s="94">
        <v>1568206.18</v>
      </c>
      <c r="G202" s="94">
        <v>26678.59</v>
      </c>
      <c r="H202" s="94">
        <v>51670.04</v>
      </c>
      <c r="I202" s="95">
        <v>8615310.5599999987</v>
      </c>
      <c r="J202" s="94">
        <v>1984776.11</v>
      </c>
      <c r="K202" s="94">
        <v>679635.64</v>
      </c>
      <c r="L202" s="94">
        <v>78341</v>
      </c>
      <c r="M202" s="94">
        <v>53058.62</v>
      </c>
      <c r="N202" s="94">
        <v>88600.639999999985</v>
      </c>
      <c r="O202" s="95">
        <v>2884412.0100000002</v>
      </c>
      <c r="P202" s="96">
        <v>11499722.569999998</v>
      </c>
    </row>
    <row r="203" spans="2:16">
      <c r="B203" s="93" t="s">
        <v>226</v>
      </c>
      <c r="C203" s="94">
        <v>10584605.08</v>
      </c>
      <c r="D203" s="94">
        <v>9046620.8200000003</v>
      </c>
      <c r="E203" s="94">
        <v>144838.71000000002</v>
      </c>
      <c r="F203" s="94">
        <v>2260383.5300000003</v>
      </c>
      <c r="G203" s="94">
        <v>0</v>
      </c>
      <c r="H203" s="94">
        <v>459166.36</v>
      </c>
      <c r="I203" s="95">
        <v>22495614.5</v>
      </c>
      <c r="J203" s="94">
        <v>7707598.3900000015</v>
      </c>
      <c r="K203" s="94">
        <v>959420</v>
      </c>
      <c r="L203" s="94">
        <v>232180</v>
      </c>
      <c r="M203" s="94">
        <v>1270346.17</v>
      </c>
      <c r="N203" s="94">
        <v>0</v>
      </c>
      <c r="O203" s="95">
        <v>10169544.560000001</v>
      </c>
      <c r="P203" s="96">
        <v>32665159.060000002</v>
      </c>
    </row>
    <row r="204" spans="2:16">
      <c r="B204" s="93" t="s">
        <v>227</v>
      </c>
      <c r="C204" s="94">
        <v>1874528.53</v>
      </c>
      <c r="D204" s="94">
        <v>1782179.9000000001</v>
      </c>
      <c r="E204" s="94">
        <v>4515.4399999999996</v>
      </c>
      <c r="F204" s="94">
        <v>935544.1</v>
      </c>
      <c r="G204" s="94">
        <v>0</v>
      </c>
      <c r="H204" s="94">
        <v>67886.400000000009</v>
      </c>
      <c r="I204" s="95">
        <v>4664654.37</v>
      </c>
      <c r="J204" s="94">
        <v>1949507.3800000001</v>
      </c>
      <c r="K204" s="94">
        <v>493892.62</v>
      </c>
      <c r="L204" s="94">
        <v>60021</v>
      </c>
      <c r="M204" s="94">
        <v>219487.22</v>
      </c>
      <c r="N204" s="94">
        <v>6767.53</v>
      </c>
      <c r="O204" s="95">
        <v>2729675.75</v>
      </c>
      <c r="P204" s="96">
        <v>7394330.1200000001</v>
      </c>
    </row>
    <row r="205" spans="2:16">
      <c r="B205" s="93" t="s">
        <v>228</v>
      </c>
      <c r="C205" s="94">
        <v>1861222.9700000002</v>
      </c>
      <c r="D205" s="94">
        <v>3432334.2700000005</v>
      </c>
      <c r="E205" s="94">
        <v>294091.12</v>
      </c>
      <c r="F205" s="94">
        <v>638933.35000000009</v>
      </c>
      <c r="G205" s="94">
        <v>0</v>
      </c>
      <c r="H205" s="94">
        <v>29210.85</v>
      </c>
      <c r="I205" s="95">
        <v>6255792.5600000005</v>
      </c>
      <c r="J205" s="94">
        <v>2448674.9600000004</v>
      </c>
      <c r="K205" s="94">
        <v>85442.17</v>
      </c>
      <c r="L205" s="94">
        <v>70758</v>
      </c>
      <c r="M205" s="94">
        <v>307502.88</v>
      </c>
      <c r="N205" s="94">
        <v>0</v>
      </c>
      <c r="O205" s="95">
        <v>2912378.0100000002</v>
      </c>
      <c r="P205" s="96">
        <v>9168170.5700000003</v>
      </c>
    </row>
    <row r="206" spans="2:16">
      <c r="B206" s="93" t="s">
        <v>229</v>
      </c>
      <c r="C206" s="94">
        <v>1311846.3399999999</v>
      </c>
      <c r="D206" s="94">
        <v>2031629.2300000002</v>
      </c>
      <c r="E206" s="94">
        <v>0</v>
      </c>
      <c r="F206" s="94">
        <v>417055.63</v>
      </c>
      <c r="G206" s="94">
        <v>0</v>
      </c>
      <c r="H206" s="94">
        <v>72071.459999999992</v>
      </c>
      <c r="I206" s="95">
        <v>3832602.66</v>
      </c>
      <c r="J206" s="94">
        <v>289603.08999999997</v>
      </c>
      <c r="K206" s="94">
        <v>166503.41999999998</v>
      </c>
      <c r="L206" s="94">
        <v>46598</v>
      </c>
      <c r="M206" s="94">
        <v>0</v>
      </c>
      <c r="N206" s="94">
        <v>0</v>
      </c>
      <c r="O206" s="95">
        <v>502704.50999999995</v>
      </c>
      <c r="P206" s="96">
        <v>4335307.17</v>
      </c>
    </row>
    <row r="207" spans="2:16">
      <c r="B207" s="93" t="s">
        <v>230</v>
      </c>
      <c r="C207" s="94">
        <v>1955443.6899999997</v>
      </c>
      <c r="D207" s="94">
        <v>2066838.8099999998</v>
      </c>
      <c r="E207" s="94">
        <v>56147.83</v>
      </c>
      <c r="F207" s="94">
        <v>501036.56</v>
      </c>
      <c r="G207" s="94">
        <v>0</v>
      </c>
      <c r="H207" s="94">
        <v>332574.65999999997</v>
      </c>
      <c r="I207" s="95">
        <v>4912041.55</v>
      </c>
      <c r="J207" s="94">
        <v>478918.93999999994</v>
      </c>
      <c r="K207" s="94">
        <v>92763.8</v>
      </c>
      <c r="L207" s="94">
        <v>45563</v>
      </c>
      <c r="M207" s="94">
        <v>570791.91</v>
      </c>
      <c r="N207" s="94">
        <v>171195.48</v>
      </c>
      <c r="O207" s="95">
        <v>1359233.13</v>
      </c>
      <c r="P207" s="96">
        <v>6271274.6799999997</v>
      </c>
    </row>
    <row r="208" spans="2:16">
      <c r="B208" s="93" t="s">
        <v>231</v>
      </c>
      <c r="C208" s="94">
        <v>5810800.9399999995</v>
      </c>
      <c r="D208" s="94">
        <v>4768549.18</v>
      </c>
      <c r="E208" s="94">
        <v>96924.92</v>
      </c>
      <c r="F208" s="94">
        <v>1499486.7999999998</v>
      </c>
      <c r="G208" s="94">
        <v>1800</v>
      </c>
      <c r="H208" s="94">
        <v>151640.93000000002</v>
      </c>
      <c r="I208" s="95">
        <v>12329202.77</v>
      </c>
      <c r="J208" s="94">
        <v>2183081.9099999997</v>
      </c>
      <c r="K208" s="94">
        <v>347344.86</v>
      </c>
      <c r="L208" s="94">
        <v>112649</v>
      </c>
      <c r="M208" s="94">
        <v>834851.02</v>
      </c>
      <c r="N208" s="94">
        <v>12278.14</v>
      </c>
      <c r="O208" s="95">
        <v>3490204.9299999997</v>
      </c>
      <c r="P208" s="96">
        <v>15819407.699999999</v>
      </c>
    </row>
    <row r="209" spans="2:16">
      <c r="B209" s="93" t="s">
        <v>232</v>
      </c>
      <c r="C209" s="94">
        <v>4415308.8299999991</v>
      </c>
      <c r="D209" s="94">
        <v>4073518.6300000008</v>
      </c>
      <c r="E209" s="94">
        <v>385906.65</v>
      </c>
      <c r="F209" s="94">
        <v>847098.02</v>
      </c>
      <c r="G209" s="94">
        <v>0</v>
      </c>
      <c r="H209" s="94">
        <v>143093.32</v>
      </c>
      <c r="I209" s="95">
        <v>9864925.4500000011</v>
      </c>
      <c r="J209" s="94">
        <v>1626055.3699999999</v>
      </c>
      <c r="K209" s="94">
        <v>525790.69000000006</v>
      </c>
      <c r="L209" s="94">
        <v>78572</v>
      </c>
      <c r="M209" s="94">
        <v>1764051.94</v>
      </c>
      <c r="N209" s="94">
        <v>0</v>
      </c>
      <c r="O209" s="95">
        <v>3994470</v>
      </c>
      <c r="P209" s="96">
        <v>13859395.450000001</v>
      </c>
    </row>
    <row r="210" spans="2:16">
      <c r="B210" s="93" t="s">
        <v>233</v>
      </c>
      <c r="C210" s="94">
        <v>3212202.16</v>
      </c>
      <c r="D210" s="94">
        <v>4176652.5</v>
      </c>
      <c r="E210" s="94">
        <v>49211.46</v>
      </c>
      <c r="F210" s="94">
        <v>467876.80999999994</v>
      </c>
      <c r="G210" s="94">
        <v>0</v>
      </c>
      <c r="H210" s="94">
        <v>146920.89000000001</v>
      </c>
      <c r="I210" s="95">
        <v>8052863.8199999994</v>
      </c>
      <c r="J210" s="94">
        <v>2263984.4</v>
      </c>
      <c r="K210" s="94">
        <v>680642.37</v>
      </c>
      <c r="L210" s="94">
        <v>85086</v>
      </c>
      <c r="M210" s="94">
        <v>1205660.48</v>
      </c>
      <c r="N210" s="94">
        <v>0</v>
      </c>
      <c r="O210" s="95">
        <v>4235373.25</v>
      </c>
      <c r="P210" s="96">
        <v>12288237.07</v>
      </c>
    </row>
    <row r="211" spans="2:16">
      <c r="B211" s="93" t="s">
        <v>234</v>
      </c>
      <c r="C211" s="94">
        <v>7529437.2299999995</v>
      </c>
      <c r="D211" s="94">
        <v>9226202.8200000022</v>
      </c>
      <c r="E211" s="94">
        <v>67325.259999999995</v>
      </c>
      <c r="F211" s="94">
        <v>3088096.29</v>
      </c>
      <c r="G211" s="94">
        <v>93166.549999999988</v>
      </c>
      <c r="H211" s="94">
        <v>200406.62</v>
      </c>
      <c r="I211" s="95">
        <v>20204634.770000003</v>
      </c>
      <c r="J211" s="94">
        <v>15091897.619999997</v>
      </c>
      <c r="K211" s="94">
        <v>1818570.14</v>
      </c>
      <c r="L211" s="94">
        <v>297800</v>
      </c>
      <c r="M211" s="94">
        <v>864690.25</v>
      </c>
      <c r="N211" s="94">
        <v>0</v>
      </c>
      <c r="O211" s="95">
        <v>18072958.009999998</v>
      </c>
      <c r="P211" s="96">
        <v>38277592.780000001</v>
      </c>
    </row>
    <row r="212" spans="2:16">
      <c r="B212" s="93" t="s">
        <v>235</v>
      </c>
      <c r="C212" s="94">
        <v>11410512.470000001</v>
      </c>
      <c r="D212" s="94">
        <v>9900494.0600000005</v>
      </c>
      <c r="E212" s="94">
        <v>102163.7</v>
      </c>
      <c r="F212" s="94">
        <v>2673708.96</v>
      </c>
      <c r="G212" s="94">
        <v>510402.82</v>
      </c>
      <c r="H212" s="94">
        <v>397000.01</v>
      </c>
      <c r="I212" s="95">
        <v>24994282.020000003</v>
      </c>
      <c r="J212" s="94">
        <v>2865784.3000000003</v>
      </c>
      <c r="K212" s="94">
        <v>428067.91</v>
      </c>
      <c r="L212" s="94">
        <v>266427</v>
      </c>
      <c r="M212" s="94">
        <v>1641475.52</v>
      </c>
      <c r="N212" s="94">
        <v>0</v>
      </c>
      <c r="O212" s="95">
        <v>5201754.7300000004</v>
      </c>
      <c r="P212" s="96">
        <v>30196036.750000004</v>
      </c>
    </row>
    <row r="213" spans="2:16">
      <c r="B213" s="93" t="s">
        <v>236</v>
      </c>
      <c r="C213" s="94">
        <v>1527315.9099999997</v>
      </c>
      <c r="D213" s="94">
        <v>2064060.1499999997</v>
      </c>
      <c r="E213" s="94">
        <v>7735.11</v>
      </c>
      <c r="F213" s="94">
        <v>528480.03</v>
      </c>
      <c r="G213" s="94">
        <v>0</v>
      </c>
      <c r="H213" s="94">
        <v>25658.71</v>
      </c>
      <c r="I213" s="95">
        <v>4153249.9099999992</v>
      </c>
      <c r="J213" s="94">
        <v>1676380.2699999998</v>
      </c>
      <c r="K213" s="94">
        <v>82000</v>
      </c>
      <c r="L213" s="94">
        <v>47155</v>
      </c>
      <c r="M213" s="94">
        <v>122935.16</v>
      </c>
      <c r="N213" s="94">
        <v>23893.89</v>
      </c>
      <c r="O213" s="95">
        <v>1952364.3199999996</v>
      </c>
      <c r="P213" s="96">
        <v>6105614.2299999986</v>
      </c>
    </row>
    <row r="214" spans="2:16">
      <c r="B214" s="93" t="s">
        <v>237</v>
      </c>
      <c r="C214" s="94">
        <v>4062016.05</v>
      </c>
      <c r="D214" s="94">
        <v>3892592.17</v>
      </c>
      <c r="E214" s="94">
        <v>80594.7</v>
      </c>
      <c r="F214" s="94">
        <v>922768.54999999993</v>
      </c>
      <c r="G214" s="94">
        <v>0</v>
      </c>
      <c r="H214" s="94">
        <v>16597.810000000001</v>
      </c>
      <c r="I214" s="95">
        <v>8974569.2800000012</v>
      </c>
      <c r="J214" s="94">
        <v>3607215.5899999994</v>
      </c>
      <c r="K214" s="94">
        <v>410659.24</v>
      </c>
      <c r="L214" s="94">
        <v>73602</v>
      </c>
      <c r="M214" s="94">
        <v>876000</v>
      </c>
      <c r="N214" s="94">
        <v>0</v>
      </c>
      <c r="O214" s="95">
        <v>4967476.8299999991</v>
      </c>
      <c r="P214" s="96">
        <v>13942046.109999999</v>
      </c>
    </row>
    <row r="215" spans="2:16">
      <c r="B215" s="93" t="s">
        <v>238</v>
      </c>
      <c r="C215" s="94">
        <v>7925543.5899999999</v>
      </c>
      <c r="D215" s="94">
        <v>9633051.4000000004</v>
      </c>
      <c r="E215" s="94">
        <v>2873.51</v>
      </c>
      <c r="F215" s="94">
        <v>3000996.77</v>
      </c>
      <c r="G215" s="94">
        <v>0</v>
      </c>
      <c r="H215" s="94">
        <v>231727.97</v>
      </c>
      <c r="I215" s="95">
        <v>20794193.240000002</v>
      </c>
      <c r="J215" s="94">
        <v>7718924.790000001</v>
      </c>
      <c r="K215" s="94">
        <v>2598092.41</v>
      </c>
      <c r="L215" s="94">
        <v>177934</v>
      </c>
      <c r="M215" s="94">
        <v>137966.79999999999</v>
      </c>
      <c r="N215" s="94">
        <v>371722.54</v>
      </c>
      <c r="O215" s="95">
        <v>11004640.540000001</v>
      </c>
      <c r="P215" s="96">
        <v>31798833.780000001</v>
      </c>
    </row>
    <row r="216" spans="2:16">
      <c r="B216" s="93" t="s">
        <v>239</v>
      </c>
      <c r="C216" s="94">
        <v>4607346.3500000006</v>
      </c>
      <c r="D216" s="94">
        <v>4561052.5</v>
      </c>
      <c r="E216" s="94">
        <v>22636.63</v>
      </c>
      <c r="F216" s="94">
        <v>2166773.81</v>
      </c>
      <c r="G216" s="94">
        <v>0</v>
      </c>
      <c r="H216" s="94">
        <v>256514.53</v>
      </c>
      <c r="I216" s="95">
        <v>11614323.820000002</v>
      </c>
      <c r="J216" s="94">
        <v>3536376.8900000006</v>
      </c>
      <c r="K216" s="94">
        <v>407381.72</v>
      </c>
      <c r="L216" s="94">
        <v>104827</v>
      </c>
      <c r="M216" s="94">
        <v>2856971.56</v>
      </c>
      <c r="N216" s="94">
        <v>0</v>
      </c>
      <c r="O216" s="95">
        <v>6905557.1699999999</v>
      </c>
      <c r="P216" s="96">
        <v>18519880.990000002</v>
      </c>
    </row>
    <row r="217" spans="2:16">
      <c r="B217" s="93" t="s">
        <v>240</v>
      </c>
      <c r="C217" s="94">
        <v>5716638.629999999</v>
      </c>
      <c r="D217" s="94">
        <v>7017615.3399999999</v>
      </c>
      <c r="E217" s="94">
        <v>114953.60000000001</v>
      </c>
      <c r="F217" s="94">
        <v>490776.17000000004</v>
      </c>
      <c r="G217" s="94">
        <v>14461.77</v>
      </c>
      <c r="H217" s="94">
        <v>220534.24</v>
      </c>
      <c r="I217" s="95">
        <v>13574979.749999998</v>
      </c>
      <c r="J217" s="94">
        <v>853670.34000000008</v>
      </c>
      <c r="K217" s="94">
        <v>511799.48</v>
      </c>
      <c r="L217" s="94">
        <v>121567</v>
      </c>
      <c r="M217" s="94">
        <v>3692611.94</v>
      </c>
      <c r="N217" s="94">
        <v>30541.59</v>
      </c>
      <c r="O217" s="95">
        <v>5210190.3499999996</v>
      </c>
      <c r="P217" s="96">
        <v>18785170.099999998</v>
      </c>
    </row>
    <row r="218" spans="2:16">
      <c r="B218" s="93" t="s">
        <v>241</v>
      </c>
      <c r="C218" s="94">
        <v>3649482.1999999997</v>
      </c>
      <c r="D218" s="94">
        <v>2548540.1</v>
      </c>
      <c r="E218" s="94">
        <v>33253.83</v>
      </c>
      <c r="F218" s="94">
        <v>933755.59</v>
      </c>
      <c r="G218" s="94">
        <v>68709.63</v>
      </c>
      <c r="H218" s="94">
        <v>16584.46</v>
      </c>
      <c r="I218" s="95">
        <v>7250325.8099999996</v>
      </c>
      <c r="J218" s="94">
        <v>1312625.6600000001</v>
      </c>
      <c r="K218" s="94">
        <v>19194.66</v>
      </c>
      <c r="L218" s="94">
        <v>65652</v>
      </c>
      <c r="M218" s="94">
        <v>258364.14</v>
      </c>
      <c r="N218" s="94">
        <v>4380.1099999999997</v>
      </c>
      <c r="O218" s="95">
        <v>1660216.57</v>
      </c>
      <c r="P218" s="96">
        <v>8910542.379999999</v>
      </c>
    </row>
    <row r="219" spans="2:16">
      <c r="B219" s="93" t="s">
        <v>242</v>
      </c>
      <c r="C219" s="94">
        <v>15171034.919999998</v>
      </c>
      <c r="D219" s="94">
        <v>23565553.020000007</v>
      </c>
      <c r="E219" s="94">
        <v>11072418.880000003</v>
      </c>
      <c r="F219" s="94">
        <v>3429118.7800000003</v>
      </c>
      <c r="G219" s="94">
        <v>12993875.34</v>
      </c>
      <c r="H219" s="94">
        <v>2390747.42</v>
      </c>
      <c r="I219" s="95">
        <v>68622748.360000014</v>
      </c>
      <c r="J219" s="94">
        <v>3453670.6600000006</v>
      </c>
      <c r="K219" s="94">
        <v>2129851.13</v>
      </c>
      <c r="L219" s="94">
        <v>327984</v>
      </c>
      <c r="M219" s="94">
        <v>3094589.5300000003</v>
      </c>
      <c r="N219" s="94">
        <v>0</v>
      </c>
      <c r="O219" s="95">
        <v>9006095.3200000003</v>
      </c>
      <c r="P219" s="96">
        <v>77628843.680000007</v>
      </c>
    </row>
    <row r="220" spans="2:16">
      <c r="B220" s="93" t="s">
        <v>243</v>
      </c>
      <c r="C220" s="94">
        <v>61392671.579999998</v>
      </c>
      <c r="D220" s="94">
        <v>50164904.539999999</v>
      </c>
      <c r="E220" s="94">
        <v>4442966.9000000004</v>
      </c>
      <c r="F220" s="94">
        <v>6540001.3699999992</v>
      </c>
      <c r="G220" s="94">
        <v>4139209.76</v>
      </c>
      <c r="H220" s="94">
        <v>3297793.6600000006</v>
      </c>
      <c r="I220" s="95">
        <v>129977547.81000002</v>
      </c>
      <c r="J220" s="94">
        <v>26267736.309999999</v>
      </c>
      <c r="K220" s="94">
        <v>2354316.2999999998</v>
      </c>
      <c r="L220" s="94">
        <v>959358</v>
      </c>
      <c r="M220" s="94">
        <v>47223001.660000004</v>
      </c>
      <c r="N220" s="94">
        <v>0</v>
      </c>
      <c r="O220" s="95">
        <v>76804412.270000011</v>
      </c>
      <c r="P220" s="96">
        <v>206781960.08000004</v>
      </c>
    </row>
    <row r="221" spans="2:16">
      <c r="B221" s="93" t="s">
        <v>244</v>
      </c>
      <c r="C221" s="94">
        <v>4849086.6000000006</v>
      </c>
      <c r="D221" s="94">
        <v>6293553.4699999997</v>
      </c>
      <c r="E221" s="94">
        <v>11413.59</v>
      </c>
      <c r="F221" s="94">
        <v>790084.89</v>
      </c>
      <c r="G221" s="94">
        <v>0</v>
      </c>
      <c r="H221" s="94">
        <v>141550.16999999998</v>
      </c>
      <c r="I221" s="95">
        <v>12085688.720000001</v>
      </c>
      <c r="J221" s="94">
        <v>5105685.7299999995</v>
      </c>
      <c r="K221" s="94">
        <v>260539.58</v>
      </c>
      <c r="L221" s="94">
        <v>116433</v>
      </c>
      <c r="M221" s="94">
        <v>287043.59000000003</v>
      </c>
      <c r="N221" s="94">
        <v>165835.13</v>
      </c>
      <c r="O221" s="95">
        <v>5935537.0299999993</v>
      </c>
      <c r="P221" s="96">
        <v>18021225.75</v>
      </c>
    </row>
    <row r="222" spans="2:16">
      <c r="B222" s="93" t="s">
        <v>245</v>
      </c>
      <c r="C222" s="94">
        <v>1244649.1299999999</v>
      </c>
      <c r="D222" s="94">
        <v>1903734.78</v>
      </c>
      <c r="E222" s="94">
        <v>26469.96</v>
      </c>
      <c r="F222" s="94">
        <v>604690.40999999992</v>
      </c>
      <c r="G222" s="94">
        <v>0</v>
      </c>
      <c r="H222" s="94">
        <v>541.96</v>
      </c>
      <c r="I222" s="95">
        <v>3780086.24</v>
      </c>
      <c r="J222" s="94">
        <v>883324.07</v>
      </c>
      <c r="K222" s="94">
        <v>2600</v>
      </c>
      <c r="L222" s="94">
        <v>40808</v>
      </c>
      <c r="M222" s="94">
        <v>339862.92</v>
      </c>
      <c r="N222" s="94">
        <v>0</v>
      </c>
      <c r="O222" s="95">
        <v>1266594.99</v>
      </c>
      <c r="P222" s="96">
        <v>5046681.2300000004</v>
      </c>
    </row>
    <row r="223" spans="2:16">
      <c r="B223" s="93" t="s">
        <v>246</v>
      </c>
      <c r="C223" s="94">
        <v>2258102.19</v>
      </c>
      <c r="D223" s="94">
        <v>1079430.7</v>
      </c>
      <c r="E223" s="94">
        <v>1804.6399999999999</v>
      </c>
      <c r="F223" s="94">
        <v>40373.259999999995</v>
      </c>
      <c r="G223" s="94">
        <v>144099.79999999999</v>
      </c>
      <c r="H223" s="94">
        <v>260877.5</v>
      </c>
      <c r="I223" s="95">
        <v>3784688.0899999994</v>
      </c>
      <c r="J223" s="94">
        <v>333759.13</v>
      </c>
      <c r="K223" s="94">
        <v>0</v>
      </c>
      <c r="L223" s="94">
        <v>73014</v>
      </c>
      <c r="M223" s="94">
        <v>267194.40999999997</v>
      </c>
      <c r="N223" s="94">
        <v>0</v>
      </c>
      <c r="O223" s="95">
        <v>673967.54</v>
      </c>
      <c r="P223" s="96">
        <v>4458655.629999999</v>
      </c>
    </row>
    <row r="224" spans="2:16">
      <c r="B224" s="93" t="s">
        <v>247</v>
      </c>
      <c r="C224" s="94">
        <v>4126515.95</v>
      </c>
      <c r="D224" s="94">
        <v>4227887.57</v>
      </c>
      <c r="E224" s="94">
        <v>66869</v>
      </c>
      <c r="F224" s="94">
        <v>1572262.2600000002</v>
      </c>
      <c r="G224" s="94">
        <v>0</v>
      </c>
      <c r="H224" s="94">
        <v>67597.100000000006</v>
      </c>
      <c r="I224" s="95">
        <v>10061131.879999999</v>
      </c>
      <c r="J224" s="94">
        <v>4375808.4000000004</v>
      </c>
      <c r="K224" s="94">
        <v>1004940.55</v>
      </c>
      <c r="L224" s="94">
        <v>106464</v>
      </c>
      <c r="M224" s="94">
        <v>1120640.81</v>
      </c>
      <c r="N224" s="94">
        <v>0</v>
      </c>
      <c r="O224" s="95">
        <v>6607853.7599999998</v>
      </c>
      <c r="P224" s="96">
        <v>16668985.639999999</v>
      </c>
    </row>
    <row r="225" spans="2:16">
      <c r="B225" s="93" t="s">
        <v>248</v>
      </c>
      <c r="C225" s="94">
        <v>11802736.149999999</v>
      </c>
      <c r="D225" s="94">
        <v>14004059.35</v>
      </c>
      <c r="E225" s="94">
        <v>187042.62</v>
      </c>
      <c r="F225" s="94">
        <v>2454843.8200000003</v>
      </c>
      <c r="G225" s="94">
        <v>0</v>
      </c>
      <c r="H225" s="94">
        <v>202357.35</v>
      </c>
      <c r="I225" s="95">
        <v>28651039.290000003</v>
      </c>
      <c r="J225" s="94">
        <v>5467918.2600000007</v>
      </c>
      <c r="K225" s="94">
        <v>1347187.95</v>
      </c>
      <c r="L225" s="94">
        <v>320632.64</v>
      </c>
      <c r="M225" s="94">
        <v>2110646.15</v>
      </c>
      <c r="N225" s="94">
        <v>0</v>
      </c>
      <c r="O225" s="95">
        <v>9246385</v>
      </c>
      <c r="P225" s="96">
        <v>37897424.290000007</v>
      </c>
    </row>
    <row r="226" spans="2:16">
      <c r="B226" s="93" t="s">
        <v>249</v>
      </c>
      <c r="C226" s="94">
        <v>2247184.77</v>
      </c>
      <c r="D226" s="94">
        <v>825080.24000000011</v>
      </c>
      <c r="E226" s="94">
        <v>106715.69</v>
      </c>
      <c r="F226" s="94">
        <v>858133.54</v>
      </c>
      <c r="G226" s="94">
        <v>0</v>
      </c>
      <c r="H226" s="94">
        <v>50086.37</v>
      </c>
      <c r="I226" s="95">
        <v>4087200.6100000003</v>
      </c>
      <c r="J226" s="94">
        <v>603521.46000000008</v>
      </c>
      <c r="K226" s="94">
        <v>189930.63999999998</v>
      </c>
      <c r="L226" s="94">
        <v>49856</v>
      </c>
      <c r="M226" s="94">
        <v>649846.02</v>
      </c>
      <c r="N226" s="94">
        <v>251455.39</v>
      </c>
      <c r="O226" s="95">
        <v>1744609.5100000002</v>
      </c>
      <c r="P226" s="96">
        <v>5831810.120000001</v>
      </c>
    </row>
    <row r="227" spans="2:16">
      <c r="B227" s="93" t="s">
        <v>250</v>
      </c>
      <c r="C227" s="94">
        <v>2663171.1300000004</v>
      </c>
      <c r="D227" s="94">
        <v>3129177.3300000005</v>
      </c>
      <c r="E227" s="94">
        <v>1909.58</v>
      </c>
      <c r="F227" s="94">
        <v>849062.89</v>
      </c>
      <c r="G227" s="94">
        <v>0</v>
      </c>
      <c r="H227" s="94">
        <v>255759.01</v>
      </c>
      <c r="I227" s="95">
        <v>6899079.9400000004</v>
      </c>
      <c r="J227" s="94">
        <v>1927698.5999999996</v>
      </c>
      <c r="K227" s="94">
        <v>74123</v>
      </c>
      <c r="L227" s="94">
        <v>76814</v>
      </c>
      <c r="M227" s="94">
        <v>307160.3</v>
      </c>
      <c r="N227" s="94">
        <v>0</v>
      </c>
      <c r="O227" s="95">
        <v>2385795.8999999994</v>
      </c>
      <c r="P227" s="96">
        <v>9284875.8399999999</v>
      </c>
    </row>
    <row r="228" spans="2:16">
      <c r="B228" s="93" t="s">
        <v>251</v>
      </c>
      <c r="C228" s="94">
        <v>3592270.0399999996</v>
      </c>
      <c r="D228" s="94">
        <v>2511919.29</v>
      </c>
      <c r="E228" s="94">
        <v>360.42</v>
      </c>
      <c r="F228" s="94">
        <v>452612.04</v>
      </c>
      <c r="G228" s="94">
        <v>679.09</v>
      </c>
      <c r="H228" s="94">
        <v>48510.03</v>
      </c>
      <c r="I228" s="95">
        <v>6606350.9100000001</v>
      </c>
      <c r="J228" s="94">
        <v>940057.49</v>
      </c>
      <c r="K228" s="94">
        <v>7246.1</v>
      </c>
      <c r="L228" s="94">
        <v>51869</v>
      </c>
      <c r="M228" s="94">
        <v>28829.78</v>
      </c>
      <c r="N228" s="94">
        <v>0</v>
      </c>
      <c r="O228" s="95">
        <v>1028002.37</v>
      </c>
      <c r="P228" s="96">
        <v>7634353.2800000003</v>
      </c>
    </row>
    <row r="229" spans="2:16">
      <c r="B229" s="93" t="s">
        <v>252</v>
      </c>
      <c r="C229" s="94">
        <v>4351422.3599999994</v>
      </c>
      <c r="D229" s="94">
        <v>3926286.3200000003</v>
      </c>
      <c r="E229" s="94">
        <v>134943.06999999998</v>
      </c>
      <c r="F229" s="94">
        <v>808649.44</v>
      </c>
      <c r="G229" s="94">
        <v>203364.71</v>
      </c>
      <c r="H229" s="94">
        <v>155042.08000000002</v>
      </c>
      <c r="I229" s="95">
        <v>9579707.9800000004</v>
      </c>
      <c r="J229" s="94">
        <v>1449279.2499999998</v>
      </c>
      <c r="K229" s="94">
        <v>48526.64</v>
      </c>
      <c r="L229" s="94">
        <v>70984</v>
      </c>
      <c r="M229" s="94">
        <v>1191317.1599999999</v>
      </c>
      <c r="N229" s="94">
        <v>0</v>
      </c>
      <c r="O229" s="95">
        <v>2760107.05</v>
      </c>
      <c r="P229" s="96">
        <v>12339815.030000001</v>
      </c>
    </row>
    <row r="230" spans="2:16">
      <c r="B230" s="93" t="s">
        <v>253</v>
      </c>
      <c r="C230" s="94">
        <v>4391640.4800000004</v>
      </c>
      <c r="D230" s="94">
        <v>2957236.53</v>
      </c>
      <c r="E230" s="94">
        <v>138578.47</v>
      </c>
      <c r="F230" s="94">
        <v>622862.25</v>
      </c>
      <c r="G230" s="94">
        <v>215000</v>
      </c>
      <c r="H230" s="94">
        <v>93667.36</v>
      </c>
      <c r="I230" s="95">
        <v>8418985.0899999999</v>
      </c>
      <c r="J230" s="94">
        <v>772904.63000000012</v>
      </c>
      <c r="K230" s="94">
        <v>219098.97999999998</v>
      </c>
      <c r="L230" s="94">
        <v>69310.679999999993</v>
      </c>
      <c r="M230" s="94">
        <v>535647.31999999995</v>
      </c>
      <c r="N230" s="94">
        <v>45987.55</v>
      </c>
      <c r="O230" s="95">
        <v>1642949.16</v>
      </c>
      <c r="P230" s="96">
        <v>10061934.25</v>
      </c>
    </row>
    <row r="231" spans="2:16">
      <c r="B231" s="93" t="s">
        <v>254</v>
      </c>
      <c r="C231" s="94">
        <v>1591347.27</v>
      </c>
      <c r="D231" s="94">
        <v>1571513.52</v>
      </c>
      <c r="E231" s="94">
        <v>360874.85999999993</v>
      </c>
      <c r="F231" s="94">
        <v>692806.8899999999</v>
      </c>
      <c r="G231" s="94">
        <v>0</v>
      </c>
      <c r="H231" s="94">
        <v>121785.70000000001</v>
      </c>
      <c r="I231" s="95">
        <v>4338328.24</v>
      </c>
      <c r="J231" s="94">
        <v>1237311.1100000001</v>
      </c>
      <c r="K231" s="94">
        <v>0</v>
      </c>
      <c r="L231" s="94">
        <v>59537</v>
      </c>
      <c r="M231" s="94">
        <v>1323131.42</v>
      </c>
      <c r="N231" s="94">
        <v>0</v>
      </c>
      <c r="O231" s="95">
        <v>2619979.5300000003</v>
      </c>
      <c r="P231" s="96">
        <v>6958307.7700000005</v>
      </c>
    </row>
    <row r="232" spans="2:16">
      <c r="B232" s="93" t="s">
        <v>255</v>
      </c>
      <c r="C232" s="94">
        <v>3125315.9500000007</v>
      </c>
      <c r="D232" s="94">
        <v>3315499.7399999998</v>
      </c>
      <c r="E232" s="94">
        <v>76341.399999999994</v>
      </c>
      <c r="F232" s="94">
        <v>1823098.89</v>
      </c>
      <c r="G232" s="94">
        <v>0</v>
      </c>
      <c r="H232" s="94">
        <v>793831.49000000011</v>
      </c>
      <c r="I232" s="95">
        <v>9134087.4700000007</v>
      </c>
      <c r="J232" s="94">
        <v>2428501.4300000002</v>
      </c>
      <c r="K232" s="94">
        <v>80736.33</v>
      </c>
      <c r="L232" s="94">
        <v>56111</v>
      </c>
      <c r="M232" s="94">
        <v>2313412.5300000003</v>
      </c>
      <c r="N232" s="94">
        <v>56419.87</v>
      </c>
      <c r="O232" s="95">
        <v>4935181.1600000011</v>
      </c>
      <c r="P232" s="96">
        <v>14069268.630000003</v>
      </c>
    </row>
    <row r="233" spans="2:16">
      <c r="B233" s="93" t="s">
        <v>256</v>
      </c>
      <c r="C233" s="94">
        <v>5146872.9800000004</v>
      </c>
      <c r="D233" s="94">
        <v>4554711.1500000032</v>
      </c>
      <c r="E233" s="94">
        <v>119972.75</v>
      </c>
      <c r="F233" s="94">
        <v>217297.56</v>
      </c>
      <c r="G233" s="94">
        <v>0</v>
      </c>
      <c r="H233" s="94">
        <v>394139.09</v>
      </c>
      <c r="I233" s="95">
        <v>10432993.530000003</v>
      </c>
      <c r="J233" s="94">
        <v>8321490.0800000001</v>
      </c>
      <c r="K233" s="94">
        <v>1169035.76</v>
      </c>
      <c r="L233" s="94">
        <v>121325</v>
      </c>
      <c r="M233" s="94">
        <v>915148.09</v>
      </c>
      <c r="N233" s="94">
        <v>808031.87</v>
      </c>
      <c r="O233" s="95">
        <v>11335030.799999999</v>
      </c>
      <c r="P233" s="96">
        <v>21768024.330000002</v>
      </c>
    </row>
    <row r="234" spans="2:16">
      <c r="B234" s="93" t="s">
        <v>257</v>
      </c>
      <c r="C234" s="94">
        <v>5075515.1900000013</v>
      </c>
      <c r="D234" s="94">
        <v>7420040.4199999981</v>
      </c>
      <c r="E234" s="94">
        <v>125932.27</v>
      </c>
      <c r="F234" s="94">
        <v>843943.15</v>
      </c>
      <c r="G234" s="94">
        <v>814625.03</v>
      </c>
      <c r="H234" s="94">
        <v>52586.549999999996</v>
      </c>
      <c r="I234" s="95">
        <v>14332642.609999999</v>
      </c>
      <c r="J234" s="94">
        <v>1281498.4500000002</v>
      </c>
      <c r="K234" s="94">
        <v>412600.07999999996</v>
      </c>
      <c r="L234" s="94">
        <v>100339</v>
      </c>
      <c r="M234" s="94">
        <v>2963398.8</v>
      </c>
      <c r="N234" s="94">
        <v>16500</v>
      </c>
      <c r="O234" s="95">
        <v>4774336.33</v>
      </c>
      <c r="P234" s="96">
        <v>19106978.939999998</v>
      </c>
    </row>
    <row r="235" spans="2:16">
      <c r="B235" s="93" t="s">
        <v>258</v>
      </c>
      <c r="C235" s="94">
        <v>2469214.94</v>
      </c>
      <c r="D235" s="94">
        <v>2140466.2699999996</v>
      </c>
      <c r="E235" s="94">
        <v>7527.1</v>
      </c>
      <c r="F235" s="94">
        <v>552019.56000000006</v>
      </c>
      <c r="G235" s="94">
        <v>0</v>
      </c>
      <c r="H235" s="94">
        <v>27181.13</v>
      </c>
      <c r="I235" s="95">
        <v>5196408.9999999991</v>
      </c>
      <c r="J235" s="94">
        <v>1135475.8699999999</v>
      </c>
      <c r="K235" s="94">
        <v>57000</v>
      </c>
      <c r="L235" s="94">
        <v>55882</v>
      </c>
      <c r="M235" s="94">
        <v>425500.28</v>
      </c>
      <c r="N235" s="94">
        <v>0</v>
      </c>
      <c r="O235" s="95">
        <v>1673858.15</v>
      </c>
      <c r="P235" s="96">
        <v>6870267.1499999985</v>
      </c>
    </row>
    <row r="236" spans="2:16">
      <c r="B236" s="93" t="s">
        <v>259</v>
      </c>
      <c r="C236" s="94">
        <v>3933676.8200000003</v>
      </c>
      <c r="D236" s="94">
        <v>5086613.6899999995</v>
      </c>
      <c r="E236" s="94">
        <v>9766.5400000000009</v>
      </c>
      <c r="F236" s="94">
        <v>1315470.4300000002</v>
      </c>
      <c r="G236" s="94">
        <v>716402.69</v>
      </c>
      <c r="H236" s="94">
        <v>121480.31</v>
      </c>
      <c r="I236" s="95">
        <v>11183410.479999999</v>
      </c>
      <c r="J236" s="94">
        <v>4525614.21</v>
      </c>
      <c r="K236" s="94">
        <v>421088.83</v>
      </c>
      <c r="L236" s="94">
        <v>123486</v>
      </c>
      <c r="M236" s="94">
        <v>552462.39</v>
      </c>
      <c r="N236" s="94">
        <v>0</v>
      </c>
      <c r="O236" s="95">
        <v>5622651.4299999997</v>
      </c>
      <c r="P236" s="96">
        <v>16806061.909999996</v>
      </c>
    </row>
    <row r="237" spans="2:16">
      <c r="B237" s="93" t="s">
        <v>260</v>
      </c>
      <c r="C237" s="94">
        <v>3997251.95</v>
      </c>
      <c r="D237" s="94">
        <v>3844704.4000000004</v>
      </c>
      <c r="E237" s="94">
        <v>36117.99</v>
      </c>
      <c r="F237" s="94">
        <v>1096001.1199999999</v>
      </c>
      <c r="G237" s="94">
        <v>0</v>
      </c>
      <c r="H237" s="94">
        <v>108324.95</v>
      </c>
      <c r="I237" s="95">
        <v>9082400.4100000001</v>
      </c>
      <c r="J237" s="94">
        <v>1204959.8299999998</v>
      </c>
      <c r="K237" s="94">
        <v>213971.96</v>
      </c>
      <c r="L237" s="94">
        <v>80222</v>
      </c>
      <c r="M237" s="94">
        <v>318026.02</v>
      </c>
      <c r="N237" s="94">
        <v>127571.56</v>
      </c>
      <c r="O237" s="95">
        <v>1944751.3699999999</v>
      </c>
      <c r="P237" s="96">
        <v>11027151.779999999</v>
      </c>
    </row>
    <row r="238" spans="2:16">
      <c r="B238" s="93" t="s">
        <v>261</v>
      </c>
      <c r="C238" s="94">
        <v>2413041.65</v>
      </c>
      <c r="D238" s="94">
        <v>2953591.7699999996</v>
      </c>
      <c r="E238" s="94">
        <v>288860.93</v>
      </c>
      <c r="F238" s="94">
        <v>257681.58</v>
      </c>
      <c r="G238" s="94">
        <v>0</v>
      </c>
      <c r="H238" s="94">
        <v>40567.22</v>
      </c>
      <c r="I238" s="95">
        <v>5953743.1499999994</v>
      </c>
      <c r="J238" s="94">
        <v>555684.04999999993</v>
      </c>
      <c r="K238" s="94">
        <v>95048.88</v>
      </c>
      <c r="L238" s="94">
        <v>59812</v>
      </c>
      <c r="M238" s="94">
        <v>1802014.81</v>
      </c>
      <c r="N238" s="94">
        <v>112000</v>
      </c>
      <c r="O238" s="95">
        <v>2624559.7400000002</v>
      </c>
      <c r="P238" s="96">
        <v>8578302.8900000006</v>
      </c>
    </row>
    <row r="239" spans="2:16">
      <c r="B239" s="93" t="s">
        <v>262</v>
      </c>
      <c r="C239" s="94">
        <v>6640527.9300000006</v>
      </c>
      <c r="D239" s="94">
        <v>5788883.9199999999</v>
      </c>
      <c r="E239" s="94">
        <v>1034932.3900000001</v>
      </c>
      <c r="F239" s="94">
        <v>277075.48</v>
      </c>
      <c r="G239" s="94">
        <v>0</v>
      </c>
      <c r="H239" s="94">
        <v>315265.75</v>
      </c>
      <c r="I239" s="95">
        <v>14056685.470000003</v>
      </c>
      <c r="J239" s="94">
        <v>1445447.6400000001</v>
      </c>
      <c r="K239" s="94">
        <v>0</v>
      </c>
      <c r="L239" s="94">
        <v>161218.56</v>
      </c>
      <c r="M239" s="94">
        <v>2291332.02</v>
      </c>
      <c r="N239" s="94">
        <v>206806.44</v>
      </c>
      <c r="O239" s="95">
        <v>4104804.66</v>
      </c>
      <c r="P239" s="96">
        <v>18161490.130000003</v>
      </c>
    </row>
    <row r="240" spans="2:16">
      <c r="B240" s="93" t="s">
        <v>263</v>
      </c>
      <c r="C240" s="94">
        <v>1112885.8799999999</v>
      </c>
      <c r="D240" s="94">
        <v>926503.51999999979</v>
      </c>
      <c r="E240" s="94">
        <v>24765.65</v>
      </c>
      <c r="F240" s="94">
        <v>620649.4</v>
      </c>
      <c r="G240" s="94">
        <v>0</v>
      </c>
      <c r="H240" s="94">
        <v>17223.8</v>
      </c>
      <c r="I240" s="95">
        <v>2702028.2499999995</v>
      </c>
      <c r="J240" s="94">
        <v>517468.49</v>
      </c>
      <c r="K240" s="94">
        <v>0</v>
      </c>
      <c r="L240" s="94">
        <v>34707</v>
      </c>
      <c r="M240" s="94">
        <v>214676.63</v>
      </c>
      <c r="N240" s="94">
        <v>0</v>
      </c>
      <c r="O240" s="95">
        <v>766852.12</v>
      </c>
      <c r="P240" s="96">
        <v>3468880.3699999996</v>
      </c>
    </row>
    <row r="241" spans="2:16">
      <c r="B241" s="93" t="s">
        <v>264</v>
      </c>
      <c r="C241" s="94">
        <v>948176.50000000012</v>
      </c>
      <c r="D241" s="94">
        <v>606552.24</v>
      </c>
      <c r="E241" s="94">
        <v>1506.63</v>
      </c>
      <c r="F241" s="94">
        <v>207110.62999999998</v>
      </c>
      <c r="G241" s="94">
        <v>0</v>
      </c>
      <c r="H241" s="94">
        <v>0</v>
      </c>
      <c r="I241" s="95">
        <v>1763346</v>
      </c>
      <c r="J241" s="94">
        <v>564079.71000000008</v>
      </c>
      <c r="K241" s="94">
        <v>106000</v>
      </c>
      <c r="L241" s="94">
        <v>25242</v>
      </c>
      <c r="M241" s="94">
        <v>44401.1</v>
      </c>
      <c r="N241" s="94">
        <v>0</v>
      </c>
      <c r="O241" s="95">
        <v>739722.81</v>
      </c>
      <c r="P241" s="96">
        <v>2503068.81</v>
      </c>
    </row>
    <row r="242" spans="2:16">
      <c r="B242" s="93" t="s">
        <v>265</v>
      </c>
      <c r="C242" s="94">
        <v>13606219.900000002</v>
      </c>
      <c r="D242" s="94">
        <v>15855837.27</v>
      </c>
      <c r="E242" s="94">
        <v>438456.08</v>
      </c>
      <c r="F242" s="94">
        <v>2642134.8299999996</v>
      </c>
      <c r="G242" s="94">
        <v>1711897</v>
      </c>
      <c r="H242" s="94">
        <v>515102.51</v>
      </c>
      <c r="I242" s="95">
        <v>34769647.589999996</v>
      </c>
      <c r="J242" s="94">
        <v>7956523.0299999993</v>
      </c>
      <c r="K242" s="94">
        <v>2123245.29</v>
      </c>
      <c r="L242" s="94">
        <v>411738</v>
      </c>
      <c r="M242" s="94">
        <v>9194255.6600000001</v>
      </c>
      <c r="N242" s="94">
        <v>435114.68</v>
      </c>
      <c r="O242" s="95">
        <v>20120876.66</v>
      </c>
      <c r="P242" s="96">
        <v>54890524.25</v>
      </c>
    </row>
    <row r="243" spans="2:16">
      <c r="B243" s="93" t="s">
        <v>266</v>
      </c>
      <c r="C243" s="94">
        <v>2163338.27</v>
      </c>
      <c r="D243" s="94">
        <v>2369192.4900000002</v>
      </c>
      <c r="E243" s="94">
        <v>17289.66</v>
      </c>
      <c r="F243" s="94">
        <v>578632.01</v>
      </c>
      <c r="G243" s="94">
        <v>0</v>
      </c>
      <c r="H243" s="94">
        <v>102790.37</v>
      </c>
      <c r="I243" s="95">
        <v>5231242.8</v>
      </c>
      <c r="J243" s="94">
        <v>1145553.9000000001</v>
      </c>
      <c r="K243" s="94">
        <v>181388.4</v>
      </c>
      <c r="L243" s="94">
        <v>47198</v>
      </c>
      <c r="M243" s="94">
        <v>336727.38</v>
      </c>
      <c r="N243" s="94">
        <v>0</v>
      </c>
      <c r="O243" s="95">
        <v>1710867.6800000002</v>
      </c>
      <c r="P243" s="96">
        <v>6942110.4800000004</v>
      </c>
    </row>
    <row r="244" spans="2:16">
      <c r="B244" s="93" t="s">
        <v>267</v>
      </c>
      <c r="C244" s="94">
        <v>1675201.8700000003</v>
      </c>
      <c r="D244" s="94">
        <v>1202094.47</v>
      </c>
      <c r="E244" s="94">
        <v>33221.21</v>
      </c>
      <c r="F244" s="94">
        <v>192634.27000000002</v>
      </c>
      <c r="G244" s="94">
        <v>392596</v>
      </c>
      <c r="H244" s="94">
        <v>2929.52</v>
      </c>
      <c r="I244" s="95">
        <v>3498677.3400000003</v>
      </c>
      <c r="J244" s="94">
        <v>1736427.7</v>
      </c>
      <c r="K244" s="94">
        <v>0</v>
      </c>
      <c r="L244" s="94">
        <v>61478</v>
      </c>
      <c r="M244" s="94">
        <v>574297.79</v>
      </c>
      <c r="N244" s="94">
        <v>0</v>
      </c>
      <c r="O244" s="95">
        <v>2372203.4900000002</v>
      </c>
      <c r="P244" s="96">
        <v>5870880.8300000001</v>
      </c>
    </row>
    <row r="245" spans="2:16">
      <c r="B245" s="93" t="s">
        <v>268</v>
      </c>
      <c r="C245" s="94">
        <v>13739947.709999999</v>
      </c>
      <c r="D245" s="94">
        <v>8255412.9399999995</v>
      </c>
      <c r="E245" s="94">
        <v>1426919.4900000002</v>
      </c>
      <c r="F245" s="94">
        <v>2168764.0300000003</v>
      </c>
      <c r="G245" s="94">
        <v>463901.32</v>
      </c>
      <c r="H245" s="94">
        <v>523798.28999999992</v>
      </c>
      <c r="I245" s="95">
        <v>26578743.780000001</v>
      </c>
      <c r="J245" s="94">
        <v>1501191.11</v>
      </c>
      <c r="K245" s="94">
        <v>1157444.3700000001</v>
      </c>
      <c r="L245" s="94">
        <v>237739</v>
      </c>
      <c r="M245" s="94">
        <v>19856473.859999999</v>
      </c>
      <c r="N245" s="94">
        <v>63201.69</v>
      </c>
      <c r="O245" s="95">
        <v>22816050.030000001</v>
      </c>
      <c r="P245" s="96">
        <v>49394793.810000002</v>
      </c>
    </row>
    <row r="246" spans="2:16">
      <c r="B246" s="93" t="s">
        <v>269</v>
      </c>
      <c r="C246" s="94">
        <v>9755912.0099999998</v>
      </c>
      <c r="D246" s="94">
        <v>7804435.3699999982</v>
      </c>
      <c r="E246" s="94">
        <v>152255.78999999998</v>
      </c>
      <c r="F246" s="94">
        <v>1727300.07</v>
      </c>
      <c r="G246" s="94">
        <v>9917</v>
      </c>
      <c r="H246" s="94">
        <v>310013.5</v>
      </c>
      <c r="I246" s="95">
        <v>19759833.739999998</v>
      </c>
      <c r="J246" s="94">
        <v>2676386.35</v>
      </c>
      <c r="K246" s="94">
        <v>454840.21</v>
      </c>
      <c r="L246" s="94">
        <v>169797</v>
      </c>
      <c r="M246" s="94">
        <v>1189191.8400000001</v>
      </c>
      <c r="N246" s="94">
        <v>0</v>
      </c>
      <c r="O246" s="95">
        <v>4490215.4000000004</v>
      </c>
      <c r="P246" s="96">
        <v>24250049.140000001</v>
      </c>
    </row>
    <row r="247" spans="2:16">
      <c r="B247" s="93" t="s">
        <v>270</v>
      </c>
      <c r="C247" s="94">
        <v>8215321.9300000016</v>
      </c>
      <c r="D247" s="94">
        <v>14436182.449999999</v>
      </c>
      <c r="E247" s="94">
        <v>172341.9</v>
      </c>
      <c r="F247" s="94">
        <v>2118943.83</v>
      </c>
      <c r="G247" s="94">
        <v>0</v>
      </c>
      <c r="H247" s="94">
        <v>560239</v>
      </c>
      <c r="I247" s="95">
        <v>25503029.109999999</v>
      </c>
      <c r="J247" s="94">
        <v>3572459.0700000003</v>
      </c>
      <c r="K247" s="94">
        <v>1201107.81</v>
      </c>
      <c r="L247" s="94">
        <v>118199</v>
      </c>
      <c r="M247" s="94">
        <v>1795181.17</v>
      </c>
      <c r="N247" s="94">
        <v>0</v>
      </c>
      <c r="O247" s="95">
        <v>6686947.0500000007</v>
      </c>
      <c r="P247" s="96">
        <v>32189976.16</v>
      </c>
    </row>
    <row r="248" spans="2:16">
      <c r="B248" s="93" t="s">
        <v>271</v>
      </c>
      <c r="C248" s="94">
        <v>3824904.3200000003</v>
      </c>
      <c r="D248" s="94">
        <v>3731301.58</v>
      </c>
      <c r="E248" s="94">
        <v>12324.470000000001</v>
      </c>
      <c r="F248" s="94">
        <v>854911.78</v>
      </c>
      <c r="G248" s="94">
        <v>0</v>
      </c>
      <c r="H248" s="94">
        <v>53789.26</v>
      </c>
      <c r="I248" s="95">
        <v>8477231.4100000001</v>
      </c>
      <c r="J248" s="94">
        <v>893291.4800000001</v>
      </c>
      <c r="K248" s="94">
        <v>79011.33</v>
      </c>
      <c r="L248" s="94">
        <v>60548</v>
      </c>
      <c r="M248" s="94">
        <v>365132.53</v>
      </c>
      <c r="N248" s="94">
        <v>216.86</v>
      </c>
      <c r="O248" s="95">
        <v>1398200.2000000002</v>
      </c>
      <c r="P248" s="96">
        <v>9875431.6099999994</v>
      </c>
    </row>
    <row r="249" spans="2:16">
      <c r="B249" s="93" t="s">
        <v>272</v>
      </c>
      <c r="C249" s="94">
        <v>4588262.8100000005</v>
      </c>
      <c r="D249" s="94">
        <v>5946630.0099999998</v>
      </c>
      <c r="E249" s="94">
        <v>88849.860000000015</v>
      </c>
      <c r="F249" s="94">
        <v>1163058.8500000001</v>
      </c>
      <c r="G249" s="94">
        <v>1867.09</v>
      </c>
      <c r="H249" s="94">
        <v>330472.27</v>
      </c>
      <c r="I249" s="95">
        <v>12119140.889999999</v>
      </c>
      <c r="J249" s="94">
        <v>2536360.9099999997</v>
      </c>
      <c r="K249" s="94">
        <v>35062.74</v>
      </c>
      <c r="L249" s="94">
        <v>87209</v>
      </c>
      <c r="M249" s="94">
        <v>2099170.3200000003</v>
      </c>
      <c r="N249" s="94">
        <v>0</v>
      </c>
      <c r="O249" s="95">
        <v>4757802.9700000007</v>
      </c>
      <c r="P249" s="96">
        <v>16876943.859999999</v>
      </c>
    </row>
    <row r="250" spans="2:16">
      <c r="B250" s="93" t="s">
        <v>273</v>
      </c>
      <c r="C250" s="94">
        <v>1898388.7600000002</v>
      </c>
      <c r="D250" s="94">
        <v>3983600.9</v>
      </c>
      <c r="E250" s="94">
        <v>23889.339999999997</v>
      </c>
      <c r="F250" s="94">
        <v>637222.5</v>
      </c>
      <c r="G250" s="94">
        <v>0</v>
      </c>
      <c r="H250" s="94">
        <v>50900.25</v>
      </c>
      <c r="I250" s="95">
        <v>6594001.75</v>
      </c>
      <c r="J250" s="94">
        <v>1077245.82</v>
      </c>
      <c r="K250" s="94">
        <v>812487.63</v>
      </c>
      <c r="L250" s="94">
        <v>89194.040000000008</v>
      </c>
      <c r="M250" s="94">
        <v>501140.04</v>
      </c>
      <c r="N250" s="94">
        <v>0</v>
      </c>
      <c r="O250" s="95">
        <v>2480067.5300000003</v>
      </c>
      <c r="P250" s="96">
        <v>9074069.2800000012</v>
      </c>
    </row>
    <row r="251" spans="2:16">
      <c r="B251" s="93" t="s">
        <v>274</v>
      </c>
      <c r="C251" s="94">
        <v>6268497.0100000007</v>
      </c>
      <c r="D251" s="94">
        <v>3830380.5599999991</v>
      </c>
      <c r="E251" s="94">
        <v>265546.99</v>
      </c>
      <c r="F251" s="94">
        <v>734127.84000000008</v>
      </c>
      <c r="G251" s="94">
        <v>0</v>
      </c>
      <c r="H251" s="94">
        <v>32619.239999999998</v>
      </c>
      <c r="I251" s="95">
        <v>11131171.640000001</v>
      </c>
      <c r="J251" s="94">
        <v>1682956.5499999998</v>
      </c>
      <c r="K251" s="94">
        <v>42966.6</v>
      </c>
      <c r="L251" s="94">
        <v>102231</v>
      </c>
      <c r="M251" s="94">
        <v>1485877.29</v>
      </c>
      <c r="N251" s="94">
        <v>0</v>
      </c>
      <c r="O251" s="95">
        <v>3314031.44</v>
      </c>
      <c r="P251" s="96">
        <v>14445203.08</v>
      </c>
    </row>
    <row r="252" spans="2:16">
      <c r="B252" s="93" t="s">
        <v>275</v>
      </c>
      <c r="C252" s="94">
        <v>1075473.5499999998</v>
      </c>
      <c r="D252" s="94">
        <v>944686.85999999987</v>
      </c>
      <c r="E252" s="94">
        <v>10089.280000000001</v>
      </c>
      <c r="F252" s="94">
        <v>855615.14999999991</v>
      </c>
      <c r="G252" s="94">
        <v>0</v>
      </c>
      <c r="H252" s="94">
        <v>23498.080000000002</v>
      </c>
      <c r="I252" s="95">
        <v>2909362.92</v>
      </c>
      <c r="J252" s="94">
        <v>931195.62000000011</v>
      </c>
      <c r="K252" s="94">
        <v>475229.04</v>
      </c>
      <c r="L252" s="94">
        <v>36072</v>
      </c>
      <c r="M252" s="94">
        <v>57388.23</v>
      </c>
      <c r="N252" s="94">
        <v>0</v>
      </c>
      <c r="O252" s="95">
        <v>1499884.8900000001</v>
      </c>
      <c r="P252" s="96">
        <v>4409247.8100000005</v>
      </c>
    </row>
    <row r="253" spans="2:16">
      <c r="B253" s="93" t="s">
        <v>276</v>
      </c>
      <c r="C253" s="94">
        <v>1318610.4099999997</v>
      </c>
      <c r="D253" s="94">
        <v>1627414.2800000005</v>
      </c>
      <c r="E253" s="94">
        <v>85459.37</v>
      </c>
      <c r="F253" s="94">
        <v>557966.64</v>
      </c>
      <c r="G253" s="94">
        <v>0</v>
      </c>
      <c r="H253" s="94">
        <v>66813.58</v>
      </c>
      <c r="I253" s="95">
        <v>3656264.2800000007</v>
      </c>
      <c r="J253" s="94">
        <v>963121.14</v>
      </c>
      <c r="K253" s="94">
        <v>7058.97</v>
      </c>
      <c r="L253" s="94">
        <v>50286</v>
      </c>
      <c r="M253" s="94">
        <v>611235.41</v>
      </c>
      <c r="N253" s="94">
        <v>42563.8</v>
      </c>
      <c r="O253" s="95">
        <v>1674265.32</v>
      </c>
      <c r="P253" s="96">
        <v>5330529.6000000006</v>
      </c>
    </row>
    <row r="254" spans="2:16">
      <c r="B254" s="93" t="s">
        <v>277</v>
      </c>
      <c r="C254" s="94">
        <v>2861541.4699999993</v>
      </c>
      <c r="D254" s="94">
        <v>1495851.92</v>
      </c>
      <c r="E254" s="94">
        <v>54905.689999999995</v>
      </c>
      <c r="F254" s="94">
        <v>344218.78</v>
      </c>
      <c r="G254" s="94">
        <v>3370</v>
      </c>
      <c r="H254" s="94">
        <v>113011.34</v>
      </c>
      <c r="I254" s="95">
        <v>4872899.1999999993</v>
      </c>
      <c r="J254" s="94">
        <v>298304.56</v>
      </c>
      <c r="K254" s="94">
        <v>27881.47</v>
      </c>
      <c r="L254" s="94">
        <v>38904</v>
      </c>
      <c r="M254" s="94">
        <v>890203.58000000007</v>
      </c>
      <c r="N254" s="94">
        <v>0</v>
      </c>
      <c r="O254" s="95">
        <v>1255293.6100000001</v>
      </c>
      <c r="P254" s="96">
        <v>6128192.8099999996</v>
      </c>
    </row>
    <row r="255" spans="2:16">
      <c r="B255" s="93" t="s">
        <v>278</v>
      </c>
      <c r="C255" s="94">
        <v>2785075.25</v>
      </c>
      <c r="D255" s="94">
        <v>2286742.58</v>
      </c>
      <c r="E255" s="94">
        <v>34176.71</v>
      </c>
      <c r="F255" s="94">
        <v>702130.77</v>
      </c>
      <c r="G255" s="94">
        <v>0</v>
      </c>
      <c r="H255" s="94">
        <v>157497.66</v>
      </c>
      <c r="I255" s="95">
        <v>5965622.9700000007</v>
      </c>
      <c r="J255" s="94">
        <v>2365386.6999999997</v>
      </c>
      <c r="K255" s="94">
        <v>434456.13</v>
      </c>
      <c r="L255" s="94">
        <v>74740</v>
      </c>
      <c r="M255" s="94">
        <v>354340.56</v>
      </c>
      <c r="N255" s="94">
        <v>221190.84</v>
      </c>
      <c r="O255" s="95">
        <v>3450114.2299999995</v>
      </c>
      <c r="P255" s="96">
        <v>9415737.1999999993</v>
      </c>
    </row>
    <row r="256" spans="2:16">
      <c r="B256" s="93" t="s">
        <v>279</v>
      </c>
      <c r="C256" s="94">
        <v>4385848.9400000004</v>
      </c>
      <c r="D256" s="94">
        <v>7690855.8599999994</v>
      </c>
      <c r="E256" s="94">
        <v>1945203.5</v>
      </c>
      <c r="F256" s="94">
        <v>1638190.74</v>
      </c>
      <c r="G256" s="94">
        <v>0</v>
      </c>
      <c r="H256" s="94">
        <v>234260.86000000002</v>
      </c>
      <c r="I256" s="95">
        <v>15894359.9</v>
      </c>
      <c r="J256" s="94">
        <v>1616723.3800000004</v>
      </c>
      <c r="K256" s="94">
        <v>415368.17</v>
      </c>
      <c r="L256" s="94">
        <v>132955</v>
      </c>
      <c r="M256" s="94">
        <v>2549914.4500000002</v>
      </c>
      <c r="N256" s="94">
        <v>0</v>
      </c>
      <c r="O256" s="95">
        <v>4714961</v>
      </c>
      <c r="P256" s="96">
        <v>20609320.899999999</v>
      </c>
    </row>
    <row r="257" spans="2:16">
      <c r="B257" s="93" t="s">
        <v>280</v>
      </c>
      <c r="C257" s="94">
        <v>32434828.220000003</v>
      </c>
      <c r="D257" s="94">
        <v>24301658.160000004</v>
      </c>
      <c r="E257" s="94">
        <v>2040783.5899999999</v>
      </c>
      <c r="F257" s="94">
        <v>996695.08</v>
      </c>
      <c r="G257" s="94">
        <v>0</v>
      </c>
      <c r="H257" s="94">
        <v>392370.05</v>
      </c>
      <c r="I257" s="95">
        <v>60166335.100000009</v>
      </c>
      <c r="J257" s="94">
        <v>4942218.42</v>
      </c>
      <c r="K257" s="94">
        <v>4125333.4499999997</v>
      </c>
      <c r="L257" s="94">
        <v>517451</v>
      </c>
      <c r="M257" s="94">
        <v>37730106.939999998</v>
      </c>
      <c r="N257" s="94">
        <v>4717161.3899999997</v>
      </c>
      <c r="O257" s="95">
        <v>52032271.199999996</v>
      </c>
      <c r="P257" s="96">
        <v>112198606.30000001</v>
      </c>
    </row>
    <row r="258" spans="2:16">
      <c r="B258" s="93" t="s">
        <v>281</v>
      </c>
      <c r="C258" s="94">
        <v>1938511.8599999999</v>
      </c>
      <c r="D258" s="94">
        <v>3241087.7400000012</v>
      </c>
      <c r="E258" s="94">
        <v>7563.130000000001</v>
      </c>
      <c r="F258" s="94">
        <v>323798.37</v>
      </c>
      <c r="G258" s="94">
        <v>15163.58</v>
      </c>
      <c r="H258" s="94">
        <v>29519.08</v>
      </c>
      <c r="I258" s="95">
        <v>5555643.7600000016</v>
      </c>
      <c r="J258" s="94">
        <v>1220784.8399999999</v>
      </c>
      <c r="K258" s="94">
        <v>39155.94</v>
      </c>
      <c r="L258" s="94">
        <v>56309</v>
      </c>
      <c r="M258" s="94">
        <v>211581.07</v>
      </c>
      <c r="N258" s="94">
        <v>0</v>
      </c>
      <c r="O258" s="95">
        <v>1527830.8499999999</v>
      </c>
      <c r="P258" s="96">
        <v>7083474.6100000013</v>
      </c>
    </row>
    <row r="259" spans="2:16">
      <c r="B259" s="93" t="s">
        <v>282</v>
      </c>
      <c r="C259" s="94">
        <v>5911048.4299999997</v>
      </c>
      <c r="D259" s="94">
        <v>4048302.6000000006</v>
      </c>
      <c r="E259" s="94">
        <v>71953.53</v>
      </c>
      <c r="F259" s="94">
        <v>1035898.0800000001</v>
      </c>
      <c r="G259" s="94">
        <v>0</v>
      </c>
      <c r="H259" s="94">
        <v>169290.90999999997</v>
      </c>
      <c r="I259" s="95">
        <v>11236493.550000001</v>
      </c>
      <c r="J259" s="94">
        <v>1652187.2599999998</v>
      </c>
      <c r="K259" s="94">
        <v>391349.93000000005</v>
      </c>
      <c r="L259" s="94">
        <v>113138</v>
      </c>
      <c r="M259" s="94">
        <v>555518.56000000006</v>
      </c>
      <c r="N259" s="94">
        <v>0</v>
      </c>
      <c r="O259" s="95">
        <v>2712193.75</v>
      </c>
      <c r="P259" s="96">
        <v>13948687.300000001</v>
      </c>
    </row>
    <row r="260" spans="2:16">
      <c r="B260" s="93" t="s">
        <v>283</v>
      </c>
      <c r="C260" s="94">
        <v>3821144.8600000003</v>
      </c>
      <c r="D260" s="94">
        <v>4664901.0500000007</v>
      </c>
      <c r="E260" s="94">
        <v>74996.81</v>
      </c>
      <c r="F260" s="94">
        <v>1102805.4300000002</v>
      </c>
      <c r="G260" s="94">
        <v>50000</v>
      </c>
      <c r="H260" s="94">
        <v>53828.740000000005</v>
      </c>
      <c r="I260" s="95">
        <v>9767676.8900000006</v>
      </c>
      <c r="J260" s="94">
        <v>2571809.9499999997</v>
      </c>
      <c r="K260" s="94">
        <v>132477.89000000001</v>
      </c>
      <c r="L260" s="94">
        <v>95152</v>
      </c>
      <c r="M260" s="94">
        <v>376787.20999999996</v>
      </c>
      <c r="N260" s="94">
        <v>22966.78</v>
      </c>
      <c r="O260" s="95">
        <v>3199193.8299999996</v>
      </c>
      <c r="P260" s="96">
        <v>12966870.720000001</v>
      </c>
    </row>
    <row r="261" spans="2:16">
      <c r="B261" s="93" t="s">
        <v>284</v>
      </c>
      <c r="C261" s="94">
        <v>17064715.200000003</v>
      </c>
      <c r="D261" s="94">
        <v>12151282.9</v>
      </c>
      <c r="E261" s="94">
        <v>758683.76</v>
      </c>
      <c r="F261" s="94">
        <v>2399515.8600000003</v>
      </c>
      <c r="G261" s="94">
        <v>17807.46</v>
      </c>
      <c r="H261" s="94">
        <v>137914.58000000002</v>
      </c>
      <c r="I261" s="95">
        <v>32529919.760000002</v>
      </c>
      <c r="J261" s="94">
        <v>5040634.8100000005</v>
      </c>
      <c r="K261" s="94">
        <v>700649.48</v>
      </c>
      <c r="L261" s="94">
        <v>231693</v>
      </c>
      <c r="M261" s="94">
        <v>3347826.33</v>
      </c>
      <c r="N261" s="94">
        <v>0</v>
      </c>
      <c r="O261" s="95">
        <v>9320803.620000001</v>
      </c>
      <c r="P261" s="96">
        <v>41850723.380000003</v>
      </c>
    </row>
    <row r="262" spans="2:16">
      <c r="B262" s="93" t="s">
        <v>285</v>
      </c>
      <c r="C262" s="94">
        <v>25454595.319999997</v>
      </c>
      <c r="D262" s="94">
        <v>24855057.630000003</v>
      </c>
      <c r="E262" s="94">
        <v>1407369.8499999999</v>
      </c>
      <c r="F262" s="94">
        <v>5444412.79</v>
      </c>
      <c r="G262" s="94">
        <v>0</v>
      </c>
      <c r="H262" s="94">
        <v>574103.27</v>
      </c>
      <c r="I262" s="95">
        <v>57735538.860000007</v>
      </c>
      <c r="J262" s="94">
        <v>7751192.6899999985</v>
      </c>
      <c r="K262" s="94">
        <v>267957.07</v>
      </c>
      <c r="L262" s="94">
        <v>414395</v>
      </c>
      <c r="M262" s="94">
        <v>21949251.82</v>
      </c>
      <c r="N262" s="94">
        <v>0</v>
      </c>
      <c r="O262" s="95">
        <v>30382796.579999998</v>
      </c>
      <c r="P262" s="96">
        <v>88118335.439999998</v>
      </c>
    </row>
    <row r="263" spans="2:16">
      <c r="B263" s="93" t="s">
        <v>286</v>
      </c>
      <c r="C263" s="94">
        <v>2050650.1800000004</v>
      </c>
      <c r="D263" s="94">
        <v>2613031.96</v>
      </c>
      <c r="E263" s="94">
        <v>30709.370000000003</v>
      </c>
      <c r="F263" s="94">
        <v>718780.32</v>
      </c>
      <c r="G263" s="94">
        <v>0</v>
      </c>
      <c r="H263" s="94">
        <v>183137.33000000002</v>
      </c>
      <c r="I263" s="95">
        <v>5596309.1600000011</v>
      </c>
      <c r="J263" s="94">
        <v>2017734.03</v>
      </c>
      <c r="K263" s="94">
        <v>195362.88999999998</v>
      </c>
      <c r="L263" s="94">
        <v>66476</v>
      </c>
      <c r="M263" s="94">
        <v>778495</v>
      </c>
      <c r="N263" s="94">
        <v>0</v>
      </c>
      <c r="O263" s="95">
        <v>3058067.92</v>
      </c>
      <c r="P263" s="96">
        <v>8654377.0800000019</v>
      </c>
    </row>
    <row r="264" spans="2:16">
      <c r="B264" s="93" t="s">
        <v>287</v>
      </c>
      <c r="C264" s="94">
        <v>11117266.680000002</v>
      </c>
      <c r="D264" s="94">
        <v>10966141.210000001</v>
      </c>
      <c r="E264" s="94">
        <v>166958.39000000001</v>
      </c>
      <c r="F264" s="94">
        <v>1664576.8800000001</v>
      </c>
      <c r="G264" s="94">
        <v>0</v>
      </c>
      <c r="H264" s="94">
        <v>842071.26</v>
      </c>
      <c r="I264" s="95">
        <v>24757014.420000002</v>
      </c>
      <c r="J264" s="94">
        <v>3625567.4899999993</v>
      </c>
      <c r="K264" s="94">
        <v>55790.04</v>
      </c>
      <c r="L264" s="94">
        <v>213336</v>
      </c>
      <c r="M264" s="94">
        <v>1768478.1</v>
      </c>
      <c r="N264" s="94">
        <v>0</v>
      </c>
      <c r="O264" s="95">
        <v>5663171.629999999</v>
      </c>
      <c r="P264" s="96">
        <v>30420186.050000001</v>
      </c>
    </row>
    <row r="265" spans="2:16">
      <c r="B265" s="93" t="s">
        <v>288</v>
      </c>
      <c r="C265" s="94">
        <v>7682274.7299999977</v>
      </c>
      <c r="D265" s="94">
        <v>5229805.33</v>
      </c>
      <c r="E265" s="94">
        <v>189093.19999999998</v>
      </c>
      <c r="F265" s="94">
        <v>2157956.9200000004</v>
      </c>
      <c r="G265" s="94">
        <v>1904.91</v>
      </c>
      <c r="H265" s="94">
        <v>39418.78</v>
      </c>
      <c r="I265" s="95">
        <v>15300453.869999997</v>
      </c>
      <c r="J265" s="94">
        <v>1237895.3099999998</v>
      </c>
      <c r="K265" s="94">
        <v>36923.39</v>
      </c>
      <c r="L265" s="94">
        <v>72960</v>
      </c>
      <c r="M265" s="94">
        <v>2488653.25</v>
      </c>
      <c r="N265" s="94">
        <v>137895.25</v>
      </c>
      <c r="O265" s="95">
        <v>3974327.1999999997</v>
      </c>
      <c r="P265" s="96">
        <v>19274781.069999997</v>
      </c>
    </row>
    <row r="266" spans="2:16">
      <c r="B266" s="93" t="s">
        <v>289</v>
      </c>
      <c r="C266" s="94">
        <v>49116802.479999997</v>
      </c>
      <c r="D266" s="94">
        <v>41914090.480000004</v>
      </c>
      <c r="E266" s="94">
        <v>188672.34</v>
      </c>
      <c r="F266" s="94">
        <v>15167228.040000001</v>
      </c>
      <c r="G266" s="94">
        <v>251830.34</v>
      </c>
      <c r="H266" s="94">
        <v>929989.69</v>
      </c>
      <c r="I266" s="95">
        <v>107568613.37000002</v>
      </c>
      <c r="J266" s="94">
        <v>9284158.6500000004</v>
      </c>
      <c r="K266" s="94">
        <v>2826788.9799999995</v>
      </c>
      <c r="L266" s="94">
        <v>1677433.5</v>
      </c>
      <c r="M266" s="94">
        <v>18327404.859999999</v>
      </c>
      <c r="N266" s="94">
        <v>31380.639999999999</v>
      </c>
      <c r="O266" s="95">
        <v>32147166.629999999</v>
      </c>
      <c r="P266" s="96">
        <v>139715780.00000003</v>
      </c>
    </row>
    <row r="267" spans="2:16">
      <c r="B267" s="93" t="s">
        <v>290</v>
      </c>
      <c r="C267" s="94">
        <v>2864981.88</v>
      </c>
      <c r="D267" s="94">
        <v>3564289.9299999997</v>
      </c>
      <c r="E267" s="94">
        <v>99215.47</v>
      </c>
      <c r="F267" s="94">
        <v>420084.79</v>
      </c>
      <c r="G267" s="94">
        <v>0</v>
      </c>
      <c r="H267" s="94">
        <v>118150.64</v>
      </c>
      <c r="I267" s="95">
        <v>7066722.709999999</v>
      </c>
      <c r="J267" s="94">
        <v>333729.90000000002</v>
      </c>
      <c r="K267" s="94">
        <v>77301.52</v>
      </c>
      <c r="L267" s="94">
        <v>45392</v>
      </c>
      <c r="M267" s="94">
        <v>370541.07999999996</v>
      </c>
      <c r="N267" s="94">
        <v>0</v>
      </c>
      <c r="O267" s="95">
        <v>826964.5</v>
      </c>
      <c r="P267" s="96">
        <v>7893687.209999999</v>
      </c>
    </row>
    <row r="268" spans="2:16">
      <c r="B268" s="93" t="s">
        <v>291</v>
      </c>
      <c r="C268" s="94">
        <v>3994933.59</v>
      </c>
      <c r="D268" s="94">
        <v>3693776.6099999994</v>
      </c>
      <c r="E268" s="94">
        <v>75020.209999999992</v>
      </c>
      <c r="F268" s="94">
        <v>661204.73</v>
      </c>
      <c r="G268" s="94">
        <v>0</v>
      </c>
      <c r="H268" s="94">
        <v>419719.65</v>
      </c>
      <c r="I268" s="95">
        <v>8844654.7899999991</v>
      </c>
      <c r="J268" s="94">
        <v>2093678.2699999998</v>
      </c>
      <c r="K268" s="94">
        <v>663810.41999999993</v>
      </c>
      <c r="L268" s="94">
        <v>100374</v>
      </c>
      <c r="M268" s="94">
        <v>701733.17</v>
      </c>
      <c r="N268" s="94">
        <v>153807.27000000002</v>
      </c>
      <c r="O268" s="95">
        <v>3713403.1299999994</v>
      </c>
      <c r="P268" s="96">
        <v>12558057.919999998</v>
      </c>
    </row>
    <row r="269" spans="2:16">
      <c r="B269" s="93" t="s">
        <v>292</v>
      </c>
      <c r="C269" s="94">
        <v>2719189.0999999996</v>
      </c>
      <c r="D269" s="94">
        <v>1392221.82</v>
      </c>
      <c r="E269" s="94">
        <v>43503.96</v>
      </c>
      <c r="F269" s="94">
        <v>856291.34999999986</v>
      </c>
      <c r="G269" s="94">
        <v>0</v>
      </c>
      <c r="H269" s="94">
        <v>76510.930000000008</v>
      </c>
      <c r="I269" s="95">
        <v>5087717.1599999992</v>
      </c>
      <c r="J269" s="94">
        <v>466332.52</v>
      </c>
      <c r="K269" s="94">
        <v>117976.70999999999</v>
      </c>
      <c r="L269" s="94">
        <v>44596</v>
      </c>
      <c r="M269" s="94">
        <v>405397.36</v>
      </c>
      <c r="N269" s="94">
        <v>289038.78999999998</v>
      </c>
      <c r="O269" s="95">
        <v>1323341.3799999999</v>
      </c>
      <c r="P269" s="96">
        <v>6411058.5399999991</v>
      </c>
    </row>
    <row r="270" spans="2:16">
      <c r="B270" s="93" t="s">
        <v>293</v>
      </c>
      <c r="C270" s="94">
        <v>2991389.3800000008</v>
      </c>
      <c r="D270" s="94">
        <v>2787402.3000000007</v>
      </c>
      <c r="E270" s="94">
        <v>156207.43</v>
      </c>
      <c r="F270" s="94">
        <v>1206997.8</v>
      </c>
      <c r="G270" s="94">
        <v>67000</v>
      </c>
      <c r="H270" s="94">
        <v>62153.51</v>
      </c>
      <c r="I270" s="95">
        <v>7271150.4200000009</v>
      </c>
      <c r="J270" s="94">
        <v>829824.39000000013</v>
      </c>
      <c r="K270" s="94">
        <v>40000</v>
      </c>
      <c r="L270" s="94">
        <v>70153</v>
      </c>
      <c r="M270" s="94">
        <v>1794192.14</v>
      </c>
      <c r="N270" s="94">
        <v>0</v>
      </c>
      <c r="O270" s="95">
        <v>2734169.5300000003</v>
      </c>
      <c r="P270" s="96">
        <v>10005319.950000001</v>
      </c>
    </row>
    <row r="271" spans="2:16">
      <c r="B271" s="93" t="s">
        <v>294</v>
      </c>
      <c r="C271" s="94">
        <v>1970395.0300000003</v>
      </c>
      <c r="D271" s="94">
        <v>2654844.9300000002</v>
      </c>
      <c r="E271" s="94">
        <v>110858.93000000001</v>
      </c>
      <c r="F271" s="94">
        <v>261444.82</v>
      </c>
      <c r="G271" s="94">
        <v>37345</v>
      </c>
      <c r="H271" s="94">
        <v>165179.96000000002</v>
      </c>
      <c r="I271" s="95">
        <v>5200068.6700000009</v>
      </c>
      <c r="J271" s="94">
        <v>934821.31999999983</v>
      </c>
      <c r="K271" s="94">
        <v>347710.21</v>
      </c>
      <c r="L271" s="94">
        <v>82989</v>
      </c>
      <c r="M271" s="94">
        <v>1083534.52</v>
      </c>
      <c r="N271" s="94">
        <v>0</v>
      </c>
      <c r="O271" s="95">
        <v>2449055.0499999998</v>
      </c>
      <c r="P271" s="96">
        <v>7649123.7200000007</v>
      </c>
    </row>
    <row r="272" spans="2:16">
      <c r="B272" s="93" t="s">
        <v>295</v>
      </c>
      <c r="C272" s="94">
        <v>4046758.9999999995</v>
      </c>
      <c r="D272" s="94">
        <v>1857154.94</v>
      </c>
      <c r="E272" s="94">
        <v>221905.13</v>
      </c>
      <c r="F272" s="94">
        <v>442621.99</v>
      </c>
      <c r="G272" s="94">
        <v>0</v>
      </c>
      <c r="H272" s="94">
        <v>35666.51</v>
      </c>
      <c r="I272" s="95">
        <v>6604107.5699999994</v>
      </c>
      <c r="J272" s="94">
        <v>565388.95000000007</v>
      </c>
      <c r="K272" s="94">
        <v>227210</v>
      </c>
      <c r="L272" s="94">
        <v>57396</v>
      </c>
      <c r="M272" s="94">
        <v>1687138.41</v>
      </c>
      <c r="N272" s="94">
        <v>0</v>
      </c>
      <c r="O272" s="95">
        <v>2537133.36</v>
      </c>
      <c r="P272" s="96">
        <v>9141240.9299999997</v>
      </c>
    </row>
    <row r="273" spans="2:16">
      <c r="B273" s="93" t="s">
        <v>296</v>
      </c>
      <c r="C273" s="94">
        <v>8066237.9100000001</v>
      </c>
      <c r="D273" s="94">
        <v>5601782.4199999999</v>
      </c>
      <c r="E273" s="94">
        <v>149988.07</v>
      </c>
      <c r="F273" s="94">
        <v>2223225.9500000002</v>
      </c>
      <c r="G273" s="94">
        <v>1774154.15</v>
      </c>
      <c r="H273" s="94">
        <v>296011.90000000002</v>
      </c>
      <c r="I273" s="95">
        <v>18111400.399999999</v>
      </c>
      <c r="J273" s="94">
        <v>4270767.84</v>
      </c>
      <c r="K273" s="94">
        <v>69018.3</v>
      </c>
      <c r="L273" s="94">
        <v>176982</v>
      </c>
      <c r="M273" s="94">
        <v>1628984.7</v>
      </c>
      <c r="N273" s="94">
        <v>180561.4</v>
      </c>
      <c r="O273" s="95">
        <v>6326314.2400000002</v>
      </c>
      <c r="P273" s="96">
        <v>24437714.640000001</v>
      </c>
    </row>
    <row r="274" spans="2:16">
      <c r="B274" s="93" t="s">
        <v>297</v>
      </c>
      <c r="C274" s="94">
        <v>3795184.5800000005</v>
      </c>
      <c r="D274" s="94">
        <v>2448366.34</v>
      </c>
      <c r="E274" s="94">
        <v>10689.51</v>
      </c>
      <c r="F274" s="94">
        <v>612181.31999999995</v>
      </c>
      <c r="G274" s="94">
        <v>93980.36</v>
      </c>
      <c r="H274" s="94">
        <v>74624.5</v>
      </c>
      <c r="I274" s="95">
        <v>7035026.6100000003</v>
      </c>
      <c r="J274" s="94">
        <v>1132660.5000000002</v>
      </c>
      <c r="K274" s="94">
        <v>522141.22</v>
      </c>
      <c r="L274" s="94">
        <v>63036</v>
      </c>
      <c r="M274" s="94">
        <v>356337.12</v>
      </c>
      <c r="N274" s="94">
        <v>0</v>
      </c>
      <c r="O274" s="95">
        <v>2074174.8400000003</v>
      </c>
      <c r="P274" s="96">
        <v>9109201.4500000011</v>
      </c>
    </row>
    <row r="275" spans="2:16">
      <c r="B275" s="93" t="s">
        <v>298</v>
      </c>
      <c r="C275" s="94">
        <v>8760676.9299999997</v>
      </c>
      <c r="D275" s="94">
        <v>5573039.4299999997</v>
      </c>
      <c r="E275" s="94">
        <v>356088.45999999996</v>
      </c>
      <c r="F275" s="94">
        <v>1053242.1099999999</v>
      </c>
      <c r="G275" s="94">
        <v>0</v>
      </c>
      <c r="H275" s="94">
        <v>169270.83000000002</v>
      </c>
      <c r="I275" s="95">
        <v>15912317.76</v>
      </c>
      <c r="J275" s="94">
        <v>1604603.8499999999</v>
      </c>
      <c r="K275" s="94">
        <v>1085071.9300000002</v>
      </c>
      <c r="L275" s="94">
        <v>146126</v>
      </c>
      <c r="M275" s="94">
        <v>2166973.0100000002</v>
      </c>
      <c r="N275" s="94">
        <v>0</v>
      </c>
      <c r="O275" s="95">
        <v>5002774.790000001</v>
      </c>
      <c r="P275" s="96">
        <v>20915092.550000001</v>
      </c>
    </row>
    <row r="276" spans="2:16">
      <c r="B276" s="93" t="s">
        <v>299</v>
      </c>
      <c r="C276" s="94">
        <v>4679802.13</v>
      </c>
      <c r="D276" s="94">
        <v>5805540.1299999999</v>
      </c>
      <c r="E276" s="94">
        <v>5453.78</v>
      </c>
      <c r="F276" s="94">
        <v>2724715.97</v>
      </c>
      <c r="G276" s="94">
        <v>0</v>
      </c>
      <c r="H276" s="94">
        <v>115048.47</v>
      </c>
      <c r="I276" s="95">
        <v>13330560.48</v>
      </c>
      <c r="J276" s="94">
        <v>2690323.2099999995</v>
      </c>
      <c r="K276" s="94">
        <v>459540.08999999997</v>
      </c>
      <c r="L276" s="94">
        <v>144750</v>
      </c>
      <c r="M276" s="94">
        <v>484191.69999999995</v>
      </c>
      <c r="N276" s="94">
        <v>482328.89</v>
      </c>
      <c r="O276" s="95">
        <v>4261133.8899999987</v>
      </c>
      <c r="P276" s="96">
        <v>17591694.369999997</v>
      </c>
    </row>
    <row r="277" spans="2:16">
      <c r="B277" s="93" t="s">
        <v>300</v>
      </c>
      <c r="C277" s="94">
        <v>2756677.0900000003</v>
      </c>
      <c r="D277" s="94">
        <v>2993375.86</v>
      </c>
      <c r="E277" s="94">
        <v>184356.09</v>
      </c>
      <c r="F277" s="94">
        <v>710063.16</v>
      </c>
      <c r="G277" s="94">
        <v>0</v>
      </c>
      <c r="H277" s="94">
        <v>39098.400000000001</v>
      </c>
      <c r="I277" s="95">
        <v>6683570.6000000006</v>
      </c>
      <c r="J277" s="94">
        <v>1508304.01</v>
      </c>
      <c r="K277" s="94">
        <v>869742.55</v>
      </c>
      <c r="L277" s="94">
        <v>79029</v>
      </c>
      <c r="M277" s="94">
        <v>2223901.1100000003</v>
      </c>
      <c r="N277" s="94">
        <v>2191.91</v>
      </c>
      <c r="O277" s="95">
        <v>4683168.58</v>
      </c>
      <c r="P277" s="96">
        <v>11366739.18</v>
      </c>
    </row>
    <row r="278" spans="2:16">
      <c r="B278" s="93" t="s">
        <v>301</v>
      </c>
      <c r="C278" s="94">
        <v>7720547.8199999994</v>
      </c>
      <c r="D278" s="94">
        <v>6146789.540000001</v>
      </c>
      <c r="E278" s="94">
        <v>484536.15</v>
      </c>
      <c r="F278" s="94">
        <v>552268.85</v>
      </c>
      <c r="G278" s="94">
        <v>20384.599999999999</v>
      </c>
      <c r="H278" s="94">
        <v>287589.83999999997</v>
      </c>
      <c r="I278" s="95">
        <v>15212116.799999999</v>
      </c>
      <c r="J278" s="94">
        <v>4633557.9300000006</v>
      </c>
      <c r="K278" s="94">
        <v>111694.35</v>
      </c>
      <c r="L278" s="94">
        <v>144892</v>
      </c>
      <c r="M278" s="94">
        <v>2988897</v>
      </c>
      <c r="N278" s="94">
        <v>23486.09</v>
      </c>
      <c r="O278" s="95">
        <v>7902527.3700000001</v>
      </c>
      <c r="P278" s="96">
        <v>23114644.169999998</v>
      </c>
    </row>
    <row r="279" spans="2:16">
      <c r="B279" s="93" t="s">
        <v>302</v>
      </c>
      <c r="C279" s="94">
        <v>11528330.589999998</v>
      </c>
      <c r="D279" s="94">
        <v>12343286.580000002</v>
      </c>
      <c r="E279" s="94">
        <v>205868</v>
      </c>
      <c r="F279" s="94">
        <v>6963692.5900000008</v>
      </c>
      <c r="G279" s="94">
        <v>32083.71</v>
      </c>
      <c r="H279" s="94">
        <v>2210143.31</v>
      </c>
      <c r="I279" s="95">
        <v>33283404.780000001</v>
      </c>
      <c r="J279" s="94">
        <v>3795695.93</v>
      </c>
      <c r="K279" s="94">
        <v>2466496.48</v>
      </c>
      <c r="L279" s="94">
        <v>445058</v>
      </c>
      <c r="M279" s="94">
        <v>6028796.3100000005</v>
      </c>
      <c r="N279" s="94">
        <v>23778.83</v>
      </c>
      <c r="O279" s="95">
        <v>12759825.550000001</v>
      </c>
      <c r="P279" s="96">
        <v>46043230.329999998</v>
      </c>
    </row>
    <row r="280" spans="2:16">
      <c r="B280" s="93" t="s">
        <v>303</v>
      </c>
      <c r="C280" s="94">
        <v>3390711.4999999991</v>
      </c>
      <c r="D280" s="94">
        <v>2702132.47</v>
      </c>
      <c r="E280" s="94">
        <v>81809.760000000009</v>
      </c>
      <c r="F280" s="94">
        <v>623169.19999999995</v>
      </c>
      <c r="G280" s="94">
        <v>0</v>
      </c>
      <c r="H280" s="94">
        <v>31649.29</v>
      </c>
      <c r="I280" s="95">
        <v>6829472.2199999988</v>
      </c>
      <c r="J280" s="94">
        <v>1148511.24</v>
      </c>
      <c r="K280" s="94">
        <v>457107.26</v>
      </c>
      <c r="L280" s="94">
        <v>79222</v>
      </c>
      <c r="M280" s="94">
        <v>766856.25</v>
      </c>
      <c r="N280" s="94">
        <v>0</v>
      </c>
      <c r="O280" s="95">
        <v>2451696.75</v>
      </c>
      <c r="P280" s="96">
        <v>9281168.9699999988</v>
      </c>
    </row>
    <row r="281" spans="2:16">
      <c r="B281" s="93" t="s">
        <v>304</v>
      </c>
      <c r="C281" s="94">
        <v>5777871.5</v>
      </c>
      <c r="D281" s="94">
        <v>4530703.5</v>
      </c>
      <c r="E281" s="94">
        <v>848721.39000000013</v>
      </c>
      <c r="F281" s="94">
        <v>1470442.0699999998</v>
      </c>
      <c r="G281" s="94">
        <v>501666.96</v>
      </c>
      <c r="H281" s="94">
        <v>239575.49</v>
      </c>
      <c r="I281" s="95">
        <v>13368980.910000002</v>
      </c>
      <c r="J281" s="94">
        <v>2967082.2599999993</v>
      </c>
      <c r="K281" s="94">
        <v>571053.93000000005</v>
      </c>
      <c r="L281" s="94">
        <v>214530</v>
      </c>
      <c r="M281" s="94">
        <v>2087910.4500000002</v>
      </c>
      <c r="N281" s="94">
        <v>0</v>
      </c>
      <c r="O281" s="95">
        <v>5840576.6399999997</v>
      </c>
      <c r="P281" s="96">
        <v>19209557.550000001</v>
      </c>
    </row>
    <row r="282" spans="2:16">
      <c r="B282" s="93" t="s">
        <v>305</v>
      </c>
      <c r="C282" s="94">
        <v>3482399.709999999</v>
      </c>
      <c r="D282" s="94">
        <v>4240464.55</v>
      </c>
      <c r="E282" s="94">
        <v>347423.35</v>
      </c>
      <c r="F282" s="94">
        <v>1449249.91</v>
      </c>
      <c r="G282" s="94">
        <v>0</v>
      </c>
      <c r="H282" s="94">
        <v>122720.33</v>
      </c>
      <c r="I282" s="95">
        <v>9642257.8499999978</v>
      </c>
      <c r="J282" s="94">
        <v>1337753.24</v>
      </c>
      <c r="K282" s="94">
        <v>626987</v>
      </c>
      <c r="L282" s="94">
        <v>110090</v>
      </c>
      <c r="M282" s="94">
        <v>1370102.01</v>
      </c>
      <c r="N282" s="94">
        <v>15271.45</v>
      </c>
      <c r="O282" s="95">
        <v>3460203.7</v>
      </c>
      <c r="P282" s="96">
        <v>13102461.549999997</v>
      </c>
    </row>
    <row r="283" spans="2:16">
      <c r="B283" s="93" t="s">
        <v>306</v>
      </c>
      <c r="C283" s="94">
        <v>3925256.3899999997</v>
      </c>
      <c r="D283" s="94">
        <v>2985582.810000001</v>
      </c>
      <c r="E283" s="94">
        <v>103832.67000000001</v>
      </c>
      <c r="F283" s="94">
        <v>982492.1</v>
      </c>
      <c r="G283" s="94">
        <v>0</v>
      </c>
      <c r="H283" s="94">
        <v>579791.47</v>
      </c>
      <c r="I283" s="95">
        <v>8576955.4400000013</v>
      </c>
      <c r="J283" s="94">
        <v>2236870.8699999992</v>
      </c>
      <c r="K283" s="94">
        <v>98156</v>
      </c>
      <c r="L283" s="94">
        <v>104359</v>
      </c>
      <c r="M283" s="94">
        <v>2020217.9</v>
      </c>
      <c r="N283" s="94">
        <v>0</v>
      </c>
      <c r="O283" s="95">
        <v>4459603.7699999996</v>
      </c>
      <c r="P283" s="96">
        <v>13036559.210000001</v>
      </c>
    </row>
    <row r="284" spans="2:16">
      <c r="B284" s="93" t="s">
        <v>307</v>
      </c>
      <c r="C284" s="94">
        <v>5115654.59</v>
      </c>
      <c r="D284" s="94">
        <v>5734417.4400000013</v>
      </c>
      <c r="E284" s="94">
        <v>260254.62</v>
      </c>
      <c r="F284" s="94">
        <v>1134341.17</v>
      </c>
      <c r="G284" s="94">
        <v>76123.19</v>
      </c>
      <c r="H284" s="94">
        <v>180061.27</v>
      </c>
      <c r="I284" s="95">
        <v>12500852.279999999</v>
      </c>
      <c r="J284" s="94">
        <v>1447608.1500000001</v>
      </c>
      <c r="K284" s="94">
        <v>235287.21</v>
      </c>
      <c r="L284" s="94">
        <v>181554.08000000002</v>
      </c>
      <c r="M284" s="94">
        <v>516680.18999999994</v>
      </c>
      <c r="N284" s="94">
        <v>0</v>
      </c>
      <c r="O284" s="95">
        <v>2381129.63</v>
      </c>
      <c r="P284" s="96">
        <v>14881981.91</v>
      </c>
    </row>
    <row r="285" spans="2:16">
      <c r="B285" s="93" t="s">
        <v>308</v>
      </c>
      <c r="C285" s="94">
        <v>11070383.16</v>
      </c>
      <c r="D285" s="94">
        <v>9965936.7300000023</v>
      </c>
      <c r="E285" s="94">
        <v>374123.32</v>
      </c>
      <c r="F285" s="94">
        <v>2549060.71</v>
      </c>
      <c r="G285" s="94">
        <v>0</v>
      </c>
      <c r="H285" s="94">
        <v>369475.49</v>
      </c>
      <c r="I285" s="95">
        <v>24328979.41</v>
      </c>
      <c r="J285" s="94">
        <v>2332892.4500000002</v>
      </c>
      <c r="K285" s="94">
        <v>579290.02</v>
      </c>
      <c r="L285" s="94">
        <v>246184</v>
      </c>
      <c r="M285" s="94">
        <v>4290916.88</v>
      </c>
      <c r="N285" s="94">
        <v>0</v>
      </c>
      <c r="O285" s="95">
        <v>7449283.3499999996</v>
      </c>
      <c r="P285" s="96">
        <v>31778262.759999998</v>
      </c>
    </row>
    <row r="286" spans="2:16">
      <c r="B286" s="93" t="s">
        <v>309</v>
      </c>
      <c r="C286" s="94">
        <v>4111392.1399999992</v>
      </c>
      <c r="D286" s="94">
        <v>4456342.99</v>
      </c>
      <c r="E286" s="94">
        <v>273210.98</v>
      </c>
      <c r="F286" s="94">
        <v>1688523.9000000001</v>
      </c>
      <c r="G286" s="94">
        <v>0</v>
      </c>
      <c r="H286" s="94">
        <v>132485.51</v>
      </c>
      <c r="I286" s="95">
        <v>10661955.52</v>
      </c>
      <c r="J286" s="94">
        <v>3662654.0999999992</v>
      </c>
      <c r="K286" s="94">
        <v>789272.53</v>
      </c>
      <c r="L286" s="94">
        <v>115826</v>
      </c>
      <c r="M286" s="94">
        <v>734255.39</v>
      </c>
      <c r="N286" s="94">
        <v>0</v>
      </c>
      <c r="O286" s="95">
        <v>5302008.0199999986</v>
      </c>
      <c r="P286" s="96">
        <v>15963963.539999999</v>
      </c>
    </row>
    <row r="287" spans="2:16">
      <c r="B287" s="93" t="s">
        <v>310</v>
      </c>
      <c r="C287" s="94">
        <v>1523131.5</v>
      </c>
      <c r="D287" s="94">
        <v>1325776.97</v>
      </c>
      <c r="E287" s="94">
        <v>92904.840000000011</v>
      </c>
      <c r="F287" s="94">
        <v>420560.29000000004</v>
      </c>
      <c r="G287" s="94">
        <v>0</v>
      </c>
      <c r="H287" s="94">
        <v>30328.63</v>
      </c>
      <c r="I287" s="95">
        <v>3392702.2299999995</v>
      </c>
      <c r="J287" s="94">
        <v>1003425.1599999999</v>
      </c>
      <c r="K287" s="94">
        <v>0</v>
      </c>
      <c r="L287" s="94">
        <v>44075</v>
      </c>
      <c r="M287" s="94">
        <v>523308.75</v>
      </c>
      <c r="N287" s="94">
        <v>0</v>
      </c>
      <c r="O287" s="95">
        <v>1570808.91</v>
      </c>
      <c r="P287" s="96">
        <v>4963511.1399999997</v>
      </c>
    </row>
    <row r="288" spans="2:16">
      <c r="B288" s="93" t="s">
        <v>311</v>
      </c>
      <c r="C288" s="94">
        <v>3696463.3000000003</v>
      </c>
      <c r="D288" s="94">
        <v>2491291.0200000005</v>
      </c>
      <c r="E288" s="94">
        <v>98267.97</v>
      </c>
      <c r="F288" s="94">
        <v>224496.84999999998</v>
      </c>
      <c r="G288" s="94">
        <v>0</v>
      </c>
      <c r="H288" s="94">
        <v>195751.74</v>
      </c>
      <c r="I288" s="95">
        <v>6706270.8799999999</v>
      </c>
      <c r="J288" s="94">
        <v>600218.78</v>
      </c>
      <c r="K288" s="94">
        <v>585765.94999999995</v>
      </c>
      <c r="L288" s="94">
        <v>55751</v>
      </c>
      <c r="M288" s="94">
        <v>2158278.2400000002</v>
      </c>
      <c r="N288" s="94">
        <v>0</v>
      </c>
      <c r="O288" s="95">
        <v>3400013.97</v>
      </c>
      <c r="P288" s="96">
        <v>10106284.85</v>
      </c>
    </row>
    <row r="289" spans="2:16">
      <c r="B289" s="93" t="s">
        <v>312</v>
      </c>
      <c r="C289" s="94">
        <v>2269153.66</v>
      </c>
      <c r="D289" s="94">
        <v>2545201.3200000003</v>
      </c>
      <c r="E289" s="94">
        <v>9030.7900000000009</v>
      </c>
      <c r="F289" s="94">
        <v>599491.27</v>
      </c>
      <c r="G289" s="94">
        <v>108287.55</v>
      </c>
      <c r="H289" s="94">
        <v>34236.89</v>
      </c>
      <c r="I289" s="95">
        <v>5565401.4800000004</v>
      </c>
      <c r="J289" s="94">
        <v>460797.6</v>
      </c>
      <c r="K289" s="94">
        <v>158909.04</v>
      </c>
      <c r="L289" s="94">
        <v>48407</v>
      </c>
      <c r="M289" s="94">
        <v>109548.63</v>
      </c>
      <c r="N289" s="94">
        <v>9895.35</v>
      </c>
      <c r="O289" s="95">
        <v>787557.62</v>
      </c>
      <c r="P289" s="96">
        <v>6352959.1000000006</v>
      </c>
    </row>
    <row r="290" spans="2:16">
      <c r="B290" s="93" t="s">
        <v>313</v>
      </c>
      <c r="C290" s="94">
        <v>16394958.850000001</v>
      </c>
      <c r="D290" s="94">
        <v>12670646.170000002</v>
      </c>
      <c r="E290" s="94">
        <v>587766.46</v>
      </c>
      <c r="F290" s="94">
        <v>3778852.21</v>
      </c>
      <c r="G290" s="94">
        <v>59900</v>
      </c>
      <c r="H290" s="94">
        <v>391504.93000000005</v>
      </c>
      <c r="I290" s="95">
        <v>33883628.620000005</v>
      </c>
      <c r="J290" s="94">
        <v>10028509.1</v>
      </c>
      <c r="K290" s="94">
        <v>4881486.3</v>
      </c>
      <c r="L290" s="94">
        <v>990125.01</v>
      </c>
      <c r="M290" s="94">
        <v>5692157.6500000004</v>
      </c>
      <c r="N290" s="94">
        <v>204117.5</v>
      </c>
      <c r="O290" s="95">
        <v>21796395.559999999</v>
      </c>
      <c r="P290" s="96">
        <v>55680024.180000007</v>
      </c>
    </row>
    <row r="291" spans="2:16">
      <c r="B291" s="93" t="s">
        <v>314</v>
      </c>
      <c r="C291" s="94">
        <v>3235844.0399999991</v>
      </c>
      <c r="D291" s="94">
        <v>1954883.06</v>
      </c>
      <c r="E291" s="94">
        <v>21356.79</v>
      </c>
      <c r="F291" s="94">
        <v>497153.66000000003</v>
      </c>
      <c r="G291" s="94">
        <v>0</v>
      </c>
      <c r="H291" s="94">
        <v>34254.670000000006</v>
      </c>
      <c r="I291" s="95">
        <v>5743492.2199999997</v>
      </c>
      <c r="J291" s="94">
        <v>838360.63</v>
      </c>
      <c r="K291" s="94">
        <v>250741.59999999998</v>
      </c>
      <c r="L291" s="94">
        <v>169036.9</v>
      </c>
      <c r="M291" s="94">
        <v>434118.63</v>
      </c>
      <c r="N291" s="94">
        <v>110000</v>
      </c>
      <c r="O291" s="95">
        <v>1802257.7599999998</v>
      </c>
      <c r="P291" s="96">
        <v>7545749.9799999995</v>
      </c>
    </row>
    <row r="292" spans="2:16">
      <c r="B292" s="93" t="s">
        <v>315</v>
      </c>
      <c r="C292" s="94">
        <v>2742561.81</v>
      </c>
      <c r="D292" s="94">
        <v>3531661.92</v>
      </c>
      <c r="E292" s="94">
        <v>192637.76</v>
      </c>
      <c r="F292" s="94">
        <v>1354840.07</v>
      </c>
      <c r="G292" s="94">
        <v>345000</v>
      </c>
      <c r="H292" s="94">
        <v>27811.88</v>
      </c>
      <c r="I292" s="95">
        <v>8194513.4400000004</v>
      </c>
      <c r="J292" s="94">
        <v>1233187.06</v>
      </c>
      <c r="K292" s="94">
        <v>128948.84</v>
      </c>
      <c r="L292" s="94">
        <v>78351</v>
      </c>
      <c r="M292" s="94">
        <v>5780285.7300000004</v>
      </c>
      <c r="N292" s="94">
        <v>0</v>
      </c>
      <c r="O292" s="95">
        <v>7220772.6300000008</v>
      </c>
      <c r="P292" s="96">
        <v>15415286.07</v>
      </c>
    </row>
    <row r="293" spans="2:16">
      <c r="B293" s="93" t="s">
        <v>316</v>
      </c>
      <c r="C293" s="94">
        <v>2004342.98</v>
      </c>
      <c r="D293" s="94">
        <v>1536048.2499999998</v>
      </c>
      <c r="E293" s="94">
        <v>20369.690000000002</v>
      </c>
      <c r="F293" s="94">
        <v>412115.37</v>
      </c>
      <c r="G293" s="94">
        <v>0</v>
      </c>
      <c r="H293" s="94">
        <v>27877.909999999996</v>
      </c>
      <c r="I293" s="95">
        <v>4000754.1999999997</v>
      </c>
      <c r="J293" s="94">
        <v>1160441.3699999996</v>
      </c>
      <c r="K293" s="94">
        <v>38992.31</v>
      </c>
      <c r="L293" s="94">
        <v>41565</v>
      </c>
      <c r="M293" s="94">
        <v>156530.63999999998</v>
      </c>
      <c r="N293" s="94">
        <v>0</v>
      </c>
      <c r="O293" s="95">
        <v>1397529.3199999996</v>
      </c>
      <c r="P293" s="96">
        <v>5398283.5199999996</v>
      </c>
    </row>
    <row r="294" spans="2:16">
      <c r="B294" s="93" t="s">
        <v>317</v>
      </c>
      <c r="C294" s="94">
        <v>3720191.9999999995</v>
      </c>
      <c r="D294" s="94">
        <v>3229214.3499999992</v>
      </c>
      <c r="E294" s="94">
        <v>74864.7</v>
      </c>
      <c r="F294" s="94">
        <v>861626.8</v>
      </c>
      <c r="G294" s="94">
        <v>112123.8</v>
      </c>
      <c r="H294" s="94">
        <v>426621.63999999996</v>
      </c>
      <c r="I294" s="95">
        <v>8424643.2899999991</v>
      </c>
      <c r="J294" s="94">
        <v>1441631.8599999996</v>
      </c>
      <c r="K294" s="94">
        <v>323819.59999999998</v>
      </c>
      <c r="L294" s="94">
        <v>0</v>
      </c>
      <c r="M294" s="94">
        <v>150000</v>
      </c>
      <c r="N294" s="94">
        <v>0</v>
      </c>
      <c r="O294" s="95">
        <v>1915451.4599999995</v>
      </c>
      <c r="P294" s="96">
        <v>10340094.749999998</v>
      </c>
    </row>
    <row r="295" spans="2:16">
      <c r="B295" s="93" t="s">
        <v>318</v>
      </c>
      <c r="C295" s="94">
        <v>15866760.840000002</v>
      </c>
      <c r="D295" s="94">
        <v>14031131.1</v>
      </c>
      <c r="E295" s="94">
        <v>909625.85000000009</v>
      </c>
      <c r="F295" s="94">
        <v>3845580.4399999995</v>
      </c>
      <c r="G295" s="94">
        <v>0</v>
      </c>
      <c r="H295" s="94">
        <v>606588.75</v>
      </c>
      <c r="I295" s="95">
        <v>35259686.980000004</v>
      </c>
      <c r="J295" s="94">
        <v>4232029.71</v>
      </c>
      <c r="K295" s="94">
        <v>802033.19000000006</v>
      </c>
      <c r="L295" s="94">
        <v>268953</v>
      </c>
      <c r="M295" s="94">
        <v>4070157.74</v>
      </c>
      <c r="N295" s="94">
        <v>158305.42000000001</v>
      </c>
      <c r="O295" s="95">
        <v>9531479.0600000005</v>
      </c>
      <c r="P295" s="96">
        <v>44791166.040000007</v>
      </c>
    </row>
    <row r="296" spans="2:16">
      <c r="B296" s="93" t="s">
        <v>319</v>
      </c>
      <c r="C296" s="94">
        <v>1778775.7399999998</v>
      </c>
      <c r="D296" s="94">
        <v>1499932.0200000003</v>
      </c>
      <c r="E296" s="94">
        <v>656.23</v>
      </c>
      <c r="F296" s="94">
        <v>560543.66</v>
      </c>
      <c r="G296" s="94">
        <v>0</v>
      </c>
      <c r="H296" s="94">
        <v>24436.86</v>
      </c>
      <c r="I296" s="95">
        <v>3864344.51</v>
      </c>
      <c r="J296" s="94">
        <v>468802.97</v>
      </c>
      <c r="K296" s="94">
        <v>453447.63</v>
      </c>
      <c r="L296" s="94">
        <v>44365</v>
      </c>
      <c r="M296" s="94">
        <v>42116.47</v>
      </c>
      <c r="N296" s="94">
        <v>0</v>
      </c>
      <c r="O296" s="95">
        <v>1008732.07</v>
      </c>
      <c r="P296" s="96">
        <v>4873076.58</v>
      </c>
    </row>
    <row r="297" spans="2:16">
      <c r="B297" s="93" t="s">
        <v>320</v>
      </c>
      <c r="C297" s="94">
        <v>2767281.1499999994</v>
      </c>
      <c r="D297" s="94">
        <v>2398922.2199999993</v>
      </c>
      <c r="E297" s="94">
        <v>8893.75</v>
      </c>
      <c r="F297" s="94">
        <v>803722.97</v>
      </c>
      <c r="G297" s="94">
        <v>138000</v>
      </c>
      <c r="H297" s="94">
        <v>11125.75</v>
      </c>
      <c r="I297" s="95">
        <v>6127945.8399999989</v>
      </c>
      <c r="J297" s="94">
        <v>1467690.55</v>
      </c>
      <c r="K297" s="94">
        <v>196524.81</v>
      </c>
      <c r="L297" s="94">
        <v>62850</v>
      </c>
      <c r="M297" s="94">
        <v>263875.65000000002</v>
      </c>
      <c r="N297" s="94">
        <v>0</v>
      </c>
      <c r="O297" s="95">
        <v>1990941.0100000002</v>
      </c>
      <c r="P297" s="96">
        <v>8118886.8499999996</v>
      </c>
    </row>
    <row r="298" spans="2:16">
      <c r="B298" s="93" t="s">
        <v>321</v>
      </c>
      <c r="C298" s="94">
        <v>16581776.15</v>
      </c>
      <c r="D298" s="94">
        <v>16848491.739999998</v>
      </c>
      <c r="E298" s="94">
        <v>148648.57</v>
      </c>
      <c r="F298" s="94">
        <v>6550679</v>
      </c>
      <c r="G298" s="94">
        <v>0</v>
      </c>
      <c r="H298" s="94">
        <v>329685.52</v>
      </c>
      <c r="I298" s="95">
        <v>40459280.980000004</v>
      </c>
      <c r="J298" s="94">
        <v>12216556.090000002</v>
      </c>
      <c r="K298" s="94">
        <v>562790.72</v>
      </c>
      <c r="L298" s="94">
        <v>412132</v>
      </c>
      <c r="M298" s="94">
        <v>2531341.42</v>
      </c>
      <c r="N298" s="94">
        <v>137300</v>
      </c>
      <c r="O298" s="95">
        <v>15860120.230000002</v>
      </c>
      <c r="P298" s="96">
        <v>56319401.210000008</v>
      </c>
    </row>
    <row r="299" spans="2:16">
      <c r="B299" s="93" t="s">
        <v>322</v>
      </c>
      <c r="C299" s="94">
        <v>2318729.7399999998</v>
      </c>
      <c r="D299" s="94">
        <v>1925620.2000000002</v>
      </c>
      <c r="E299" s="94">
        <v>775253.56</v>
      </c>
      <c r="F299" s="94">
        <v>416326.64999999991</v>
      </c>
      <c r="G299" s="94">
        <v>0</v>
      </c>
      <c r="H299" s="94">
        <v>38943.090000000004</v>
      </c>
      <c r="I299" s="95">
        <v>5474873.2400000002</v>
      </c>
      <c r="J299" s="94">
        <v>600504.26</v>
      </c>
      <c r="K299" s="94">
        <v>0</v>
      </c>
      <c r="L299" s="94">
        <v>58168</v>
      </c>
      <c r="M299" s="94">
        <v>1497221.03</v>
      </c>
      <c r="N299" s="94">
        <v>0</v>
      </c>
      <c r="O299" s="95">
        <v>2155893.29</v>
      </c>
      <c r="P299" s="96">
        <v>7630766.5300000003</v>
      </c>
    </row>
    <row r="300" spans="2:16">
      <c r="B300" s="93" t="s">
        <v>323</v>
      </c>
      <c r="C300" s="94">
        <v>2549306.4400000004</v>
      </c>
      <c r="D300" s="94">
        <v>2214681.7000000002</v>
      </c>
      <c r="E300" s="94">
        <v>57635.369999999995</v>
      </c>
      <c r="F300" s="94">
        <v>566130.54999999993</v>
      </c>
      <c r="G300" s="94">
        <v>0</v>
      </c>
      <c r="H300" s="94">
        <v>5181.7700000000004</v>
      </c>
      <c r="I300" s="95">
        <v>5392935.8300000001</v>
      </c>
      <c r="J300" s="94">
        <v>337557.24000000005</v>
      </c>
      <c r="K300" s="94">
        <v>133786.65</v>
      </c>
      <c r="L300" s="94">
        <v>40466</v>
      </c>
      <c r="M300" s="94">
        <v>438390.76</v>
      </c>
      <c r="N300" s="94">
        <v>0</v>
      </c>
      <c r="O300" s="95">
        <v>950200.65</v>
      </c>
      <c r="P300" s="96">
        <v>6343136.4800000004</v>
      </c>
    </row>
    <row r="301" spans="2:16">
      <c r="B301" s="93" t="s">
        <v>324</v>
      </c>
      <c r="C301" s="94">
        <v>3748573.6199999996</v>
      </c>
      <c r="D301" s="94">
        <v>3774363.8899999992</v>
      </c>
      <c r="E301" s="94">
        <v>46363.22</v>
      </c>
      <c r="F301" s="94">
        <v>622115.61</v>
      </c>
      <c r="G301" s="94">
        <v>0</v>
      </c>
      <c r="H301" s="94">
        <v>40257.980000000003</v>
      </c>
      <c r="I301" s="95">
        <v>8231674.3199999994</v>
      </c>
      <c r="J301" s="94">
        <v>1478282.07</v>
      </c>
      <c r="K301" s="94">
        <v>990915.22</v>
      </c>
      <c r="L301" s="94">
        <v>80204</v>
      </c>
      <c r="M301" s="94">
        <v>450464.12</v>
      </c>
      <c r="N301" s="94">
        <v>10975.08</v>
      </c>
      <c r="O301" s="95">
        <v>3010840.49</v>
      </c>
      <c r="P301" s="96">
        <v>11242514.809999999</v>
      </c>
    </row>
    <row r="302" spans="2:16">
      <c r="B302" s="93" t="s">
        <v>325</v>
      </c>
      <c r="C302" s="94">
        <v>23531354.710000005</v>
      </c>
      <c r="D302" s="94">
        <v>26253060.569999997</v>
      </c>
      <c r="E302" s="94">
        <v>186917.43999999997</v>
      </c>
      <c r="F302" s="94">
        <v>4575559.7499999991</v>
      </c>
      <c r="G302" s="94">
        <v>0</v>
      </c>
      <c r="H302" s="94">
        <v>2711608.57</v>
      </c>
      <c r="I302" s="95">
        <v>57258501.039999999</v>
      </c>
      <c r="J302" s="94">
        <v>12607734.52</v>
      </c>
      <c r="K302" s="94">
        <v>6342961.6299999999</v>
      </c>
      <c r="L302" s="94">
        <v>430859.5</v>
      </c>
      <c r="M302" s="94">
        <v>2317306.8200000003</v>
      </c>
      <c r="N302" s="94">
        <v>0</v>
      </c>
      <c r="O302" s="95">
        <v>21698862.469999999</v>
      </c>
      <c r="P302" s="96">
        <v>78957363.50999999</v>
      </c>
    </row>
    <row r="303" spans="2:16">
      <c r="B303" s="93" t="s">
        <v>326</v>
      </c>
      <c r="C303" s="94">
        <v>2868752.8</v>
      </c>
      <c r="D303" s="94">
        <v>3225200.3900000006</v>
      </c>
      <c r="E303" s="94">
        <v>17049.390000000003</v>
      </c>
      <c r="F303" s="94">
        <v>1265821.8999999999</v>
      </c>
      <c r="G303" s="94">
        <v>0</v>
      </c>
      <c r="H303" s="94">
        <v>68747.13</v>
      </c>
      <c r="I303" s="95">
        <v>7445571.6100000003</v>
      </c>
      <c r="J303" s="94">
        <v>583997.5</v>
      </c>
      <c r="K303" s="94">
        <v>145918.07</v>
      </c>
      <c r="L303" s="94">
        <v>68288</v>
      </c>
      <c r="M303" s="94">
        <v>294365.06</v>
      </c>
      <c r="N303" s="94">
        <v>0</v>
      </c>
      <c r="O303" s="95">
        <v>1092568.6300000001</v>
      </c>
      <c r="P303" s="96">
        <v>8538140.2400000002</v>
      </c>
    </row>
    <row r="304" spans="2:16">
      <c r="B304" s="93" t="s">
        <v>327</v>
      </c>
      <c r="C304" s="94">
        <v>36445219.479999997</v>
      </c>
      <c r="D304" s="94">
        <v>38029360.869999968</v>
      </c>
      <c r="E304" s="94">
        <v>7539095.1999999993</v>
      </c>
      <c r="F304" s="94">
        <v>3671637.2399999998</v>
      </c>
      <c r="G304" s="94">
        <v>4450841.72</v>
      </c>
      <c r="H304" s="94">
        <v>2139139</v>
      </c>
      <c r="I304" s="95">
        <v>92275293.509999961</v>
      </c>
      <c r="J304" s="94">
        <v>12701613.999999998</v>
      </c>
      <c r="K304" s="94">
        <v>10064764.379999999</v>
      </c>
      <c r="L304" s="94">
        <v>814423</v>
      </c>
      <c r="M304" s="94">
        <v>21970185.310000002</v>
      </c>
      <c r="N304" s="94">
        <v>13545703.76</v>
      </c>
      <c r="O304" s="95">
        <v>59096690.449999996</v>
      </c>
      <c r="P304" s="96">
        <v>151371983.95999995</v>
      </c>
    </row>
    <row r="305" spans="2:20">
      <c r="B305" s="93" t="s">
        <v>328</v>
      </c>
      <c r="C305" s="94">
        <v>2224290.1799999997</v>
      </c>
      <c r="D305" s="94">
        <v>1722442.6699999997</v>
      </c>
      <c r="E305" s="94">
        <v>31497.38</v>
      </c>
      <c r="F305" s="94">
        <v>342652.68999999994</v>
      </c>
      <c r="G305" s="94">
        <v>0</v>
      </c>
      <c r="H305" s="94">
        <v>14717.539999999999</v>
      </c>
      <c r="I305" s="95">
        <v>4335600.46</v>
      </c>
      <c r="J305" s="94">
        <v>683101.69</v>
      </c>
      <c r="K305" s="94">
        <v>100756</v>
      </c>
      <c r="L305" s="94">
        <v>47134</v>
      </c>
      <c r="M305" s="94">
        <v>586177.88</v>
      </c>
      <c r="N305" s="94">
        <v>2750.13</v>
      </c>
      <c r="O305" s="95">
        <v>1419919.6999999997</v>
      </c>
      <c r="P305" s="96">
        <v>5755520.1600000001</v>
      </c>
    </row>
    <row r="306" spans="2:20">
      <c r="B306" s="93" t="s">
        <v>329</v>
      </c>
      <c r="C306" s="94">
        <v>2107222.1999999997</v>
      </c>
      <c r="D306" s="94">
        <v>2360925.75</v>
      </c>
      <c r="E306" s="94">
        <v>562377.24</v>
      </c>
      <c r="F306" s="94">
        <v>183233.17</v>
      </c>
      <c r="G306" s="94">
        <v>0</v>
      </c>
      <c r="H306" s="94">
        <v>411227.32999999996</v>
      </c>
      <c r="I306" s="95">
        <v>5624985.6899999995</v>
      </c>
      <c r="J306" s="94">
        <v>1158558.4199999997</v>
      </c>
      <c r="K306" s="94">
        <v>4378.8</v>
      </c>
      <c r="L306" s="94">
        <v>48556</v>
      </c>
      <c r="M306" s="94">
        <v>11611636.109999999</v>
      </c>
      <c r="N306" s="94">
        <v>0</v>
      </c>
      <c r="O306" s="95">
        <v>12823129.329999998</v>
      </c>
      <c r="P306" s="96">
        <v>18448115.019999996</v>
      </c>
    </row>
    <row r="307" spans="2:20">
      <c r="B307" s="93" t="s">
        <v>330</v>
      </c>
      <c r="C307" s="94">
        <v>4573927.82</v>
      </c>
      <c r="D307" s="94">
        <v>5016639.16</v>
      </c>
      <c r="E307" s="94">
        <v>42656.28</v>
      </c>
      <c r="F307" s="94">
        <v>1692596.3199999998</v>
      </c>
      <c r="G307" s="94">
        <v>0</v>
      </c>
      <c r="H307" s="94">
        <v>252105.41000000003</v>
      </c>
      <c r="I307" s="95">
        <v>11577924.99</v>
      </c>
      <c r="J307" s="94">
        <v>1865337.37</v>
      </c>
      <c r="K307" s="94">
        <v>168488.22</v>
      </c>
      <c r="L307" s="94">
        <v>91713</v>
      </c>
      <c r="M307" s="94">
        <v>541004.06999999995</v>
      </c>
      <c r="N307" s="94">
        <v>148926.24</v>
      </c>
      <c r="O307" s="95">
        <v>2815468.8999999994</v>
      </c>
      <c r="P307" s="96">
        <v>14393393.890000001</v>
      </c>
    </row>
    <row r="308" spans="2:20">
      <c r="B308" s="93" t="s">
        <v>331</v>
      </c>
      <c r="C308" s="94">
        <v>3258932.2399999998</v>
      </c>
      <c r="D308" s="94">
        <v>1445407.9</v>
      </c>
      <c r="E308" s="94">
        <v>91413.959999999992</v>
      </c>
      <c r="F308" s="94">
        <v>1857321.31</v>
      </c>
      <c r="G308" s="94">
        <v>0</v>
      </c>
      <c r="H308" s="94">
        <v>54944.920000000006</v>
      </c>
      <c r="I308" s="95">
        <v>6708020.3300000001</v>
      </c>
      <c r="J308" s="94">
        <v>880030.01</v>
      </c>
      <c r="K308" s="94">
        <v>2323650</v>
      </c>
      <c r="L308" s="94">
        <v>45735.5</v>
      </c>
      <c r="M308" s="94">
        <v>2113974.2200000002</v>
      </c>
      <c r="N308" s="94">
        <v>0</v>
      </c>
      <c r="O308" s="95">
        <v>5363389.7300000004</v>
      </c>
      <c r="P308" s="96">
        <v>12071410.060000001</v>
      </c>
    </row>
    <row r="309" spans="2:20">
      <c r="B309" s="93" t="s">
        <v>332</v>
      </c>
      <c r="C309" s="94">
        <v>7032647.7899999991</v>
      </c>
      <c r="D309" s="94">
        <v>7300947.2699999977</v>
      </c>
      <c r="E309" s="94">
        <v>42067.590000000004</v>
      </c>
      <c r="F309" s="94">
        <v>2993817.9600000004</v>
      </c>
      <c r="G309" s="94">
        <v>654472.85</v>
      </c>
      <c r="H309" s="94">
        <v>86341.06</v>
      </c>
      <c r="I309" s="95">
        <v>18110294.519999996</v>
      </c>
      <c r="J309" s="94">
        <v>3863060.7399999998</v>
      </c>
      <c r="K309" s="94">
        <v>790820</v>
      </c>
      <c r="L309" s="94">
        <v>192786</v>
      </c>
      <c r="M309" s="94">
        <v>1513039.98</v>
      </c>
      <c r="N309" s="94">
        <v>27535.31</v>
      </c>
      <c r="O309" s="95">
        <v>6387242.0300000003</v>
      </c>
      <c r="P309" s="96">
        <v>24497536.549999997</v>
      </c>
    </row>
    <row r="310" spans="2:20">
      <c r="B310" s="93" t="s">
        <v>333</v>
      </c>
      <c r="C310" s="94">
        <v>7468518.6800000006</v>
      </c>
      <c r="D310" s="94">
        <v>7946934.9700000007</v>
      </c>
      <c r="E310" s="94">
        <v>3711824.8099999996</v>
      </c>
      <c r="F310" s="94">
        <v>3552883.0900000003</v>
      </c>
      <c r="G310" s="94">
        <v>0</v>
      </c>
      <c r="H310" s="94">
        <v>332782.63</v>
      </c>
      <c r="I310" s="95">
        <v>23012944.18</v>
      </c>
      <c r="J310" s="94">
        <v>489120.09999999992</v>
      </c>
      <c r="K310" s="94">
        <v>1982538.04</v>
      </c>
      <c r="L310" s="94">
        <v>175113</v>
      </c>
      <c r="M310" s="94">
        <v>3346750.44</v>
      </c>
      <c r="N310" s="94">
        <v>114708.85</v>
      </c>
      <c r="O310" s="95">
        <v>6108230.4299999997</v>
      </c>
      <c r="P310" s="96">
        <v>29121174.609999999</v>
      </c>
    </row>
    <row r="311" spans="2:20">
      <c r="B311" s="93" t="s">
        <v>334</v>
      </c>
      <c r="C311" s="94">
        <v>2304218.6800000002</v>
      </c>
      <c r="D311" s="94">
        <v>2001315.9400000002</v>
      </c>
      <c r="E311" s="94">
        <v>2861.71</v>
      </c>
      <c r="F311" s="94">
        <v>610392.11</v>
      </c>
      <c r="G311" s="94">
        <v>23182.2</v>
      </c>
      <c r="H311" s="94">
        <v>131424.23000000001</v>
      </c>
      <c r="I311" s="95">
        <v>5073394.870000001</v>
      </c>
      <c r="J311" s="94">
        <v>1496736.22</v>
      </c>
      <c r="K311" s="94">
        <v>40331.46</v>
      </c>
      <c r="L311" s="94">
        <v>50020</v>
      </c>
      <c r="M311" s="94">
        <v>126741.61</v>
      </c>
      <c r="N311" s="94">
        <v>0</v>
      </c>
      <c r="O311" s="95">
        <v>1713829.29</v>
      </c>
      <c r="P311" s="96">
        <v>6787224.1600000011</v>
      </c>
    </row>
    <row r="312" spans="2:20">
      <c r="B312" s="93" t="s">
        <v>335</v>
      </c>
      <c r="C312" s="94">
        <v>7234925.4400000032</v>
      </c>
      <c r="D312" s="94">
        <v>9039713.0700000003</v>
      </c>
      <c r="E312" s="94">
        <v>345274.97</v>
      </c>
      <c r="F312" s="94">
        <v>2440057.2400000002</v>
      </c>
      <c r="G312" s="94">
        <v>60000</v>
      </c>
      <c r="H312" s="94">
        <v>297171.08</v>
      </c>
      <c r="I312" s="95">
        <v>19417141.800000004</v>
      </c>
      <c r="J312" s="94">
        <v>2128936.4699999997</v>
      </c>
      <c r="K312" s="94">
        <v>648004.23</v>
      </c>
      <c r="L312" s="94">
        <v>170533</v>
      </c>
      <c r="M312" s="94">
        <v>6897814.0299999993</v>
      </c>
      <c r="N312" s="94">
        <v>0</v>
      </c>
      <c r="O312" s="95">
        <v>9845287.7299999986</v>
      </c>
      <c r="P312" s="96">
        <v>29262429.530000001</v>
      </c>
    </row>
    <row r="313" spans="2:20">
      <c r="B313" s="93" t="s">
        <v>336</v>
      </c>
      <c r="C313" s="94">
        <v>2412745.5499999998</v>
      </c>
      <c r="D313" s="94">
        <v>2512752.3200000003</v>
      </c>
      <c r="E313" s="94">
        <v>58907.07</v>
      </c>
      <c r="F313" s="94">
        <v>310891.05</v>
      </c>
      <c r="G313" s="94">
        <v>0</v>
      </c>
      <c r="H313" s="94">
        <v>120796.31</v>
      </c>
      <c r="I313" s="95">
        <v>5416092.2999999998</v>
      </c>
      <c r="J313" s="94">
        <v>1230614.5799999998</v>
      </c>
      <c r="K313" s="94">
        <v>0</v>
      </c>
      <c r="L313" s="94">
        <v>50936</v>
      </c>
      <c r="M313" s="94">
        <v>545762.52</v>
      </c>
      <c r="N313" s="94">
        <v>0</v>
      </c>
      <c r="O313" s="95">
        <v>1827313.0999999999</v>
      </c>
      <c r="P313" s="96">
        <v>7243405.3999999994</v>
      </c>
    </row>
    <row r="314" spans="2:20">
      <c r="B314" s="93" t="s">
        <v>337</v>
      </c>
      <c r="C314" s="94">
        <v>2502448.2500000005</v>
      </c>
      <c r="D314" s="94">
        <v>2880808.7100000004</v>
      </c>
      <c r="E314" s="94">
        <v>35219.39</v>
      </c>
      <c r="F314" s="94">
        <v>542000.55999999994</v>
      </c>
      <c r="G314" s="94">
        <v>0</v>
      </c>
      <c r="H314" s="94">
        <v>112701.73</v>
      </c>
      <c r="I314" s="95">
        <v>6073178.6400000006</v>
      </c>
      <c r="J314" s="94">
        <v>1373254.2199999997</v>
      </c>
      <c r="K314" s="94">
        <v>9950</v>
      </c>
      <c r="L314" s="94">
        <v>0</v>
      </c>
      <c r="M314" s="94">
        <v>308309.92000000004</v>
      </c>
      <c r="N314" s="94">
        <v>1726</v>
      </c>
      <c r="O314" s="95">
        <v>1693240.1399999997</v>
      </c>
      <c r="P314" s="96">
        <v>7766418.7800000003</v>
      </c>
    </row>
    <row r="315" spans="2:20">
      <c r="B315" s="93" t="s">
        <v>338</v>
      </c>
      <c r="C315" s="94">
        <v>3241003.4499999997</v>
      </c>
      <c r="D315" s="94">
        <v>3389904.84</v>
      </c>
      <c r="E315" s="94">
        <v>20363.55</v>
      </c>
      <c r="F315" s="94">
        <v>1459874.47</v>
      </c>
      <c r="G315" s="94">
        <v>270000</v>
      </c>
      <c r="H315" s="94">
        <v>41751.94</v>
      </c>
      <c r="I315" s="95">
        <v>8422898.2499999981</v>
      </c>
      <c r="J315" s="94">
        <v>1198729.7599999998</v>
      </c>
      <c r="K315" s="94">
        <v>555309.59</v>
      </c>
      <c r="L315" s="94">
        <v>96494</v>
      </c>
      <c r="M315" s="94">
        <v>204088</v>
      </c>
      <c r="N315" s="94">
        <v>1929.4</v>
      </c>
      <c r="O315" s="95">
        <v>2056550.7499999995</v>
      </c>
      <c r="P315" s="96">
        <v>10479448.999999998</v>
      </c>
    </row>
    <row r="316" spans="2:20">
      <c r="B316" s="93" t="s">
        <v>339</v>
      </c>
      <c r="C316" s="94">
        <v>11916952.01</v>
      </c>
      <c r="D316" s="94">
        <v>15201798.360000003</v>
      </c>
      <c r="E316" s="94">
        <v>196394.81</v>
      </c>
      <c r="F316" s="94">
        <v>7429677.0999999996</v>
      </c>
      <c r="G316" s="94">
        <v>0</v>
      </c>
      <c r="H316" s="94">
        <v>231793.58999999997</v>
      </c>
      <c r="I316" s="95">
        <v>34976615.870000005</v>
      </c>
      <c r="J316" s="94">
        <v>3769734.6099999994</v>
      </c>
      <c r="K316" s="94">
        <v>3757611.37</v>
      </c>
      <c r="L316" s="94">
        <v>398453</v>
      </c>
      <c r="M316" s="94">
        <v>2457756.5499999998</v>
      </c>
      <c r="N316" s="94">
        <v>505324.16</v>
      </c>
      <c r="O316" s="95">
        <v>10888879.689999999</v>
      </c>
      <c r="P316" s="96">
        <v>45865495.560000002</v>
      </c>
    </row>
    <row r="317" spans="2:20">
      <c r="B317" s="93" t="s">
        <v>340</v>
      </c>
      <c r="C317" s="94">
        <v>4108685.2800000003</v>
      </c>
      <c r="D317" s="94">
        <v>2947029.580000001</v>
      </c>
      <c r="E317" s="94">
        <v>987984.89</v>
      </c>
      <c r="F317" s="94">
        <v>1045659.29</v>
      </c>
      <c r="G317" s="94">
        <v>97160.19</v>
      </c>
      <c r="H317" s="94">
        <v>236288.13999999998</v>
      </c>
      <c r="I317" s="95">
        <v>9422807.370000001</v>
      </c>
      <c r="J317" s="94">
        <v>840334.73</v>
      </c>
      <c r="K317" s="94">
        <v>343612.53</v>
      </c>
      <c r="L317" s="94">
        <v>112692</v>
      </c>
      <c r="M317" s="94">
        <v>2504075.09</v>
      </c>
      <c r="N317" s="94">
        <v>0</v>
      </c>
      <c r="O317" s="95">
        <v>3800714.3499999996</v>
      </c>
      <c r="P317" s="96">
        <v>13223521.720000001</v>
      </c>
    </row>
    <row r="318" spans="2:20">
      <c r="B318" s="93" t="s">
        <v>341</v>
      </c>
      <c r="C318" s="94">
        <v>2646742.6900000004</v>
      </c>
      <c r="D318" s="94">
        <v>2258535.3400000003</v>
      </c>
      <c r="E318" s="94">
        <v>37667.800000000003</v>
      </c>
      <c r="F318" s="94">
        <v>806002.2</v>
      </c>
      <c r="G318" s="94">
        <v>6000</v>
      </c>
      <c r="H318" s="94">
        <v>53426.270000000004</v>
      </c>
      <c r="I318" s="95">
        <v>5808374.3000000007</v>
      </c>
      <c r="J318" s="94">
        <v>2056281.9300000002</v>
      </c>
      <c r="K318" s="94">
        <v>114627.01000000001</v>
      </c>
      <c r="L318" s="94">
        <v>61672</v>
      </c>
      <c r="M318" s="94">
        <v>1459230.35</v>
      </c>
      <c r="N318" s="94">
        <v>5914.3</v>
      </c>
      <c r="O318" s="95">
        <v>3697725.5900000003</v>
      </c>
      <c r="P318" s="96">
        <v>9506099.8900000006</v>
      </c>
    </row>
    <row r="319" spans="2:20">
      <c r="B319" s="62" t="s">
        <v>365</v>
      </c>
      <c r="C319" s="97">
        <v>2252146590.5500007</v>
      </c>
      <c r="D319" s="97">
        <v>2171191214.7300005</v>
      </c>
      <c r="E319" s="97">
        <v>100706821.33</v>
      </c>
      <c r="F319" s="97">
        <v>599258069.66999984</v>
      </c>
      <c r="G319" s="97">
        <v>75952902.619999975</v>
      </c>
      <c r="H319" s="97">
        <v>126465762.64999996</v>
      </c>
      <c r="I319" s="97">
        <v>5325721361.5499973</v>
      </c>
      <c r="J319" s="97">
        <v>1053635060.5000002</v>
      </c>
      <c r="K319" s="97">
        <v>247600581.54999983</v>
      </c>
      <c r="L319" s="97">
        <v>53176939.209999993</v>
      </c>
      <c r="M319" s="97">
        <v>751821769.34000027</v>
      </c>
      <c r="N319" s="97">
        <v>34460657.200000003</v>
      </c>
      <c r="O319" s="97">
        <v>2140695007.8</v>
      </c>
      <c r="P319" s="97">
        <v>7466416369.3499985</v>
      </c>
    </row>
    <row r="320" spans="2:20" s="79" customFormat="1" ht="15" customHeight="1">
      <c r="B320" s="34" t="s">
        <v>345</v>
      </c>
      <c r="C320" s="98"/>
      <c r="D320" s="81"/>
      <c r="E320" s="81"/>
      <c r="F320" s="34"/>
      <c r="G320" s="34"/>
      <c r="H320" s="34"/>
      <c r="I320" s="34"/>
      <c r="J320" s="34"/>
      <c r="K320" s="82"/>
      <c r="L320" s="82"/>
      <c r="M320" s="82"/>
      <c r="N320" s="82"/>
      <c r="O320" s="82"/>
      <c r="P320" s="82"/>
      <c r="Q320" s="82"/>
      <c r="R320" s="82"/>
      <c r="S320" s="83"/>
      <c r="T320" s="84"/>
    </row>
    <row r="321" spans="2:16" s="1" customFormat="1" ht="15" customHeight="1">
      <c r="B321" s="27"/>
      <c r="C321" s="99"/>
      <c r="D321" s="99"/>
      <c r="E321" s="99"/>
      <c r="F321" s="99"/>
      <c r="G321" s="99"/>
      <c r="H321" s="99"/>
      <c r="I321" s="100"/>
      <c r="J321" s="99"/>
      <c r="K321" s="99"/>
      <c r="L321" s="99"/>
      <c r="M321" s="99"/>
      <c r="N321" s="99"/>
      <c r="O321" s="100"/>
      <c r="P321" s="101"/>
    </row>
    <row r="323" spans="2:16"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</row>
  </sheetData>
  <mergeCells count="18">
    <mergeCell ref="B4:F4"/>
    <mergeCell ref="B6:B10"/>
    <mergeCell ref="C6:H6"/>
    <mergeCell ref="I6:I10"/>
    <mergeCell ref="J6:N6"/>
    <mergeCell ref="M8:M10"/>
    <mergeCell ref="N8:N10"/>
    <mergeCell ref="P6:P10"/>
    <mergeCell ref="C8:C10"/>
    <mergeCell ref="D8:D10"/>
    <mergeCell ref="E8:E10"/>
    <mergeCell ref="F8:F10"/>
    <mergeCell ref="G8:G10"/>
    <mergeCell ref="H8:H10"/>
    <mergeCell ref="J8:J10"/>
    <mergeCell ref="K8:K10"/>
    <mergeCell ref="L8:L10"/>
    <mergeCell ref="O6:O10"/>
  </mergeCells>
  <printOptions horizontalCentered="1"/>
  <pageMargins left="0.19685039370078741" right="0.23622047244094491" top="0.74803149606299213" bottom="0.51181102362204722" header="0.31496062992125984" footer="0.31496062992125984"/>
  <pageSetup paperSize="8" scale="17" orientation="portrait" r:id="rId1"/>
  <ignoredErrors>
    <ignoredError sqref="C7:H7 J7:L7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7B2"/>
    <pageSetUpPr fitToPage="1"/>
  </sheetPr>
  <dimension ref="B4:T321"/>
  <sheetViews>
    <sheetView showGridLines="0" zoomScaleNormal="100" workbookViewId="0">
      <selection activeCell="B12" sqref="B12"/>
    </sheetView>
  </sheetViews>
  <sheetFormatPr defaultRowHeight="15"/>
  <cols>
    <col min="1" max="1" width="9.140625" style="104"/>
    <col min="2" max="2" width="29" style="11" customWidth="1"/>
    <col min="3" max="3" width="17.28515625" style="104" bestFit="1" customWidth="1"/>
    <col min="4" max="4" width="7.7109375" style="104" customWidth="1"/>
    <col min="5" max="5" width="17.28515625" style="104" bestFit="1" customWidth="1"/>
    <col min="6" max="6" width="7.7109375" style="104" customWidth="1"/>
    <col min="7" max="7" width="15.42578125" style="104" bestFit="1" customWidth="1"/>
    <col min="8" max="8" width="7.7109375" style="104" customWidth="1"/>
    <col min="9" max="9" width="17.28515625" style="104" bestFit="1" customWidth="1"/>
    <col min="10" max="10" width="7.7109375" style="104" customWidth="1"/>
    <col min="11" max="11" width="15.42578125" style="104" bestFit="1" customWidth="1"/>
    <col min="12" max="12" width="7.7109375" style="104" customWidth="1"/>
    <col min="13" max="13" width="15.42578125" style="104" bestFit="1" customWidth="1"/>
    <col min="14" max="14" width="7.7109375" style="104" customWidth="1"/>
    <col min="15" max="15" width="15.42578125" style="104" bestFit="1" customWidth="1"/>
    <col min="16" max="16" width="7.7109375" style="104" customWidth="1"/>
    <col min="17" max="17" width="17.28515625" style="104" bestFit="1" customWidth="1"/>
    <col min="18" max="18" width="15.42578125" style="104" bestFit="1" customWidth="1"/>
    <col min="19" max="19" width="7.7109375" style="104" customWidth="1"/>
    <col min="20" max="16384" width="9.140625" style="104"/>
  </cols>
  <sheetData>
    <row r="4" spans="2:19" ht="15" customHeight="1">
      <c r="B4" s="36" t="s">
        <v>453</v>
      </c>
      <c r="C4" s="102"/>
      <c r="D4" s="103"/>
    </row>
    <row r="5" spans="2:19">
      <c r="B5" s="104"/>
      <c r="C5" s="1"/>
      <c r="D5" s="1"/>
      <c r="R5" s="290" t="s">
        <v>0</v>
      </c>
      <c r="S5" s="290"/>
    </row>
    <row r="6" spans="2:19" s="2" customFormat="1" ht="25.5" customHeight="1">
      <c r="B6" s="272" t="s">
        <v>1</v>
      </c>
      <c r="C6" s="278" t="s">
        <v>454</v>
      </c>
      <c r="D6" s="278"/>
      <c r="E6" s="278" t="s">
        <v>447</v>
      </c>
      <c r="F6" s="278"/>
      <c r="G6" s="278" t="s">
        <v>455</v>
      </c>
      <c r="H6" s="278"/>
      <c r="I6" s="278" t="s">
        <v>456</v>
      </c>
      <c r="J6" s="278"/>
      <c r="K6" s="278" t="s">
        <v>457</v>
      </c>
      <c r="L6" s="278"/>
      <c r="M6" s="271" t="s">
        <v>31</v>
      </c>
      <c r="N6" s="272"/>
      <c r="O6" s="271" t="s">
        <v>458</v>
      </c>
      <c r="P6" s="272"/>
      <c r="Q6" s="278" t="s">
        <v>459</v>
      </c>
      <c r="R6" s="271" t="s">
        <v>460</v>
      </c>
      <c r="S6" s="289"/>
    </row>
    <row r="7" spans="2:19" s="2" customFormat="1" ht="12.75">
      <c r="B7" s="272"/>
      <c r="C7" s="47" t="s">
        <v>359</v>
      </c>
      <c r="D7" s="47" t="s">
        <v>360</v>
      </c>
      <c r="E7" s="47" t="s">
        <v>359</v>
      </c>
      <c r="F7" s="47" t="s">
        <v>360</v>
      </c>
      <c r="G7" s="47" t="s">
        <v>359</v>
      </c>
      <c r="H7" s="47" t="s">
        <v>360</v>
      </c>
      <c r="I7" s="47" t="s">
        <v>359</v>
      </c>
      <c r="J7" s="47" t="s">
        <v>360</v>
      </c>
      <c r="K7" s="47" t="s">
        <v>359</v>
      </c>
      <c r="L7" s="47" t="s">
        <v>360</v>
      </c>
      <c r="M7" s="47" t="s">
        <v>359</v>
      </c>
      <c r="N7" s="47" t="s">
        <v>360</v>
      </c>
      <c r="O7" s="47" t="s">
        <v>359</v>
      </c>
      <c r="P7" s="47" t="s">
        <v>360</v>
      </c>
      <c r="Q7" s="278"/>
      <c r="R7" s="47" t="s">
        <v>359</v>
      </c>
      <c r="S7" s="105" t="s">
        <v>360</v>
      </c>
    </row>
    <row r="8" spans="2:19">
      <c r="B8" s="93" t="s">
        <v>35</v>
      </c>
      <c r="C8" s="106">
        <v>7147638.0899999989</v>
      </c>
      <c r="D8" s="107">
        <v>0.31698756521786714</v>
      </c>
      <c r="E8" s="108">
        <v>5267974.290000001</v>
      </c>
      <c r="F8" s="107">
        <v>0.23362715386411273</v>
      </c>
      <c r="G8" s="108">
        <v>75698.740000000005</v>
      </c>
      <c r="H8" s="107">
        <v>3.3571312621761985E-3</v>
      </c>
      <c r="I8" s="108">
        <v>4083201.62</v>
      </c>
      <c r="J8" s="107">
        <v>0.1810841740334185</v>
      </c>
      <c r="K8" s="108">
        <v>3198578.8499999996</v>
      </c>
      <c r="L8" s="51">
        <v>0.14185241460915454</v>
      </c>
      <c r="M8" s="108">
        <v>1541553.46</v>
      </c>
      <c r="N8" s="51">
        <v>6.8365699519990497E-2</v>
      </c>
      <c r="O8" s="108">
        <v>1233993.68</v>
      </c>
      <c r="P8" s="51">
        <v>5.4725861493280493E-2</v>
      </c>
      <c r="Q8" s="55">
        <v>22548638.729999997</v>
      </c>
      <c r="R8" s="109">
        <v>1617252.2</v>
      </c>
      <c r="S8" s="51">
        <v>7.1722830782166694E-2</v>
      </c>
    </row>
    <row r="9" spans="2:19">
      <c r="B9" s="93" t="s">
        <v>36</v>
      </c>
      <c r="C9" s="106">
        <v>8060641.5099999998</v>
      </c>
      <c r="D9" s="107">
        <v>0.25122386369593741</v>
      </c>
      <c r="E9" s="108">
        <v>7796346.3999999994</v>
      </c>
      <c r="F9" s="107">
        <v>0.24298664850558679</v>
      </c>
      <c r="G9" s="108">
        <v>33788.840000000004</v>
      </c>
      <c r="H9" s="107">
        <v>1.0530877628130418E-3</v>
      </c>
      <c r="I9" s="108">
        <v>9900305.9900000021</v>
      </c>
      <c r="J9" s="107">
        <v>0.30856019579759641</v>
      </c>
      <c r="K9" s="108">
        <v>4394450.2300000004</v>
      </c>
      <c r="L9" s="51">
        <v>0.13696065806058916</v>
      </c>
      <c r="M9" s="108">
        <v>831688.7</v>
      </c>
      <c r="N9" s="51">
        <v>2.5921019852705417E-2</v>
      </c>
      <c r="O9" s="108">
        <v>1068271.29</v>
      </c>
      <c r="P9" s="51">
        <v>3.3294526324771791E-2</v>
      </c>
      <c r="Q9" s="55">
        <v>32085492.960000001</v>
      </c>
      <c r="R9" s="109">
        <v>865477.53999999992</v>
      </c>
      <c r="S9" s="51">
        <v>2.697410761551846E-2</v>
      </c>
    </row>
    <row r="10" spans="2:19">
      <c r="B10" s="93" t="s">
        <v>37</v>
      </c>
      <c r="C10" s="106">
        <v>1951242.16</v>
      </c>
      <c r="D10" s="107">
        <v>0.2756602743844887</v>
      </c>
      <c r="E10" s="108">
        <v>2300590.8999999994</v>
      </c>
      <c r="F10" s="107">
        <v>0.32501425591401623</v>
      </c>
      <c r="G10" s="108">
        <v>13259.65</v>
      </c>
      <c r="H10" s="107">
        <v>1.8732471203073461E-3</v>
      </c>
      <c r="I10" s="108">
        <v>1699401.24</v>
      </c>
      <c r="J10" s="107">
        <v>0.2400816370776554</v>
      </c>
      <c r="K10" s="108">
        <v>690877.36</v>
      </c>
      <c r="L10" s="51">
        <v>9.7603181464483726E-2</v>
      </c>
      <c r="M10" s="108">
        <v>408617.2</v>
      </c>
      <c r="N10" s="51">
        <v>5.7727088815168651E-2</v>
      </c>
      <c r="O10" s="108">
        <v>14442.23</v>
      </c>
      <c r="P10" s="51">
        <v>2.0403152238796926E-3</v>
      </c>
      <c r="Q10" s="55">
        <v>7078430.7400000012</v>
      </c>
      <c r="R10" s="109">
        <v>421876.85000000003</v>
      </c>
      <c r="S10" s="51">
        <v>5.9600335935476E-2</v>
      </c>
    </row>
    <row r="11" spans="2:19">
      <c r="B11" s="93" t="s">
        <v>38</v>
      </c>
      <c r="C11" s="106">
        <v>3118237.4</v>
      </c>
      <c r="D11" s="107">
        <v>0.15331338112738468</v>
      </c>
      <c r="E11" s="108">
        <v>3437780.9100000006</v>
      </c>
      <c r="F11" s="107">
        <v>0.16902427470316322</v>
      </c>
      <c r="G11" s="108">
        <v>552398.12</v>
      </c>
      <c r="H11" s="107">
        <v>2.7159581725756606E-2</v>
      </c>
      <c r="I11" s="108">
        <v>1468077.6099999999</v>
      </c>
      <c r="J11" s="107">
        <v>7.2180502403861244E-2</v>
      </c>
      <c r="K11" s="108">
        <v>839438.89</v>
      </c>
      <c r="L11" s="51">
        <v>4.1272423477352549E-2</v>
      </c>
      <c r="M11" s="108">
        <v>10491169.84</v>
      </c>
      <c r="N11" s="51">
        <v>0.51581599276310508</v>
      </c>
      <c r="O11" s="108">
        <v>431874.67</v>
      </c>
      <c r="P11" s="51">
        <v>2.1233843799376369E-2</v>
      </c>
      <c r="Q11" s="55">
        <v>20338977.440000005</v>
      </c>
      <c r="R11" s="109">
        <v>11043567.959999999</v>
      </c>
      <c r="S11" s="51">
        <v>0.54297557448886158</v>
      </c>
    </row>
    <row r="12" spans="2:19">
      <c r="B12" s="93" t="s">
        <v>39</v>
      </c>
      <c r="C12" s="106">
        <v>4083775.28</v>
      </c>
      <c r="D12" s="107">
        <v>0.31656211272324469</v>
      </c>
      <c r="E12" s="108">
        <v>5133604.34</v>
      </c>
      <c r="F12" s="107">
        <v>0.39794173879117517</v>
      </c>
      <c r="G12" s="108">
        <v>12247.85</v>
      </c>
      <c r="H12" s="107">
        <v>9.4941690139164396E-4</v>
      </c>
      <c r="I12" s="108">
        <v>1681381.7</v>
      </c>
      <c r="J12" s="107">
        <v>0.13033570819944842</v>
      </c>
      <c r="K12" s="108">
        <v>1338158.51</v>
      </c>
      <c r="L12" s="51">
        <v>0.10373006741061158</v>
      </c>
      <c r="M12" s="108">
        <v>466019.27</v>
      </c>
      <c r="N12" s="51">
        <v>3.6124427659727697E-2</v>
      </c>
      <c r="O12" s="108">
        <v>185204.84</v>
      </c>
      <c r="P12" s="51">
        <v>1.435652831440091E-2</v>
      </c>
      <c r="Q12" s="55">
        <v>12900391.789999997</v>
      </c>
      <c r="R12" s="109">
        <v>478267.12</v>
      </c>
      <c r="S12" s="51">
        <v>3.707384456111934E-2</v>
      </c>
    </row>
    <row r="13" spans="2:19">
      <c r="B13" s="93" t="s">
        <v>40</v>
      </c>
      <c r="C13" s="106">
        <v>19736347.900000002</v>
      </c>
      <c r="D13" s="107">
        <v>0.31319062484694421</v>
      </c>
      <c r="E13" s="108">
        <v>24769315.370000001</v>
      </c>
      <c r="F13" s="107">
        <v>0.39305738817875813</v>
      </c>
      <c r="G13" s="108">
        <v>282564.89</v>
      </c>
      <c r="H13" s="107">
        <v>4.4839437826746072E-3</v>
      </c>
      <c r="I13" s="108">
        <v>11276568.380000001</v>
      </c>
      <c r="J13" s="107">
        <v>0.17894473257950083</v>
      </c>
      <c r="K13" s="108">
        <v>2801042.86</v>
      </c>
      <c r="L13" s="51">
        <v>4.444897141007894E-2</v>
      </c>
      <c r="M13" s="108">
        <v>2189133.42</v>
      </c>
      <c r="N13" s="51">
        <v>3.4738750408991714E-2</v>
      </c>
      <c r="O13" s="108">
        <v>1962072.8199999998</v>
      </c>
      <c r="P13" s="51">
        <v>3.1135588793051512E-2</v>
      </c>
      <c r="Q13" s="55">
        <v>63017045.640000008</v>
      </c>
      <c r="R13" s="109">
        <v>2471698.31</v>
      </c>
      <c r="S13" s="51">
        <v>3.9222694191666324E-2</v>
      </c>
    </row>
    <row r="14" spans="2:19">
      <c r="B14" s="93" t="s">
        <v>41</v>
      </c>
      <c r="C14" s="106">
        <v>7349950.8400000026</v>
      </c>
      <c r="D14" s="107">
        <v>0.47478049554236318</v>
      </c>
      <c r="E14" s="108">
        <v>5055840.51</v>
      </c>
      <c r="F14" s="107">
        <v>0.32658918610140708</v>
      </c>
      <c r="G14" s="108">
        <v>3216.4</v>
      </c>
      <c r="H14" s="107">
        <v>2.0776791833106417E-4</v>
      </c>
      <c r="I14" s="108">
        <v>1362738.69</v>
      </c>
      <c r="J14" s="107">
        <v>8.8028037821944211E-2</v>
      </c>
      <c r="K14" s="108">
        <v>1299100.44</v>
      </c>
      <c r="L14" s="51">
        <v>8.3917234834526025E-2</v>
      </c>
      <c r="M14" s="108">
        <v>61730.43</v>
      </c>
      <c r="N14" s="51">
        <v>3.9875646495403164E-3</v>
      </c>
      <c r="O14" s="108">
        <v>348157.28</v>
      </c>
      <c r="P14" s="51">
        <v>2.2489713131888273E-2</v>
      </c>
      <c r="Q14" s="55">
        <v>15480734.59</v>
      </c>
      <c r="R14" s="109">
        <v>64946.83</v>
      </c>
      <c r="S14" s="51">
        <v>4.1953325678713805E-3</v>
      </c>
    </row>
    <row r="15" spans="2:19">
      <c r="B15" s="93" t="s">
        <v>42</v>
      </c>
      <c r="C15" s="106">
        <v>2940529.600000001</v>
      </c>
      <c r="D15" s="107">
        <v>0.26668975771920633</v>
      </c>
      <c r="E15" s="108">
        <v>3250094.9200000004</v>
      </c>
      <c r="F15" s="107">
        <v>0.294765618676045</v>
      </c>
      <c r="G15" s="108">
        <v>111569.43000000001</v>
      </c>
      <c r="H15" s="107">
        <v>1.0118729719833443E-2</v>
      </c>
      <c r="I15" s="108">
        <v>1014967.1600000003</v>
      </c>
      <c r="J15" s="107">
        <v>9.2051903165113844E-2</v>
      </c>
      <c r="K15" s="108">
        <v>1431535.17</v>
      </c>
      <c r="L15" s="51">
        <v>0.12983231580250806</v>
      </c>
      <c r="M15" s="108">
        <v>2148181.0700000003</v>
      </c>
      <c r="N15" s="51">
        <v>0.19482813201243931</v>
      </c>
      <c r="O15" s="108">
        <v>129153.89</v>
      </c>
      <c r="P15" s="51">
        <v>1.1713542904853947E-2</v>
      </c>
      <c r="Q15" s="55">
        <v>11026031.240000002</v>
      </c>
      <c r="R15" s="109">
        <v>2259750.5000000005</v>
      </c>
      <c r="S15" s="51">
        <v>0.20494686173227278</v>
      </c>
    </row>
    <row r="16" spans="2:19">
      <c r="B16" s="93" t="s">
        <v>43</v>
      </c>
      <c r="C16" s="106">
        <v>6597941.5100000007</v>
      </c>
      <c r="D16" s="107">
        <v>0.26629941520707168</v>
      </c>
      <c r="E16" s="108">
        <v>10757019.51</v>
      </c>
      <c r="F16" s="107">
        <v>0.43416389801916572</v>
      </c>
      <c r="G16" s="108">
        <v>15049.67</v>
      </c>
      <c r="H16" s="107">
        <v>6.0741949803362377E-4</v>
      </c>
      <c r="I16" s="108">
        <v>2384534.2799999998</v>
      </c>
      <c r="J16" s="107">
        <v>9.6242151183485655E-2</v>
      </c>
      <c r="K16" s="108">
        <v>3896823.8400000003</v>
      </c>
      <c r="L16" s="51">
        <v>0.1572796467177193</v>
      </c>
      <c r="M16" s="108">
        <v>855551.1</v>
      </c>
      <c r="N16" s="51">
        <v>3.4530884710702273E-2</v>
      </c>
      <c r="O16" s="108">
        <v>269482.64</v>
      </c>
      <c r="P16" s="51">
        <v>1.0876584663821583E-2</v>
      </c>
      <c r="Q16" s="55">
        <v>24776402.550000004</v>
      </c>
      <c r="R16" s="109">
        <v>870600.77</v>
      </c>
      <c r="S16" s="51">
        <v>3.5138304208735899E-2</v>
      </c>
    </row>
    <row r="17" spans="2:19">
      <c r="B17" s="93" t="s">
        <v>44</v>
      </c>
      <c r="C17" s="106">
        <v>6815759.4199999999</v>
      </c>
      <c r="D17" s="107">
        <v>0.493353457595331</v>
      </c>
      <c r="E17" s="108">
        <v>3704072.66</v>
      </c>
      <c r="F17" s="107">
        <v>0.26811642568148847</v>
      </c>
      <c r="G17" s="108">
        <v>52193.51</v>
      </c>
      <c r="H17" s="107">
        <v>3.7779867269048186E-3</v>
      </c>
      <c r="I17" s="108">
        <v>1273201.26</v>
      </c>
      <c r="J17" s="107">
        <v>9.2159685389208171E-2</v>
      </c>
      <c r="K17" s="108">
        <v>959697.58000000007</v>
      </c>
      <c r="L17" s="51">
        <v>6.9466964744901716E-2</v>
      </c>
      <c r="M17" s="108">
        <v>540073.79</v>
      </c>
      <c r="N17" s="51">
        <v>3.9092822271757165E-2</v>
      </c>
      <c r="O17" s="108">
        <v>470166.78</v>
      </c>
      <c r="P17" s="51">
        <v>3.4032657590408806E-2</v>
      </c>
      <c r="Q17" s="55">
        <v>13815164.999999998</v>
      </c>
      <c r="R17" s="109">
        <v>592267.30000000005</v>
      </c>
      <c r="S17" s="51">
        <v>4.287080899866199E-2</v>
      </c>
    </row>
    <row r="18" spans="2:19">
      <c r="B18" s="93" t="s">
        <v>45</v>
      </c>
      <c r="C18" s="106">
        <v>2762416.4399999995</v>
      </c>
      <c r="D18" s="107">
        <v>0.38502829292292584</v>
      </c>
      <c r="E18" s="108">
        <v>2082246.6099999994</v>
      </c>
      <c r="F18" s="107">
        <v>0.29022555979751163</v>
      </c>
      <c r="G18" s="108">
        <v>39437.589999999997</v>
      </c>
      <c r="H18" s="107">
        <v>5.4968496910242299E-3</v>
      </c>
      <c r="I18" s="108">
        <v>820402.19000000006</v>
      </c>
      <c r="J18" s="107">
        <v>0.11434845599381459</v>
      </c>
      <c r="K18" s="108">
        <v>1037648.4500000001</v>
      </c>
      <c r="L18" s="51">
        <v>0.14462845122570298</v>
      </c>
      <c r="M18" s="108">
        <v>230399.16</v>
      </c>
      <c r="N18" s="51">
        <v>3.211325923968078E-2</v>
      </c>
      <c r="O18" s="108">
        <v>202029.95</v>
      </c>
      <c r="P18" s="51">
        <v>2.8159131129339821E-2</v>
      </c>
      <c r="Q18" s="55">
        <v>7174580.3899999997</v>
      </c>
      <c r="R18" s="109">
        <v>269836.75</v>
      </c>
      <c r="S18" s="51">
        <v>3.7610108930705009E-2</v>
      </c>
    </row>
    <row r="19" spans="2:19">
      <c r="B19" s="93" t="s">
        <v>46</v>
      </c>
      <c r="C19" s="106">
        <v>9545344.7100000009</v>
      </c>
      <c r="D19" s="107">
        <v>0.40553917731166372</v>
      </c>
      <c r="E19" s="108">
        <v>6009065.5600000005</v>
      </c>
      <c r="F19" s="107">
        <v>0.25529842846442913</v>
      </c>
      <c r="G19" s="108">
        <v>653681.91999999993</v>
      </c>
      <c r="H19" s="107">
        <v>2.7772032976723027E-2</v>
      </c>
      <c r="I19" s="108">
        <v>2630686.2799999993</v>
      </c>
      <c r="J19" s="107">
        <v>0.11176614173384636</v>
      </c>
      <c r="K19" s="108">
        <v>2269724.02</v>
      </c>
      <c r="L19" s="51">
        <v>9.6430463200665492E-2</v>
      </c>
      <c r="M19" s="108">
        <v>1577562.69</v>
      </c>
      <c r="N19" s="51">
        <v>6.7023611498277166E-2</v>
      </c>
      <c r="O19" s="108">
        <v>851351.78</v>
      </c>
      <c r="P19" s="51">
        <v>3.6170144814395129E-2</v>
      </c>
      <c r="Q19" s="55">
        <v>23537416.960000001</v>
      </c>
      <c r="R19" s="109">
        <v>2231244.61</v>
      </c>
      <c r="S19" s="51">
        <v>9.479564447500019E-2</v>
      </c>
    </row>
    <row r="20" spans="2:19">
      <c r="B20" s="93" t="s">
        <v>47</v>
      </c>
      <c r="C20" s="106">
        <v>2889723.899999999</v>
      </c>
      <c r="D20" s="107">
        <v>0.10947975140951348</v>
      </c>
      <c r="E20" s="108">
        <v>2092116.5099999998</v>
      </c>
      <c r="F20" s="107">
        <v>7.9261688438310302E-2</v>
      </c>
      <c r="G20" s="108">
        <v>447857.04</v>
      </c>
      <c r="H20" s="107">
        <v>1.6967460941926166E-2</v>
      </c>
      <c r="I20" s="108">
        <v>528607.05000000005</v>
      </c>
      <c r="J20" s="107">
        <v>2.0026746647773611E-2</v>
      </c>
      <c r="K20" s="108">
        <v>823177.2</v>
      </c>
      <c r="L20" s="51">
        <v>3.1186797888192497E-2</v>
      </c>
      <c r="M20" s="108">
        <v>19318455.590000004</v>
      </c>
      <c r="N20" s="51">
        <v>0.73189681395130068</v>
      </c>
      <c r="O20" s="108">
        <v>295116.25</v>
      </c>
      <c r="P20" s="51">
        <v>1.1180740722983204E-2</v>
      </c>
      <c r="Q20" s="55">
        <v>26395053.540000003</v>
      </c>
      <c r="R20" s="109">
        <v>19766312.630000003</v>
      </c>
      <c r="S20" s="51">
        <v>0.74886427489322682</v>
      </c>
    </row>
    <row r="21" spans="2:19">
      <c r="B21" s="93" t="s">
        <v>48</v>
      </c>
      <c r="C21" s="106">
        <v>2660502.2000000002</v>
      </c>
      <c r="D21" s="107">
        <v>0.211043615726486</v>
      </c>
      <c r="E21" s="108">
        <v>3100220.8300000005</v>
      </c>
      <c r="F21" s="107">
        <v>0.24592417683915749</v>
      </c>
      <c r="G21" s="108">
        <v>362269.94</v>
      </c>
      <c r="H21" s="107">
        <v>2.8736964775528895E-2</v>
      </c>
      <c r="I21" s="108">
        <v>2485008.3200000003</v>
      </c>
      <c r="J21" s="107">
        <v>0.19712261127361613</v>
      </c>
      <c r="K21" s="108">
        <v>705767.92999999993</v>
      </c>
      <c r="L21" s="51">
        <v>5.5984849706569473E-2</v>
      </c>
      <c r="M21" s="108">
        <v>3099599.62</v>
      </c>
      <c r="N21" s="51">
        <v>0.24587489952432362</v>
      </c>
      <c r="O21" s="108">
        <v>193040.46</v>
      </c>
      <c r="P21" s="51">
        <v>1.5312882154318115E-2</v>
      </c>
      <c r="Q21" s="55">
        <v>12606409.300000004</v>
      </c>
      <c r="R21" s="109">
        <v>3461869.56</v>
      </c>
      <c r="S21" s="51">
        <v>0.27461186429985252</v>
      </c>
    </row>
    <row r="22" spans="2:19">
      <c r="B22" s="93" t="s">
        <v>49</v>
      </c>
      <c r="C22" s="106">
        <v>3034045.83</v>
      </c>
      <c r="D22" s="107">
        <v>0.33487676371913505</v>
      </c>
      <c r="E22" s="108">
        <v>2892082.7800000003</v>
      </c>
      <c r="F22" s="107">
        <v>0.31920787491012925</v>
      </c>
      <c r="G22" s="108">
        <v>28444.39</v>
      </c>
      <c r="H22" s="107">
        <v>3.1394928761392265E-3</v>
      </c>
      <c r="I22" s="108">
        <v>917278.83</v>
      </c>
      <c r="J22" s="107">
        <v>0.10124282335526705</v>
      </c>
      <c r="K22" s="108">
        <v>1616251.8399999999</v>
      </c>
      <c r="L22" s="51">
        <v>0.17839057676142525</v>
      </c>
      <c r="M22" s="108">
        <v>421970.67</v>
      </c>
      <c r="N22" s="51">
        <v>4.6574172003853713E-2</v>
      </c>
      <c r="O22" s="108">
        <v>150111.84999999998</v>
      </c>
      <c r="P22" s="51">
        <v>1.6568296374050565E-2</v>
      </c>
      <c r="Q22" s="55">
        <v>9060186.1899999995</v>
      </c>
      <c r="R22" s="109">
        <v>450415.06</v>
      </c>
      <c r="S22" s="51">
        <v>4.9713664879992937E-2</v>
      </c>
    </row>
    <row r="23" spans="2:19">
      <c r="B23" s="93" t="s">
        <v>50</v>
      </c>
      <c r="C23" s="106">
        <v>3644319.8600000008</v>
      </c>
      <c r="D23" s="107">
        <v>0.37246207350714972</v>
      </c>
      <c r="E23" s="108">
        <v>2763811</v>
      </c>
      <c r="F23" s="107">
        <v>0.28247102762320886</v>
      </c>
      <c r="G23" s="108">
        <v>75330.62</v>
      </c>
      <c r="H23" s="107">
        <v>7.6990494801900166E-3</v>
      </c>
      <c r="I23" s="108">
        <v>786055.48</v>
      </c>
      <c r="J23" s="107">
        <v>8.0337584300972348E-2</v>
      </c>
      <c r="K23" s="108">
        <v>1071012.32</v>
      </c>
      <c r="L23" s="51">
        <v>0.10946115730327328</v>
      </c>
      <c r="M23" s="108">
        <v>891305.23</v>
      </c>
      <c r="N23" s="51">
        <v>9.1094472177743177E-2</v>
      </c>
      <c r="O23" s="108">
        <v>552570.72</v>
      </c>
      <c r="P23" s="51">
        <v>5.6474635607462451E-2</v>
      </c>
      <c r="Q23" s="55">
        <v>9784405.2300000023</v>
      </c>
      <c r="R23" s="109">
        <v>966635.85</v>
      </c>
      <c r="S23" s="51">
        <v>9.8793521657933189E-2</v>
      </c>
    </row>
    <row r="24" spans="2:19">
      <c r="B24" s="93" t="s">
        <v>51</v>
      </c>
      <c r="C24" s="106">
        <v>30940504.720000003</v>
      </c>
      <c r="D24" s="107">
        <v>0.34516437020596336</v>
      </c>
      <c r="E24" s="108">
        <v>26367031.850000005</v>
      </c>
      <c r="F24" s="107">
        <v>0.29414387467386566</v>
      </c>
      <c r="G24" s="108">
        <v>271487.21000000002</v>
      </c>
      <c r="H24" s="107">
        <v>3.0286419923218409E-3</v>
      </c>
      <c r="I24" s="108">
        <v>15410411.51</v>
      </c>
      <c r="J24" s="107">
        <v>0.17191461586034135</v>
      </c>
      <c r="K24" s="108">
        <v>10433588.729999999</v>
      </c>
      <c r="L24" s="51">
        <v>0.11639445172497775</v>
      </c>
      <c r="M24" s="108">
        <v>3848953.04</v>
      </c>
      <c r="N24" s="51">
        <v>4.2937937309896868E-2</v>
      </c>
      <c r="O24" s="108">
        <v>2367937.69</v>
      </c>
      <c r="P24" s="51">
        <v>2.6416108232633049E-2</v>
      </c>
      <c r="Q24" s="55">
        <v>89639914.750000015</v>
      </c>
      <c r="R24" s="109">
        <v>4120440.25</v>
      </c>
      <c r="S24" s="51">
        <v>4.5966579302218709E-2</v>
      </c>
    </row>
    <row r="25" spans="2:19">
      <c r="B25" s="93" t="s">
        <v>52</v>
      </c>
      <c r="C25" s="106">
        <v>3067141.2399999998</v>
      </c>
      <c r="D25" s="107">
        <v>0.27975312729117136</v>
      </c>
      <c r="E25" s="108">
        <v>4271825.6099999994</v>
      </c>
      <c r="F25" s="107">
        <v>0.38963206456055333</v>
      </c>
      <c r="G25" s="108">
        <v>56448.17</v>
      </c>
      <c r="H25" s="107">
        <v>5.1486223984141275E-3</v>
      </c>
      <c r="I25" s="108">
        <v>1272910.29</v>
      </c>
      <c r="J25" s="107">
        <v>0.11610180507651219</v>
      </c>
      <c r="K25" s="108">
        <v>1071514.5900000001</v>
      </c>
      <c r="L25" s="51">
        <v>9.7732557464688952E-2</v>
      </c>
      <c r="M25" s="108">
        <v>542190.51</v>
      </c>
      <c r="N25" s="51">
        <v>4.9453050541648717E-2</v>
      </c>
      <c r="O25" s="108">
        <v>681712.05</v>
      </c>
      <c r="P25" s="51">
        <v>6.2178772667011377E-2</v>
      </c>
      <c r="Q25" s="55">
        <v>10963742.459999999</v>
      </c>
      <c r="R25" s="109">
        <v>598638.68000000005</v>
      </c>
      <c r="S25" s="51">
        <v>5.4601672940062851E-2</v>
      </c>
    </row>
    <row r="26" spans="2:19">
      <c r="B26" s="93" t="s">
        <v>53</v>
      </c>
      <c r="C26" s="106">
        <v>4154781.9500000007</v>
      </c>
      <c r="D26" s="107">
        <v>0.28815288826161095</v>
      </c>
      <c r="E26" s="108">
        <v>4389799.4600000009</v>
      </c>
      <c r="F26" s="107">
        <v>0.30445241375140281</v>
      </c>
      <c r="G26" s="108">
        <v>53773.95</v>
      </c>
      <c r="H26" s="107">
        <v>3.7294662372679872E-3</v>
      </c>
      <c r="I26" s="108">
        <v>2769751.3299999996</v>
      </c>
      <c r="J26" s="107">
        <v>0.19209476095512978</v>
      </c>
      <c r="K26" s="108">
        <v>2067271.0199999998</v>
      </c>
      <c r="L26" s="51">
        <v>0.14337457955706348</v>
      </c>
      <c r="M26" s="108">
        <v>821463.83</v>
      </c>
      <c r="N26" s="51">
        <v>5.6972225754698125E-2</v>
      </c>
      <c r="O26" s="108">
        <v>161830.35</v>
      </c>
      <c r="P26" s="51">
        <v>1.1223665482826935E-2</v>
      </c>
      <c r="Q26" s="55">
        <v>14418671.890000001</v>
      </c>
      <c r="R26" s="109">
        <v>875237.77999999991</v>
      </c>
      <c r="S26" s="51">
        <v>6.0701691991966109E-2</v>
      </c>
    </row>
    <row r="27" spans="2:19">
      <c r="B27" s="93" t="s">
        <v>54</v>
      </c>
      <c r="C27" s="106">
        <v>3769397.0800000005</v>
      </c>
      <c r="D27" s="107">
        <v>0.3277965379035781</v>
      </c>
      <c r="E27" s="108">
        <v>3524944.5200000005</v>
      </c>
      <c r="F27" s="107">
        <v>0.30653830982385916</v>
      </c>
      <c r="G27" s="108">
        <v>13317.230000000001</v>
      </c>
      <c r="H27" s="107">
        <v>1.1581008304027412E-3</v>
      </c>
      <c r="I27" s="108">
        <v>1771810.7899999996</v>
      </c>
      <c r="J27" s="107">
        <v>0.15408125768012837</v>
      </c>
      <c r="K27" s="108">
        <v>1450878.9900000002</v>
      </c>
      <c r="L27" s="51">
        <v>0.12617219670553789</v>
      </c>
      <c r="M27" s="108">
        <v>635266.4800000001</v>
      </c>
      <c r="N27" s="51">
        <v>5.5244419298534783E-2</v>
      </c>
      <c r="O27" s="108">
        <v>333582.26</v>
      </c>
      <c r="P27" s="51">
        <v>2.9009177757958905E-2</v>
      </c>
      <c r="Q27" s="55">
        <v>11499197.350000001</v>
      </c>
      <c r="R27" s="109">
        <v>648583.71000000008</v>
      </c>
      <c r="S27" s="51">
        <v>5.6402520128937518E-2</v>
      </c>
    </row>
    <row r="28" spans="2:19">
      <c r="B28" s="93" t="s">
        <v>55</v>
      </c>
      <c r="C28" s="106">
        <v>2717709.2399999998</v>
      </c>
      <c r="D28" s="107">
        <v>0.39146423555752874</v>
      </c>
      <c r="E28" s="108">
        <v>1522733.7199999997</v>
      </c>
      <c r="F28" s="107">
        <v>0.21933758876187651</v>
      </c>
      <c r="G28" s="108">
        <v>262716.63</v>
      </c>
      <c r="H28" s="107">
        <v>3.7842225068639108E-2</v>
      </c>
      <c r="I28" s="108">
        <v>94591.319999999992</v>
      </c>
      <c r="J28" s="107">
        <v>1.3625121565314169E-2</v>
      </c>
      <c r="K28" s="108">
        <v>275194.37</v>
      </c>
      <c r="L28" s="51">
        <v>3.9639543515621163E-2</v>
      </c>
      <c r="M28" s="108">
        <v>1998243.82</v>
      </c>
      <c r="N28" s="51">
        <v>0.28783100779900067</v>
      </c>
      <c r="O28" s="108">
        <v>71231.16</v>
      </c>
      <c r="P28" s="51">
        <v>1.0260277732019641E-2</v>
      </c>
      <c r="Q28" s="55">
        <v>6942420.2599999998</v>
      </c>
      <c r="R28" s="109">
        <v>2260960.4500000002</v>
      </c>
      <c r="S28" s="51">
        <v>0.32567323286763977</v>
      </c>
    </row>
    <row r="29" spans="2:19">
      <c r="B29" s="93" t="s">
        <v>56</v>
      </c>
      <c r="C29" s="106">
        <v>2523457.31</v>
      </c>
      <c r="D29" s="107">
        <v>0.43875571933449709</v>
      </c>
      <c r="E29" s="108">
        <v>1841510.24</v>
      </c>
      <c r="F29" s="107">
        <v>0.32018498859132372</v>
      </c>
      <c r="G29" s="108">
        <v>9178.93</v>
      </c>
      <c r="H29" s="107">
        <v>1.5959485499958768E-3</v>
      </c>
      <c r="I29" s="108">
        <v>399329.32000000007</v>
      </c>
      <c r="J29" s="107">
        <v>6.9431736512299308E-2</v>
      </c>
      <c r="K29" s="108">
        <v>475906.87</v>
      </c>
      <c r="L29" s="51">
        <v>8.2746341796873513E-2</v>
      </c>
      <c r="M29" s="108">
        <v>173348.44</v>
      </c>
      <c r="N29" s="51">
        <v>3.0140244174652952E-2</v>
      </c>
      <c r="O29" s="108">
        <v>328663.57</v>
      </c>
      <c r="P29" s="51">
        <v>5.7145021040357465E-2</v>
      </c>
      <c r="Q29" s="55">
        <v>5751394.6800000006</v>
      </c>
      <c r="R29" s="109">
        <v>182527.37</v>
      </c>
      <c r="S29" s="51">
        <v>3.173619272464883E-2</v>
      </c>
    </row>
    <row r="30" spans="2:19">
      <c r="B30" s="93" t="s">
        <v>57</v>
      </c>
      <c r="C30" s="106">
        <v>1536752.5299999998</v>
      </c>
      <c r="D30" s="107">
        <v>0.21408295528883409</v>
      </c>
      <c r="E30" s="108">
        <v>2238004.1500000004</v>
      </c>
      <c r="F30" s="107">
        <v>0.31177338772995239</v>
      </c>
      <c r="G30" s="108">
        <v>61743.15</v>
      </c>
      <c r="H30" s="107">
        <v>8.6013562774754481E-3</v>
      </c>
      <c r="I30" s="108">
        <v>1806192.79</v>
      </c>
      <c r="J30" s="107">
        <v>0.25161832029297815</v>
      </c>
      <c r="K30" s="108">
        <v>761632.99</v>
      </c>
      <c r="L30" s="51">
        <v>0.10610208095422562</v>
      </c>
      <c r="M30" s="108">
        <v>370614.45</v>
      </c>
      <c r="N30" s="51">
        <v>5.1629807128897878E-2</v>
      </c>
      <c r="O30" s="108">
        <v>403363.92000000004</v>
      </c>
      <c r="P30" s="51">
        <v>5.6192092327636424E-2</v>
      </c>
      <c r="Q30" s="55">
        <v>7178303.9800000004</v>
      </c>
      <c r="R30" s="109">
        <v>432357.60000000003</v>
      </c>
      <c r="S30" s="51">
        <v>6.0231163406373328E-2</v>
      </c>
    </row>
    <row r="31" spans="2:19">
      <c r="B31" s="93" t="s">
        <v>58</v>
      </c>
      <c r="C31" s="106">
        <v>2016737.81</v>
      </c>
      <c r="D31" s="107">
        <v>0.46938253286131659</v>
      </c>
      <c r="E31" s="108">
        <v>1059083.6499999999</v>
      </c>
      <c r="F31" s="107">
        <v>0.24649479158076978</v>
      </c>
      <c r="G31" s="108">
        <v>3657.66</v>
      </c>
      <c r="H31" s="107">
        <v>8.512964385516842E-4</v>
      </c>
      <c r="I31" s="108">
        <v>548929.57999999996</v>
      </c>
      <c r="J31" s="107">
        <v>0.12775976894234889</v>
      </c>
      <c r="K31" s="108">
        <v>457261.31999999995</v>
      </c>
      <c r="L31" s="51">
        <v>0.10642458107189896</v>
      </c>
      <c r="M31" s="108">
        <v>98575.31</v>
      </c>
      <c r="N31" s="51">
        <v>2.2942758575736463E-2</v>
      </c>
      <c r="O31" s="108">
        <v>112330.85</v>
      </c>
      <c r="P31" s="51">
        <v>2.6144270529377654E-2</v>
      </c>
      <c r="Q31" s="55">
        <v>4296576.18</v>
      </c>
      <c r="R31" s="109">
        <v>102232.97</v>
      </c>
      <c r="S31" s="51">
        <v>2.3794055014288145E-2</v>
      </c>
    </row>
    <row r="32" spans="2:19">
      <c r="B32" s="93" t="s">
        <v>59</v>
      </c>
      <c r="C32" s="106">
        <v>28824511.079999994</v>
      </c>
      <c r="D32" s="107">
        <v>0.3827662678032373</v>
      </c>
      <c r="E32" s="108">
        <v>19810291.539999999</v>
      </c>
      <c r="F32" s="107">
        <v>0.26306469989429038</v>
      </c>
      <c r="G32" s="108">
        <v>77654.59</v>
      </c>
      <c r="H32" s="107">
        <v>1.0311903473261132E-3</v>
      </c>
      <c r="I32" s="108">
        <v>7732287.1099999994</v>
      </c>
      <c r="J32" s="107">
        <v>0.10267853877776095</v>
      </c>
      <c r="K32" s="108">
        <v>13697433.469999999</v>
      </c>
      <c r="L32" s="51">
        <v>0.18189087312682517</v>
      </c>
      <c r="M32" s="108">
        <v>3581790.82</v>
      </c>
      <c r="N32" s="51">
        <v>4.7563294323301218E-2</v>
      </c>
      <c r="O32" s="108">
        <v>1581808.06</v>
      </c>
      <c r="P32" s="51">
        <v>2.1005135727258949E-2</v>
      </c>
      <c r="Q32" s="55">
        <v>75305776.669999987</v>
      </c>
      <c r="R32" s="109">
        <v>3659445.4099999997</v>
      </c>
      <c r="S32" s="51">
        <v>4.8594484670627332E-2</v>
      </c>
    </row>
    <row r="33" spans="2:19">
      <c r="B33" s="93" t="s">
        <v>60</v>
      </c>
      <c r="C33" s="106">
        <v>8895266.4700000007</v>
      </c>
      <c r="D33" s="107">
        <v>0.28897043207191575</v>
      </c>
      <c r="E33" s="108">
        <v>8279270.6500000004</v>
      </c>
      <c r="F33" s="107">
        <v>0.2689592745804309</v>
      </c>
      <c r="G33" s="108">
        <v>111710.39</v>
      </c>
      <c r="H33" s="107">
        <v>3.6290087288663553E-3</v>
      </c>
      <c r="I33" s="108">
        <v>6217337.2800000012</v>
      </c>
      <c r="J33" s="107">
        <v>0.20197558400276114</v>
      </c>
      <c r="K33" s="108">
        <v>5062118.6500000004</v>
      </c>
      <c r="L33" s="51">
        <v>0.16444730671343258</v>
      </c>
      <c r="M33" s="108">
        <v>1191790.33</v>
      </c>
      <c r="N33" s="51">
        <v>3.8716340624614369E-2</v>
      </c>
      <c r="O33" s="108">
        <v>1025124.39</v>
      </c>
      <c r="P33" s="51">
        <v>3.3302053277978867E-2</v>
      </c>
      <c r="Q33" s="55">
        <v>30782618.160000004</v>
      </c>
      <c r="R33" s="109">
        <v>1303500.72</v>
      </c>
      <c r="S33" s="51">
        <v>4.2345349353480721E-2</v>
      </c>
    </row>
    <row r="34" spans="2:19">
      <c r="B34" s="93" t="s">
        <v>61</v>
      </c>
      <c r="C34" s="106">
        <v>3646907.9600000004</v>
      </c>
      <c r="D34" s="107">
        <v>0.30642486173365557</v>
      </c>
      <c r="E34" s="108">
        <v>4150037.0199999996</v>
      </c>
      <c r="F34" s="107">
        <v>0.34869937327484724</v>
      </c>
      <c r="G34" s="108">
        <v>59413.98</v>
      </c>
      <c r="H34" s="107">
        <v>4.992152477175809E-3</v>
      </c>
      <c r="I34" s="108">
        <v>1016774.0799999998</v>
      </c>
      <c r="J34" s="107">
        <v>8.5432607648909448E-2</v>
      </c>
      <c r="K34" s="108">
        <v>1957957.45</v>
      </c>
      <c r="L34" s="51">
        <v>0.16451384226780177</v>
      </c>
      <c r="M34" s="108">
        <v>807154.08</v>
      </c>
      <c r="N34" s="51">
        <v>6.7819665336921728E-2</v>
      </c>
      <c r="O34" s="108">
        <v>263230.84999999998</v>
      </c>
      <c r="P34" s="51">
        <v>2.211749726068837E-2</v>
      </c>
      <c r="Q34" s="55">
        <v>11901475.42</v>
      </c>
      <c r="R34" s="109">
        <v>866568.05999999994</v>
      </c>
      <c r="S34" s="51">
        <v>7.281181781409754E-2</v>
      </c>
    </row>
    <row r="35" spans="2:19">
      <c r="B35" s="93" t="s">
        <v>62</v>
      </c>
      <c r="C35" s="106">
        <v>4264835.5199999996</v>
      </c>
      <c r="D35" s="107">
        <v>0.24408443145316527</v>
      </c>
      <c r="E35" s="108">
        <v>5897401.9399999976</v>
      </c>
      <c r="F35" s="107">
        <v>0.33751922971596654</v>
      </c>
      <c r="G35" s="108">
        <v>132278.10999999999</v>
      </c>
      <c r="H35" s="107">
        <v>7.5705210955120863E-3</v>
      </c>
      <c r="I35" s="108">
        <v>4044014.5300000003</v>
      </c>
      <c r="J35" s="107">
        <v>0.23144643743339241</v>
      </c>
      <c r="K35" s="108">
        <v>1613843.63</v>
      </c>
      <c r="L35" s="51">
        <v>9.2363258333316087E-2</v>
      </c>
      <c r="M35" s="108">
        <v>1128192.22</v>
      </c>
      <c r="N35" s="51">
        <v>6.4568529148946965E-2</v>
      </c>
      <c r="O35" s="108">
        <v>392222.03</v>
      </c>
      <c r="P35" s="51">
        <v>2.2447592819700667E-2</v>
      </c>
      <c r="Q35" s="55">
        <v>17472787.979999997</v>
      </c>
      <c r="R35" s="109">
        <v>1260470.33</v>
      </c>
      <c r="S35" s="51">
        <v>7.213905024445906E-2</v>
      </c>
    </row>
    <row r="36" spans="2:19">
      <c r="B36" s="93" t="s">
        <v>63</v>
      </c>
      <c r="C36" s="106">
        <v>4494549.4000000004</v>
      </c>
      <c r="D36" s="107">
        <v>0.26838237141484061</v>
      </c>
      <c r="E36" s="108">
        <v>3395391.9900000007</v>
      </c>
      <c r="F36" s="107">
        <v>0.2027485456404495</v>
      </c>
      <c r="G36" s="108">
        <v>66008.2</v>
      </c>
      <c r="H36" s="107">
        <v>3.9415379990761883E-3</v>
      </c>
      <c r="I36" s="108">
        <v>3525179.9399999995</v>
      </c>
      <c r="J36" s="107">
        <v>0.21049855452945415</v>
      </c>
      <c r="K36" s="108">
        <v>3561317.19</v>
      </c>
      <c r="L36" s="51">
        <v>0.2126564128570122</v>
      </c>
      <c r="M36" s="108">
        <v>1372840.01</v>
      </c>
      <c r="N36" s="51">
        <v>8.1976194867715443E-2</v>
      </c>
      <c r="O36" s="108">
        <v>331526.32</v>
      </c>
      <c r="P36" s="51">
        <v>1.9796382691451852E-2</v>
      </c>
      <c r="Q36" s="55">
        <v>16746813.050000001</v>
      </c>
      <c r="R36" s="109">
        <v>1438848.21</v>
      </c>
      <c r="S36" s="51">
        <v>8.5917732866791621E-2</v>
      </c>
    </row>
    <row r="37" spans="2:19">
      <c r="B37" s="93" t="s">
        <v>64</v>
      </c>
      <c r="C37" s="106">
        <v>2079928.2800000005</v>
      </c>
      <c r="D37" s="107">
        <v>0.20531308246886873</v>
      </c>
      <c r="E37" s="108">
        <v>3443873.919999999</v>
      </c>
      <c r="F37" s="107">
        <v>0.3399503612448338</v>
      </c>
      <c r="G37" s="108">
        <v>131914.06</v>
      </c>
      <c r="H37" s="107">
        <v>1.3021450085568955E-2</v>
      </c>
      <c r="I37" s="108">
        <v>1829701.8800000001</v>
      </c>
      <c r="J37" s="107">
        <v>0.18061283006445014</v>
      </c>
      <c r="K37" s="108">
        <v>742285.30999999994</v>
      </c>
      <c r="L37" s="51">
        <v>7.3272182763657476E-2</v>
      </c>
      <c r="M37" s="108">
        <v>1794233.1300000001</v>
      </c>
      <c r="N37" s="51">
        <v>0.17711165242104712</v>
      </c>
      <c r="O37" s="108">
        <v>108583.38</v>
      </c>
      <c r="P37" s="51">
        <v>1.0718440951573824E-2</v>
      </c>
      <c r="Q37" s="55">
        <v>10130519.959999999</v>
      </c>
      <c r="R37" s="109">
        <v>1926147.1900000002</v>
      </c>
      <c r="S37" s="51">
        <v>0.19013310250661608</v>
      </c>
    </row>
    <row r="38" spans="2:19">
      <c r="B38" s="93" t="s">
        <v>65</v>
      </c>
      <c r="C38" s="106">
        <v>4929810.9400000004</v>
      </c>
      <c r="D38" s="107">
        <v>0.22182882728257525</v>
      </c>
      <c r="E38" s="108">
        <v>7816612.6800000006</v>
      </c>
      <c r="F38" s="107">
        <v>0.35172748919383662</v>
      </c>
      <c r="G38" s="108">
        <v>22672.799999999999</v>
      </c>
      <c r="H38" s="107">
        <v>1.0202177520447411E-3</v>
      </c>
      <c r="I38" s="108">
        <v>4093266.1899999995</v>
      </c>
      <c r="J38" s="107">
        <v>0.18418646267256542</v>
      </c>
      <c r="K38" s="108">
        <v>3872738.5</v>
      </c>
      <c r="L38" s="51">
        <v>0.17426328317310266</v>
      </c>
      <c r="M38" s="108">
        <v>1211630.1299999999</v>
      </c>
      <c r="N38" s="51">
        <v>5.4520243090323085E-2</v>
      </c>
      <c r="O38" s="108">
        <v>276759.73</v>
      </c>
      <c r="P38" s="51">
        <v>1.2453476835552268E-2</v>
      </c>
      <c r="Q38" s="55">
        <v>22223490.969999999</v>
      </c>
      <c r="R38" s="109">
        <v>1234302.93</v>
      </c>
      <c r="S38" s="51">
        <v>5.5540460842367828E-2</v>
      </c>
    </row>
    <row r="39" spans="2:19">
      <c r="B39" s="93" t="s">
        <v>66</v>
      </c>
      <c r="C39" s="106">
        <v>3196343.3099999996</v>
      </c>
      <c r="D39" s="107">
        <v>0.27903712264275049</v>
      </c>
      <c r="E39" s="108">
        <v>3382217.96</v>
      </c>
      <c r="F39" s="107">
        <v>0.29526376742961113</v>
      </c>
      <c r="G39" s="108">
        <v>43153.02</v>
      </c>
      <c r="H39" s="107">
        <v>3.7672093909540227E-3</v>
      </c>
      <c r="I39" s="108">
        <v>1887538.28</v>
      </c>
      <c r="J39" s="107">
        <v>0.16477993739954247</v>
      </c>
      <c r="K39" s="108">
        <v>1490007.6800000002</v>
      </c>
      <c r="L39" s="51">
        <v>0.13007596976270994</v>
      </c>
      <c r="M39" s="108">
        <v>964219.87</v>
      </c>
      <c r="N39" s="51">
        <v>8.4175294086218475E-2</v>
      </c>
      <c r="O39" s="108">
        <v>491423.37</v>
      </c>
      <c r="P39" s="51">
        <v>4.2900699288213745E-2</v>
      </c>
      <c r="Q39" s="55">
        <v>11454903.489999996</v>
      </c>
      <c r="R39" s="109">
        <v>1007372.89</v>
      </c>
      <c r="S39" s="51">
        <v>8.7942503477172487E-2</v>
      </c>
    </row>
    <row r="40" spans="2:19">
      <c r="B40" s="93" t="s">
        <v>67</v>
      </c>
      <c r="C40" s="106">
        <v>3059477.2100000004</v>
      </c>
      <c r="D40" s="107">
        <v>0.38298206043462391</v>
      </c>
      <c r="E40" s="108">
        <v>2863283.8099999987</v>
      </c>
      <c r="F40" s="107">
        <v>0.35842278202912303</v>
      </c>
      <c r="G40" s="108">
        <v>178209.52000000002</v>
      </c>
      <c r="H40" s="107">
        <v>2.2308075685474812E-2</v>
      </c>
      <c r="I40" s="108">
        <v>410075.6</v>
      </c>
      <c r="J40" s="107">
        <v>5.1332821734587988E-2</v>
      </c>
      <c r="K40" s="108">
        <v>425602.68999999994</v>
      </c>
      <c r="L40" s="51">
        <v>5.3276486129706604E-2</v>
      </c>
      <c r="M40" s="108">
        <v>952962.01</v>
      </c>
      <c r="N40" s="51">
        <v>0.11929075755583765</v>
      </c>
      <c r="O40" s="108">
        <v>98954.489999999991</v>
      </c>
      <c r="P40" s="51">
        <v>1.2387016430646129E-2</v>
      </c>
      <c r="Q40" s="55">
        <v>7988565.3299999982</v>
      </c>
      <c r="R40" s="109">
        <v>1131171.53</v>
      </c>
      <c r="S40" s="51">
        <v>0.14159883324131248</v>
      </c>
    </row>
    <row r="41" spans="2:19">
      <c r="B41" s="93" t="s">
        <v>68</v>
      </c>
      <c r="C41" s="106">
        <v>3282132.8800000004</v>
      </c>
      <c r="D41" s="107">
        <v>0.23063168507351675</v>
      </c>
      <c r="E41" s="108">
        <v>5115760.9599999981</v>
      </c>
      <c r="F41" s="107">
        <v>0.35947861155399385</v>
      </c>
      <c r="G41" s="108">
        <v>62538.96</v>
      </c>
      <c r="H41" s="107">
        <v>4.3945404573459135E-3</v>
      </c>
      <c r="I41" s="108">
        <v>2312508.61</v>
      </c>
      <c r="J41" s="107">
        <v>0.16249730799178244</v>
      </c>
      <c r="K41" s="108">
        <v>2656518.67</v>
      </c>
      <c r="L41" s="51">
        <v>0.18667049741488756</v>
      </c>
      <c r="M41" s="108">
        <v>477182.89</v>
      </c>
      <c r="N41" s="51">
        <v>3.3531090310076228E-2</v>
      </c>
      <c r="O41" s="108">
        <v>324415</v>
      </c>
      <c r="P41" s="51">
        <v>2.27962671983972E-2</v>
      </c>
      <c r="Q41" s="55">
        <v>14231057.969999999</v>
      </c>
      <c r="R41" s="109">
        <v>539721.85</v>
      </c>
      <c r="S41" s="51">
        <v>3.7925630767422135E-2</v>
      </c>
    </row>
    <row r="42" spans="2:19">
      <c r="B42" s="93" t="s">
        <v>69</v>
      </c>
      <c r="C42" s="106">
        <v>2708853.9699999997</v>
      </c>
      <c r="D42" s="107">
        <v>0.34642604278223188</v>
      </c>
      <c r="E42" s="108">
        <v>2293839.48</v>
      </c>
      <c r="F42" s="107">
        <v>0.29335126316685595</v>
      </c>
      <c r="G42" s="108">
        <v>32515.32</v>
      </c>
      <c r="H42" s="107">
        <v>4.158272746388747E-3</v>
      </c>
      <c r="I42" s="108">
        <v>835036.34000000008</v>
      </c>
      <c r="J42" s="107">
        <v>0.10678993332577406</v>
      </c>
      <c r="K42" s="108">
        <v>928860.63000000012</v>
      </c>
      <c r="L42" s="51">
        <v>0.11878879995406726</v>
      </c>
      <c r="M42" s="108">
        <v>751522.54</v>
      </c>
      <c r="N42" s="51">
        <v>9.6109639898326299E-2</v>
      </c>
      <c r="O42" s="108">
        <v>268801.08</v>
      </c>
      <c r="P42" s="51">
        <v>3.4376048126355863E-2</v>
      </c>
      <c r="Q42" s="55">
        <v>7819429.3599999994</v>
      </c>
      <c r="R42" s="109">
        <v>784037.86</v>
      </c>
      <c r="S42" s="51">
        <v>0.10026791264471505</v>
      </c>
    </row>
    <row r="43" spans="2:19">
      <c r="B43" s="93" t="s">
        <v>70</v>
      </c>
      <c r="C43" s="106">
        <v>1847753.86</v>
      </c>
      <c r="D43" s="107">
        <v>0.36805267175195577</v>
      </c>
      <c r="E43" s="108">
        <v>1228672.5200000003</v>
      </c>
      <c r="F43" s="107">
        <v>0.24473833527492042</v>
      </c>
      <c r="G43" s="108">
        <v>3570.6000000000004</v>
      </c>
      <c r="H43" s="107">
        <v>7.1122507072318242E-4</v>
      </c>
      <c r="I43" s="108">
        <v>1067145.1299999999</v>
      </c>
      <c r="J43" s="107">
        <v>0.21256381856162818</v>
      </c>
      <c r="K43" s="108">
        <v>633496.63</v>
      </c>
      <c r="L43" s="51">
        <v>0.12618570701692927</v>
      </c>
      <c r="M43" s="108">
        <v>123385.61</v>
      </c>
      <c r="N43" s="51">
        <v>2.4577084859259787E-2</v>
      </c>
      <c r="O43" s="108">
        <v>116327.36</v>
      </c>
      <c r="P43" s="51">
        <v>2.317115746458329E-2</v>
      </c>
      <c r="Q43" s="55">
        <v>5020351.7100000009</v>
      </c>
      <c r="R43" s="109">
        <v>126956.21</v>
      </c>
      <c r="S43" s="51">
        <v>2.5288309929982971E-2</v>
      </c>
    </row>
    <row r="44" spans="2:19">
      <c r="B44" s="93" t="s">
        <v>71</v>
      </c>
      <c r="C44" s="106">
        <v>3577489.0100000002</v>
      </c>
      <c r="D44" s="107">
        <v>0.32624515237313662</v>
      </c>
      <c r="E44" s="108">
        <v>3616502.4000000004</v>
      </c>
      <c r="F44" s="107">
        <v>0.32980293531238947</v>
      </c>
      <c r="G44" s="108">
        <v>119451.18</v>
      </c>
      <c r="H44" s="107">
        <v>1.0893218207328879E-2</v>
      </c>
      <c r="I44" s="108">
        <v>2228667.9699999997</v>
      </c>
      <c r="J44" s="107">
        <v>0.20324090987543772</v>
      </c>
      <c r="K44" s="108">
        <v>637565.61</v>
      </c>
      <c r="L44" s="51">
        <v>5.8142090444135784E-2</v>
      </c>
      <c r="M44" s="108">
        <v>619696.93999999994</v>
      </c>
      <c r="N44" s="51">
        <v>5.6512576852183388E-2</v>
      </c>
      <c r="O44" s="108">
        <v>166273.38</v>
      </c>
      <c r="P44" s="51">
        <v>1.5163116935388278E-2</v>
      </c>
      <c r="Q44" s="55">
        <v>10965646.489999998</v>
      </c>
      <c r="R44" s="109">
        <v>739148.11999999988</v>
      </c>
      <c r="S44" s="51">
        <v>6.7405795059512261E-2</v>
      </c>
    </row>
    <row r="45" spans="2:19">
      <c r="B45" s="93" t="s">
        <v>72</v>
      </c>
      <c r="C45" s="106">
        <v>13424812.219999999</v>
      </c>
      <c r="D45" s="107">
        <v>0.27692734505159927</v>
      </c>
      <c r="E45" s="108">
        <v>12721232.740000004</v>
      </c>
      <c r="F45" s="107">
        <v>0.26241389084187006</v>
      </c>
      <c r="G45" s="108">
        <v>1111846.1299999999</v>
      </c>
      <c r="H45" s="107">
        <v>2.293518835429903E-2</v>
      </c>
      <c r="I45" s="108">
        <v>5727976.6799999997</v>
      </c>
      <c r="J45" s="107">
        <v>0.11815683888276197</v>
      </c>
      <c r="K45" s="108">
        <v>4089321.18</v>
      </c>
      <c r="L45" s="51">
        <v>8.4354614342655829E-2</v>
      </c>
      <c r="M45" s="108">
        <v>8982696.2899999991</v>
      </c>
      <c r="N45" s="51">
        <v>0.1852952722339494</v>
      </c>
      <c r="O45" s="108">
        <v>2419856.1599999997</v>
      </c>
      <c r="P45" s="51">
        <v>4.9916850292864502E-2</v>
      </c>
      <c r="Q45" s="55">
        <v>48477741.399999999</v>
      </c>
      <c r="R45" s="109">
        <v>10094542.419999998</v>
      </c>
      <c r="S45" s="51">
        <v>0.2082304605882484</v>
      </c>
    </row>
    <row r="46" spans="2:19">
      <c r="B46" s="93" t="s">
        <v>73</v>
      </c>
      <c r="C46" s="106">
        <v>3131884.63</v>
      </c>
      <c r="D46" s="107">
        <v>0.44437003998985336</v>
      </c>
      <c r="E46" s="108">
        <v>2217131.4300000002</v>
      </c>
      <c r="F46" s="107">
        <v>0.31457952594245492</v>
      </c>
      <c r="G46" s="108">
        <v>42763.89</v>
      </c>
      <c r="H46" s="107">
        <v>6.0675898873777129E-3</v>
      </c>
      <c r="I46" s="108">
        <v>682428.03</v>
      </c>
      <c r="J46" s="107">
        <v>9.682686522884365E-2</v>
      </c>
      <c r="K46" s="108">
        <v>570204.43000000005</v>
      </c>
      <c r="L46" s="51">
        <v>8.0903926962817771E-2</v>
      </c>
      <c r="M46" s="108">
        <v>322339.42</v>
      </c>
      <c r="N46" s="51">
        <v>4.5735395098415912E-2</v>
      </c>
      <c r="O46" s="108">
        <v>81168.479999999996</v>
      </c>
      <c r="P46" s="51">
        <v>1.1516656890236602E-2</v>
      </c>
      <c r="Q46" s="55">
        <v>7047920.3100000005</v>
      </c>
      <c r="R46" s="109">
        <v>365103.31</v>
      </c>
      <c r="S46" s="51">
        <v>5.1802984985793631E-2</v>
      </c>
    </row>
    <row r="47" spans="2:19">
      <c r="B47" s="93" t="s">
        <v>74</v>
      </c>
      <c r="C47" s="106">
        <v>5444424.2999999998</v>
      </c>
      <c r="D47" s="107">
        <v>0.32003203019377152</v>
      </c>
      <c r="E47" s="108">
        <v>3307222.34</v>
      </c>
      <c r="F47" s="107">
        <v>0.19440385639532093</v>
      </c>
      <c r="G47" s="108">
        <v>214216.41</v>
      </c>
      <c r="H47" s="107">
        <v>1.2591985638063026E-2</v>
      </c>
      <c r="I47" s="108">
        <v>1986405.4900000005</v>
      </c>
      <c r="J47" s="107">
        <v>0.11676411438997392</v>
      </c>
      <c r="K47" s="108">
        <v>1510668.9699999997</v>
      </c>
      <c r="L47" s="51">
        <v>8.8799555431385763E-2</v>
      </c>
      <c r="M47" s="108">
        <v>4333820.6500000004</v>
      </c>
      <c r="N47" s="51">
        <v>0.25474895869434544</v>
      </c>
      <c r="O47" s="108">
        <v>215364.96000000002</v>
      </c>
      <c r="P47" s="51">
        <v>1.2659499257139162E-2</v>
      </c>
      <c r="Q47" s="55">
        <v>17012123.120000005</v>
      </c>
      <c r="R47" s="109">
        <v>4548037.0600000005</v>
      </c>
      <c r="S47" s="51">
        <v>0.26734094433240846</v>
      </c>
    </row>
    <row r="48" spans="2:19">
      <c r="B48" s="93" t="s">
        <v>75</v>
      </c>
      <c r="C48" s="106">
        <v>4694607.0900000008</v>
      </c>
      <c r="D48" s="107">
        <v>0.35326164207176941</v>
      </c>
      <c r="E48" s="108">
        <v>3611164.8499999996</v>
      </c>
      <c r="F48" s="107">
        <v>0.27173435396120754</v>
      </c>
      <c r="G48" s="108">
        <v>32182.17</v>
      </c>
      <c r="H48" s="107">
        <v>2.421656594829714E-3</v>
      </c>
      <c r="I48" s="108">
        <v>2714547</v>
      </c>
      <c r="J48" s="107">
        <v>0.20426530108209659</v>
      </c>
      <c r="K48" s="108">
        <v>1618386.99</v>
      </c>
      <c r="L48" s="51">
        <v>0.12178102120895237</v>
      </c>
      <c r="M48" s="108">
        <v>361692.05</v>
      </c>
      <c r="N48" s="51">
        <v>2.7216745737778984E-2</v>
      </c>
      <c r="O48" s="108">
        <v>256740.09</v>
      </c>
      <c r="P48" s="51">
        <v>1.9319279343365421E-2</v>
      </c>
      <c r="Q48" s="55">
        <v>13289320.24</v>
      </c>
      <c r="R48" s="109">
        <v>393874.22</v>
      </c>
      <c r="S48" s="51">
        <v>2.9638402332608695E-2</v>
      </c>
    </row>
    <row r="49" spans="2:19">
      <c r="B49" s="93" t="s">
        <v>76</v>
      </c>
      <c r="C49" s="106">
        <v>12856604.290000001</v>
      </c>
      <c r="D49" s="107">
        <v>0.27025843558859075</v>
      </c>
      <c r="E49" s="108">
        <v>13879866.949999999</v>
      </c>
      <c r="F49" s="107">
        <v>0.29176842060873481</v>
      </c>
      <c r="G49" s="108">
        <v>227805.87</v>
      </c>
      <c r="H49" s="107">
        <v>4.7887028841655261E-3</v>
      </c>
      <c r="I49" s="108">
        <v>3453422.54</v>
      </c>
      <c r="J49" s="107">
        <v>7.2594329889481057E-2</v>
      </c>
      <c r="K49" s="108">
        <v>13184383.02</v>
      </c>
      <c r="L49" s="51">
        <v>0.27714866607176097</v>
      </c>
      <c r="M49" s="108">
        <v>2971509.54</v>
      </c>
      <c r="N49" s="51">
        <v>6.2464045832196405E-2</v>
      </c>
      <c r="O49" s="108">
        <v>997926.74</v>
      </c>
      <c r="P49" s="51">
        <v>2.0977399125070399E-2</v>
      </c>
      <c r="Q49" s="55">
        <v>47571518.950000003</v>
      </c>
      <c r="R49" s="109">
        <v>3199315.41</v>
      </c>
      <c r="S49" s="51">
        <v>6.7252748716361929E-2</v>
      </c>
    </row>
    <row r="50" spans="2:19">
      <c r="B50" s="93" t="s">
        <v>77</v>
      </c>
      <c r="C50" s="106">
        <v>1821807.1800000002</v>
      </c>
      <c r="D50" s="107">
        <v>0.5031241030853314</v>
      </c>
      <c r="E50" s="108">
        <v>578906.01000000013</v>
      </c>
      <c r="F50" s="107">
        <v>0.15987507912443177</v>
      </c>
      <c r="G50" s="108">
        <v>11541.84</v>
      </c>
      <c r="H50" s="107">
        <v>3.1874821669955217E-3</v>
      </c>
      <c r="I50" s="108">
        <v>108793.23999999999</v>
      </c>
      <c r="J50" s="107">
        <v>3.0045167182153266E-2</v>
      </c>
      <c r="K50" s="108">
        <v>837955.8</v>
      </c>
      <c r="L50" s="51">
        <v>0.23141623599274172</v>
      </c>
      <c r="M50" s="108">
        <v>217205.79</v>
      </c>
      <c r="N50" s="51">
        <v>5.9985200123478945E-2</v>
      </c>
      <c r="O50" s="108">
        <v>44779.81</v>
      </c>
      <c r="P50" s="51">
        <v>1.2366732324867414E-2</v>
      </c>
      <c r="Q50" s="55">
        <v>3620989.6700000004</v>
      </c>
      <c r="R50" s="109">
        <v>228747.63</v>
      </c>
      <c r="S50" s="51">
        <v>6.3172682290474472E-2</v>
      </c>
    </row>
    <row r="51" spans="2:19">
      <c r="B51" s="93" t="s">
        <v>78</v>
      </c>
      <c r="C51" s="106">
        <v>14706546.189999999</v>
      </c>
      <c r="D51" s="107">
        <v>0.29084241997824578</v>
      </c>
      <c r="E51" s="108">
        <v>13071275.84</v>
      </c>
      <c r="F51" s="107">
        <v>0.25850267278212502</v>
      </c>
      <c r="G51" s="108">
        <v>400714.19999999995</v>
      </c>
      <c r="H51" s="107">
        <v>7.9246810326474605E-3</v>
      </c>
      <c r="I51" s="108">
        <v>7285792.910000002</v>
      </c>
      <c r="J51" s="107">
        <v>0.1440866954095322</v>
      </c>
      <c r="K51" s="108">
        <v>3131520.62</v>
      </c>
      <c r="L51" s="51">
        <v>6.1930178817367634E-2</v>
      </c>
      <c r="M51" s="108">
        <v>10990601.800000001</v>
      </c>
      <c r="N51" s="51">
        <v>0.21735444768825524</v>
      </c>
      <c r="O51" s="108">
        <v>978889.60000000009</v>
      </c>
      <c r="P51" s="51">
        <v>1.9358904291826597E-2</v>
      </c>
      <c r="Q51" s="55">
        <v>50565341.160000004</v>
      </c>
      <c r="R51" s="109">
        <v>11391316</v>
      </c>
      <c r="S51" s="51">
        <v>0.22527912872090269</v>
      </c>
    </row>
    <row r="52" spans="2:19">
      <c r="B52" s="93" t="s">
        <v>79</v>
      </c>
      <c r="C52" s="106">
        <v>2598264.7600000002</v>
      </c>
      <c r="D52" s="107">
        <v>0.25122336478325813</v>
      </c>
      <c r="E52" s="108">
        <v>4506449.25</v>
      </c>
      <c r="F52" s="107">
        <v>0.43572362649062363</v>
      </c>
      <c r="G52" s="108">
        <v>9831.23</v>
      </c>
      <c r="H52" s="107">
        <v>9.5057082656892526E-4</v>
      </c>
      <c r="I52" s="108">
        <v>1399145.0699999998</v>
      </c>
      <c r="J52" s="107">
        <v>0.13528179949810315</v>
      </c>
      <c r="K52" s="108">
        <v>1510027.56</v>
      </c>
      <c r="L52" s="51">
        <v>0.14600290562331036</v>
      </c>
      <c r="M52" s="108">
        <v>113062.76</v>
      </c>
      <c r="N52" s="51">
        <v>1.0931914035920635E-2</v>
      </c>
      <c r="O52" s="108">
        <v>205668.06</v>
      </c>
      <c r="P52" s="51">
        <v>1.9885818742215098E-2</v>
      </c>
      <c r="Q52" s="55">
        <v>10342448.690000001</v>
      </c>
      <c r="R52" s="109">
        <v>122893.98999999999</v>
      </c>
      <c r="S52" s="51">
        <v>1.1882484862489559E-2</v>
      </c>
    </row>
    <row r="53" spans="2:19">
      <c r="B53" s="93" t="s">
        <v>80</v>
      </c>
      <c r="C53" s="106">
        <v>8269444.9900000012</v>
      </c>
      <c r="D53" s="107">
        <v>0.33313674059363418</v>
      </c>
      <c r="E53" s="108">
        <v>6820748.8300000001</v>
      </c>
      <c r="F53" s="107">
        <v>0.27477563928193488</v>
      </c>
      <c r="G53" s="108">
        <v>198837.22999999998</v>
      </c>
      <c r="H53" s="107">
        <v>8.0102094869690596E-3</v>
      </c>
      <c r="I53" s="108">
        <v>4271540.7</v>
      </c>
      <c r="J53" s="107">
        <v>0.17208012724334604</v>
      </c>
      <c r="K53" s="108">
        <v>2917340.66</v>
      </c>
      <c r="L53" s="51">
        <v>0.11752582668473395</v>
      </c>
      <c r="M53" s="108">
        <v>1648907.17</v>
      </c>
      <c r="N53" s="51">
        <v>6.6426653883004227E-2</v>
      </c>
      <c r="O53" s="108">
        <v>696155.44</v>
      </c>
      <c r="P53" s="51">
        <v>2.8044802826377738E-2</v>
      </c>
      <c r="Q53" s="55">
        <v>24822975.02</v>
      </c>
      <c r="R53" s="109">
        <v>1847744.4</v>
      </c>
      <c r="S53" s="51">
        <v>7.4436863369973294E-2</v>
      </c>
    </row>
    <row r="54" spans="2:19">
      <c r="B54" s="93" t="s">
        <v>81</v>
      </c>
      <c r="C54" s="106">
        <v>1126518.01</v>
      </c>
      <c r="D54" s="107">
        <v>0.14687550737407823</v>
      </c>
      <c r="E54" s="108">
        <v>3362540.6400000006</v>
      </c>
      <c r="F54" s="107">
        <v>0.43840831498642246</v>
      </c>
      <c r="G54" s="108">
        <v>30183.91</v>
      </c>
      <c r="H54" s="107">
        <v>3.9353805766350006E-3</v>
      </c>
      <c r="I54" s="108">
        <v>1479510.0999999999</v>
      </c>
      <c r="J54" s="107">
        <v>0.19289864402840146</v>
      </c>
      <c r="K54" s="108">
        <v>829977.77</v>
      </c>
      <c r="L54" s="51">
        <v>0.10821256739424522</v>
      </c>
      <c r="M54" s="108">
        <v>757333.82000000007</v>
      </c>
      <c r="N54" s="51">
        <v>9.8741243439196186E-2</v>
      </c>
      <c r="O54" s="108">
        <v>83819.11</v>
      </c>
      <c r="P54" s="51">
        <v>1.0928342201021424E-2</v>
      </c>
      <c r="Q54" s="55">
        <v>7669883.3600000003</v>
      </c>
      <c r="R54" s="109">
        <v>787517.7300000001</v>
      </c>
      <c r="S54" s="51">
        <v>0.10267662401583119</v>
      </c>
    </row>
    <row r="55" spans="2:19">
      <c r="B55" s="93" t="s">
        <v>82</v>
      </c>
      <c r="C55" s="106">
        <v>5754027.5</v>
      </c>
      <c r="D55" s="107">
        <v>0.368250779379306</v>
      </c>
      <c r="E55" s="108">
        <v>5435327.4999999981</v>
      </c>
      <c r="F55" s="107">
        <v>0.347854366016981</v>
      </c>
      <c r="G55" s="108">
        <v>2849.44</v>
      </c>
      <c r="H55" s="107">
        <v>1.8236070314133358E-4</v>
      </c>
      <c r="I55" s="108">
        <v>1729976.65</v>
      </c>
      <c r="J55" s="107">
        <v>0.11071640684207729</v>
      </c>
      <c r="K55" s="108">
        <v>1875785.01</v>
      </c>
      <c r="L55" s="51">
        <v>0.12004796499156796</v>
      </c>
      <c r="M55" s="108">
        <v>147384.20000000001</v>
      </c>
      <c r="N55" s="51">
        <v>9.4324099977269003E-3</v>
      </c>
      <c r="O55" s="108">
        <v>679945.89</v>
      </c>
      <c r="P55" s="51">
        <v>4.3515712069199512E-2</v>
      </c>
      <c r="Q55" s="55">
        <v>15625296.189999998</v>
      </c>
      <c r="R55" s="109">
        <v>150233.64000000001</v>
      </c>
      <c r="S55" s="51">
        <v>9.6147707008682332E-3</v>
      </c>
    </row>
    <row r="56" spans="2:19">
      <c r="B56" s="93" t="s">
        <v>83</v>
      </c>
      <c r="C56" s="106">
        <v>3285726.0700000003</v>
      </c>
      <c r="D56" s="107">
        <v>0.38162504716383339</v>
      </c>
      <c r="E56" s="108">
        <v>3714423.37</v>
      </c>
      <c r="F56" s="107">
        <v>0.43141666820773494</v>
      </c>
      <c r="G56" s="108">
        <v>84843.35</v>
      </c>
      <c r="H56" s="107">
        <v>9.8542443147999932E-3</v>
      </c>
      <c r="I56" s="108">
        <v>685784.39000000013</v>
      </c>
      <c r="J56" s="107">
        <v>7.9651344817667877E-2</v>
      </c>
      <c r="K56" s="108">
        <v>310591.75</v>
      </c>
      <c r="L56" s="51">
        <v>3.6074094041091971E-2</v>
      </c>
      <c r="M56" s="108">
        <v>396220.08</v>
      </c>
      <c r="N56" s="51">
        <v>4.6019510907450004E-2</v>
      </c>
      <c r="O56" s="108">
        <v>132239.13</v>
      </c>
      <c r="P56" s="51">
        <v>1.5359090547421773E-2</v>
      </c>
      <c r="Q56" s="55">
        <v>8609828.1400000006</v>
      </c>
      <c r="R56" s="109">
        <v>481063.43000000005</v>
      </c>
      <c r="S56" s="51">
        <v>5.587375522225E-2</v>
      </c>
    </row>
    <row r="57" spans="2:19">
      <c r="B57" s="93" t="s">
        <v>84</v>
      </c>
      <c r="C57" s="106">
        <v>2860691.43</v>
      </c>
      <c r="D57" s="107">
        <v>0.38057757787389968</v>
      </c>
      <c r="E57" s="108">
        <v>2501511.4</v>
      </c>
      <c r="F57" s="107">
        <v>0.33279337283712129</v>
      </c>
      <c r="G57" s="108">
        <v>143969.69999999998</v>
      </c>
      <c r="H57" s="107">
        <v>1.9153285509451806E-2</v>
      </c>
      <c r="I57" s="108">
        <v>706988.5</v>
      </c>
      <c r="J57" s="107">
        <v>9.4055572751760047E-2</v>
      </c>
      <c r="K57" s="108">
        <v>293245.62</v>
      </c>
      <c r="L57" s="51">
        <v>3.9012494186319836E-2</v>
      </c>
      <c r="M57" s="108">
        <v>831138.7</v>
      </c>
      <c r="N57" s="51">
        <v>0.11057213301864637</v>
      </c>
      <c r="O57" s="108">
        <v>179165.03</v>
      </c>
      <c r="P57" s="51">
        <v>2.3835563822800897E-2</v>
      </c>
      <c r="Q57" s="55">
        <v>7516710.3800000008</v>
      </c>
      <c r="R57" s="109">
        <v>975108.39999999991</v>
      </c>
      <c r="S57" s="51">
        <v>0.12972541852809816</v>
      </c>
    </row>
    <row r="58" spans="2:19">
      <c r="B58" s="93" t="s">
        <v>85</v>
      </c>
      <c r="C58" s="106">
        <v>2332791.6299999994</v>
      </c>
      <c r="D58" s="107">
        <v>0.23172670668439399</v>
      </c>
      <c r="E58" s="108">
        <v>2759856.6100000003</v>
      </c>
      <c r="F58" s="107">
        <v>0.27414899596345693</v>
      </c>
      <c r="G58" s="108">
        <v>4681.0999999999995</v>
      </c>
      <c r="H58" s="107">
        <v>4.6499476108816318E-4</v>
      </c>
      <c r="I58" s="108">
        <v>2318874.46</v>
      </c>
      <c r="J58" s="107">
        <v>0.23034425146250745</v>
      </c>
      <c r="K58" s="108">
        <v>2152026.14</v>
      </c>
      <c r="L58" s="51">
        <v>0.2137704558383248</v>
      </c>
      <c r="M58" s="108">
        <v>289817.43</v>
      </c>
      <c r="N58" s="51">
        <v>2.8788871551993223E-2</v>
      </c>
      <c r="O58" s="108">
        <v>208947.77</v>
      </c>
      <c r="P58" s="51">
        <v>2.075572373823556E-2</v>
      </c>
      <c r="Q58" s="55">
        <v>10066995.139999999</v>
      </c>
      <c r="R58" s="109">
        <v>294498.52999999997</v>
      </c>
      <c r="S58" s="51">
        <v>2.9253866313081384E-2</v>
      </c>
    </row>
    <row r="59" spans="2:19">
      <c r="B59" s="93" t="s">
        <v>86</v>
      </c>
      <c r="C59" s="106">
        <v>24790602.640000004</v>
      </c>
      <c r="D59" s="107">
        <v>0.30066589947100286</v>
      </c>
      <c r="E59" s="108">
        <v>18693350.470000003</v>
      </c>
      <c r="F59" s="107">
        <v>0.22671707964535565</v>
      </c>
      <c r="G59" s="108">
        <v>179737.03</v>
      </c>
      <c r="H59" s="107">
        <v>2.1798903632137207E-3</v>
      </c>
      <c r="I59" s="108">
        <v>3549845.55</v>
      </c>
      <c r="J59" s="107">
        <v>4.3053310190683071E-2</v>
      </c>
      <c r="K59" s="108">
        <v>21436573.920000002</v>
      </c>
      <c r="L59" s="51">
        <v>0.25998749900633483</v>
      </c>
      <c r="M59" s="108">
        <v>10319442.809999999</v>
      </c>
      <c r="N59" s="51">
        <v>0.12515647963724622</v>
      </c>
      <c r="O59" s="108">
        <v>3482773.1799999997</v>
      </c>
      <c r="P59" s="51">
        <v>4.2239841686163411E-2</v>
      </c>
      <c r="Q59" s="55">
        <v>82452325.600000024</v>
      </c>
      <c r="R59" s="109">
        <v>10499179.839999998</v>
      </c>
      <c r="S59" s="51">
        <v>0.12733637000045994</v>
      </c>
    </row>
    <row r="60" spans="2:19">
      <c r="B60" s="93" t="s">
        <v>87</v>
      </c>
      <c r="C60" s="106">
        <v>6724963.4899999993</v>
      </c>
      <c r="D60" s="107">
        <v>0.21297198299559117</v>
      </c>
      <c r="E60" s="108">
        <v>12608497.35</v>
      </c>
      <c r="F60" s="107">
        <v>0.39929684186644654</v>
      </c>
      <c r="G60" s="108">
        <v>126252.16</v>
      </c>
      <c r="H60" s="107">
        <v>3.9982630259122283E-3</v>
      </c>
      <c r="I60" s="108">
        <v>6769353.54</v>
      </c>
      <c r="J60" s="107">
        <v>0.21437776564226746</v>
      </c>
      <c r="K60" s="108">
        <v>3661202.2399999998</v>
      </c>
      <c r="L60" s="51">
        <v>0.11594613150839579</v>
      </c>
      <c r="M60" s="108">
        <v>1066943.1399999999</v>
      </c>
      <c r="N60" s="51">
        <v>3.3788881769727296E-2</v>
      </c>
      <c r="O60" s="108">
        <v>619540.08000000007</v>
      </c>
      <c r="P60" s="51">
        <v>1.9620133191659485E-2</v>
      </c>
      <c r="Q60" s="55">
        <v>31576752</v>
      </c>
      <c r="R60" s="109">
        <v>1193195.2999999998</v>
      </c>
      <c r="S60" s="51">
        <v>3.7787144795639521E-2</v>
      </c>
    </row>
    <row r="61" spans="2:19">
      <c r="B61" s="93" t="s">
        <v>88</v>
      </c>
      <c r="C61" s="106">
        <v>4529578.09</v>
      </c>
      <c r="D61" s="107">
        <v>0.34751277872489839</v>
      </c>
      <c r="E61" s="108">
        <v>3711621.03</v>
      </c>
      <c r="F61" s="107">
        <v>0.28475847244065711</v>
      </c>
      <c r="G61" s="108">
        <v>104694.86</v>
      </c>
      <c r="H61" s="107">
        <v>8.0322716583994726E-3</v>
      </c>
      <c r="I61" s="108">
        <v>1876940.63</v>
      </c>
      <c r="J61" s="107">
        <v>0.14400035519267565</v>
      </c>
      <c r="K61" s="108">
        <v>1970308.0499999998</v>
      </c>
      <c r="L61" s="51">
        <v>0.15116357678238768</v>
      </c>
      <c r="M61" s="108">
        <v>708518.31</v>
      </c>
      <c r="N61" s="51">
        <v>5.435807966952811E-2</v>
      </c>
      <c r="O61" s="108">
        <v>132616.81</v>
      </c>
      <c r="P61" s="51">
        <v>1.0174465531453481E-2</v>
      </c>
      <c r="Q61" s="55">
        <v>13034277.780000001</v>
      </c>
      <c r="R61" s="109">
        <v>813213.17</v>
      </c>
      <c r="S61" s="51">
        <v>6.2390351327927585E-2</v>
      </c>
    </row>
    <row r="62" spans="2:19">
      <c r="B62" s="93" t="s">
        <v>89</v>
      </c>
      <c r="C62" s="106">
        <v>3535120</v>
      </c>
      <c r="D62" s="107">
        <v>0.40374693861138305</v>
      </c>
      <c r="E62" s="108">
        <v>3279599.6999999997</v>
      </c>
      <c r="F62" s="107">
        <v>0.37456390129495187</v>
      </c>
      <c r="G62" s="108">
        <v>18279.490000000002</v>
      </c>
      <c r="H62" s="107">
        <v>2.0877051208664462E-3</v>
      </c>
      <c r="I62" s="108">
        <v>909621.59000000008</v>
      </c>
      <c r="J62" s="107">
        <v>0.10388810910444869</v>
      </c>
      <c r="K62" s="108">
        <v>655177.39</v>
      </c>
      <c r="L62" s="51">
        <v>7.4827973437930309E-2</v>
      </c>
      <c r="M62" s="108">
        <v>219768.71</v>
      </c>
      <c r="N62" s="51">
        <v>2.5099839288361594E-2</v>
      </c>
      <c r="O62" s="108">
        <v>138214.68</v>
      </c>
      <c r="P62" s="51">
        <v>1.5785533142057964E-2</v>
      </c>
      <c r="Q62" s="55">
        <v>8755781.5600000005</v>
      </c>
      <c r="R62" s="109">
        <v>238048.19999999998</v>
      </c>
      <c r="S62" s="51">
        <v>2.7187544409228041E-2</v>
      </c>
    </row>
    <row r="63" spans="2:19">
      <c r="B63" s="93" t="s">
        <v>90</v>
      </c>
      <c r="C63" s="106">
        <v>5367072.92</v>
      </c>
      <c r="D63" s="107">
        <v>0.22896130723497532</v>
      </c>
      <c r="E63" s="108">
        <v>8706913.6400000025</v>
      </c>
      <c r="F63" s="107">
        <v>0.37144014227338612</v>
      </c>
      <c r="G63" s="108">
        <v>66006.14</v>
      </c>
      <c r="H63" s="107">
        <v>2.8158462396920061E-3</v>
      </c>
      <c r="I63" s="108">
        <v>3320452.4099999997</v>
      </c>
      <c r="J63" s="107">
        <v>0.14165172259390957</v>
      </c>
      <c r="K63" s="108">
        <v>4564358.68</v>
      </c>
      <c r="L63" s="51">
        <v>0.19471722215059944</v>
      </c>
      <c r="M63" s="108">
        <v>802935.6</v>
      </c>
      <c r="N63" s="51">
        <v>3.4253528383493485E-2</v>
      </c>
      <c r="O63" s="108">
        <v>613220.93999999994</v>
      </c>
      <c r="P63" s="51">
        <v>2.6160231123943879E-2</v>
      </c>
      <c r="Q63" s="55">
        <v>23440960.330000006</v>
      </c>
      <c r="R63" s="109">
        <v>868941.74</v>
      </c>
      <c r="S63" s="51">
        <v>3.7069374623185491E-2</v>
      </c>
    </row>
    <row r="64" spans="2:19">
      <c r="B64" s="93" t="s">
        <v>91</v>
      </c>
      <c r="C64" s="106">
        <v>2439944.6999999997</v>
      </c>
      <c r="D64" s="107">
        <v>0.20508532421159931</v>
      </c>
      <c r="E64" s="108">
        <v>2919464.87</v>
      </c>
      <c r="F64" s="107">
        <v>0.24539056126490272</v>
      </c>
      <c r="G64" s="108">
        <v>88014.76999999999</v>
      </c>
      <c r="H64" s="107">
        <v>7.3979289943986613E-3</v>
      </c>
      <c r="I64" s="108">
        <v>3094575.11</v>
      </c>
      <c r="J64" s="107">
        <v>0.26010914908501642</v>
      </c>
      <c r="K64" s="108">
        <v>739536.12</v>
      </c>
      <c r="L64" s="51">
        <v>6.2160427216398889E-2</v>
      </c>
      <c r="M64" s="108">
        <v>2423965.39</v>
      </c>
      <c r="N64" s="51">
        <v>0.20374221099594833</v>
      </c>
      <c r="O64" s="108">
        <v>191716.5</v>
      </c>
      <c r="P64" s="51">
        <v>1.6114398231735778E-2</v>
      </c>
      <c r="Q64" s="55">
        <v>11897217.459999999</v>
      </c>
      <c r="R64" s="109">
        <v>2511980.16</v>
      </c>
      <c r="S64" s="51">
        <v>0.21114013999034698</v>
      </c>
    </row>
    <row r="65" spans="2:19">
      <c r="B65" s="93" t="s">
        <v>92</v>
      </c>
      <c r="C65" s="106">
        <v>1627710.9799999997</v>
      </c>
      <c r="D65" s="107">
        <v>0.41566926761969586</v>
      </c>
      <c r="E65" s="108">
        <v>669305.24</v>
      </c>
      <c r="F65" s="107">
        <v>0.17092077300162023</v>
      </c>
      <c r="G65" s="108">
        <v>76261.299999999988</v>
      </c>
      <c r="H65" s="107">
        <v>1.9474881664019929E-2</v>
      </c>
      <c r="I65" s="108">
        <v>384185.41000000003</v>
      </c>
      <c r="J65" s="107">
        <v>9.8109596830803836E-2</v>
      </c>
      <c r="K65" s="108">
        <v>75631.760000000009</v>
      </c>
      <c r="L65" s="51">
        <v>1.9314115757816303E-2</v>
      </c>
      <c r="M65" s="108">
        <v>1008600.27</v>
      </c>
      <c r="N65" s="51">
        <v>0.25756669378241065</v>
      </c>
      <c r="O65" s="108">
        <v>74185.06</v>
      </c>
      <c r="P65" s="51">
        <v>1.8944671343633254E-2</v>
      </c>
      <c r="Q65" s="55">
        <v>3915880.0199999996</v>
      </c>
      <c r="R65" s="109">
        <v>1084861.57</v>
      </c>
      <c r="S65" s="51">
        <v>0.2770415754464306</v>
      </c>
    </row>
    <row r="66" spans="2:19">
      <c r="B66" s="93" t="s">
        <v>93</v>
      </c>
      <c r="C66" s="106">
        <v>3658474.42</v>
      </c>
      <c r="D66" s="107">
        <v>0.31195352789875758</v>
      </c>
      <c r="E66" s="108">
        <v>2239563.5200000005</v>
      </c>
      <c r="F66" s="107">
        <v>0.19096477405939055</v>
      </c>
      <c r="G66" s="108">
        <v>134890.13</v>
      </c>
      <c r="H66" s="107">
        <v>1.1501912300434245E-2</v>
      </c>
      <c r="I66" s="108">
        <v>3303625.69</v>
      </c>
      <c r="J66" s="107">
        <v>0.2816960214942455</v>
      </c>
      <c r="K66" s="108">
        <v>761536.76</v>
      </c>
      <c r="L66" s="51">
        <v>6.4935284939504775E-2</v>
      </c>
      <c r="M66" s="108">
        <v>1197649.42</v>
      </c>
      <c r="N66" s="51">
        <v>0.1021220647908482</v>
      </c>
      <c r="O66" s="108">
        <v>431886.43000000005</v>
      </c>
      <c r="P66" s="51">
        <v>3.6826414516819235E-2</v>
      </c>
      <c r="Q66" s="55">
        <v>11727626.369999999</v>
      </c>
      <c r="R66" s="109">
        <v>1332539.5499999998</v>
      </c>
      <c r="S66" s="51">
        <v>0.11362397709128244</v>
      </c>
    </row>
    <row r="67" spans="2:19">
      <c r="B67" s="93" t="s">
        <v>94</v>
      </c>
      <c r="C67" s="106">
        <v>5064927.58</v>
      </c>
      <c r="D67" s="107">
        <v>0.32414959868016319</v>
      </c>
      <c r="E67" s="108">
        <v>6793134.4900000012</v>
      </c>
      <c r="F67" s="107">
        <v>0.43475287334984469</v>
      </c>
      <c r="G67" s="108">
        <v>440388.32</v>
      </c>
      <c r="H67" s="107">
        <v>2.8184351096177233E-2</v>
      </c>
      <c r="I67" s="108">
        <v>1053427.46</v>
      </c>
      <c r="J67" s="107">
        <v>6.7418158108721399E-2</v>
      </c>
      <c r="K67" s="108">
        <v>1017139.2200000001</v>
      </c>
      <c r="L67" s="51">
        <v>6.5095752063024412E-2</v>
      </c>
      <c r="M67" s="108">
        <v>988957.05999999994</v>
      </c>
      <c r="N67" s="51">
        <v>6.3292125908523664E-2</v>
      </c>
      <c r="O67" s="108">
        <v>267303.83</v>
      </c>
      <c r="P67" s="51">
        <v>1.7107140793545281E-2</v>
      </c>
      <c r="Q67" s="55">
        <v>15625277.960000003</v>
      </c>
      <c r="R67" s="109">
        <v>1429345.38</v>
      </c>
      <c r="S67" s="51">
        <v>9.1476477004700893E-2</v>
      </c>
    </row>
    <row r="68" spans="2:19">
      <c r="B68" s="93" t="s">
        <v>95</v>
      </c>
      <c r="C68" s="106">
        <v>3264438.12</v>
      </c>
      <c r="D68" s="107">
        <v>0.41574793260311582</v>
      </c>
      <c r="E68" s="108">
        <v>2564726.0499999998</v>
      </c>
      <c r="F68" s="107">
        <v>0.32663494107857538</v>
      </c>
      <c r="G68" s="108">
        <v>47179.7</v>
      </c>
      <c r="H68" s="107">
        <v>6.0086489664675346E-3</v>
      </c>
      <c r="I68" s="108">
        <v>699869.88</v>
      </c>
      <c r="J68" s="107">
        <v>8.9133089678903377E-2</v>
      </c>
      <c r="K68" s="108">
        <v>1017100.1400000001</v>
      </c>
      <c r="L68" s="51">
        <v>0.12953447573861185</v>
      </c>
      <c r="M68" s="108">
        <v>50632.91</v>
      </c>
      <c r="N68" s="51">
        <v>6.448438255027983E-3</v>
      </c>
      <c r="O68" s="108">
        <v>208017.97</v>
      </c>
      <c r="P68" s="51">
        <v>2.6492473679297978E-2</v>
      </c>
      <c r="Q68" s="55">
        <v>7851964.7700000005</v>
      </c>
      <c r="R68" s="109">
        <v>97812.61</v>
      </c>
      <c r="S68" s="51">
        <v>1.2457087221495518E-2</v>
      </c>
    </row>
    <row r="69" spans="2:19">
      <c r="B69" s="93" t="s">
        <v>96</v>
      </c>
      <c r="C69" s="106">
        <v>4921194.6400000006</v>
      </c>
      <c r="D69" s="107">
        <v>0.23030635009009837</v>
      </c>
      <c r="E69" s="108">
        <v>4756636.4899999974</v>
      </c>
      <c r="F69" s="107">
        <v>0.22260521455767415</v>
      </c>
      <c r="G69" s="108">
        <v>209239.11000000002</v>
      </c>
      <c r="H69" s="107">
        <v>9.7921539880813577E-3</v>
      </c>
      <c r="I69" s="108">
        <v>3834475.24</v>
      </c>
      <c r="J69" s="107">
        <v>0.17944910974609488</v>
      </c>
      <c r="K69" s="108">
        <v>3797545.54</v>
      </c>
      <c r="L69" s="51">
        <v>0.1777208415024876</v>
      </c>
      <c r="M69" s="108">
        <v>2908756.65</v>
      </c>
      <c r="N69" s="51">
        <v>0.13612652544094489</v>
      </c>
      <c r="O69" s="108">
        <v>940189.46</v>
      </c>
      <c r="P69" s="51">
        <v>4.3999804674618705E-2</v>
      </c>
      <c r="Q69" s="55">
        <v>21368037.129999999</v>
      </c>
      <c r="R69" s="109">
        <v>3117995.76</v>
      </c>
      <c r="S69" s="51">
        <v>0.14591867942902625</v>
      </c>
    </row>
    <row r="70" spans="2:19">
      <c r="B70" s="93" t="s">
        <v>97</v>
      </c>
      <c r="C70" s="106">
        <v>2468059.8400000003</v>
      </c>
      <c r="D70" s="107">
        <v>0.29111628587513555</v>
      </c>
      <c r="E70" s="108">
        <v>1755649.26</v>
      </c>
      <c r="F70" s="107">
        <v>0.20708496754707134</v>
      </c>
      <c r="G70" s="108">
        <v>5932.0599999999995</v>
      </c>
      <c r="H70" s="107">
        <v>6.9970721406351966E-4</v>
      </c>
      <c r="I70" s="108">
        <v>2722558.4499999997</v>
      </c>
      <c r="J70" s="107">
        <v>0.32113528659093032</v>
      </c>
      <c r="K70" s="108">
        <v>1063787.6400000001</v>
      </c>
      <c r="L70" s="51">
        <v>0.12547747088525851</v>
      </c>
      <c r="M70" s="108">
        <v>374556.30000000005</v>
      </c>
      <c r="N70" s="51">
        <v>4.4180224944275669E-2</v>
      </c>
      <c r="O70" s="108">
        <v>87373.9</v>
      </c>
      <c r="P70" s="51">
        <v>1.0306056943264998E-2</v>
      </c>
      <c r="Q70" s="55">
        <v>8477917.4500000011</v>
      </c>
      <c r="R70" s="109">
        <v>380488.36000000004</v>
      </c>
      <c r="S70" s="51">
        <v>4.4879932158339193E-2</v>
      </c>
    </row>
    <row r="71" spans="2:19">
      <c r="B71" s="93" t="s">
        <v>98</v>
      </c>
      <c r="C71" s="106">
        <v>2299745.04</v>
      </c>
      <c r="D71" s="107">
        <v>0.35667955890343017</v>
      </c>
      <c r="E71" s="108">
        <v>1946694.7300000007</v>
      </c>
      <c r="F71" s="107">
        <v>0.30192312866822507</v>
      </c>
      <c r="G71" s="108">
        <v>18392.810000000001</v>
      </c>
      <c r="H71" s="107">
        <v>2.8526376809990209E-3</v>
      </c>
      <c r="I71" s="108">
        <v>1168057.6199999999</v>
      </c>
      <c r="J71" s="107">
        <v>0.18116020229589905</v>
      </c>
      <c r="K71" s="108">
        <v>528359.79</v>
      </c>
      <c r="L71" s="51">
        <v>8.1946099920497714E-2</v>
      </c>
      <c r="M71" s="108">
        <v>385926.93</v>
      </c>
      <c r="N71" s="51">
        <v>5.9855438219079703E-2</v>
      </c>
      <c r="O71" s="108">
        <v>100473.31</v>
      </c>
      <c r="P71" s="51">
        <v>1.5582934311869459E-2</v>
      </c>
      <c r="Q71" s="55">
        <v>6447650.2299999995</v>
      </c>
      <c r="R71" s="109">
        <v>404319.74</v>
      </c>
      <c r="S71" s="51">
        <v>6.2708075900078722E-2</v>
      </c>
    </row>
    <row r="72" spans="2:19">
      <c r="B72" s="93" t="s">
        <v>99</v>
      </c>
      <c r="C72" s="106">
        <v>6243733.6700000018</v>
      </c>
      <c r="D72" s="107">
        <v>0.37941335413453087</v>
      </c>
      <c r="E72" s="108">
        <v>3784552.5300000007</v>
      </c>
      <c r="F72" s="107">
        <v>0.22997614011066947</v>
      </c>
      <c r="G72" s="108">
        <v>1433485.98</v>
      </c>
      <c r="H72" s="107">
        <v>8.7108732134089387E-2</v>
      </c>
      <c r="I72" s="108">
        <v>1238114.57</v>
      </c>
      <c r="J72" s="107">
        <v>7.5236585452648289E-2</v>
      </c>
      <c r="K72" s="108">
        <v>2559475.8099999996</v>
      </c>
      <c r="L72" s="51">
        <v>0.15553182650378725</v>
      </c>
      <c r="M72" s="108">
        <v>908982.24</v>
      </c>
      <c r="N72" s="51">
        <v>5.5236180586017695E-2</v>
      </c>
      <c r="O72" s="108">
        <v>287938.57000000007</v>
      </c>
      <c r="P72" s="51">
        <v>1.749718107825704E-2</v>
      </c>
      <c r="Q72" s="55">
        <v>16456283.370000003</v>
      </c>
      <c r="R72" s="109">
        <v>2342468.2199999997</v>
      </c>
      <c r="S72" s="51">
        <v>0.14234491272010708</v>
      </c>
    </row>
    <row r="73" spans="2:19">
      <c r="B73" s="93" t="s">
        <v>100</v>
      </c>
      <c r="C73" s="106">
        <v>37454229.469999999</v>
      </c>
      <c r="D73" s="107">
        <v>0.2369474622559494</v>
      </c>
      <c r="E73" s="108">
        <v>76611799.969999999</v>
      </c>
      <c r="F73" s="107">
        <v>0.48467080590436507</v>
      </c>
      <c r="G73" s="108">
        <v>535095.80999999994</v>
      </c>
      <c r="H73" s="107">
        <v>3.3851876286721447E-3</v>
      </c>
      <c r="I73" s="108">
        <v>15703505.66</v>
      </c>
      <c r="J73" s="107">
        <v>9.9345410847106075E-2</v>
      </c>
      <c r="K73" s="108">
        <v>20852806.219999999</v>
      </c>
      <c r="L73" s="51">
        <v>0.13192153689082625</v>
      </c>
      <c r="M73" s="108">
        <v>4256162.7699999996</v>
      </c>
      <c r="N73" s="51">
        <v>2.69258500727542E-2</v>
      </c>
      <c r="O73" s="108">
        <v>2656164.23</v>
      </c>
      <c r="P73" s="51">
        <v>1.6803746400326839E-2</v>
      </c>
      <c r="Q73" s="55">
        <v>158069764.13</v>
      </c>
      <c r="R73" s="109">
        <v>4791258.5799999991</v>
      </c>
      <c r="S73" s="51">
        <v>3.0311037701426343E-2</v>
      </c>
    </row>
    <row r="74" spans="2:19">
      <c r="B74" s="93" t="s">
        <v>101</v>
      </c>
      <c r="C74" s="106">
        <v>1270718.51</v>
      </c>
      <c r="D74" s="107">
        <v>0.29027748913021789</v>
      </c>
      <c r="E74" s="108">
        <v>1111357.6199999999</v>
      </c>
      <c r="F74" s="107">
        <v>0.2538737705641313</v>
      </c>
      <c r="G74" s="108">
        <v>173993.55</v>
      </c>
      <c r="H74" s="107">
        <v>3.974634068945216E-2</v>
      </c>
      <c r="I74" s="108">
        <v>138552.42000000001</v>
      </c>
      <c r="J74" s="107">
        <v>3.1650320880676701E-2</v>
      </c>
      <c r="K74" s="108">
        <v>329875.82</v>
      </c>
      <c r="L74" s="51">
        <v>7.5355418214826914E-2</v>
      </c>
      <c r="M74" s="108">
        <v>1295651.96</v>
      </c>
      <c r="N74" s="51">
        <v>0.29597317956393465</v>
      </c>
      <c r="O74" s="108">
        <v>57449.34</v>
      </c>
      <c r="P74" s="51">
        <v>1.3123480956760591E-2</v>
      </c>
      <c r="Q74" s="55">
        <v>4377599.2199999988</v>
      </c>
      <c r="R74" s="109">
        <v>1469645.51</v>
      </c>
      <c r="S74" s="51">
        <v>0.33571952025338686</v>
      </c>
    </row>
    <row r="75" spans="2:19">
      <c r="B75" s="93" t="s">
        <v>102</v>
      </c>
      <c r="C75" s="106">
        <v>6769796.9699999979</v>
      </c>
      <c r="D75" s="107">
        <v>0.16785733340785031</v>
      </c>
      <c r="E75" s="108">
        <v>8127315.0700000003</v>
      </c>
      <c r="F75" s="107">
        <v>0.20151703831904383</v>
      </c>
      <c r="G75" s="108">
        <v>67407.039999999994</v>
      </c>
      <c r="H75" s="107">
        <v>1.6713597228184384E-3</v>
      </c>
      <c r="I75" s="108">
        <v>18265019.009999998</v>
      </c>
      <c r="J75" s="107">
        <v>0.45288173327039893</v>
      </c>
      <c r="K75" s="108">
        <v>5084008.9000000004</v>
      </c>
      <c r="L75" s="51">
        <v>0.12605816404207151</v>
      </c>
      <c r="M75" s="108">
        <v>1326307.58</v>
      </c>
      <c r="N75" s="51">
        <v>3.2885839064892841E-2</v>
      </c>
      <c r="O75" s="108">
        <v>690805</v>
      </c>
      <c r="P75" s="51">
        <v>1.7128532172924246E-2</v>
      </c>
      <c r="Q75" s="55">
        <v>40330659.569999993</v>
      </c>
      <c r="R75" s="109">
        <v>1393714.62</v>
      </c>
      <c r="S75" s="51">
        <v>3.4557198787711282E-2</v>
      </c>
    </row>
    <row r="76" spans="2:19">
      <c r="B76" s="93" t="s">
        <v>103</v>
      </c>
      <c r="C76" s="106">
        <v>2983645.0300000003</v>
      </c>
      <c r="D76" s="107">
        <v>0.31939107599476096</v>
      </c>
      <c r="E76" s="108">
        <v>3149510.52</v>
      </c>
      <c r="F76" s="107">
        <v>0.33714652504745812</v>
      </c>
      <c r="G76" s="108">
        <v>103074.17</v>
      </c>
      <c r="H76" s="107">
        <v>1.1033809227489406E-2</v>
      </c>
      <c r="I76" s="108">
        <v>494518.45</v>
      </c>
      <c r="J76" s="107">
        <v>5.2936853498541471E-2</v>
      </c>
      <c r="K76" s="108">
        <v>901314.20000000007</v>
      </c>
      <c r="L76" s="51">
        <v>9.6483230831033939E-2</v>
      </c>
      <c r="M76" s="108">
        <v>1485837.06</v>
      </c>
      <c r="N76" s="51">
        <v>0.15905481133802707</v>
      </c>
      <c r="O76" s="108">
        <v>223767.42999999996</v>
      </c>
      <c r="P76" s="51">
        <v>2.3953694062688928E-2</v>
      </c>
      <c r="Q76" s="55">
        <v>9341666.8600000013</v>
      </c>
      <c r="R76" s="109">
        <v>1588911.23</v>
      </c>
      <c r="S76" s="51">
        <v>0.17008862056551649</v>
      </c>
    </row>
    <row r="77" spans="2:19">
      <c r="B77" s="93" t="s">
        <v>104</v>
      </c>
      <c r="C77" s="106">
        <v>2429676.12</v>
      </c>
      <c r="D77" s="107">
        <v>0.43772093137156354</v>
      </c>
      <c r="E77" s="108">
        <v>1477413.08</v>
      </c>
      <c r="F77" s="107">
        <v>0.26616495263497519</v>
      </c>
      <c r="G77" s="108">
        <v>1336.51</v>
      </c>
      <c r="H77" s="107">
        <v>2.4078040573877326E-4</v>
      </c>
      <c r="I77" s="108">
        <v>1254214.3799999999</v>
      </c>
      <c r="J77" s="107">
        <v>0.22595434923779392</v>
      </c>
      <c r="K77" s="108">
        <v>314621.23000000004</v>
      </c>
      <c r="L77" s="51">
        <v>5.6680928248521834E-2</v>
      </c>
      <c r="M77" s="108">
        <v>63802.02</v>
      </c>
      <c r="N77" s="51">
        <v>1.1494321974810011E-2</v>
      </c>
      <c r="O77" s="108">
        <v>9679.0300000000007</v>
      </c>
      <c r="P77" s="51">
        <v>1.7437361265967026E-3</v>
      </c>
      <c r="Q77" s="55">
        <v>5550742.3700000001</v>
      </c>
      <c r="R77" s="109">
        <v>65138.53</v>
      </c>
      <c r="S77" s="51">
        <v>1.1735102380548784E-2</v>
      </c>
    </row>
    <row r="78" spans="2:19">
      <c r="B78" s="93" t="s">
        <v>105</v>
      </c>
      <c r="C78" s="106">
        <v>4383537.41</v>
      </c>
      <c r="D78" s="107">
        <v>0.30908406176930242</v>
      </c>
      <c r="E78" s="108">
        <v>4464584.0899999989</v>
      </c>
      <c r="F78" s="107">
        <v>0.31479867868808825</v>
      </c>
      <c r="G78" s="108">
        <v>76288.12000000001</v>
      </c>
      <c r="H78" s="107">
        <v>5.3790899424179797E-3</v>
      </c>
      <c r="I78" s="108">
        <v>2757241.5500000003</v>
      </c>
      <c r="J78" s="107">
        <v>0.19441362941467114</v>
      </c>
      <c r="K78" s="108">
        <v>1737767.65</v>
      </c>
      <c r="L78" s="51">
        <v>0.12253032960275238</v>
      </c>
      <c r="M78" s="108">
        <v>524705.17000000004</v>
      </c>
      <c r="N78" s="51">
        <v>3.6997061963012279E-2</v>
      </c>
      <c r="O78" s="108">
        <v>238222.99</v>
      </c>
      <c r="P78" s="51">
        <v>1.6797148619755457E-2</v>
      </c>
      <c r="Q78" s="55">
        <v>14182346.98</v>
      </c>
      <c r="R78" s="109">
        <v>600993.29</v>
      </c>
      <c r="S78" s="51">
        <v>4.2376151905430252E-2</v>
      </c>
    </row>
    <row r="79" spans="2:19">
      <c r="B79" s="93" t="s">
        <v>106</v>
      </c>
      <c r="C79" s="106">
        <v>2654746.15</v>
      </c>
      <c r="D79" s="107">
        <v>0.23795368255752958</v>
      </c>
      <c r="E79" s="108">
        <v>5618562.5699999984</v>
      </c>
      <c r="F79" s="107">
        <v>0.50361035619597649</v>
      </c>
      <c r="G79" s="108">
        <v>8732.86</v>
      </c>
      <c r="H79" s="107">
        <v>7.827551407351502E-4</v>
      </c>
      <c r="I79" s="108">
        <v>1055765.06</v>
      </c>
      <c r="J79" s="107">
        <v>9.4631716084255815E-2</v>
      </c>
      <c r="K79" s="108">
        <v>1300786.1800000002</v>
      </c>
      <c r="L79" s="51">
        <v>0.11659376989809048</v>
      </c>
      <c r="M79" s="108">
        <v>368703.06</v>
      </c>
      <c r="N79" s="51">
        <v>3.304807538650345E-2</v>
      </c>
      <c r="O79" s="108">
        <v>149270.9</v>
      </c>
      <c r="P79" s="51">
        <v>1.3379644736908929E-2</v>
      </c>
      <c r="Q79" s="55">
        <v>11156566.779999999</v>
      </c>
      <c r="R79" s="109">
        <v>377435.92</v>
      </c>
      <c r="S79" s="51">
        <v>3.3830830527238599E-2</v>
      </c>
    </row>
    <row r="80" spans="2:19">
      <c r="B80" s="93" t="s">
        <v>107</v>
      </c>
      <c r="C80" s="106">
        <v>3646338.5900000003</v>
      </c>
      <c r="D80" s="107">
        <v>0.39007777987095571</v>
      </c>
      <c r="E80" s="108">
        <v>2772611.44</v>
      </c>
      <c r="F80" s="107">
        <v>0.29660825188480738</v>
      </c>
      <c r="G80" s="108">
        <v>18273.900000000001</v>
      </c>
      <c r="H80" s="107">
        <v>1.9549041224895839E-3</v>
      </c>
      <c r="I80" s="108">
        <v>794726.80999999994</v>
      </c>
      <c r="J80" s="107">
        <v>8.5018234592615483E-2</v>
      </c>
      <c r="K80" s="108">
        <v>1551246.19</v>
      </c>
      <c r="L80" s="51">
        <v>0.16594911714670979</v>
      </c>
      <c r="M80" s="108">
        <v>432456.45</v>
      </c>
      <c r="N80" s="51">
        <v>4.6263298852582679E-2</v>
      </c>
      <c r="O80" s="108">
        <v>132068.48000000001</v>
      </c>
      <c r="P80" s="51">
        <v>1.4128413529839453E-2</v>
      </c>
      <c r="Q80" s="55">
        <v>9347721.8599999994</v>
      </c>
      <c r="R80" s="109">
        <v>450730.35000000003</v>
      </c>
      <c r="S80" s="51">
        <v>4.8218202975072268E-2</v>
      </c>
    </row>
    <row r="81" spans="2:19">
      <c r="B81" s="93" t="s">
        <v>108</v>
      </c>
      <c r="C81" s="106">
        <v>3616638.83</v>
      </c>
      <c r="D81" s="107">
        <v>0.39294729884156859</v>
      </c>
      <c r="E81" s="108">
        <v>2760262.9</v>
      </c>
      <c r="F81" s="107">
        <v>0.29990217481782516</v>
      </c>
      <c r="G81" s="108">
        <v>237775.9</v>
      </c>
      <c r="H81" s="107">
        <v>2.5834318002559E-2</v>
      </c>
      <c r="I81" s="108">
        <v>1003012.2100000001</v>
      </c>
      <c r="J81" s="107">
        <v>0.10897713516630361</v>
      </c>
      <c r="K81" s="108">
        <v>431211.89</v>
      </c>
      <c r="L81" s="51">
        <v>4.6851111036671472E-2</v>
      </c>
      <c r="M81" s="108">
        <v>844162.17999999993</v>
      </c>
      <c r="N81" s="51">
        <v>9.1718101808692346E-2</v>
      </c>
      <c r="O81" s="108">
        <v>310813.66000000003</v>
      </c>
      <c r="P81" s="51">
        <v>3.3769860326379811E-2</v>
      </c>
      <c r="Q81" s="55">
        <v>9203877.5700000003</v>
      </c>
      <c r="R81" s="109">
        <v>1081938.0799999998</v>
      </c>
      <c r="S81" s="51">
        <v>0.11755241981125134</v>
      </c>
    </row>
    <row r="82" spans="2:19">
      <c r="B82" s="93" t="s">
        <v>109</v>
      </c>
      <c r="C82" s="106">
        <v>4559612.01</v>
      </c>
      <c r="D82" s="107">
        <v>0.2049025935110311</v>
      </c>
      <c r="E82" s="108">
        <v>4569511.09</v>
      </c>
      <c r="F82" s="107">
        <v>0.20534744433626026</v>
      </c>
      <c r="G82" s="108">
        <v>228499.76</v>
      </c>
      <c r="H82" s="107">
        <v>1.0268459978165593E-2</v>
      </c>
      <c r="I82" s="108">
        <v>807700.11999999988</v>
      </c>
      <c r="J82" s="107">
        <v>3.62969149577205E-2</v>
      </c>
      <c r="K82" s="108">
        <v>1263105.3499999999</v>
      </c>
      <c r="L82" s="51">
        <v>5.6762189748828795E-2</v>
      </c>
      <c r="M82" s="108">
        <v>10478634.07</v>
      </c>
      <c r="N82" s="51">
        <v>0.47089517544192355</v>
      </c>
      <c r="O82" s="108">
        <v>345520.80000000005</v>
      </c>
      <c r="P82" s="51">
        <v>1.5527222026070216E-2</v>
      </c>
      <c r="Q82" s="55">
        <v>22252583.199999999</v>
      </c>
      <c r="R82" s="109">
        <v>10707133.83</v>
      </c>
      <c r="S82" s="51">
        <v>0.48116363542008911</v>
      </c>
    </row>
    <row r="83" spans="2:19">
      <c r="B83" s="93" t="s">
        <v>110</v>
      </c>
      <c r="C83" s="106">
        <v>2980496.0500000007</v>
      </c>
      <c r="D83" s="107">
        <v>0.30607320196676696</v>
      </c>
      <c r="E83" s="108">
        <v>2915585.2899999996</v>
      </c>
      <c r="F83" s="107">
        <v>0.2994073839881467</v>
      </c>
      <c r="G83" s="108">
        <v>52661.46</v>
      </c>
      <c r="H83" s="107">
        <v>5.4079124454618262E-3</v>
      </c>
      <c r="I83" s="108">
        <v>1448991.76</v>
      </c>
      <c r="J83" s="107">
        <v>0.14879991121164579</v>
      </c>
      <c r="K83" s="108">
        <v>1431445.9599999997</v>
      </c>
      <c r="L83" s="51">
        <v>0.14699809731993854</v>
      </c>
      <c r="M83" s="108">
        <v>751288.3</v>
      </c>
      <c r="N83" s="51">
        <v>7.7151323713772063E-2</v>
      </c>
      <c r="O83" s="108">
        <v>157384.84</v>
      </c>
      <c r="P83" s="51">
        <v>1.6162169354268157E-2</v>
      </c>
      <c r="Q83" s="55">
        <v>9737853.6600000001</v>
      </c>
      <c r="R83" s="109">
        <v>803949.76</v>
      </c>
      <c r="S83" s="51">
        <v>8.2559236159233884E-2</v>
      </c>
    </row>
    <row r="84" spans="2:19">
      <c r="B84" s="93" t="s">
        <v>111</v>
      </c>
      <c r="C84" s="106">
        <v>8462110.620000001</v>
      </c>
      <c r="D84" s="107">
        <v>0.22138544374097865</v>
      </c>
      <c r="E84" s="108">
        <v>12619132.870000001</v>
      </c>
      <c r="F84" s="107">
        <v>0.33014131527050627</v>
      </c>
      <c r="G84" s="108">
        <v>1069170.96</v>
      </c>
      <c r="H84" s="107">
        <v>2.797161347136444E-2</v>
      </c>
      <c r="I84" s="108">
        <v>2717961.8600000003</v>
      </c>
      <c r="J84" s="107">
        <v>7.110722365470043E-2</v>
      </c>
      <c r="K84" s="108">
        <v>1616744.09</v>
      </c>
      <c r="L84" s="51">
        <v>4.2297202654655759E-2</v>
      </c>
      <c r="M84" s="108">
        <v>9055693.1600000001</v>
      </c>
      <c r="N84" s="51">
        <v>0.23691472950855197</v>
      </c>
      <c r="O84" s="108">
        <v>2682614.67</v>
      </c>
      <c r="P84" s="51">
        <v>7.0182471699242438E-2</v>
      </c>
      <c r="Q84" s="55">
        <v>38223428.230000004</v>
      </c>
      <c r="R84" s="109">
        <v>10124864.120000001</v>
      </c>
      <c r="S84" s="51">
        <v>0.26488634297991642</v>
      </c>
    </row>
    <row r="85" spans="2:19">
      <c r="B85" s="93" t="s">
        <v>112</v>
      </c>
      <c r="C85" s="106">
        <v>3848077.2499999995</v>
      </c>
      <c r="D85" s="107">
        <v>0.28116548760177223</v>
      </c>
      <c r="E85" s="108">
        <v>4431350.5499999989</v>
      </c>
      <c r="F85" s="107">
        <v>0.32378321878156979</v>
      </c>
      <c r="G85" s="108">
        <v>15115.51</v>
      </c>
      <c r="H85" s="107">
        <v>1.1044372197828059E-3</v>
      </c>
      <c r="I85" s="108">
        <v>2879279.12</v>
      </c>
      <c r="J85" s="107">
        <v>0.2103788113184063</v>
      </c>
      <c r="K85" s="108">
        <v>2218067.21</v>
      </c>
      <c r="L85" s="51">
        <v>0.16206637967913784</v>
      </c>
      <c r="M85" s="108">
        <v>117681.05</v>
      </c>
      <c r="N85" s="51">
        <v>8.5985409478820992E-3</v>
      </c>
      <c r="O85" s="108">
        <v>176594.29</v>
      </c>
      <c r="P85" s="51">
        <v>1.290312445144878E-2</v>
      </c>
      <c r="Q85" s="55">
        <v>13686164.98</v>
      </c>
      <c r="R85" s="109">
        <v>132796.56</v>
      </c>
      <c r="S85" s="51">
        <v>9.7029781676649055E-3</v>
      </c>
    </row>
    <row r="86" spans="2:19">
      <c r="B86" s="93" t="s">
        <v>113</v>
      </c>
      <c r="C86" s="106">
        <v>25627031.98</v>
      </c>
      <c r="D86" s="107">
        <v>0.32613619654885162</v>
      </c>
      <c r="E86" s="108">
        <v>20934064.860000003</v>
      </c>
      <c r="F86" s="107">
        <v>0.26641229062638289</v>
      </c>
      <c r="G86" s="108">
        <v>1062640.99</v>
      </c>
      <c r="H86" s="107">
        <v>1.3523442396527819E-2</v>
      </c>
      <c r="I86" s="108">
        <v>8044519.2199999997</v>
      </c>
      <c r="J86" s="107">
        <v>0.10237661948221186</v>
      </c>
      <c r="K86" s="108">
        <v>13235233.48</v>
      </c>
      <c r="L86" s="51">
        <v>0.16843498345699653</v>
      </c>
      <c r="M86" s="108">
        <v>7144070.75</v>
      </c>
      <c r="N86" s="51">
        <v>9.0917280787695093E-2</v>
      </c>
      <c r="O86" s="108">
        <v>2530138.0100000002</v>
      </c>
      <c r="P86" s="51">
        <v>3.2199186701334127E-2</v>
      </c>
      <c r="Q86" s="55">
        <v>78577699.290000007</v>
      </c>
      <c r="R86" s="109">
        <v>8206711.7400000002</v>
      </c>
      <c r="S86" s="51">
        <v>0.10444072318422291</v>
      </c>
    </row>
    <row r="87" spans="2:19">
      <c r="B87" s="93" t="s">
        <v>114</v>
      </c>
      <c r="C87" s="106">
        <v>3450002.61</v>
      </c>
      <c r="D87" s="107">
        <v>0.33034555917576353</v>
      </c>
      <c r="E87" s="108">
        <v>4420628.84</v>
      </c>
      <c r="F87" s="107">
        <v>0.42328521776344591</v>
      </c>
      <c r="G87" s="108">
        <v>29671.420000000002</v>
      </c>
      <c r="H87" s="107">
        <v>2.841105627870506E-3</v>
      </c>
      <c r="I87" s="108">
        <v>1084607.5599999998</v>
      </c>
      <c r="J87" s="107">
        <v>0.10385362893811273</v>
      </c>
      <c r="K87" s="108">
        <v>927793.43</v>
      </c>
      <c r="L87" s="51">
        <v>8.8838321033313544E-2</v>
      </c>
      <c r="M87" s="108">
        <v>303122.96000000002</v>
      </c>
      <c r="N87" s="51">
        <v>2.9024709555281351E-2</v>
      </c>
      <c r="O87" s="108">
        <v>227790.52</v>
      </c>
      <c r="P87" s="51">
        <v>2.1811457906212407E-2</v>
      </c>
      <c r="Q87" s="55">
        <v>10443617.34</v>
      </c>
      <c r="R87" s="109">
        <v>332794.38</v>
      </c>
      <c r="S87" s="51">
        <v>3.1865815183151854E-2</v>
      </c>
    </row>
    <row r="88" spans="2:19">
      <c r="B88" s="93" t="s">
        <v>115</v>
      </c>
      <c r="C88" s="106">
        <v>1946616.43</v>
      </c>
      <c r="D88" s="107">
        <v>0.3581843240424607</v>
      </c>
      <c r="E88" s="108">
        <v>1871686.3600000003</v>
      </c>
      <c r="F88" s="107">
        <v>0.34439692552892603</v>
      </c>
      <c r="G88" s="108">
        <v>39321.550000000003</v>
      </c>
      <c r="H88" s="107">
        <v>7.235304598272512E-3</v>
      </c>
      <c r="I88" s="108">
        <v>257624.90999999997</v>
      </c>
      <c r="J88" s="107">
        <v>4.740389674243619E-2</v>
      </c>
      <c r="K88" s="108">
        <v>441944.97</v>
      </c>
      <c r="L88" s="51">
        <v>8.1319441212882176E-2</v>
      </c>
      <c r="M88" s="108">
        <v>453730.57</v>
      </c>
      <c r="N88" s="51">
        <v>8.348803339384657E-2</v>
      </c>
      <c r="O88" s="108">
        <v>423753.11</v>
      </c>
      <c r="P88" s="51">
        <v>7.7972074481175782E-2</v>
      </c>
      <c r="Q88" s="55">
        <v>5434677.9000000004</v>
      </c>
      <c r="R88" s="109">
        <v>493052.12</v>
      </c>
      <c r="S88" s="51">
        <v>9.0723337992119082E-2</v>
      </c>
    </row>
    <row r="89" spans="2:19">
      <c r="B89" s="93" t="s">
        <v>116</v>
      </c>
      <c r="C89" s="106">
        <v>5621109.2200000016</v>
      </c>
      <c r="D89" s="107">
        <v>0.36176445410930086</v>
      </c>
      <c r="E89" s="108">
        <v>3698317.74</v>
      </c>
      <c r="F89" s="107">
        <v>0.23801706139661932</v>
      </c>
      <c r="G89" s="108">
        <v>25335.940000000002</v>
      </c>
      <c r="H89" s="107">
        <v>1.6305754157621578E-3</v>
      </c>
      <c r="I89" s="108">
        <v>3559496.5700000003</v>
      </c>
      <c r="J89" s="107">
        <v>0.22908278120060768</v>
      </c>
      <c r="K89" s="108">
        <v>1411290.7200000002</v>
      </c>
      <c r="L89" s="51">
        <v>9.0828126074077975E-2</v>
      </c>
      <c r="M89" s="108">
        <v>544724.21</v>
      </c>
      <c r="N89" s="51">
        <v>3.5057467976181769E-2</v>
      </c>
      <c r="O89" s="108">
        <v>677761.9</v>
      </c>
      <c r="P89" s="51">
        <v>4.3619533827450249E-2</v>
      </c>
      <c r="Q89" s="55">
        <v>15538036.300000003</v>
      </c>
      <c r="R89" s="109">
        <v>570060.14999999991</v>
      </c>
      <c r="S89" s="51">
        <v>3.6688043391943925E-2</v>
      </c>
    </row>
    <row r="90" spans="2:19">
      <c r="B90" s="93" t="s">
        <v>117</v>
      </c>
      <c r="C90" s="106">
        <v>488268.54000000004</v>
      </c>
      <c r="D90" s="107">
        <v>0.21781414944877178</v>
      </c>
      <c r="E90" s="108">
        <v>451923.75</v>
      </c>
      <c r="F90" s="107">
        <v>0.20160092071864669</v>
      </c>
      <c r="G90" s="108">
        <v>1995.97</v>
      </c>
      <c r="H90" s="107">
        <v>8.903922171091855E-4</v>
      </c>
      <c r="I90" s="108">
        <v>1103529.3</v>
      </c>
      <c r="J90" s="107">
        <v>0.4922788920033605</v>
      </c>
      <c r="K90" s="108">
        <v>64385</v>
      </c>
      <c r="L90" s="51">
        <v>2.8721825928533447E-2</v>
      </c>
      <c r="M90" s="108">
        <v>115640.22</v>
      </c>
      <c r="N90" s="51">
        <v>5.1586522779798277E-2</v>
      </c>
      <c r="O90" s="108">
        <v>15932.25</v>
      </c>
      <c r="P90" s="51">
        <v>7.1072969037800264E-3</v>
      </c>
      <c r="Q90" s="55">
        <v>2241675.0300000003</v>
      </c>
      <c r="R90" s="109">
        <v>117636.19</v>
      </c>
      <c r="S90" s="51">
        <v>5.2476914996907466E-2</v>
      </c>
    </row>
    <row r="91" spans="2:19">
      <c r="B91" s="93" t="s">
        <v>118</v>
      </c>
      <c r="C91" s="106">
        <v>5976613.5799999982</v>
      </c>
      <c r="D91" s="107">
        <v>0.21612287178813974</v>
      </c>
      <c r="E91" s="108">
        <v>6101092.3099999996</v>
      </c>
      <c r="F91" s="107">
        <v>0.22062420021502138</v>
      </c>
      <c r="G91" s="108">
        <v>620110.76</v>
      </c>
      <c r="H91" s="107">
        <v>2.2424089575810578E-2</v>
      </c>
      <c r="I91" s="108">
        <v>4626492.96</v>
      </c>
      <c r="J91" s="107">
        <v>0.16730058442607418</v>
      </c>
      <c r="K91" s="108">
        <v>2260008.75</v>
      </c>
      <c r="L91" s="51">
        <v>8.1725139960667173E-2</v>
      </c>
      <c r="M91" s="108">
        <v>6272777.3800000008</v>
      </c>
      <c r="N91" s="51">
        <v>0.22683257722900729</v>
      </c>
      <c r="O91" s="108">
        <v>1796680.7</v>
      </c>
      <c r="P91" s="51">
        <v>6.4970536805279838E-2</v>
      </c>
      <c r="Q91" s="55">
        <v>27653776.439999994</v>
      </c>
      <c r="R91" s="109">
        <v>6892888.1400000006</v>
      </c>
      <c r="S91" s="51">
        <v>0.24925666680481787</v>
      </c>
    </row>
    <row r="92" spans="2:19">
      <c r="B92" s="93" t="s">
        <v>119</v>
      </c>
      <c r="C92" s="106">
        <v>2023855.39</v>
      </c>
      <c r="D92" s="107">
        <v>0.26376180921657194</v>
      </c>
      <c r="E92" s="108">
        <v>2696244.5900000003</v>
      </c>
      <c r="F92" s="107">
        <v>0.3513918803995153</v>
      </c>
      <c r="G92" s="108">
        <v>13642.14</v>
      </c>
      <c r="H92" s="107">
        <v>1.7779311435812443E-3</v>
      </c>
      <c r="I92" s="108">
        <v>1051667.8399999999</v>
      </c>
      <c r="J92" s="107">
        <v>0.13706009507590575</v>
      </c>
      <c r="K92" s="108">
        <v>699564.73</v>
      </c>
      <c r="L92" s="51">
        <v>9.1171760472917321E-2</v>
      </c>
      <c r="M92" s="108">
        <v>276813.65999999997</v>
      </c>
      <c r="N92" s="51">
        <v>3.6076130803723586E-2</v>
      </c>
      <c r="O92" s="108">
        <v>911253.46</v>
      </c>
      <c r="P92" s="51">
        <v>0.11876039288778488</v>
      </c>
      <c r="Q92" s="55">
        <v>7673041.8099999996</v>
      </c>
      <c r="R92" s="109">
        <v>290455.8</v>
      </c>
      <c r="S92" s="51">
        <v>3.7854061947304833E-2</v>
      </c>
    </row>
    <row r="93" spans="2:19">
      <c r="B93" s="93" t="s">
        <v>120</v>
      </c>
      <c r="C93" s="106">
        <v>2108230.0199999996</v>
      </c>
      <c r="D93" s="107">
        <v>0.37917601932913336</v>
      </c>
      <c r="E93" s="108">
        <v>1574361.0400000003</v>
      </c>
      <c r="F93" s="107">
        <v>0.28315693566211275</v>
      </c>
      <c r="G93" s="108">
        <v>16072.28</v>
      </c>
      <c r="H93" s="107">
        <v>2.8906822757145088E-3</v>
      </c>
      <c r="I93" s="108">
        <v>800520.48999999987</v>
      </c>
      <c r="J93" s="107">
        <v>0.14397773009114409</v>
      </c>
      <c r="K93" s="108">
        <v>633379.46</v>
      </c>
      <c r="L93" s="51">
        <v>0.11391655563638928</v>
      </c>
      <c r="M93" s="108">
        <v>343581.3</v>
      </c>
      <c r="N93" s="51">
        <v>6.1794865083046671E-2</v>
      </c>
      <c r="O93" s="108">
        <v>83885.350000000006</v>
      </c>
      <c r="P93" s="51">
        <v>1.5087211922459544E-2</v>
      </c>
      <c r="Q93" s="55">
        <v>5560029.9399999985</v>
      </c>
      <c r="R93" s="109">
        <v>359653.58</v>
      </c>
      <c r="S93" s="51">
        <v>6.4685547358761183E-2</v>
      </c>
    </row>
    <row r="94" spans="2:19">
      <c r="B94" s="93" t="s">
        <v>121</v>
      </c>
      <c r="C94" s="106">
        <v>4517863.6999999993</v>
      </c>
      <c r="D94" s="107">
        <v>0.24434578702787563</v>
      </c>
      <c r="E94" s="108">
        <v>8024447.6200000001</v>
      </c>
      <c r="F94" s="107">
        <v>0.43399714984160848</v>
      </c>
      <c r="G94" s="108">
        <v>11606.66</v>
      </c>
      <c r="H94" s="107">
        <v>6.277388298511448E-4</v>
      </c>
      <c r="I94" s="108">
        <v>1615577.8100000003</v>
      </c>
      <c r="J94" s="107">
        <v>8.7377499124026661E-2</v>
      </c>
      <c r="K94" s="108">
        <v>3682487.4200000004</v>
      </c>
      <c r="L94" s="51">
        <v>0.19916499182127859</v>
      </c>
      <c r="M94" s="108">
        <v>162955.12</v>
      </c>
      <c r="N94" s="51">
        <v>8.8133241041826738E-3</v>
      </c>
      <c r="O94" s="108">
        <v>474693.74</v>
      </c>
      <c r="P94" s="51">
        <v>2.5673509251176785E-2</v>
      </c>
      <c r="Q94" s="55">
        <v>18489632.07</v>
      </c>
      <c r="R94" s="109">
        <v>174561.78</v>
      </c>
      <c r="S94" s="51">
        <v>9.4410629340338191E-3</v>
      </c>
    </row>
    <row r="95" spans="2:19">
      <c r="B95" s="93" t="s">
        <v>122</v>
      </c>
      <c r="C95" s="106">
        <v>5040273.5500000007</v>
      </c>
      <c r="D95" s="107">
        <v>0.41746543147481102</v>
      </c>
      <c r="E95" s="108">
        <v>4219037.9699999988</v>
      </c>
      <c r="F95" s="107">
        <v>0.34944581659752577</v>
      </c>
      <c r="G95" s="108">
        <v>178667.22</v>
      </c>
      <c r="H95" s="107">
        <v>1.4798281749550078E-2</v>
      </c>
      <c r="I95" s="108">
        <v>670177.87</v>
      </c>
      <c r="J95" s="107">
        <v>5.5508116948219957E-2</v>
      </c>
      <c r="K95" s="108">
        <v>322273.60000000003</v>
      </c>
      <c r="L95" s="51">
        <v>2.6692616212653907E-2</v>
      </c>
      <c r="M95" s="108">
        <v>1419245.1600000001</v>
      </c>
      <c r="N95" s="51">
        <v>0.11755032484059069</v>
      </c>
      <c r="O95" s="108">
        <v>223835.80000000002</v>
      </c>
      <c r="P95" s="51">
        <v>1.8539412176648527E-2</v>
      </c>
      <c r="Q95" s="55">
        <v>12073511.17</v>
      </c>
      <c r="R95" s="109">
        <v>1597912.3800000001</v>
      </c>
      <c r="S95" s="51">
        <v>0.13234860659014078</v>
      </c>
    </row>
    <row r="96" spans="2:19">
      <c r="B96" s="93" t="s">
        <v>123</v>
      </c>
      <c r="C96" s="106">
        <v>9623904.8800000008</v>
      </c>
      <c r="D96" s="107">
        <v>0.34693912103577923</v>
      </c>
      <c r="E96" s="108">
        <v>9872443.3599999994</v>
      </c>
      <c r="F96" s="107">
        <v>0.355898864806103</v>
      </c>
      <c r="G96" s="108">
        <v>288334.77</v>
      </c>
      <c r="H96" s="107">
        <v>1.0394389067138575E-2</v>
      </c>
      <c r="I96" s="108">
        <v>2733097.11</v>
      </c>
      <c r="J96" s="107">
        <v>9.852739827254281E-2</v>
      </c>
      <c r="K96" s="108">
        <v>2398951.87</v>
      </c>
      <c r="L96" s="51">
        <v>8.6481554375560182E-2</v>
      </c>
      <c r="M96" s="108">
        <v>2390786.6399999997</v>
      </c>
      <c r="N96" s="51">
        <v>8.6187200082310442E-2</v>
      </c>
      <c r="O96" s="108">
        <v>431944.28</v>
      </c>
      <c r="P96" s="51">
        <v>1.5571472360565613E-2</v>
      </c>
      <c r="Q96" s="55">
        <v>27739462.910000004</v>
      </c>
      <c r="R96" s="109">
        <v>2679121.4099999997</v>
      </c>
      <c r="S96" s="51">
        <v>9.6581589149449018E-2</v>
      </c>
    </row>
    <row r="97" spans="2:19">
      <c r="B97" s="93" t="s">
        <v>124</v>
      </c>
      <c r="C97" s="106">
        <v>4479592.5599999996</v>
      </c>
      <c r="D97" s="107">
        <v>0.27152335101423886</v>
      </c>
      <c r="E97" s="108">
        <v>5757364.3700000001</v>
      </c>
      <c r="F97" s="107">
        <v>0.34897344921752932</v>
      </c>
      <c r="G97" s="108">
        <v>23808.73</v>
      </c>
      <c r="H97" s="107">
        <v>1.4431281565020814E-3</v>
      </c>
      <c r="I97" s="108">
        <v>1793666.62</v>
      </c>
      <c r="J97" s="107">
        <v>0.10872023844614641</v>
      </c>
      <c r="K97" s="108">
        <v>3401720.63</v>
      </c>
      <c r="L97" s="51">
        <v>0.20618986488178911</v>
      </c>
      <c r="M97" s="108">
        <v>813699.92</v>
      </c>
      <c r="N97" s="51">
        <v>4.9321121517002006E-2</v>
      </c>
      <c r="O97" s="108">
        <v>228148.33000000002</v>
      </c>
      <c r="P97" s="51">
        <v>1.3828846766792203E-2</v>
      </c>
      <c r="Q97" s="55">
        <v>16498001.16</v>
      </c>
      <c r="R97" s="109">
        <v>837508.65</v>
      </c>
      <c r="S97" s="51">
        <v>5.0764249673504083E-2</v>
      </c>
    </row>
    <row r="98" spans="2:19">
      <c r="B98" s="93" t="s">
        <v>125</v>
      </c>
      <c r="C98" s="106">
        <v>4217493.4000000004</v>
      </c>
      <c r="D98" s="107">
        <v>0.25760458758652816</v>
      </c>
      <c r="E98" s="108">
        <v>4277657.8999999994</v>
      </c>
      <c r="F98" s="107">
        <v>0.26127943654061292</v>
      </c>
      <c r="G98" s="108">
        <v>41013.479999999996</v>
      </c>
      <c r="H98" s="107">
        <v>2.5051042405634396E-3</v>
      </c>
      <c r="I98" s="108">
        <v>3992923.8800000004</v>
      </c>
      <c r="J98" s="107">
        <v>0.24388787647463769</v>
      </c>
      <c r="K98" s="108">
        <v>2246765.1999999997</v>
      </c>
      <c r="L98" s="51">
        <v>0.13723246674191911</v>
      </c>
      <c r="M98" s="108">
        <v>1057397.8799999999</v>
      </c>
      <c r="N98" s="51">
        <v>6.4585885254086969E-2</v>
      </c>
      <c r="O98" s="108">
        <v>538713.67999999993</v>
      </c>
      <c r="P98" s="51">
        <v>3.2904643161651627E-2</v>
      </c>
      <c r="Q98" s="55">
        <v>16371965.420000002</v>
      </c>
      <c r="R98" s="109">
        <v>1098411.3599999999</v>
      </c>
      <c r="S98" s="51">
        <v>6.7090989494650408E-2</v>
      </c>
    </row>
    <row r="99" spans="2:19">
      <c r="B99" s="93" t="s">
        <v>126</v>
      </c>
      <c r="C99" s="106">
        <v>3636355.7299999995</v>
      </c>
      <c r="D99" s="107">
        <v>0.25260048677576102</v>
      </c>
      <c r="E99" s="108">
        <v>4676926.45</v>
      </c>
      <c r="F99" s="107">
        <v>0.32488402829731733</v>
      </c>
      <c r="G99" s="108">
        <v>160988.31</v>
      </c>
      <c r="H99" s="107">
        <v>1.1183098819434566E-2</v>
      </c>
      <c r="I99" s="108">
        <v>3672911.7199999997</v>
      </c>
      <c r="J99" s="107">
        <v>0.25513985903584785</v>
      </c>
      <c r="K99" s="108">
        <v>1074911.8700000001</v>
      </c>
      <c r="L99" s="51">
        <v>7.4669059290039141E-2</v>
      </c>
      <c r="M99" s="108">
        <v>719496.62</v>
      </c>
      <c r="N99" s="51">
        <v>4.9980037691613508E-2</v>
      </c>
      <c r="O99" s="108">
        <v>454089.12</v>
      </c>
      <c r="P99" s="51">
        <v>3.1543430089986536E-2</v>
      </c>
      <c r="Q99" s="55">
        <v>14395679.82</v>
      </c>
      <c r="R99" s="109">
        <v>880484.92999999993</v>
      </c>
      <c r="S99" s="51">
        <v>6.1163136511048072E-2</v>
      </c>
    </row>
    <row r="100" spans="2:19">
      <c r="B100" s="93" t="s">
        <v>127</v>
      </c>
      <c r="C100" s="106">
        <v>17744881.779999997</v>
      </c>
      <c r="D100" s="107">
        <v>0.24380478706781261</v>
      </c>
      <c r="E100" s="108">
        <v>37112875.869999997</v>
      </c>
      <c r="F100" s="107">
        <v>0.50991023277245584</v>
      </c>
      <c r="G100" s="108">
        <v>4549386.63</v>
      </c>
      <c r="H100" s="107">
        <v>6.2506037085376609E-2</v>
      </c>
      <c r="I100" s="108">
        <v>5945692.7000000011</v>
      </c>
      <c r="J100" s="107">
        <v>8.169050437563119E-2</v>
      </c>
      <c r="K100" s="108">
        <v>1868756.67</v>
      </c>
      <c r="L100" s="51">
        <v>2.5675675254394657E-2</v>
      </c>
      <c r="M100" s="108">
        <v>3340581.03</v>
      </c>
      <c r="N100" s="51">
        <v>4.5897721765601085E-2</v>
      </c>
      <c r="O100" s="108">
        <v>2220981.0300000003</v>
      </c>
      <c r="P100" s="51">
        <v>3.0515041678728008E-2</v>
      </c>
      <c r="Q100" s="55">
        <v>72783155.709999993</v>
      </c>
      <c r="R100" s="109">
        <v>7889967.6600000001</v>
      </c>
      <c r="S100" s="51">
        <v>0.10840375885097771</v>
      </c>
    </row>
    <row r="101" spans="2:19">
      <c r="B101" s="93" t="s">
        <v>128</v>
      </c>
      <c r="C101" s="106">
        <v>8072527.8099999996</v>
      </c>
      <c r="D101" s="107">
        <v>0.27263379650821662</v>
      </c>
      <c r="E101" s="108">
        <v>6992625.21</v>
      </c>
      <c r="F101" s="107">
        <v>0.23616220388856929</v>
      </c>
      <c r="G101" s="108">
        <v>33975.449999999997</v>
      </c>
      <c r="H101" s="107">
        <v>1.1474541976926418E-3</v>
      </c>
      <c r="I101" s="108">
        <v>6332106.3399999999</v>
      </c>
      <c r="J101" s="107">
        <v>0.21385447433570978</v>
      </c>
      <c r="K101" s="108">
        <v>7419196.0300000003</v>
      </c>
      <c r="L101" s="51">
        <v>0.25056879682618138</v>
      </c>
      <c r="M101" s="108">
        <v>339393.82</v>
      </c>
      <c r="N101" s="51">
        <v>1.1462360717222021E-2</v>
      </c>
      <c r="O101" s="108">
        <v>419592.49</v>
      </c>
      <c r="P101" s="51">
        <v>1.417091352640827E-2</v>
      </c>
      <c r="Q101" s="55">
        <v>29609417.149999999</v>
      </c>
      <c r="R101" s="109">
        <v>373369.27</v>
      </c>
      <c r="S101" s="51">
        <v>1.2609814914914664E-2</v>
      </c>
    </row>
    <row r="102" spans="2:19">
      <c r="B102" s="93" t="s">
        <v>129</v>
      </c>
      <c r="C102" s="106">
        <v>12998185.310000001</v>
      </c>
      <c r="D102" s="107">
        <v>0.35602649601688791</v>
      </c>
      <c r="E102" s="108">
        <v>8980894.0000000019</v>
      </c>
      <c r="F102" s="107">
        <v>0.24599097071336437</v>
      </c>
      <c r="G102" s="108">
        <v>876738.44</v>
      </c>
      <c r="H102" s="107">
        <v>2.4014284092131664E-2</v>
      </c>
      <c r="I102" s="108">
        <v>1484011.7800000003</v>
      </c>
      <c r="J102" s="107">
        <v>4.0647790555402137E-2</v>
      </c>
      <c r="K102" s="108">
        <v>5263546.75</v>
      </c>
      <c r="L102" s="51">
        <v>0.14417105629213239</v>
      </c>
      <c r="M102" s="108">
        <v>6388026.8899999997</v>
      </c>
      <c r="N102" s="51">
        <v>0.17497110372465965</v>
      </c>
      <c r="O102" s="108">
        <v>517636.06</v>
      </c>
      <c r="P102" s="51">
        <v>1.4178298605421831E-2</v>
      </c>
      <c r="Q102" s="55">
        <v>36509039.230000004</v>
      </c>
      <c r="R102" s="109">
        <v>7264765.3300000001</v>
      </c>
      <c r="S102" s="51">
        <v>0.19898538781679134</v>
      </c>
    </row>
    <row r="103" spans="2:19">
      <c r="B103" s="93" t="s">
        <v>130</v>
      </c>
      <c r="C103" s="106">
        <v>10594234.430000002</v>
      </c>
      <c r="D103" s="107">
        <v>0.32786824437534096</v>
      </c>
      <c r="E103" s="108">
        <v>10106819.220000001</v>
      </c>
      <c r="F103" s="107">
        <v>0.31278381611953371</v>
      </c>
      <c r="G103" s="108">
        <v>36189.43</v>
      </c>
      <c r="H103" s="107">
        <v>1.1199832283722926E-3</v>
      </c>
      <c r="I103" s="108">
        <v>3586876.72</v>
      </c>
      <c r="J103" s="107">
        <v>0.11100594202890235</v>
      </c>
      <c r="K103" s="108">
        <v>5892709.290000001</v>
      </c>
      <c r="L103" s="51">
        <v>0.18236638638612437</v>
      </c>
      <c r="M103" s="108">
        <v>1316716.08</v>
      </c>
      <c r="N103" s="51">
        <v>4.074946541374401E-2</v>
      </c>
      <c r="O103" s="108">
        <v>778929.77</v>
      </c>
      <c r="P103" s="51">
        <v>2.4106162447982388E-2</v>
      </c>
      <c r="Q103" s="55">
        <v>32312474.940000001</v>
      </c>
      <c r="R103" s="109">
        <v>1352905.51</v>
      </c>
      <c r="S103" s="51">
        <v>4.1869448642116301E-2</v>
      </c>
    </row>
    <row r="104" spans="2:19">
      <c r="B104" s="93" t="s">
        <v>131</v>
      </c>
      <c r="C104" s="106">
        <v>4131531.73</v>
      </c>
      <c r="D104" s="107">
        <v>0.47183742902340203</v>
      </c>
      <c r="E104" s="108">
        <v>2558778.52</v>
      </c>
      <c r="F104" s="107">
        <v>0.29222272929684256</v>
      </c>
      <c r="G104" s="108">
        <v>29987.530000000002</v>
      </c>
      <c r="H104" s="107">
        <v>3.4246957260962727E-3</v>
      </c>
      <c r="I104" s="108">
        <v>392892.13999999996</v>
      </c>
      <c r="J104" s="107">
        <v>4.4869851990971522E-2</v>
      </c>
      <c r="K104" s="108">
        <v>941192.6</v>
      </c>
      <c r="L104" s="51">
        <v>0.10748795498173536</v>
      </c>
      <c r="M104" s="108">
        <v>508777.81</v>
      </c>
      <c r="N104" s="51">
        <v>5.810445846789053E-2</v>
      </c>
      <c r="O104" s="108">
        <v>193100.78</v>
      </c>
      <c r="P104" s="51">
        <v>2.2052880513061816E-2</v>
      </c>
      <c r="Q104" s="55">
        <v>8756261.1099999994</v>
      </c>
      <c r="R104" s="109">
        <v>538765.34</v>
      </c>
      <c r="S104" s="51">
        <v>6.1529154193986801E-2</v>
      </c>
    </row>
    <row r="105" spans="2:19">
      <c r="B105" s="93" t="s">
        <v>132</v>
      </c>
      <c r="C105" s="106">
        <v>2173009.4500000002</v>
      </c>
      <c r="D105" s="107">
        <v>0.29350910635259053</v>
      </c>
      <c r="E105" s="108">
        <v>2725684.8099999996</v>
      </c>
      <c r="F105" s="107">
        <v>0.36815915033500218</v>
      </c>
      <c r="G105" s="108">
        <v>63412.160000000003</v>
      </c>
      <c r="H105" s="107">
        <v>8.5651014603215312E-3</v>
      </c>
      <c r="I105" s="108">
        <v>828951.05</v>
      </c>
      <c r="J105" s="107">
        <v>0.11196669296377962</v>
      </c>
      <c r="K105" s="108">
        <v>477936.11</v>
      </c>
      <c r="L105" s="51">
        <v>6.4554988723005052E-2</v>
      </c>
      <c r="M105" s="108">
        <v>579090.41</v>
      </c>
      <c r="N105" s="51">
        <v>7.8217933537498077E-2</v>
      </c>
      <c r="O105" s="108">
        <v>555466.37</v>
      </c>
      <c r="P105" s="51">
        <v>7.5027026627802931E-2</v>
      </c>
      <c r="Q105" s="55">
        <v>7403550.3600000003</v>
      </c>
      <c r="R105" s="109">
        <v>642502.57000000007</v>
      </c>
      <c r="S105" s="51">
        <v>8.6783034997819614E-2</v>
      </c>
    </row>
    <row r="106" spans="2:19">
      <c r="B106" s="93" t="s">
        <v>133</v>
      </c>
      <c r="C106" s="106">
        <v>9908554.8699999992</v>
      </c>
      <c r="D106" s="107">
        <v>0.26870131764023708</v>
      </c>
      <c r="E106" s="108">
        <v>10054321.450000001</v>
      </c>
      <c r="F106" s="107">
        <v>0.27265423233140951</v>
      </c>
      <c r="G106" s="108">
        <v>654382.37</v>
      </c>
      <c r="H106" s="107">
        <v>1.7745615517749173E-2</v>
      </c>
      <c r="I106" s="108">
        <v>7964999.790000001</v>
      </c>
      <c r="J106" s="107">
        <v>0.21599576998428752</v>
      </c>
      <c r="K106" s="108">
        <v>2850014.99</v>
      </c>
      <c r="L106" s="51">
        <v>7.7287030566489376E-2</v>
      </c>
      <c r="M106" s="108">
        <v>4665516.41</v>
      </c>
      <c r="N106" s="51">
        <v>0.12652000450991585</v>
      </c>
      <c r="O106" s="108">
        <v>777931.29999999993</v>
      </c>
      <c r="P106" s="51">
        <v>2.109602944991135E-2</v>
      </c>
      <c r="Q106" s="55">
        <v>36875721.180000007</v>
      </c>
      <c r="R106" s="109">
        <v>5319898.78</v>
      </c>
      <c r="S106" s="51">
        <v>0.14426562002766502</v>
      </c>
    </row>
    <row r="107" spans="2:19">
      <c r="B107" s="93" t="s">
        <v>134</v>
      </c>
      <c r="C107" s="106">
        <v>2365300.34</v>
      </c>
      <c r="D107" s="107">
        <v>0.26717500824751494</v>
      </c>
      <c r="E107" s="108">
        <v>3363887.22</v>
      </c>
      <c r="F107" s="107">
        <v>0.37997144825473211</v>
      </c>
      <c r="G107" s="108">
        <v>86513.819999999992</v>
      </c>
      <c r="H107" s="107">
        <v>9.7722602838775322E-3</v>
      </c>
      <c r="I107" s="108">
        <v>1143163.79</v>
      </c>
      <c r="J107" s="107">
        <v>0.12912727819652303</v>
      </c>
      <c r="K107" s="108">
        <v>1406626.71</v>
      </c>
      <c r="L107" s="51">
        <v>0.15888701172106745</v>
      </c>
      <c r="M107" s="108">
        <v>315595.09000000003</v>
      </c>
      <c r="N107" s="51">
        <v>3.5648378071778078E-2</v>
      </c>
      <c r="O107" s="108">
        <v>171913</v>
      </c>
      <c r="P107" s="51">
        <v>1.9418615224506771E-2</v>
      </c>
      <c r="Q107" s="55">
        <v>8852999.9700000007</v>
      </c>
      <c r="R107" s="109">
        <v>402108.91000000003</v>
      </c>
      <c r="S107" s="51">
        <v>4.5420638355655615E-2</v>
      </c>
    </row>
    <row r="108" spans="2:19">
      <c r="B108" s="93" t="s">
        <v>135</v>
      </c>
      <c r="C108" s="106">
        <v>2672421.6700000004</v>
      </c>
      <c r="D108" s="107">
        <v>0.36458889543808426</v>
      </c>
      <c r="E108" s="108">
        <v>1791375.3600000001</v>
      </c>
      <c r="F108" s="107">
        <v>0.24439090999340701</v>
      </c>
      <c r="G108" s="108">
        <v>92519.049999999988</v>
      </c>
      <c r="H108" s="107">
        <v>1.2622041882515074E-2</v>
      </c>
      <c r="I108" s="108">
        <v>377434.93000000005</v>
      </c>
      <c r="J108" s="107">
        <v>5.1492092648856062E-2</v>
      </c>
      <c r="K108" s="108">
        <v>749286.7</v>
      </c>
      <c r="L108" s="51">
        <v>0.10222249482038033</v>
      </c>
      <c r="M108" s="108">
        <v>1548404.25</v>
      </c>
      <c r="N108" s="51">
        <v>0.21124323363203951</v>
      </c>
      <c r="O108" s="108">
        <v>98517.08</v>
      </c>
      <c r="P108" s="51">
        <v>1.3440331584717833E-2</v>
      </c>
      <c r="Q108" s="55">
        <v>7329959.04</v>
      </c>
      <c r="R108" s="109">
        <v>1640923.3</v>
      </c>
      <c r="S108" s="51">
        <v>0.2238652755145546</v>
      </c>
    </row>
    <row r="109" spans="2:19">
      <c r="B109" s="93" t="s">
        <v>136</v>
      </c>
      <c r="C109" s="106">
        <v>1708656.16</v>
      </c>
      <c r="D109" s="107">
        <v>0.2935767173281309</v>
      </c>
      <c r="E109" s="108">
        <v>1174406.98</v>
      </c>
      <c r="F109" s="107">
        <v>0.20178345653559923</v>
      </c>
      <c r="G109" s="108">
        <v>567240.32000000007</v>
      </c>
      <c r="H109" s="107">
        <v>9.7461709956764245E-2</v>
      </c>
      <c r="I109" s="108">
        <v>662912.86</v>
      </c>
      <c r="J109" s="107">
        <v>0.11389990910365654</v>
      </c>
      <c r="K109" s="108">
        <v>123064.15000000001</v>
      </c>
      <c r="L109" s="51">
        <v>2.1144552089272722E-2</v>
      </c>
      <c r="M109" s="108">
        <v>1439796.05</v>
      </c>
      <c r="N109" s="51">
        <v>0.24738189454162005</v>
      </c>
      <c r="O109" s="108">
        <v>144058.59</v>
      </c>
      <c r="P109" s="51">
        <v>2.4751760444956406E-2</v>
      </c>
      <c r="Q109" s="55">
        <v>5820135.1099999994</v>
      </c>
      <c r="R109" s="109">
        <v>2007036.37</v>
      </c>
      <c r="S109" s="51">
        <v>0.3448436044983843</v>
      </c>
    </row>
    <row r="110" spans="2:19">
      <c r="B110" s="93" t="s">
        <v>137</v>
      </c>
      <c r="C110" s="106">
        <v>2557220.5700000003</v>
      </c>
      <c r="D110" s="107">
        <v>0.34326454840692971</v>
      </c>
      <c r="E110" s="108">
        <v>2034023.1300000004</v>
      </c>
      <c r="F110" s="107">
        <v>0.27303394918675311</v>
      </c>
      <c r="G110" s="108">
        <v>299971.32</v>
      </c>
      <c r="H110" s="107">
        <v>4.0266186226880926E-2</v>
      </c>
      <c r="I110" s="108">
        <v>795752.27</v>
      </c>
      <c r="J110" s="107">
        <v>0.10681657531221063</v>
      </c>
      <c r="K110" s="108">
        <v>423619.56</v>
      </c>
      <c r="L110" s="51">
        <v>5.6863916498115084E-2</v>
      </c>
      <c r="M110" s="108">
        <v>1263197.8700000001</v>
      </c>
      <c r="N110" s="51">
        <v>0.16956341251163387</v>
      </c>
      <c r="O110" s="108">
        <v>75923.040000000008</v>
      </c>
      <c r="P110" s="51">
        <v>1.0191411857476676E-2</v>
      </c>
      <c r="Q110" s="55">
        <v>7449707.7600000007</v>
      </c>
      <c r="R110" s="109">
        <v>1563169.1900000002</v>
      </c>
      <c r="S110" s="51">
        <v>0.20982959873851481</v>
      </c>
    </row>
    <row r="111" spans="2:19">
      <c r="B111" s="93" t="s">
        <v>138</v>
      </c>
      <c r="C111" s="106">
        <v>1676894.69</v>
      </c>
      <c r="D111" s="107">
        <v>0.32011717620043184</v>
      </c>
      <c r="E111" s="108">
        <v>1925213.1300000001</v>
      </c>
      <c r="F111" s="107">
        <v>0.36752086725231081</v>
      </c>
      <c r="G111" s="108">
        <v>7447.35</v>
      </c>
      <c r="H111" s="107">
        <v>1.4216901433305189E-3</v>
      </c>
      <c r="I111" s="108">
        <v>764741.7</v>
      </c>
      <c r="J111" s="107">
        <v>0.14598826926139158</v>
      </c>
      <c r="K111" s="108">
        <v>480976.57</v>
      </c>
      <c r="L111" s="51">
        <v>9.1817847790411536E-2</v>
      </c>
      <c r="M111" s="108">
        <v>295219.31</v>
      </c>
      <c r="N111" s="51">
        <v>5.6357010634364824E-2</v>
      </c>
      <c r="O111" s="108">
        <v>87884.989999999991</v>
      </c>
      <c r="P111" s="51">
        <v>1.6777138717758829E-2</v>
      </c>
      <c r="Q111" s="55">
        <v>5238377.74</v>
      </c>
      <c r="R111" s="109">
        <v>302666.65999999997</v>
      </c>
      <c r="S111" s="51">
        <v>5.7778700777695341E-2</v>
      </c>
    </row>
    <row r="112" spans="2:19">
      <c r="B112" s="93" t="s">
        <v>139</v>
      </c>
      <c r="C112" s="106">
        <v>29731966.429999989</v>
      </c>
      <c r="D112" s="107">
        <v>0.41432487916732602</v>
      </c>
      <c r="E112" s="108">
        <v>23145568.469999995</v>
      </c>
      <c r="F112" s="107">
        <v>0.32254122451569789</v>
      </c>
      <c r="G112" s="108">
        <v>1051515.52</v>
      </c>
      <c r="H112" s="107">
        <v>1.4653219853193818E-2</v>
      </c>
      <c r="I112" s="108">
        <v>5536341.0299999993</v>
      </c>
      <c r="J112" s="107">
        <v>7.7150760737081187E-2</v>
      </c>
      <c r="K112" s="108">
        <v>3626381.38</v>
      </c>
      <c r="L112" s="51">
        <v>5.0534835313385006E-2</v>
      </c>
      <c r="M112" s="108">
        <v>7256481.4700000007</v>
      </c>
      <c r="N112" s="51">
        <v>0.10112149209222995</v>
      </c>
      <c r="O112" s="108">
        <v>1411777.32</v>
      </c>
      <c r="P112" s="51">
        <v>1.9673588321086087E-2</v>
      </c>
      <c r="Q112" s="55">
        <v>71760031.61999999</v>
      </c>
      <c r="R112" s="109">
        <v>8307996.9900000002</v>
      </c>
      <c r="S112" s="51">
        <v>0.11577471194542377</v>
      </c>
    </row>
    <row r="113" spans="2:19">
      <c r="B113" s="93" t="s">
        <v>140</v>
      </c>
      <c r="C113" s="106">
        <v>5626791.1299999999</v>
      </c>
      <c r="D113" s="107">
        <v>0.21796975541379873</v>
      </c>
      <c r="E113" s="108">
        <v>6536177.6600000001</v>
      </c>
      <c r="F113" s="107">
        <v>0.25319742868993528</v>
      </c>
      <c r="G113" s="108">
        <v>1800791.6500000004</v>
      </c>
      <c r="H113" s="107">
        <v>6.9758785501908463E-2</v>
      </c>
      <c r="I113" s="108">
        <v>1882870.5700000005</v>
      </c>
      <c r="J113" s="107">
        <v>7.2938345877206906E-2</v>
      </c>
      <c r="K113" s="108">
        <v>2596772.5599999996</v>
      </c>
      <c r="L113" s="51">
        <v>0.10059336959402364</v>
      </c>
      <c r="M113" s="108">
        <v>7130063.5100000007</v>
      </c>
      <c r="N113" s="51">
        <v>0.27620328593209242</v>
      </c>
      <c r="O113" s="108">
        <v>241082.83</v>
      </c>
      <c r="P113" s="51">
        <v>9.3390289910346147E-3</v>
      </c>
      <c r="Q113" s="55">
        <v>25814549.91</v>
      </c>
      <c r="R113" s="109">
        <v>8930855.1600000001</v>
      </c>
      <c r="S113" s="51">
        <v>0.34596207143400087</v>
      </c>
    </row>
    <row r="114" spans="2:19">
      <c r="B114" s="93" t="s">
        <v>141</v>
      </c>
      <c r="C114" s="106">
        <v>2136492.9700000007</v>
      </c>
      <c r="D114" s="107">
        <v>0.33093256623846612</v>
      </c>
      <c r="E114" s="108">
        <v>2180574.8400000003</v>
      </c>
      <c r="F114" s="107">
        <v>0.3377606375537161</v>
      </c>
      <c r="G114" s="108">
        <v>9478.83</v>
      </c>
      <c r="H114" s="107">
        <v>1.468225536374294E-3</v>
      </c>
      <c r="I114" s="108">
        <v>1135839.5499999998</v>
      </c>
      <c r="J114" s="107">
        <v>0.17593612635039205</v>
      </c>
      <c r="K114" s="108">
        <v>687519.96</v>
      </c>
      <c r="L114" s="51">
        <v>0.10649356112927789</v>
      </c>
      <c r="M114" s="108">
        <v>173272.2</v>
      </c>
      <c r="N114" s="51">
        <v>2.683903696803867E-2</v>
      </c>
      <c r="O114" s="108">
        <v>132798.45000000001</v>
      </c>
      <c r="P114" s="51">
        <v>2.0569846223734881E-2</v>
      </c>
      <c r="Q114" s="55">
        <v>6455976.8000000007</v>
      </c>
      <c r="R114" s="109">
        <v>182751.03</v>
      </c>
      <c r="S114" s="51">
        <v>2.8307262504412962E-2</v>
      </c>
    </row>
    <row r="115" spans="2:19">
      <c r="B115" s="93" t="s">
        <v>142</v>
      </c>
      <c r="C115" s="106">
        <v>2616669.81</v>
      </c>
      <c r="D115" s="107">
        <v>0.36492727594799407</v>
      </c>
      <c r="E115" s="108">
        <v>1989545.8299999994</v>
      </c>
      <c r="F115" s="107">
        <v>0.27746700685769393</v>
      </c>
      <c r="G115" s="108">
        <v>21940.26</v>
      </c>
      <c r="H115" s="107">
        <v>3.0598431964141228E-3</v>
      </c>
      <c r="I115" s="108">
        <v>942185.8899999999</v>
      </c>
      <c r="J115" s="107">
        <v>0.13139958620699504</v>
      </c>
      <c r="K115" s="108">
        <v>1148463.07</v>
      </c>
      <c r="L115" s="51">
        <v>0.16016751447213373</v>
      </c>
      <c r="M115" s="108">
        <v>346059.52000000002</v>
      </c>
      <c r="N115" s="51">
        <v>4.826232085792681E-2</v>
      </c>
      <c r="O115" s="108">
        <v>105522.66</v>
      </c>
      <c r="P115" s="51">
        <v>1.471645246084234E-2</v>
      </c>
      <c r="Q115" s="55">
        <v>7170387.0399999991</v>
      </c>
      <c r="R115" s="109">
        <v>367999.78</v>
      </c>
      <c r="S115" s="51">
        <v>5.1322164054340931E-2</v>
      </c>
    </row>
    <row r="116" spans="2:19">
      <c r="B116" s="93" t="s">
        <v>143</v>
      </c>
      <c r="C116" s="106">
        <v>2145267.1099999994</v>
      </c>
      <c r="D116" s="107">
        <v>0.33220422633342112</v>
      </c>
      <c r="E116" s="108">
        <v>2666589.02</v>
      </c>
      <c r="F116" s="107">
        <v>0.41293326048255868</v>
      </c>
      <c r="G116" s="108">
        <v>38607.43</v>
      </c>
      <c r="H116" s="107">
        <v>5.9785335607330115E-3</v>
      </c>
      <c r="I116" s="108">
        <v>424316.27999999997</v>
      </c>
      <c r="J116" s="107">
        <v>6.5707277597741809E-2</v>
      </c>
      <c r="K116" s="108">
        <v>557082.57000000007</v>
      </c>
      <c r="L116" s="51">
        <v>8.6266732617125697E-2</v>
      </c>
      <c r="M116" s="108">
        <v>504078.56</v>
      </c>
      <c r="N116" s="51">
        <v>7.8058824122868811E-2</v>
      </c>
      <c r="O116" s="108">
        <v>121734.58</v>
      </c>
      <c r="P116" s="51">
        <v>1.8851145285550933E-2</v>
      </c>
      <c r="Q116" s="55">
        <v>6457675.5499999989</v>
      </c>
      <c r="R116" s="109">
        <v>542685.99</v>
      </c>
      <c r="S116" s="51">
        <v>8.4037357683601821E-2</v>
      </c>
    </row>
    <row r="117" spans="2:19">
      <c r="B117" s="93" t="s">
        <v>144</v>
      </c>
      <c r="C117" s="106">
        <v>22333467.760000002</v>
      </c>
      <c r="D117" s="107">
        <v>0.34999110637206643</v>
      </c>
      <c r="E117" s="108">
        <v>22679518.140000004</v>
      </c>
      <c r="F117" s="107">
        <v>0.35541411352250973</v>
      </c>
      <c r="G117" s="108">
        <v>242881.64</v>
      </c>
      <c r="H117" s="107">
        <v>3.8062344287308268E-3</v>
      </c>
      <c r="I117" s="108">
        <v>7259853.8199999994</v>
      </c>
      <c r="J117" s="107">
        <v>0.11377025269278077</v>
      </c>
      <c r="K117" s="108">
        <v>6250917.0300000012</v>
      </c>
      <c r="L117" s="51">
        <v>9.7959053680326966E-2</v>
      </c>
      <c r="M117" s="108">
        <v>3427653.25</v>
      </c>
      <c r="N117" s="51">
        <v>5.3715265632680642E-2</v>
      </c>
      <c r="O117" s="108">
        <v>1617237.72</v>
      </c>
      <c r="P117" s="51">
        <v>2.534397367090466E-2</v>
      </c>
      <c r="Q117" s="55">
        <v>63811529.360000007</v>
      </c>
      <c r="R117" s="109">
        <v>3670534.89</v>
      </c>
      <c r="S117" s="51">
        <v>5.7521500061411469E-2</v>
      </c>
    </row>
    <row r="118" spans="2:19">
      <c r="B118" s="93" t="s">
        <v>145</v>
      </c>
      <c r="C118" s="106">
        <v>3103379.88</v>
      </c>
      <c r="D118" s="107">
        <v>0.26279703269859939</v>
      </c>
      <c r="E118" s="108">
        <v>3663260.5199999991</v>
      </c>
      <c r="F118" s="107">
        <v>0.3102082348545509</v>
      </c>
      <c r="G118" s="108">
        <v>50687.45</v>
      </c>
      <c r="H118" s="107">
        <v>4.2922593978596719E-3</v>
      </c>
      <c r="I118" s="108">
        <v>2368335.6899999995</v>
      </c>
      <c r="J118" s="107">
        <v>0.20055282170811453</v>
      </c>
      <c r="K118" s="108">
        <v>1002141.17</v>
      </c>
      <c r="L118" s="51">
        <v>8.4862226348229944E-2</v>
      </c>
      <c r="M118" s="108">
        <v>1464363.7300000002</v>
      </c>
      <c r="N118" s="51">
        <v>0.12400365340882891</v>
      </c>
      <c r="O118" s="108">
        <v>156868.54999999999</v>
      </c>
      <c r="P118" s="51">
        <v>1.3283771583816504E-2</v>
      </c>
      <c r="Q118" s="55">
        <v>11809036.99</v>
      </c>
      <c r="R118" s="109">
        <v>1515051.1800000002</v>
      </c>
      <c r="S118" s="51">
        <v>0.12829591280668859</v>
      </c>
    </row>
    <row r="119" spans="2:19">
      <c r="B119" s="93" t="s">
        <v>146</v>
      </c>
      <c r="C119" s="106">
        <v>8506746.9100000001</v>
      </c>
      <c r="D119" s="107">
        <v>0.4306581857389894</v>
      </c>
      <c r="E119" s="108">
        <v>5748754.5099999998</v>
      </c>
      <c r="F119" s="107">
        <v>0.29103348362522669</v>
      </c>
      <c r="G119" s="108">
        <v>254677.02</v>
      </c>
      <c r="H119" s="107">
        <v>1.2893147585439604E-2</v>
      </c>
      <c r="I119" s="108">
        <v>1699748.4899999995</v>
      </c>
      <c r="J119" s="107">
        <v>8.6050591214307859E-2</v>
      </c>
      <c r="K119" s="108">
        <v>1326219.3</v>
      </c>
      <c r="L119" s="51">
        <v>6.7140494912177009E-2</v>
      </c>
      <c r="M119" s="108">
        <v>1970253.24</v>
      </c>
      <c r="N119" s="51">
        <v>9.9745025303070362E-2</v>
      </c>
      <c r="O119" s="108">
        <v>246497.82</v>
      </c>
      <c r="P119" s="51">
        <v>1.2479071620789055E-2</v>
      </c>
      <c r="Q119" s="55">
        <v>19752897.289999999</v>
      </c>
      <c r="R119" s="109">
        <v>2224930.2599999998</v>
      </c>
      <c r="S119" s="51">
        <v>0.11263817288850995</v>
      </c>
    </row>
    <row r="120" spans="2:19">
      <c r="B120" s="93" t="s">
        <v>147</v>
      </c>
      <c r="C120" s="106">
        <v>9731830.1000000015</v>
      </c>
      <c r="D120" s="107">
        <v>0.1980923589778486</v>
      </c>
      <c r="E120" s="108">
        <v>9834531.7499999981</v>
      </c>
      <c r="F120" s="107">
        <v>0.20018286116606671</v>
      </c>
      <c r="G120" s="108">
        <v>799460.3899999999</v>
      </c>
      <c r="H120" s="107">
        <v>1.6273094879086597E-2</v>
      </c>
      <c r="I120" s="108">
        <v>3860088.27</v>
      </c>
      <c r="J120" s="107">
        <v>7.8572476441714958E-2</v>
      </c>
      <c r="K120" s="108">
        <v>1676611.73</v>
      </c>
      <c r="L120" s="51">
        <v>3.4127596687660189E-2</v>
      </c>
      <c r="M120" s="108">
        <v>22455875.710000001</v>
      </c>
      <c r="N120" s="51">
        <v>0.45709155899744597</v>
      </c>
      <c r="O120" s="108">
        <v>769343.02</v>
      </c>
      <c r="P120" s="51">
        <v>1.5660052850176878E-2</v>
      </c>
      <c r="Q120" s="55">
        <v>49127740.970000006</v>
      </c>
      <c r="R120" s="109">
        <v>23255336.100000001</v>
      </c>
      <c r="S120" s="51">
        <v>0.47336465387653259</v>
      </c>
    </row>
    <row r="121" spans="2:19">
      <c r="B121" s="93" t="s">
        <v>148</v>
      </c>
      <c r="C121" s="106">
        <v>23459014.390000001</v>
      </c>
      <c r="D121" s="107">
        <v>0.2911699301375969</v>
      </c>
      <c r="E121" s="108">
        <v>20596830.059999999</v>
      </c>
      <c r="F121" s="107">
        <v>0.25564490774951759</v>
      </c>
      <c r="G121" s="108">
        <v>351586.26</v>
      </c>
      <c r="H121" s="107">
        <v>4.363838354827787E-3</v>
      </c>
      <c r="I121" s="108">
        <v>14244324.969999999</v>
      </c>
      <c r="J121" s="107">
        <v>0.17679852347676261</v>
      </c>
      <c r="K121" s="108">
        <v>14438139.850000001</v>
      </c>
      <c r="L121" s="51">
        <v>0.17920412603665889</v>
      </c>
      <c r="M121" s="108">
        <v>5644184.5999999996</v>
      </c>
      <c r="N121" s="51">
        <v>7.0054811696021138E-2</v>
      </c>
      <c r="O121" s="108">
        <v>1834041.6500000001</v>
      </c>
      <c r="P121" s="51">
        <v>2.2763862548615069E-2</v>
      </c>
      <c r="Q121" s="55">
        <v>80568121.780000001</v>
      </c>
      <c r="R121" s="109">
        <v>5995770.8599999994</v>
      </c>
      <c r="S121" s="51">
        <v>7.4418650050848925E-2</v>
      </c>
    </row>
    <row r="122" spans="2:19">
      <c r="B122" s="93" t="s">
        <v>149</v>
      </c>
      <c r="C122" s="106">
        <v>3006528.9299999997</v>
      </c>
      <c r="D122" s="107">
        <v>0.32572144466086533</v>
      </c>
      <c r="E122" s="108">
        <v>2769140.5199999996</v>
      </c>
      <c r="F122" s="107">
        <v>0.30000325014113194</v>
      </c>
      <c r="G122" s="108">
        <v>40824.42</v>
      </c>
      <c r="H122" s="107">
        <v>4.4228375543494021E-3</v>
      </c>
      <c r="I122" s="108">
        <v>1187114.77</v>
      </c>
      <c r="J122" s="107">
        <v>0.1286096847445439</v>
      </c>
      <c r="K122" s="108">
        <v>1391487.33</v>
      </c>
      <c r="L122" s="51">
        <v>0.15075100686122131</v>
      </c>
      <c r="M122" s="108">
        <v>633461.69999999995</v>
      </c>
      <c r="N122" s="51">
        <v>6.8627997556413897E-2</v>
      </c>
      <c r="O122" s="108">
        <v>201810.73</v>
      </c>
      <c r="P122" s="51">
        <v>2.1863778481474264E-2</v>
      </c>
      <c r="Q122" s="55">
        <v>9230368.3999999985</v>
      </c>
      <c r="R122" s="109">
        <v>674286.12</v>
      </c>
      <c r="S122" s="51">
        <v>7.305083511076331E-2</v>
      </c>
    </row>
    <row r="123" spans="2:19">
      <c r="B123" s="93" t="s">
        <v>150</v>
      </c>
      <c r="C123" s="106">
        <v>4129426.79</v>
      </c>
      <c r="D123" s="107">
        <v>0.27073660847382502</v>
      </c>
      <c r="E123" s="108">
        <v>6311000.1100000003</v>
      </c>
      <c r="F123" s="107">
        <v>0.41376657166970549</v>
      </c>
      <c r="G123" s="108">
        <v>46902.64</v>
      </c>
      <c r="H123" s="107">
        <v>3.0750664263668333E-3</v>
      </c>
      <c r="I123" s="108">
        <v>1371188.6999999997</v>
      </c>
      <c r="J123" s="107">
        <v>8.9898912632286443E-2</v>
      </c>
      <c r="K123" s="108">
        <v>2650450.7000000002</v>
      </c>
      <c r="L123" s="51">
        <v>0.17377085729738181</v>
      </c>
      <c r="M123" s="108">
        <v>535228.69999999995</v>
      </c>
      <c r="N123" s="51">
        <v>3.5091069624182472E-2</v>
      </c>
      <c r="O123" s="108">
        <v>208363.93</v>
      </c>
      <c r="P123" s="51">
        <v>1.3660913876251934E-2</v>
      </c>
      <c r="Q123" s="55">
        <v>15252561.57</v>
      </c>
      <c r="R123" s="109">
        <v>582131.34</v>
      </c>
      <c r="S123" s="51">
        <v>3.8166136050549311E-2</v>
      </c>
    </row>
    <row r="124" spans="2:19">
      <c r="B124" s="93" t="s">
        <v>151</v>
      </c>
      <c r="C124" s="106">
        <v>5828454.9999999991</v>
      </c>
      <c r="D124" s="107">
        <v>0.23685103677732586</v>
      </c>
      <c r="E124" s="108">
        <v>7270892.0899999999</v>
      </c>
      <c r="F124" s="107">
        <v>0.29546738025987296</v>
      </c>
      <c r="G124" s="108">
        <v>236584.66</v>
      </c>
      <c r="H124" s="107">
        <v>9.6140953317150335E-3</v>
      </c>
      <c r="I124" s="108">
        <v>6905295.5</v>
      </c>
      <c r="J124" s="107">
        <v>0.28061062467305709</v>
      </c>
      <c r="K124" s="108">
        <v>1658549.01</v>
      </c>
      <c r="L124" s="51">
        <v>6.7398487689191641E-2</v>
      </c>
      <c r="M124" s="108">
        <v>2219342.33</v>
      </c>
      <c r="N124" s="51">
        <v>9.0187456508509747E-2</v>
      </c>
      <c r="O124" s="108">
        <v>488985.64</v>
      </c>
      <c r="P124" s="51">
        <v>1.9870918760327434E-2</v>
      </c>
      <c r="Q124" s="55">
        <v>24608104.230000004</v>
      </c>
      <c r="R124" s="109">
        <v>2455926.9900000002</v>
      </c>
      <c r="S124" s="51">
        <v>9.9801551840224781E-2</v>
      </c>
    </row>
    <row r="125" spans="2:19">
      <c r="B125" s="93" t="s">
        <v>152</v>
      </c>
      <c r="C125" s="106">
        <v>6998856.3900000025</v>
      </c>
      <c r="D125" s="107">
        <v>0.18444241881220547</v>
      </c>
      <c r="E125" s="108">
        <v>15322232.809999997</v>
      </c>
      <c r="F125" s="107">
        <v>0.40379020851435621</v>
      </c>
      <c r="G125" s="108">
        <v>8834.83</v>
      </c>
      <c r="H125" s="107">
        <v>2.3282623963007714E-4</v>
      </c>
      <c r="I125" s="108">
        <v>7828714.4000000013</v>
      </c>
      <c r="J125" s="107">
        <v>0.20631185148891784</v>
      </c>
      <c r="K125" s="108">
        <v>3929594.5200000005</v>
      </c>
      <c r="L125" s="51">
        <v>0.1035574782268089</v>
      </c>
      <c r="M125" s="108">
        <v>301734.87</v>
      </c>
      <c r="N125" s="51">
        <v>7.9516861272226156E-3</v>
      </c>
      <c r="O125" s="108">
        <v>3556055.85</v>
      </c>
      <c r="P125" s="51">
        <v>9.3713530590858879E-2</v>
      </c>
      <c r="Q125" s="55">
        <v>37946023.670000002</v>
      </c>
      <c r="R125" s="109">
        <v>310569.7</v>
      </c>
      <c r="S125" s="51">
        <v>8.184512366852692E-3</v>
      </c>
    </row>
    <row r="126" spans="2:19">
      <c r="B126" s="93" t="s">
        <v>153</v>
      </c>
      <c r="C126" s="106">
        <v>2582600.58</v>
      </c>
      <c r="D126" s="107">
        <v>0.27325175629310444</v>
      </c>
      <c r="E126" s="108">
        <v>2970777.84</v>
      </c>
      <c r="F126" s="107">
        <v>0.31432280648548261</v>
      </c>
      <c r="G126" s="108">
        <v>84754.23</v>
      </c>
      <c r="H126" s="107">
        <v>8.9674115231437451E-3</v>
      </c>
      <c r="I126" s="108">
        <v>1510440.84</v>
      </c>
      <c r="J126" s="107">
        <v>0.15981201874694537</v>
      </c>
      <c r="K126" s="108">
        <v>1026711.6900000002</v>
      </c>
      <c r="L126" s="51">
        <v>0.1086311118613477</v>
      </c>
      <c r="M126" s="108">
        <v>743448.15</v>
      </c>
      <c r="N126" s="51">
        <v>7.8660445704832674E-2</v>
      </c>
      <c r="O126" s="108">
        <v>532626.16</v>
      </c>
      <c r="P126" s="51">
        <v>5.6354449385143432E-2</v>
      </c>
      <c r="Q126" s="55">
        <v>9451359.4900000002</v>
      </c>
      <c r="R126" s="109">
        <v>828202.38</v>
      </c>
      <c r="S126" s="51">
        <v>8.7627857227976419E-2</v>
      </c>
    </row>
    <row r="127" spans="2:19">
      <c r="B127" s="93" t="s">
        <v>154</v>
      </c>
      <c r="C127" s="106">
        <v>11487414.690000001</v>
      </c>
      <c r="D127" s="107">
        <v>0.27133891949633404</v>
      </c>
      <c r="E127" s="108">
        <v>17349741.549999997</v>
      </c>
      <c r="F127" s="107">
        <v>0.40981023605039285</v>
      </c>
      <c r="G127" s="108">
        <v>312274.57999999996</v>
      </c>
      <c r="H127" s="107">
        <v>7.3760936999281868E-3</v>
      </c>
      <c r="I127" s="108">
        <v>4198597.459999999</v>
      </c>
      <c r="J127" s="107">
        <v>9.917313241840077E-2</v>
      </c>
      <c r="K127" s="108">
        <v>3219373.2800000003</v>
      </c>
      <c r="L127" s="51">
        <v>7.6043330098547079E-2</v>
      </c>
      <c r="M127" s="108">
        <v>4460762.58</v>
      </c>
      <c r="N127" s="51">
        <v>0.10536561369552849</v>
      </c>
      <c r="O127" s="108">
        <v>1307873.4300000002</v>
      </c>
      <c r="P127" s="51">
        <v>3.0892674540868713E-2</v>
      </c>
      <c r="Q127" s="55">
        <v>42336037.569999993</v>
      </c>
      <c r="R127" s="109">
        <v>4773037.16</v>
      </c>
      <c r="S127" s="51">
        <v>0.11274170739545668</v>
      </c>
    </row>
    <row r="128" spans="2:19">
      <c r="B128" s="93" t="s">
        <v>155</v>
      </c>
      <c r="C128" s="106">
        <v>963737.2300000001</v>
      </c>
      <c r="D128" s="107">
        <v>0.31653615175843153</v>
      </c>
      <c r="E128" s="108">
        <v>834041.0399999998</v>
      </c>
      <c r="F128" s="107">
        <v>0.27393788783089762</v>
      </c>
      <c r="G128" s="108">
        <v>2035</v>
      </c>
      <c r="H128" s="107">
        <v>6.6838869432117728E-4</v>
      </c>
      <c r="I128" s="108">
        <v>740857.95</v>
      </c>
      <c r="J128" s="107">
        <v>0.24333222500145651</v>
      </c>
      <c r="K128" s="108">
        <v>302660.23</v>
      </c>
      <c r="L128" s="51">
        <v>9.9407703170834E-2</v>
      </c>
      <c r="M128" s="108">
        <v>170541.21</v>
      </c>
      <c r="N128" s="51">
        <v>5.6013669130149234E-2</v>
      </c>
      <c r="O128" s="108">
        <v>30762.92</v>
      </c>
      <c r="P128" s="51">
        <v>1.010397441390999E-2</v>
      </c>
      <c r="Q128" s="55">
        <v>3044635.5799999996</v>
      </c>
      <c r="R128" s="109">
        <v>172576.21</v>
      </c>
      <c r="S128" s="51">
        <v>5.668205782447041E-2</v>
      </c>
    </row>
    <row r="129" spans="2:19">
      <c r="B129" s="93" t="s">
        <v>156</v>
      </c>
      <c r="C129" s="106">
        <v>1617461.27</v>
      </c>
      <c r="D129" s="107">
        <v>0.30515236437496307</v>
      </c>
      <c r="E129" s="108">
        <v>964164.29999999993</v>
      </c>
      <c r="F129" s="107">
        <v>0.18190050126574667</v>
      </c>
      <c r="G129" s="108">
        <v>177067.97</v>
      </c>
      <c r="H129" s="107">
        <v>3.340587543130169E-2</v>
      </c>
      <c r="I129" s="108">
        <v>907329.51</v>
      </c>
      <c r="J129" s="107">
        <v>0.17117797524986594</v>
      </c>
      <c r="K129" s="108">
        <v>815004.11999999988</v>
      </c>
      <c r="L129" s="51">
        <v>0.15375974609477736</v>
      </c>
      <c r="M129" s="108">
        <v>769253.63</v>
      </c>
      <c r="N129" s="51">
        <v>0.14512839865310842</v>
      </c>
      <c r="O129" s="108">
        <v>50223.01</v>
      </c>
      <c r="P129" s="51">
        <v>9.4751389302368989E-3</v>
      </c>
      <c r="Q129" s="55">
        <v>5300503.8099999996</v>
      </c>
      <c r="R129" s="109">
        <v>946321.6</v>
      </c>
      <c r="S129" s="51">
        <v>0.17853427408441011</v>
      </c>
    </row>
    <row r="130" spans="2:19">
      <c r="B130" s="93" t="s">
        <v>157</v>
      </c>
      <c r="C130" s="106">
        <v>4768780.25</v>
      </c>
      <c r="D130" s="107">
        <v>0.22761738928737144</v>
      </c>
      <c r="E130" s="108">
        <v>8963862.4199999999</v>
      </c>
      <c r="F130" s="107">
        <v>0.42785174719920871</v>
      </c>
      <c r="G130" s="108">
        <v>575575.13</v>
      </c>
      <c r="H130" s="107">
        <v>2.7472624352807916E-2</v>
      </c>
      <c r="I130" s="108">
        <v>1399880.1700000002</v>
      </c>
      <c r="J130" s="107">
        <v>6.6817310277730191E-2</v>
      </c>
      <c r="K130" s="108">
        <v>1942990.4000000001</v>
      </c>
      <c r="L130" s="51">
        <v>9.274036107208454E-2</v>
      </c>
      <c r="M130" s="108">
        <v>3060484.11</v>
      </c>
      <c r="N130" s="51">
        <v>0.14607915788815903</v>
      </c>
      <c r="O130" s="108">
        <v>239288.37000000002</v>
      </c>
      <c r="P130" s="51">
        <v>1.1421409922638095E-2</v>
      </c>
      <c r="Q130" s="55">
        <v>20950860.850000001</v>
      </c>
      <c r="R130" s="109">
        <v>3636059.2399999998</v>
      </c>
      <c r="S130" s="51">
        <v>0.17355178224096693</v>
      </c>
    </row>
    <row r="131" spans="2:19">
      <c r="B131" s="93" t="s">
        <v>158</v>
      </c>
      <c r="C131" s="106">
        <v>12118742.300000001</v>
      </c>
      <c r="D131" s="107">
        <v>0.20983391258019901</v>
      </c>
      <c r="E131" s="108">
        <v>16690173.989999995</v>
      </c>
      <c r="F131" s="107">
        <v>0.28898745622852051</v>
      </c>
      <c r="G131" s="108">
        <v>993757.27999999991</v>
      </c>
      <c r="H131" s="107">
        <v>1.7206734251412899E-2</v>
      </c>
      <c r="I131" s="108">
        <v>12914319.350000001</v>
      </c>
      <c r="J131" s="107">
        <v>0.2236091906600467</v>
      </c>
      <c r="K131" s="108">
        <v>6012158.04</v>
      </c>
      <c r="L131" s="51">
        <v>0.10409946951208796</v>
      </c>
      <c r="M131" s="108">
        <v>7370360.0700000003</v>
      </c>
      <c r="N131" s="51">
        <v>0.12761650114574757</v>
      </c>
      <c r="O131" s="108">
        <v>1654462.82</v>
      </c>
      <c r="P131" s="51">
        <v>2.8646735621985258E-2</v>
      </c>
      <c r="Q131" s="55">
        <v>57753973.850000001</v>
      </c>
      <c r="R131" s="109">
        <v>8364117.3500000006</v>
      </c>
      <c r="S131" s="51">
        <v>0.14482323539716047</v>
      </c>
    </row>
    <row r="132" spans="2:19">
      <c r="B132" s="93" t="s">
        <v>159</v>
      </c>
      <c r="C132" s="106">
        <v>216259993.16000003</v>
      </c>
      <c r="D132" s="107">
        <v>0.31497071708419266</v>
      </c>
      <c r="E132" s="108">
        <v>130998622.48999999</v>
      </c>
      <c r="F132" s="107">
        <v>0.19079224714573068</v>
      </c>
      <c r="G132" s="108">
        <v>6637161.5300000003</v>
      </c>
      <c r="H132" s="107">
        <v>9.6666586175328875E-3</v>
      </c>
      <c r="I132" s="108">
        <v>128188429.23</v>
      </c>
      <c r="J132" s="107">
        <v>0.18669935611529168</v>
      </c>
      <c r="K132" s="108">
        <v>134852848.62</v>
      </c>
      <c r="L132" s="51">
        <v>0.19640571429807901</v>
      </c>
      <c r="M132" s="108">
        <v>45047157.859999999</v>
      </c>
      <c r="N132" s="51">
        <v>6.5608693528773188E-2</v>
      </c>
      <c r="O132" s="108">
        <v>24619275.719999999</v>
      </c>
      <c r="P132" s="51">
        <v>3.5856613210399922E-2</v>
      </c>
      <c r="Q132" s="55">
        <v>686603488.61000001</v>
      </c>
      <c r="R132" s="109">
        <v>51684319.390000001</v>
      </c>
      <c r="S132" s="51">
        <v>7.5275352146306068E-2</v>
      </c>
    </row>
    <row r="133" spans="2:19">
      <c r="B133" s="93" t="s">
        <v>160</v>
      </c>
      <c r="C133" s="106">
        <v>25645103.709999997</v>
      </c>
      <c r="D133" s="107">
        <v>0.28165550892743019</v>
      </c>
      <c r="E133" s="108">
        <v>33174258.050000001</v>
      </c>
      <c r="F133" s="107">
        <v>0.36434684140969886</v>
      </c>
      <c r="G133" s="108">
        <v>138126.91</v>
      </c>
      <c r="H133" s="107">
        <v>1.5170227257631688E-3</v>
      </c>
      <c r="I133" s="108">
        <v>11880496.130000001</v>
      </c>
      <c r="J133" s="107">
        <v>0.1304813278060834</v>
      </c>
      <c r="K133" s="108">
        <v>10927068.32</v>
      </c>
      <c r="L133" s="51">
        <v>0.12001000360760093</v>
      </c>
      <c r="M133" s="108">
        <v>3971896.54</v>
      </c>
      <c r="N133" s="51">
        <v>4.3622617168226664E-2</v>
      </c>
      <c r="O133" s="108">
        <v>5314362.66</v>
      </c>
      <c r="P133" s="51">
        <v>5.8366678355196711E-2</v>
      </c>
      <c r="Q133" s="55">
        <v>91051312.320000008</v>
      </c>
      <c r="R133" s="109">
        <v>4110023.45</v>
      </c>
      <c r="S133" s="51">
        <v>4.5139639893989829E-2</v>
      </c>
    </row>
    <row r="134" spans="2:19">
      <c r="B134" s="93" t="s">
        <v>161</v>
      </c>
      <c r="C134" s="106">
        <v>38829141.550000004</v>
      </c>
      <c r="D134" s="107">
        <v>0.38052023476498031</v>
      </c>
      <c r="E134" s="108">
        <v>34416001.750000015</v>
      </c>
      <c r="F134" s="107">
        <v>0.3372720730567369</v>
      </c>
      <c r="G134" s="108">
        <v>323112.71999999997</v>
      </c>
      <c r="H134" s="107">
        <v>3.1664601163440176E-3</v>
      </c>
      <c r="I134" s="108">
        <v>6989517.8099999996</v>
      </c>
      <c r="J134" s="107">
        <v>6.849631106395683E-2</v>
      </c>
      <c r="K134" s="108">
        <v>14756489.300000001</v>
      </c>
      <c r="L134" s="51">
        <v>0.14461156102337061</v>
      </c>
      <c r="M134" s="108">
        <v>4113076.45</v>
      </c>
      <c r="N134" s="51">
        <v>4.0307582240646053E-2</v>
      </c>
      <c r="O134" s="108">
        <v>2614912.06</v>
      </c>
      <c r="P134" s="51">
        <v>2.5625777733965335E-2</v>
      </c>
      <c r="Q134" s="55">
        <v>102042251.64000002</v>
      </c>
      <c r="R134" s="109">
        <v>4436189.17</v>
      </c>
      <c r="S134" s="51">
        <v>4.3474042356990067E-2</v>
      </c>
    </row>
    <row r="135" spans="2:19">
      <c r="B135" s="93" t="s">
        <v>162</v>
      </c>
      <c r="C135" s="106">
        <v>6072601.8000000007</v>
      </c>
      <c r="D135" s="107">
        <v>0.30434189013863938</v>
      </c>
      <c r="E135" s="108">
        <v>6350688.0499999998</v>
      </c>
      <c r="F135" s="107">
        <v>0.31827879852386659</v>
      </c>
      <c r="G135" s="108">
        <v>128522.69</v>
      </c>
      <c r="H135" s="107">
        <v>6.4411992896195504E-3</v>
      </c>
      <c r="I135" s="108">
        <v>1720607.8699999996</v>
      </c>
      <c r="J135" s="107">
        <v>8.6232074585100932E-2</v>
      </c>
      <c r="K135" s="108">
        <v>1935310.2600000002</v>
      </c>
      <c r="L135" s="51">
        <v>9.6992360429939875E-2</v>
      </c>
      <c r="M135" s="108">
        <v>3145992.21</v>
      </c>
      <c r="N135" s="51">
        <v>0.15766836803836456</v>
      </c>
      <c r="O135" s="108">
        <v>599500.77</v>
      </c>
      <c r="P135" s="51">
        <v>3.0045308994469173E-2</v>
      </c>
      <c r="Q135" s="55">
        <v>19953223.649999999</v>
      </c>
      <c r="R135" s="109">
        <v>3274514.9</v>
      </c>
      <c r="S135" s="51">
        <v>0.16410956732798412</v>
      </c>
    </row>
    <row r="136" spans="2:19">
      <c r="B136" s="93" t="s">
        <v>163</v>
      </c>
      <c r="C136" s="106">
        <v>3731940.4400000004</v>
      </c>
      <c r="D136" s="107">
        <v>0.27391035481483889</v>
      </c>
      <c r="E136" s="108">
        <v>5848324.71</v>
      </c>
      <c r="F136" s="107">
        <v>0.4292449791584802</v>
      </c>
      <c r="G136" s="108">
        <v>54777.84</v>
      </c>
      <c r="H136" s="107">
        <v>4.0204868838663648E-3</v>
      </c>
      <c r="I136" s="108">
        <v>1951437.79</v>
      </c>
      <c r="J136" s="107">
        <v>0.14322817473956925</v>
      </c>
      <c r="K136" s="108">
        <v>1115102.6400000001</v>
      </c>
      <c r="L136" s="51">
        <v>8.1844328624216617E-2</v>
      </c>
      <c r="M136" s="108">
        <v>587350.16999999993</v>
      </c>
      <c r="N136" s="51">
        <v>4.310928752797992E-2</v>
      </c>
      <c r="O136" s="108">
        <v>335744.61</v>
      </c>
      <c r="P136" s="51">
        <v>2.4642388251048745E-2</v>
      </c>
      <c r="Q136" s="55">
        <v>13624678.200000001</v>
      </c>
      <c r="R136" s="109">
        <v>642128.00999999989</v>
      </c>
      <c r="S136" s="51">
        <v>4.7129774411846279E-2</v>
      </c>
    </row>
    <row r="137" spans="2:19">
      <c r="B137" s="93" t="s">
        <v>164</v>
      </c>
      <c r="C137" s="106">
        <v>9582561.1900000013</v>
      </c>
      <c r="D137" s="107">
        <v>0.38561614788070636</v>
      </c>
      <c r="E137" s="108">
        <v>7486841.21</v>
      </c>
      <c r="F137" s="107">
        <v>0.30128133908579052</v>
      </c>
      <c r="G137" s="108">
        <v>267272.89</v>
      </c>
      <c r="H137" s="107">
        <v>1.0755448384957692E-2</v>
      </c>
      <c r="I137" s="108">
        <v>2734085.31</v>
      </c>
      <c r="J137" s="107">
        <v>0.1100235546963856</v>
      </c>
      <c r="K137" s="108">
        <v>3307821.71</v>
      </c>
      <c r="L137" s="51">
        <v>0.13311153880420679</v>
      </c>
      <c r="M137" s="108">
        <v>1195590.45</v>
      </c>
      <c r="N137" s="51">
        <v>4.8112292176446851E-2</v>
      </c>
      <c r="O137" s="108">
        <v>275827.02</v>
      </c>
      <c r="P137" s="51">
        <v>1.1099678971506212E-2</v>
      </c>
      <c r="Q137" s="55">
        <v>24849999.780000001</v>
      </c>
      <c r="R137" s="109">
        <v>1462863.3399999999</v>
      </c>
      <c r="S137" s="51">
        <v>5.8867740561404536E-2</v>
      </c>
    </row>
    <row r="138" spans="2:19">
      <c r="B138" s="93" t="s">
        <v>165</v>
      </c>
      <c r="C138" s="106">
        <v>2978339.09</v>
      </c>
      <c r="D138" s="107">
        <v>0.31731804078831805</v>
      </c>
      <c r="E138" s="108">
        <v>3236667.88</v>
      </c>
      <c r="F138" s="107">
        <v>0.34484089263458545</v>
      </c>
      <c r="G138" s="108">
        <v>22911.91</v>
      </c>
      <c r="H138" s="107">
        <v>2.4410794648363136E-3</v>
      </c>
      <c r="I138" s="108">
        <v>1930118.1300000004</v>
      </c>
      <c r="J138" s="107">
        <v>0.20563854047311059</v>
      </c>
      <c r="K138" s="108">
        <v>725031.72000000009</v>
      </c>
      <c r="L138" s="51">
        <v>7.724628994470352E-2</v>
      </c>
      <c r="M138" s="108">
        <v>292221.29000000004</v>
      </c>
      <c r="N138" s="51">
        <v>3.1133824731634212E-2</v>
      </c>
      <c r="O138" s="108">
        <v>200684.64</v>
      </c>
      <c r="P138" s="51">
        <v>2.1381331962811841E-2</v>
      </c>
      <c r="Q138" s="55">
        <v>9385974.6600000001</v>
      </c>
      <c r="R138" s="109">
        <v>315133.2</v>
      </c>
      <c r="S138" s="51">
        <v>3.3574904196470523E-2</v>
      </c>
    </row>
    <row r="139" spans="2:19">
      <c r="B139" s="93" t="s">
        <v>166</v>
      </c>
      <c r="C139" s="106">
        <v>4608471.8100000024</v>
      </c>
      <c r="D139" s="107">
        <v>0.29058671203247877</v>
      </c>
      <c r="E139" s="108">
        <v>7774165.9399999995</v>
      </c>
      <c r="F139" s="107">
        <v>0.49019922708380054</v>
      </c>
      <c r="G139" s="108">
        <v>42166.880000000005</v>
      </c>
      <c r="H139" s="107">
        <v>2.6588282452503671E-3</v>
      </c>
      <c r="I139" s="108">
        <v>663005.61</v>
      </c>
      <c r="J139" s="107">
        <v>4.1805749977884277E-2</v>
      </c>
      <c r="K139" s="108">
        <v>1418686.8</v>
      </c>
      <c r="L139" s="51">
        <v>8.945514904123468E-2</v>
      </c>
      <c r="M139" s="108">
        <v>1156441.07</v>
      </c>
      <c r="N139" s="51">
        <v>7.2919271733729335E-2</v>
      </c>
      <c r="O139" s="108">
        <v>196258.54</v>
      </c>
      <c r="P139" s="51">
        <v>1.2375061885622055E-2</v>
      </c>
      <c r="Q139" s="55">
        <v>15859196.650000002</v>
      </c>
      <c r="R139" s="109">
        <v>1198607.9500000002</v>
      </c>
      <c r="S139" s="51">
        <v>7.5578099978979699E-2</v>
      </c>
    </row>
    <row r="140" spans="2:19">
      <c r="B140" s="93" t="s">
        <v>167</v>
      </c>
      <c r="C140" s="106">
        <v>3525791.79</v>
      </c>
      <c r="D140" s="107">
        <v>0.39152397480844175</v>
      </c>
      <c r="E140" s="108">
        <v>2017936.7899999998</v>
      </c>
      <c r="F140" s="107">
        <v>0.22408317903905145</v>
      </c>
      <c r="G140" s="108">
        <v>660974.67000000004</v>
      </c>
      <c r="H140" s="107">
        <v>7.3398386932569865E-2</v>
      </c>
      <c r="I140" s="108">
        <v>871199.25</v>
      </c>
      <c r="J140" s="107">
        <v>9.6742920037865693E-2</v>
      </c>
      <c r="K140" s="108">
        <v>290266.63</v>
      </c>
      <c r="L140" s="51">
        <v>3.2232857610645031E-2</v>
      </c>
      <c r="M140" s="108">
        <v>1439667.44</v>
      </c>
      <c r="N140" s="51">
        <v>0.15986886126111655</v>
      </c>
      <c r="O140" s="108">
        <v>199465.83000000002</v>
      </c>
      <c r="P140" s="51">
        <v>2.2149820310309626E-2</v>
      </c>
      <c r="Q140" s="55">
        <v>9005302.4000000004</v>
      </c>
      <c r="R140" s="109">
        <v>2100642.11</v>
      </c>
      <c r="S140" s="51">
        <v>0.23326724819368641</v>
      </c>
    </row>
    <row r="141" spans="2:19">
      <c r="B141" s="93" t="s">
        <v>168</v>
      </c>
      <c r="C141" s="106">
        <v>2146826.4299999997</v>
      </c>
      <c r="D141" s="107">
        <v>0.29599902269131617</v>
      </c>
      <c r="E141" s="108">
        <v>1739942.3900000001</v>
      </c>
      <c r="F141" s="107">
        <v>0.23989887574618363</v>
      </c>
      <c r="G141" s="108">
        <v>29455.27</v>
      </c>
      <c r="H141" s="107">
        <v>4.0612184624114426E-3</v>
      </c>
      <c r="I141" s="108">
        <v>1482427.3299999998</v>
      </c>
      <c r="J141" s="107">
        <v>0.20439334766849188</v>
      </c>
      <c r="K141" s="108">
        <v>801148.31000000017</v>
      </c>
      <c r="L141" s="51">
        <v>0.11046031177788308</v>
      </c>
      <c r="M141" s="108">
        <v>960522.25</v>
      </c>
      <c r="N141" s="51">
        <v>0.13243438933871524</v>
      </c>
      <c r="O141" s="108">
        <v>92493.959999999992</v>
      </c>
      <c r="P141" s="51">
        <v>1.2752834314998483E-2</v>
      </c>
      <c r="Q141" s="55">
        <v>7252815.9400000004</v>
      </c>
      <c r="R141" s="109">
        <v>989977.52</v>
      </c>
      <c r="S141" s="51">
        <v>0.13649560780112668</v>
      </c>
    </row>
    <row r="142" spans="2:19">
      <c r="B142" s="93" t="s">
        <v>169</v>
      </c>
      <c r="C142" s="106">
        <v>14484161.109999999</v>
      </c>
      <c r="D142" s="107">
        <v>0.2589909386431673</v>
      </c>
      <c r="E142" s="108">
        <v>21143966.530000001</v>
      </c>
      <c r="F142" s="107">
        <v>0.37807476019192204</v>
      </c>
      <c r="G142" s="108">
        <v>227481.97</v>
      </c>
      <c r="H142" s="107">
        <v>4.0675996688562671E-3</v>
      </c>
      <c r="I142" s="108">
        <v>13965653.25</v>
      </c>
      <c r="J142" s="107">
        <v>0.24971951199060502</v>
      </c>
      <c r="K142" s="108">
        <v>3342432.88</v>
      </c>
      <c r="L142" s="51">
        <v>5.9765962444682096E-2</v>
      </c>
      <c r="M142" s="108">
        <v>754498.14</v>
      </c>
      <c r="N142" s="51">
        <v>1.3491163209183872E-2</v>
      </c>
      <c r="O142" s="108">
        <v>2007164.69</v>
      </c>
      <c r="P142" s="51">
        <v>3.5890063851583456E-2</v>
      </c>
      <c r="Q142" s="55">
        <v>55925358.57</v>
      </c>
      <c r="R142" s="109">
        <v>981980.11</v>
      </c>
      <c r="S142" s="51">
        <v>1.7558762878040139E-2</v>
      </c>
    </row>
    <row r="143" spans="2:19">
      <c r="B143" s="93" t="s">
        <v>170</v>
      </c>
      <c r="C143" s="106">
        <v>18868519.080000002</v>
      </c>
      <c r="D143" s="107">
        <v>0.30255056919159368</v>
      </c>
      <c r="E143" s="108">
        <v>16280696.66</v>
      </c>
      <c r="F143" s="107">
        <v>0.26105567800176704</v>
      </c>
      <c r="G143" s="108">
        <v>423504.17</v>
      </c>
      <c r="H143" s="107">
        <v>6.7907516824851641E-3</v>
      </c>
      <c r="I143" s="108">
        <v>11504070.579999998</v>
      </c>
      <c r="J143" s="107">
        <v>0.18446403171558634</v>
      </c>
      <c r="K143" s="108">
        <v>7185866.5</v>
      </c>
      <c r="L143" s="51">
        <v>0.11522303316396809</v>
      </c>
      <c r="M143" s="108">
        <v>6568609.3300000001</v>
      </c>
      <c r="N143" s="51">
        <v>0.10532551511661679</v>
      </c>
      <c r="O143" s="108">
        <v>1533577.78</v>
      </c>
      <c r="P143" s="51">
        <v>2.4590421127982903E-2</v>
      </c>
      <c r="Q143" s="55">
        <v>62364844.100000001</v>
      </c>
      <c r="R143" s="109">
        <v>6992113.5</v>
      </c>
      <c r="S143" s="51">
        <v>0.11211626679910196</v>
      </c>
    </row>
    <row r="144" spans="2:19">
      <c r="B144" s="93" t="s">
        <v>171</v>
      </c>
      <c r="C144" s="106">
        <v>4431935.3100000005</v>
      </c>
      <c r="D144" s="107">
        <v>0.23649110286354141</v>
      </c>
      <c r="E144" s="108">
        <v>5631008.2199999988</v>
      </c>
      <c r="F144" s="107">
        <v>0.30047445439393539</v>
      </c>
      <c r="G144" s="108">
        <v>192598.34999999998</v>
      </c>
      <c r="H144" s="107">
        <v>1.027717983573148E-2</v>
      </c>
      <c r="I144" s="108">
        <v>2451933.91</v>
      </c>
      <c r="J144" s="107">
        <v>0.13083687237402733</v>
      </c>
      <c r="K144" s="108">
        <v>525138.83000000007</v>
      </c>
      <c r="L144" s="51">
        <v>2.8021767552191504E-2</v>
      </c>
      <c r="M144" s="108">
        <v>5241586.7200000007</v>
      </c>
      <c r="N144" s="51">
        <v>0.27969465650158432</v>
      </c>
      <c r="O144" s="108">
        <v>266187.86</v>
      </c>
      <c r="P144" s="51">
        <v>1.4203966478988601E-2</v>
      </c>
      <c r="Q144" s="55">
        <v>18740389.199999999</v>
      </c>
      <c r="R144" s="109">
        <v>5434185.0700000003</v>
      </c>
      <c r="S144" s="51">
        <v>0.28997183633731577</v>
      </c>
    </row>
    <row r="145" spans="2:19">
      <c r="B145" s="93" t="s">
        <v>172</v>
      </c>
      <c r="C145" s="106">
        <v>1281623.8200000003</v>
      </c>
      <c r="D145" s="107">
        <v>0.24528893658537018</v>
      </c>
      <c r="E145" s="108">
        <v>1957033.2000000002</v>
      </c>
      <c r="F145" s="107">
        <v>0.37455498641579865</v>
      </c>
      <c r="G145" s="108">
        <v>78788.37</v>
      </c>
      <c r="H145" s="107">
        <v>1.5079241811060188E-2</v>
      </c>
      <c r="I145" s="108">
        <v>689971.3</v>
      </c>
      <c r="J145" s="107">
        <v>0.13205304381080041</v>
      </c>
      <c r="K145" s="108">
        <v>730741.47</v>
      </c>
      <c r="L145" s="51">
        <v>0.13985601336211911</v>
      </c>
      <c r="M145" s="108">
        <v>416094.54</v>
      </c>
      <c r="N145" s="51">
        <v>7.963599430882827E-2</v>
      </c>
      <c r="O145" s="108">
        <v>70702.97</v>
      </c>
      <c r="P145" s="51">
        <v>1.3531783706023291E-2</v>
      </c>
      <c r="Q145" s="55">
        <v>5224955.67</v>
      </c>
      <c r="R145" s="109">
        <v>494882.91</v>
      </c>
      <c r="S145" s="51">
        <v>9.4715236119888455E-2</v>
      </c>
    </row>
    <row r="146" spans="2:19">
      <c r="B146" s="93" t="s">
        <v>173</v>
      </c>
      <c r="C146" s="106">
        <v>6911550.4499999993</v>
      </c>
      <c r="D146" s="107">
        <v>0.2787343796265489</v>
      </c>
      <c r="E146" s="108">
        <v>7171890.9799999977</v>
      </c>
      <c r="F146" s="107">
        <v>0.28923359491060957</v>
      </c>
      <c r="G146" s="108">
        <v>363923.14999999997</v>
      </c>
      <c r="H146" s="107">
        <v>1.4676575709143451E-2</v>
      </c>
      <c r="I146" s="108">
        <v>3951323.12</v>
      </c>
      <c r="J146" s="107">
        <v>0.15935203056460939</v>
      </c>
      <c r="K146" s="108">
        <v>3081313.22</v>
      </c>
      <c r="L146" s="51">
        <v>0.12426559496672471</v>
      </c>
      <c r="M146" s="108">
        <v>2988085.17</v>
      </c>
      <c r="N146" s="51">
        <v>0.12050582169030408</v>
      </c>
      <c r="O146" s="108">
        <v>328103.24</v>
      </c>
      <c r="P146" s="51">
        <v>1.3232002532060036E-2</v>
      </c>
      <c r="Q146" s="55">
        <v>24796189.329999994</v>
      </c>
      <c r="R146" s="109">
        <v>3352008.32</v>
      </c>
      <c r="S146" s="51">
        <v>0.13518239739944754</v>
      </c>
    </row>
    <row r="147" spans="2:19">
      <c r="B147" s="93" t="s">
        <v>174</v>
      </c>
      <c r="C147" s="106">
        <v>5288465.9499999993</v>
      </c>
      <c r="D147" s="107">
        <v>0.25425568218136829</v>
      </c>
      <c r="E147" s="108">
        <v>7897150.6499999994</v>
      </c>
      <c r="F147" s="107">
        <v>0.3796744547073781</v>
      </c>
      <c r="G147" s="108">
        <v>371648.42</v>
      </c>
      <c r="H147" s="107">
        <v>1.7867888996945833E-2</v>
      </c>
      <c r="I147" s="108">
        <v>4314617.8499999987</v>
      </c>
      <c r="J147" s="107">
        <v>0.20743559950568621</v>
      </c>
      <c r="K147" s="108">
        <v>2208460.0300000003</v>
      </c>
      <c r="L147" s="51">
        <v>0.10617701178504046</v>
      </c>
      <c r="M147" s="108">
        <v>255619.62</v>
      </c>
      <c r="N147" s="51">
        <v>1.2289526202214112E-2</v>
      </c>
      <c r="O147" s="108">
        <v>463832.02</v>
      </c>
      <c r="P147" s="51">
        <v>2.2299836621366937E-2</v>
      </c>
      <c r="Q147" s="55">
        <v>20799794.539999999</v>
      </c>
      <c r="R147" s="109">
        <v>627268.04</v>
      </c>
      <c r="S147" s="51">
        <v>3.0157415199159945E-2</v>
      </c>
    </row>
    <row r="148" spans="2:19">
      <c r="B148" s="93" t="s">
        <v>175</v>
      </c>
      <c r="C148" s="106">
        <v>1669393.4000000001</v>
      </c>
      <c r="D148" s="107">
        <v>0.31061979005878215</v>
      </c>
      <c r="E148" s="108">
        <v>1532857.5599999998</v>
      </c>
      <c r="F148" s="107">
        <v>0.28521491307993491</v>
      </c>
      <c r="G148" s="108">
        <v>2439.0100000000002</v>
      </c>
      <c r="H148" s="107">
        <v>4.5382039616981247E-4</v>
      </c>
      <c r="I148" s="108">
        <v>1495737.0700000003</v>
      </c>
      <c r="J148" s="107">
        <v>0.27830799778322951</v>
      </c>
      <c r="K148" s="108">
        <v>498400.77999999997</v>
      </c>
      <c r="L148" s="51">
        <v>9.2736167310073975E-2</v>
      </c>
      <c r="M148" s="108">
        <v>101409.8</v>
      </c>
      <c r="N148" s="51">
        <v>1.8869063928192771E-2</v>
      </c>
      <c r="O148" s="108">
        <v>74157.23</v>
      </c>
      <c r="P148" s="51">
        <v>1.3798247443616836E-2</v>
      </c>
      <c r="Q148" s="55">
        <v>5374394.8500000006</v>
      </c>
      <c r="R148" s="109">
        <v>103848.81</v>
      </c>
      <c r="S148" s="51">
        <v>1.932288432436258E-2</v>
      </c>
    </row>
    <row r="149" spans="2:19">
      <c r="B149" s="93" t="s">
        <v>176</v>
      </c>
      <c r="C149" s="106">
        <v>32198538.050000004</v>
      </c>
      <c r="D149" s="107">
        <v>0.27532257041237562</v>
      </c>
      <c r="E149" s="108">
        <v>28549885.07</v>
      </c>
      <c r="F149" s="107">
        <v>0.24412374655781319</v>
      </c>
      <c r="G149" s="108">
        <v>829294.84</v>
      </c>
      <c r="H149" s="107">
        <v>7.0911165787702502E-3</v>
      </c>
      <c r="I149" s="108">
        <v>28857444.060000002</v>
      </c>
      <c r="J149" s="107">
        <v>0.2467536153906385</v>
      </c>
      <c r="K149" s="108">
        <v>17673821.890000001</v>
      </c>
      <c r="L149" s="51">
        <v>0.15112493816362291</v>
      </c>
      <c r="M149" s="108">
        <v>5082076.38</v>
      </c>
      <c r="N149" s="51">
        <v>4.3455710001517309E-2</v>
      </c>
      <c r="O149" s="108">
        <v>3757354.08</v>
      </c>
      <c r="P149" s="51">
        <v>3.2128302895262244E-2</v>
      </c>
      <c r="Q149" s="55">
        <v>116948414.37</v>
      </c>
      <c r="R149" s="109">
        <v>5911371.2199999997</v>
      </c>
      <c r="S149" s="51">
        <v>5.0546826580287557E-2</v>
      </c>
    </row>
    <row r="150" spans="2:19">
      <c r="B150" s="93" t="s">
        <v>177</v>
      </c>
      <c r="C150" s="106">
        <v>4731773.7599999988</v>
      </c>
      <c r="D150" s="107">
        <v>0.37931376303844572</v>
      </c>
      <c r="E150" s="108">
        <v>3757586.08</v>
      </c>
      <c r="F150" s="107">
        <v>0.3012198359935287</v>
      </c>
      <c r="G150" s="108">
        <v>0</v>
      </c>
      <c r="H150" s="107">
        <v>0</v>
      </c>
      <c r="I150" s="108">
        <v>1530316.75</v>
      </c>
      <c r="J150" s="107">
        <v>0.12267497021735556</v>
      </c>
      <c r="K150" s="108">
        <v>2197991.94</v>
      </c>
      <c r="L150" s="51">
        <v>0.17619789875363226</v>
      </c>
      <c r="M150" s="108">
        <v>0</v>
      </c>
      <c r="N150" s="51">
        <v>0</v>
      </c>
      <c r="O150" s="108">
        <v>256895.33000000002</v>
      </c>
      <c r="P150" s="51">
        <v>2.0593531997037694E-2</v>
      </c>
      <c r="Q150" s="55">
        <v>12474563.859999999</v>
      </c>
      <c r="R150" s="109">
        <v>0</v>
      </c>
      <c r="S150" s="51">
        <v>0</v>
      </c>
    </row>
    <row r="151" spans="2:19">
      <c r="B151" s="93" t="s">
        <v>343</v>
      </c>
      <c r="C151" s="106">
        <v>2889064.2100000009</v>
      </c>
      <c r="D151" s="107">
        <v>0.39694538205421437</v>
      </c>
      <c r="E151" s="108">
        <v>2610340.83</v>
      </c>
      <c r="F151" s="107">
        <v>0.35864995124357751</v>
      </c>
      <c r="G151" s="108">
        <v>126062.19</v>
      </c>
      <c r="H151" s="107">
        <v>1.7320419532018967E-2</v>
      </c>
      <c r="I151" s="108">
        <v>588705.51</v>
      </c>
      <c r="J151" s="107">
        <v>8.0885683598001801E-2</v>
      </c>
      <c r="K151" s="108">
        <v>513542.70999999996</v>
      </c>
      <c r="L151" s="51">
        <v>7.0558628124816419E-2</v>
      </c>
      <c r="M151" s="108">
        <v>133865.51</v>
      </c>
      <c r="N151" s="51">
        <v>1.839256317907598E-2</v>
      </c>
      <c r="O151" s="108">
        <v>416660.18</v>
      </c>
      <c r="P151" s="51">
        <v>5.7247372268295023E-2</v>
      </c>
      <c r="Q151" s="55">
        <v>7278241.1400000006</v>
      </c>
      <c r="R151" s="109">
        <v>259927.7</v>
      </c>
      <c r="S151" s="51">
        <v>3.5712982711094951E-2</v>
      </c>
    </row>
    <row r="152" spans="2:19">
      <c r="B152" s="93" t="s">
        <v>178</v>
      </c>
      <c r="C152" s="106">
        <v>4557917.2699999996</v>
      </c>
      <c r="D152" s="107">
        <v>0.38886335953932893</v>
      </c>
      <c r="E152" s="108">
        <v>3036786.51</v>
      </c>
      <c r="F152" s="107">
        <v>0.25908653767257034</v>
      </c>
      <c r="G152" s="108">
        <v>131900.97</v>
      </c>
      <c r="H152" s="107">
        <v>1.1253265753262838E-2</v>
      </c>
      <c r="I152" s="108">
        <v>1646211.43</v>
      </c>
      <c r="J152" s="107">
        <v>0.14044820677094977</v>
      </c>
      <c r="K152" s="108">
        <v>976819.75</v>
      </c>
      <c r="L152" s="51">
        <v>8.333837302171293E-2</v>
      </c>
      <c r="M152" s="108">
        <v>1029071.1399999999</v>
      </c>
      <c r="N152" s="51">
        <v>8.7796253639629382E-2</v>
      </c>
      <c r="O152" s="108">
        <v>342421.08</v>
      </c>
      <c r="P152" s="51">
        <v>2.9214003602545717E-2</v>
      </c>
      <c r="Q152" s="55">
        <v>11721128.15</v>
      </c>
      <c r="R152" s="109">
        <v>1160972.1099999999</v>
      </c>
      <c r="S152" s="51">
        <v>9.9049519392892207E-2</v>
      </c>
    </row>
    <row r="153" spans="2:19">
      <c r="B153" s="93" t="s">
        <v>179</v>
      </c>
      <c r="C153" s="106">
        <v>4642286.26</v>
      </c>
      <c r="D153" s="107">
        <v>0.35361941426924781</v>
      </c>
      <c r="E153" s="108">
        <v>3437298.1799999997</v>
      </c>
      <c r="F153" s="107">
        <v>0.26183119717403025</v>
      </c>
      <c r="G153" s="108">
        <v>17401.66</v>
      </c>
      <c r="H153" s="107">
        <v>1.3255461795913892E-3</v>
      </c>
      <c r="I153" s="108">
        <v>2853069.7300000004</v>
      </c>
      <c r="J153" s="107">
        <v>0.21732844341915294</v>
      </c>
      <c r="K153" s="108">
        <v>1169560.1200000001</v>
      </c>
      <c r="L153" s="51">
        <v>8.9089543691144815E-2</v>
      </c>
      <c r="M153" s="108">
        <v>785354.52</v>
      </c>
      <c r="N153" s="51">
        <v>5.9823240059329361E-2</v>
      </c>
      <c r="O153" s="108">
        <v>222946.36</v>
      </c>
      <c r="P153" s="51">
        <v>1.6982615207503566E-2</v>
      </c>
      <c r="Q153" s="55">
        <v>13127916.829999998</v>
      </c>
      <c r="R153" s="109">
        <v>802756.18</v>
      </c>
      <c r="S153" s="51">
        <v>6.1148786238920755E-2</v>
      </c>
    </row>
    <row r="154" spans="2:19">
      <c r="B154" s="93" t="s">
        <v>180</v>
      </c>
      <c r="C154" s="106">
        <v>2020192.48</v>
      </c>
      <c r="D154" s="107">
        <v>0.4090223946121998</v>
      </c>
      <c r="E154" s="108">
        <v>1071425.6499999999</v>
      </c>
      <c r="F154" s="107">
        <v>0.21692838150349547</v>
      </c>
      <c r="G154" s="108">
        <v>105365.48</v>
      </c>
      <c r="H154" s="107">
        <v>2.1333037007970571E-2</v>
      </c>
      <c r="I154" s="108">
        <v>315935.65999999997</v>
      </c>
      <c r="J154" s="107">
        <v>6.3966558372985219E-2</v>
      </c>
      <c r="K154" s="108">
        <v>267794.02999999997</v>
      </c>
      <c r="L154" s="51">
        <v>5.4219464975659777E-2</v>
      </c>
      <c r="M154" s="108">
        <v>1097569.79</v>
      </c>
      <c r="N154" s="51">
        <v>0.22222170818090031</v>
      </c>
      <c r="O154" s="108">
        <v>60792.39</v>
      </c>
      <c r="P154" s="51">
        <v>1.2308455346788911E-2</v>
      </c>
      <c r="Q154" s="55">
        <v>4939075.4799999995</v>
      </c>
      <c r="R154" s="109">
        <v>1202935.27</v>
      </c>
      <c r="S154" s="51">
        <v>0.24355474518887088</v>
      </c>
    </row>
    <row r="155" spans="2:19">
      <c r="B155" s="93" t="s">
        <v>181</v>
      </c>
      <c r="C155" s="106">
        <v>3810851.93</v>
      </c>
      <c r="D155" s="107">
        <v>0.37111584171429335</v>
      </c>
      <c r="E155" s="108">
        <v>4506512.9399999995</v>
      </c>
      <c r="F155" s="107">
        <v>0.43886206382320775</v>
      </c>
      <c r="G155" s="108">
        <v>47895.73</v>
      </c>
      <c r="H155" s="107">
        <v>4.6642757262601205E-3</v>
      </c>
      <c r="I155" s="108">
        <v>849504.51</v>
      </c>
      <c r="J155" s="107">
        <v>8.2728110947291073E-2</v>
      </c>
      <c r="K155" s="108">
        <v>650917.60000000009</v>
      </c>
      <c r="L155" s="51">
        <v>6.33889317790019E-2</v>
      </c>
      <c r="M155" s="108">
        <v>198740.24</v>
      </c>
      <c r="N155" s="51">
        <v>1.9354111050465469E-2</v>
      </c>
      <c r="O155" s="108">
        <v>204208.84</v>
      </c>
      <c r="P155" s="51">
        <v>1.9886664959480452E-2</v>
      </c>
      <c r="Q155" s="55">
        <v>10268631.789999999</v>
      </c>
      <c r="R155" s="109">
        <v>246635.97</v>
      </c>
      <c r="S155" s="51">
        <v>2.4018386776725589E-2</v>
      </c>
    </row>
    <row r="156" spans="2:19">
      <c r="B156" s="93" t="s">
        <v>182</v>
      </c>
      <c r="C156" s="106">
        <v>2895105.95</v>
      </c>
      <c r="D156" s="107">
        <v>0.36112318171932867</v>
      </c>
      <c r="E156" s="108">
        <v>2837230.9400000004</v>
      </c>
      <c r="F156" s="107">
        <v>0.3539040995461053</v>
      </c>
      <c r="G156" s="108">
        <v>8667.69</v>
      </c>
      <c r="H156" s="107">
        <v>1.0811707222517393E-3</v>
      </c>
      <c r="I156" s="108">
        <v>939031.99000000011</v>
      </c>
      <c r="J156" s="107">
        <v>0.1171308497241812</v>
      </c>
      <c r="K156" s="108">
        <v>1035917.0800000001</v>
      </c>
      <c r="L156" s="51">
        <v>0.12921588307571139</v>
      </c>
      <c r="M156" s="108">
        <v>147852.02000000002</v>
      </c>
      <c r="N156" s="51">
        <v>1.8442431057153479E-2</v>
      </c>
      <c r="O156" s="108">
        <v>153142.83000000002</v>
      </c>
      <c r="P156" s="51">
        <v>1.9102384155268052E-2</v>
      </c>
      <c r="Q156" s="55">
        <v>8016948.5000000019</v>
      </c>
      <c r="R156" s="109">
        <v>156519.71000000002</v>
      </c>
      <c r="S156" s="51">
        <v>1.9523601779405216E-2</v>
      </c>
    </row>
    <row r="157" spans="2:19">
      <c r="B157" s="93" t="s">
        <v>183</v>
      </c>
      <c r="C157" s="106">
        <v>2810113.57</v>
      </c>
      <c r="D157" s="107">
        <v>0.31268558572121052</v>
      </c>
      <c r="E157" s="108">
        <v>3471170.830000001</v>
      </c>
      <c r="F157" s="107">
        <v>0.38624242653542673</v>
      </c>
      <c r="G157" s="108">
        <v>117416.55</v>
      </c>
      <c r="H157" s="107">
        <v>1.3065117047961091E-2</v>
      </c>
      <c r="I157" s="108">
        <v>611236.84</v>
      </c>
      <c r="J157" s="107">
        <v>6.8013247354192105E-2</v>
      </c>
      <c r="K157" s="108">
        <v>809794.58000000007</v>
      </c>
      <c r="L157" s="51">
        <v>9.0107067295917762E-2</v>
      </c>
      <c r="M157" s="108">
        <v>1039794.3200000001</v>
      </c>
      <c r="N157" s="51">
        <v>0.1156994861167792</v>
      </c>
      <c r="O157" s="108">
        <v>127499.57</v>
      </c>
      <c r="P157" s="51">
        <v>1.4187069928512706E-2</v>
      </c>
      <c r="Q157" s="55">
        <v>8987026.2599999998</v>
      </c>
      <c r="R157" s="109">
        <v>1157210.8700000001</v>
      </c>
      <c r="S157" s="51">
        <v>0.12876460316474028</v>
      </c>
    </row>
    <row r="158" spans="2:19">
      <c r="B158" s="93" t="s">
        <v>184</v>
      </c>
      <c r="C158" s="106">
        <v>5638630.7000000002</v>
      </c>
      <c r="D158" s="107">
        <v>0.28837762269749984</v>
      </c>
      <c r="E158" s="108">
        <v>7925956.0000000019</v>
      </c>
      <c r="F158" s="107">
        <v>0.40535876004168625</v>
      </c>
      <c r="G158" s="108">
        <v>344824.66000000003</v>
      </c>
      <c r="H158" s="107">
        <v>1.7635436862051219E-2</v>
      </c>
      <c r="I158" s="108">
        <v>1806442.4999999998</v>
      </c>
      <c r="J158" s="107">
        <v>9.2387251693878125E-2</v>
      </c>
      <c r="K158" s="108">
        <v>2037031.6199999996</v>
      </c>
      <c r="L158" s="51">
        <v>0.10418031738365782</v>
      </c>
      <c r="M158" s="108">
        <v>1528846.79</v>
      </c>
      <c r="N158" s="51">
        <v>7.8190118528050384E-2</v>
      </c>
      <c r="O158" s="108">
        <v>271208.93</v>
      </c>
      <c r="P158" s="51">
        <v>1.3870492793176301E-2</v>
      </c>
      <c r="Q158" s="55">
        <v>19552941.200000003</v>
      </c>
      <c r="R158" s="109">
        <v>1873671.4500000002</v>
      </c>
      <c r="S158" s="51">
        <v>9.582555539010161E-2</v>
      </c>
    </row>
    <row r="159" spans="2:19">
      <c r="B159" s="93" t="s">
        <v>185</v>
      </c>
      <c r="C159" s="106">
        <v>2647762.5</v>
      </c>
      <c r="D159" s="107">
        <v>0.21417736272453192</v>
      </c>
      <c r="E159" s="108">
        <v>4872818.0000000019</v>
      </c>
      <c r="F159" s="107">
        <v>0.3941619795116173</v>
      </c>
      <c r="G159" s="108">
        <v>7199.0300000000007</v>
      </c>
      <c r="H159" s="107">
        <v>5.8232914000964475E-4</v>
      </c>
      <c r="I159" s="108">
        <v>2480927.06</v>
      </c>
      <c r="J159" s="107">
        <v>0.20068205317611626</v>
      </c>
      <c r="K159" s="108">
        <v>1474447.04</v>
      </c>
      <c r="L159" s="51">
        <v>0.11926793981869312</v>
      </c>
      <c r="M159" s="108">
        <v>704669.69</v>
      </c>
      <c r="N159" s="51">
        <v>5.7000692394470212E-2</v>
      </c>
      <c r="O159" s="108">
        <v>174652.65000000002</v>
      </c>
      <c r="P159" s="51">
        <v>1.412764323456153E-2</v>
      </c>
      <c r="Q159" s="55">
        <v>12362475.970000003</v>
      </c>
      <c r="R159" s="109">
        <v>711868.72</v>
      </c>
      <c r="S159" s="51">
        <v>5.7583021534479861E-2</v>
      </c>
    </row>
    <row r="160" spans="2:19">
      <c r="B160" s="93" t="s">
        <v>186</v>
      </c>
      <c r="C160" s="106">
        <v>2778297.05</v>
      </c>
      <c r="D160" s="107">
        <v>0.25245673613614994</v>
      </c>
      <c r="E160" s="108">
        <v>3228775.0200000005</v>
      </c>
      <c r="F160" s="107">
        <v>0.29339051534001104</v>
      </c>
      <c r="G160" s="108">
        <v>183123.09</v>
      </c>
      <c r="H160" s="107">
        <v>1.6639926106017514E-2</v>
      </c>
      <c r="I160" s="108">
        <v>1948783.4100000001</v>
      </c>
      <c r="J160" s="107">
        <v>0.17708095652510469</v>
      </c>
      <c r="K160" s="108">
        <v>1181570.8</v>
      </c>
      <c r="L160" s="51">
        <v>0.10736631192182262</v>
      </c>
      <c r="M160" s="108">
        <v>1597602.07</v>
      </c>
      <c r="N160" s="51">
        <v>0.1451700077342547</v>
      </c>
      <c r="O160" s="108">
        <v>86890.82</v>
      </c>
      <c r="P160" s="51">
        <v>7.8955462366393486E-3</v>
      </c>
      <c r="Q160" s="55">
        <v>11005042.260000002</v>
      </c>
      <c r="R160" s="109">
        <v>1780725.1600000001</v>
      </c>
      <c r="S160" s="51">
        <v>0.16180993384027223</v>
      </c>
    </row>
    <row r="161" spans="2:19">
      <c r="B161" s="93" t="s">
        <v>187</v>
      </c>
      <c r="C161" s="106">
        <v>13806286.23</v>
      </c>
      <c r="D161" s="107">
        <v>0.4431508273191378</v>
      </c>
      <c r="E161" s="108">
        <v>6645275.1699999999</v>
      </c>
      <c r="F161" s="107">
        <v>0.2132984308951868</v>
      </c>
      <c r="G161" s="108">
        <v>42398.25</v>
      </c>
      <c r="H161" s="107">
        <v>1.3608887467186485E-3</v>
      </c>
      <c r="I161" s="108">
        <v>4284375.58</v>
      </c>
      <c r="J161" s="107">
        <v>0.13751884838497302</v>
      </c>
      <c r="K161" s="108">
        <v>1474772.88</v>
      </c>
      <c r="L161" s="51">
        <v>4.7336902262660643E-2</v>
      </c>
      <c r="M161" s="108">
        <v>2518947.1</v>
      </c>
      <c r="N161" s="51">
        <v>8.0852553158905716E-2</v>
      </c>
      <c r="O161" s="108">
        <v>2382769.2400000002</v>
      </c>
      <c r="P161" s="51">
        <v>7.6481549232417539E-2</v>
      </c>
      <c r="Q161" s="55">
        <v>31154824.449999996</v>
      </c>
      <c r="R161" s="109">
        <v>2561345.35</v>
      </c>
      <c r="S161" s="51">
        <v>8.2213441905624365E-2</v>
      </c>
    </row>
    <row r="162" spans="2:19">
      <c r="B162" s="93" t="s">
        <v>188</v>
      </c>
      <c r="C162" s="106">
        <v>4347551.3499999996</v>
      </c>
      <c r="D162" s="107">
        <v>0.29790829268738178</v>
      </c>
      <c r="E162" s="108">
        <v>3922910.6300000013</v>
      </c>
      <c r="F162" s="107">
        <v>0.26881053587750764</v>
      </c>
      <c r="G162" s="108">
        <v>85827.56</v>
      </c>
      <c r="H162" s="107">
        <v>5.8811822579447684E-3</v>
      </c>
      <c r="I162" s="108">
        <v>1674636.8199999996</v>
      </c>
      <c r="J162" s="107">
        <v>0.11475153615324779</v>
      </c>
      <c r="K162" s="108">
        <v>3259542.7800000003</v>
      </c>
      <c r="L162" s="51">
        <v>0.22335442329652583</v>
      </c>
      <c r="M162" s="108">
        <v>1027390.52</v>
      </c>
      <c r="N162" s="51">
        <v>7.0400124368031086E-2</v>
      </c>
      <c r="O162" s="108">
        <v>275729.90000000002</v>
      </c>
      <c r="P162" s="51">
        <v>1.8893905359361089E-2</v>
      </c>
      <c r="Q162" s="55">
        <v>14593589.560000001</v>
      </c>
      <c r="R162" s="109">
        <v>1113218.08</v>
      </c>
      <c r="S162" s="51">
        <v>7.6281306625975848E-2</v>
      </c>
    </row>
    <row r="163" spans="2:19">
      <c r="B163" s="93" t="s">
        <v>189</v>
      </c>
      <c r="C163" s="106">
        <v>3424044.3100000005</v>
      </c>
      <c r="D163" s="107">
        <v>0.37274077381637938</v>
      </c>
      <c r="E163" s="108">
        <v>1728207.5300000003</v>
      </c>
      <c r="F163" s="107">
        <v>0.18813232357016246</v>
      </c>
      <c r="G163" s="108">
        <v>11626.849999999999</v>
      </c>
      <c r="H163" s="107">
        <v>1.2656965487829711E-3</v>
      </c>
      <c r="I163" s="108">
        <v>1898316.24</v>
      </c>
      <c r="J163" s="107">
        <v>0.20665032347253698</v>
      </c>
      <c r="K163" s="108">
        <v>1068791.21</v>
      </c>
      <c r="L163" s="51">
        <v>0.11634839581370499</v>
      </c>
      <c r="M163" s="108">
        <v>933039.48</v>
      </c>
      <c r="N163" s="51">
        <v>0.10157048983295201</v>
      </c>
      <c r="O163" s="108">
        <v>122101.98000000001</v>
      </c>
      <c r="P163" s="51">
        <v>1.329199694548114E-2</v>
      </c>
      <c r="Q163" s="55">
        <v>9186127.6000000015</v>
      </c>
      <c r="R163" s="109">
        <v>944666.33</v>
      </c>
      <c r="S163" s="51">
        <v>0.10283618638173497</v>
      </c>
    </row>
    <row r="164" spans="2:19">
      <c r="B164" s="93" t="s">
        <v>190</v>
      </c>
      <c r="C164" s="106">
        <v>2519756.8199999998</v>
      </c>
      <c r="D164" s="107">
        <v>0.29872826785741946</v>
      </c>
      <c r="E164" s="108">
        <v>2031122.4499999997</v>
      </c>
      <c r="F164" s="107">
        <v>0.24079851137968863</v>
      </c>
      <c r="G164" s="108">
        <v>171497.77</v>
      </c>
      <c r="H164" s="107">
        <v>2.0331815898611248E-2</v>
      </c>
      <c r="I164" s="108">
        <v>1288449.8600000001</v>
      </c>
      <c r="J164" s="107">
        <v>0.15275140515303165</v>
      </c>
      <c r="K164" s="108">
        <v>826534.86</v>
      </c>
      <c r="L164" s="51">
        <v>9.7989347659181936E-2</v>
      </c>
      <c r="M164" s="108">
        <v>1526058.4</v>
      </c>
      <c r="N164" s="51">
        <v>0.18092094398270742</v>
      </c>
      <c r="O164" s="108">
        <v>71525.88</v>
      </c>
      <c r="P164" s="51">
        <v>8.479708069359505E-3</v>
      </c>
      <c r="Q164" s="55">
        <v>8434946.040000001</v>
      </c>
      <c r="R164" s="109">
        <v>1697556.17</v>
      </c>
      <c r="S164" s="51">
        <v>0.20125275988131866</v>
      </c>
    </row>
    <row r="165" spans="2:19">
      <c r="B165" s="93" t="s">
        <v>191</v>
      </c>
      <c r="C165" s="106">
        <v>2499739.4499999997</v>
      </c>
      <c r="D165" s="107">
        <v>0.41055245519920119</v>
      </c>
      <c r="E165" s="108">
        <v>1389138.9700000004</v>
      </c>
      <c r="F165" s="107">
        <v>0.22814954364399448</v>
      </c>
      <c r="G165" s="108">
        <v>32078.78</v>
      </c>
      <c r="H165" s="107">
        <v>5.268557844616579E-3</v>
      </c>
      <c r="I165" s="108">
        <v>710973.45000000007</v>
      </c>
      <c r="J165" s="107">
        <v>0.11676892784923908</v>
      </c>
      <c r="K165" s="108">
        <v>646122.75999999989</v>
      </c>
      <c r="L165" s="51">
        <v>0.1061179738064638</v>
      </c>
      <c r="M165" s="108">
        <v>698085.76</v>
      </c>
      <c r="N165" s="51">
        <v>0.11465227814346826</v>
      </c>
      <c r="O165" s="108">
        <v>112582.06</v>
      </c>
      <c r="P165" s="51">
        <v>1.8490263513016841E-2</v>
      </c>
      <c r="Q165" s="55">
        <v>6088721.2299999986</v>
      </c>
      <c r="R165" s="109">
        <v>730164.54</v>
      </c>
      <c r="S165" s="51">
        <v>0.11992083598808484</v>
      </c>
    </row>
    <row r="166" spans="2:19">
      <c r="B166" s="93" t="s">
        <v>192</v>
      </c>
      <c r="C166" s="106">
        <v>4236588.3199999994</v>
      </c>
      <c r="D166" s="107">
        <v>0.27443405691754058</v>
      </c>
      <c r="E166" s="108">
        <v>4018389.0500000007</v>
      </c>
      <c r="F166" s="107">
        <v>0.26029973317410321</v>
      </c>
      <c r="G166" s="108">
        <v>6308.42</v>
      </c>
      <c r="H166" s="107">
        <v>4.0864137899991935E-4</v>
      </c>
      <c r="I166" s="108">
        <v>4490691.68</v>
      </c>
      <c r="J166" s="107">
        <v>0.29089414477454967</v>
      </c>
      <c r="K166" s="108">
        <v>1679477.47</v>
      </c>
      <c r="L166" s="51">
        <v>0.10879174014096964</v>
      </c>
      <c r="M166" s="108">
        <v>759213.55</v>
      </c>
      <c r="N166" s="51">
        <v>4.9179679226719883E-2</v>
      </c>
      <c r="O166" s="108">
        <v>246877.30000000002</v>
      </c>
      <c r="P166" s="51">
        <v>1.5992004387117027E-2</v>
      </c>
      <c r="Q166" s="55">
        <v>15437545.790000001</v>
      </c>
      <c r="R166" s="109">
        <v>765521.97000000009</v>
      </c>
      <c r="S166" s="51">
        <v>4.9588320605719806E-2</v>
      </c>
    </row>
    <row r="167" spans="2:19">
      <c r="B167" s="93" t="s">
        <v>193</v>
      </c>
      <c r="C167" s="106">
        <v>6216251.5</v>
      </c>
      <c r="D167" s="107">
        <v>0.39072167201573854</v>
      </c>
      <c r="E167" s="108">
        <v>4174869.3099999987</v>
      </c>
      <c r="F167" s="107">
        <v>0.26241086243862433</v>
      </c>
      <c r="G167" s="108">
        <v>12501.890000000001</v>
      </c>
      <c r="H167" s="107">
        <v>7.8580465480794048E-4</v>
      </c>
      <c r="I167" s="108">
        <v>1479315.49</v>
      </c>
      <c r="J167" s="107">
        <v>9.2982180931962227E-2</v>
      </c>
      <c r="K167" s="108">
        <v>2524552.0300000003</v>
      </c>
      <c r="L167" s="51">
        <v>0.15868038644387653</v>
      </c>
      <c r="M167" s="108">
        <v>233045.97</v>
      </c>
      <c r="N167" s="51">
        <v>1.46480738520521E-2</v>
      </c>
      <c r="O167" s="108">
        <v>1269130.32</v>
      </c>
      <c r="P167" s="51">
        <v>7.9771019662938245E-2</v>
      </c>
      <c r="Q167" s="55">
        <v>15909666.51</v>
      </c>
      <c r="R167" s="109">
        <v>245547.86000000002</v>
      </c>
      <c r="S167" s="51">
        <v>1.5433878506860042E-2</v>
      </c>
    </row>
    <row r="168" spans="2:19">
      <c r="B168" s="93" t="s">
        <v>194</v>
      </c>
      <c r="C168" s="106">
        <v>4011718.93</v>
      </c>
      <c r="D168" s="107">
        <v>0.24102894986456158</v>
      </c>
      <c r="E168" s="108">
        <v>5298013.5500000007</v>
      </c>
      <c r="F168" s="107">
        <v>0.31831109422332288</v>
      </c>
      <c r="G168" s="108">
        <v>537660.47</v>
      </c>
      <c r="H168" s="107">
        <v>3.2303294604885645E-2</v>
      </c>
      <c r="I168" s="108">
        <v>2886806.9499999993</v>
      </c>
      <c r="J168" s="107">
        <v>0.17344287068990094</v>
      </c>
      <c r="K168" s="108">
        <v>862285.1100000001</v>
      </c>
      <c r="L168" s="51">
        <v>5.1807137582080803E-2</v>
      </c>
      <c r="M168" s="108">
        <v>2853018.6199999996</v>
      </c>
      <c r="N168" s="51">
        <v>0.17141282675121025</v>
      </c>
      <c r="O168" s="108">
        <v>194633.65</v>
      </c>
      <c r="P168" s="51">
        <v>1.1693826284037956E-2</v>
      </c>
      <c r="Q168" s="55">
        <v>16644137.279999999</v>
      </c>
      <c r="R168" s="109">
        <v>3390679.09</v>
      </c>
      <c r="S168" s="51">
        <v>0.2037161213560959</v>
      </c>
    </row>
    <row r="169" spans="2:19">
      <c r="B169" s="93" t="s">
        <v>195</v>
      </c>
      <c r="C169" s="106">
        <v>13242831.93</v>
      </c>
      <c r="D169" s="107">
        <v>0.52205883551833576</v>
      </c>
      <c r="E169" s="108">
        <v>7022345.9500000011</v>
      </c>
      <c r="F169" s="107">
        <v>0.27683487705970616</v>
      </c>
      <c r="G169" s="108">
        <v>54291.700000000004</v>
      </c>
      <c r="H169" s="107">
        <v>2.1402870496379416E-3</v>
      </c>
      <c r="I169" s="108">
        <v>1750554.8199999998</v>
      </c>
      <c r="J169" s="107">
        <v>6.9010360900971554E-2</v>
      </c>
      <c r="K169" s="108">
        <v>1584363.88</v>
      </c>
      <c r="L169" s="51">
        <v>6.2458782728817136E-2</v>
      </c>
      <c r="M169" s="108">
        <v>1134858.6100000001</v>
      </c>
      <c r="N169" s="51">
        <v>4.4738388854154792E-2</v>
      </c>
      <c r="O169" s="108">
        <v>577303.83000000007</v>
      </c>
      <c r="P169" s="51">
        <v>2.2758467888376748E-2</v>
      </c>
      <c r="Q169" s="55">
        <v>25366550.719999999</v>
      </c>
      <c r="R169" s="109">
        <v>1189150.31</v>
      </c>
      <c r="S169" s="51">
        <v>4.687867590379273E-2</v>
      </c>
    </row>
    <row r="170" spans="2:19">
      <c r="B170" s="93" t="s">
        <v>196</v>
      </c>
      <c r="C170" s="106">
        <v>2594596.1599999997</v>
      </c>
      <c r="D170" s="107">
        <v>0.38583078094180961</v>
      </c>
      <c r="E170" s="108">
        <v>1689968.18</v>
      </c>
      <c r="F170" s="107">
        <v>0.25130760335982644</v>
      </c>
      <c r="G170" s="108">
        <v>6834.25</v>
      </c>
      <c r="H170" s="107">
        <v>1.0162907258182187E-3</v>
      </c>
      <c r="I170" s="108">
        <v>1107603.05</v>
      </c>
      <c r="J170" s="107">
        <v>0.16470669167838062</v>
      </c>
      <c r="K170" s="108">
        <v>258399.78</v>
      </c>
      <c r="L170" s="51">
        <v>3.8425474626691734E-2</v>
      </c>
      <c r="M170" s="108">
        <v>530377.93000000005</v>
      </c>
      <c r="N170" s="51">
        <v>7.8870127876162613E-2</v>
      </c>
      <c r="O170" s="108">
        <v>536920.40999999992</v>
      </c>
      <c r="P170" s="51">
        <v>7.9843030791310735E-2</v>
      </c>
      <c r="Q170" s="55">
        <v>6724699.7599999998</v>
      </c>
      <c r="R170" s="109">
        <v>537212.18000000005</v>
      </c>
      <c r="S170" s="51">
        <v>7.9886418601980841E-2</v>
      </c>
    </row>
    <row r="171" spans="2:19">
      <c r="B171" s="93" t="s">
        <v>197</v>
      </c>
      <c r="C171" s="106">
        <v>2515052.0300000003</v>
      </c>
      <c r="D171" s="107">
        <v>0.28182724263380882</v>
      </c>
      <c r="E171" s="108">
        <v>1916203.47</v>
      </c>
      <c r="F171" s="107">
        <v>0.21472253211216324</v>
      </c>
      <c r="G171" s="108">
        <v>22525.200000000001</v>
      </c>
      <c r="H171" s="107">
        <v>2.524088937346982E-3</v>
      </c>
      <c r="I171" s="108">
        <v>1843652.5999999999</v>
      </c>
      <c r="J171" s="107">
        <v>0.20659275531276083</v>
      </c>
      <c r="K171" s="108">
        <v>1669280.43</v>
      </c>
      <c r="L171" s="51">
        <v>0.18705326774869094</v>
      </c>
      <c r="M171" s="108">
        <v>365730.95</v>
      </c>
      <c r="N171" s="51">
        <v>4.098243056400841E-2</v>
      </c>
      <c r="O171" s="108">
        <v>591646.57000000007</v>
      </c>
      <c r="P171" s="51">
        <v>6.6297682691220813E-2</v>
      </c>
      <c r="Q171" s="55">
        <v>8924091.25</v>
      </c>
      <c r="R171" s="109">
        <v>388256.15</v>
      </c>
      <c r="S171" s="51">
        <v>4.3506519501355395E-2</v>
      </c>
    </row>
    <row r="172" spans="2:19">
      <c r="B172" s="93" t="s">
        <v>198</v>
      </c>
      <c r="C172" s="106">
        <v>6119018.5299999984</v>
      </c>
      <c r="D172" s="107">
        <v>0.38728516231610927</v>
      </c>
      <c r="E172" s="108">
        <v>4155834.66</v>
      </c>
      <c r="F172" s="107">
        <v>0.26303125132994382</v>
      </c>
      <c r="G172" s="108">
        <v>160067.39000000001</v>
      </c>
      <c r="H172" s="107">
        <v>1.0130991565679405E-2</v>
      </c>
      <c r="I172" s="108">
        <v>1684116.2799999998</v>
      </c>
      <c r="J172" s="107">
        <v>0.10659115406519323</v>
      </c>
      <c r="K172" s="108">
        <v>2360219.4800000004</v>
      </c>
      <c r="L172" s="51">
        <v>0.14938310448513112</v>
      </c>
      <c r="M172" s="108">
        <v>722124.2</v>
      </c>
      <c r="N172" s="51">
        <v>4.5704713368369322E-2</v>
      </c>
      <c r="O172" s="108">
        <v>598394.73</v>
      </c>
      <c r="P172" s="51">
        <v>3.7873622869573895E-2</v>
      </c>
      <c r="Q172" s="55">
        <v>15799775.269999998</v>
      </c>
      <c r="R172" s="109">
        <v>882191.59</v>
      </c>
      <c r="S172" s="51">
        <v>5.5835704934048727E-2</v>
      </c>
    </row>
    <row r="173" spans="2:19">
      <c r="B173" s="93" t="s">
        <v>199</v>
      </c>
      <c r="C173" s="106">
        <v>2760319.55</v>
      </c>
      <c r="D173" s="107">
        <v>0.52268204053085621</v>
      </c>
      <c r="E173" s="108">
        <v>1469432.9400000002</v>
      </c>
      <c r="F173" s="107">
        <v>0.2782453964442107</v>
      </c>
      <c r="G173" s="108">
        <v>209553.47999999998</v>
      </c>
      <c r="H173" s="107">
        <v>3.9680130703252076E-2</v>
      </c>
      <c r="I173" s="108">
        <v>96307</v>
      </c>
      <c r="J173" s="107">
        <v>1.8236272419041182E-2</v>
      </c>
      <c r="K173" s="108">
        <v>257051.61</v>
      </c>
      <c r="L173" s="51">
        <v>4.8674168915168479E-2</v>
      </c>
      <c r="M173" s="108">
        <v>383297.56</v>
      </c>
      <c r="N173" s="51">
        <v>7.2579549998585596E-2</v>
      </c>
      <c r="O173" s="108">
        <v>105106.15</v>
      </c>
      <c r="P173" s="51">
        <v>1.9902440988885599E-2</v>
      </c>
      <c r="Q173" s="55">
        <v>5281068.290000001</v>
      </c>
      <c r="R173" s="109">
        <v>592851.04</v>
      </c>
      <c r="S173" s="51">
        <v>0.11225968070183769</v>
      </c>
    </row>
    <row r="174" spans="2:19">
      <c r="B174" s="93" t="s">
        <v>200</v>
      </c>
      <c r="C174" s="106">
        <v>2193887.2400000002</v>
      </c>
      <c r="D174" s="107">
        <v>0.31015031031165052</v>
      </c>
      <c r="E174" s="108">
        <v>2136598.4899999998</v>
      </c>
      <c r="F174" s="107">
        <v>0.30205138741994042</v>
      </c>
      <c r="G174" s="108">
        <v>129933.64</v>
      </c>
      <c r="H174" s="107">
        <v>1.8368746593340087E-2</v>
      </c>
      <c r="I174" s="108">
        <v>867623.63000000012</v>
      </c>
      <c r="J174" s="107">
        <v>0.12265613891724932</v>
      </c>
      <c r="K174" s="108">
        <v>643257.67000000004</v>
      </c>
      <c r="L174" s="51">
        <v>9.0937474963776757E-2</v>
      </c>
      <c r="M174" s="108">
        <v>956341.59</v>
      </c>
      <c r="N174" s="51">
        <v>0.1351982159768782</v>
      </c>
      <c r="O174" s="108">
        <v>145983.54999999999</v>
      </c>
      <c r="P174" s="51">
        <v>2.0637725817164762E-2</v>
      </c>
      <c r="Q174" s="55">
        <v>7073625.8099999996</v>
      </c>
      <c r="R174" s="109">
        <v>1086275.23</v>
      </c>
      <c r="S174" s="51">
        <v>0.15356696257021829</v>
      </c>
    </row>
    <row r="175" spans="2:19">
      <c r="B175" s="93" t="s">
        <v>201</v>
      </c>
      <c r="C175" s="106">
        <v>1690454.9100000004</v>
      </c>
      <c r="D175" s="107">
        <v>0.26353693823598073</v>
      </c>
      <c r="E175" s="108">
        <v>1721494.86</v>
      </c>
      <c r="F175" s="107">
        <v>0.2683759749577575</v>
      </c>
      <c r="G175" s="108">
        <v>5537.47</v>
      </c>
      <c r="H175" s="107">
        <v>8.6327525256121504E-4</v>
      </c>
      <c r="I175" s="108">
        <v>1928361.3800000001</v>
      </c>
      <c r="J175" s="107">
        <v>0.30062585573353773</v>
      </c>
      <c r="K175" s="108">
        <v>668284.07999999996</v>
      </c>
      <c r="L175" s="51">
        <v>0.10418351845601677</v>
      </c>
      <c r="M175" s="108">
        <v>168159.82</v>
      </c>
      <c r="N175" s="51">
        <v>2.6215620325012769E-2</v>
      </c>
      <c r="O175" s="108">
        <v>232196.93</v>
      </c>
      <c r="P175" s="51">
        <v>3.619881703913317E-2</v>
      </c>
      <c r="Q175" s="55">
        <v>6414489.4500000011</v>
      </c>
      <c r="R175" s="109">
        <v>173697.29</v>
      </c>
      <c r="S175" s="51">
        <v>2.7078895577573984E-2</v>
      </c>
    </row>
    <row r="176" spans="2:19">
      <c r="B176" s="93" t="s">
        <v>202</v>
      </c>
      <c r="C176" s="106">
        <v>2484225.0300000003</v>
      </c>
      <c r="D176" s="107">
        <v>0.18070919836057747</v>
      </c>
      <c r="E176" s="108">
        <v>4102949.9</v>
      </c>
      <c r="F176" s="107">
        <v>0.29845959137711908</v>
      </c>
      <c r="G176" s="108">
        <v>1194270.17</v>
      </c>
      <c r="H176" s="107">
        <v>8.6874418557263536E-2</v>
      </c>
      <c r="I176" s="108">
        <v>2494562.8099999996</v>
      </c>
      <c r="J176" s="107">
        <v>0.18146119623277826</v>
      </c>
      <c r="K176" s="108">
        <v>1819546.9</v>
      </c>
      <c r="L176" s="51">
        <v>0.13235872664823517</v>
      </c>
      <c r="M176" s="108">
        <v>796142.67</v>
      </c>
      <c r="N176" s="51">
        <v>5.79135553095807E-2</v>
      </c>
      <c r="O176" s="108">
        <v>855389.29</v>
      </c>
      <c r="P176" s="51">
        <v>6.2223313514445801E-2</v>
      </c>
      <c r="Q176" s="55">
        <v>13747086.77</v>
      </c>
      <c r="R176" s="109">
        <v>1990412.8399999999</v>
      </c>
      <c r="S176" s="51">
        <v>0.14478797386684422</v>
      </c>
    </row>
    <row r="177" spans="2:19">
      <c r="B177" s="93" t="s">
        <v>203</v>
      </c>
      <c r="C177" s="106">
        <v>2806856.5699999994</v>
      </c>
      <c r="D177" s="107">
        <v>0.24335556903933558</v>
      </c>
      <c r="E177" s="108">
        <v>4122023.1199999996</v>
      </c>
      <c r="F177" s="107">
        <v>0.35738102640595476</v>
      </c>
      <c r="G177" s="108">
        <v>291874</v>
      </c>
      <c r="H177" s="107">
        <v>2.5305590644336719E-2</v>
      </c>
      <c r="I177" s="108">
        <v>2121533.9800000004</v>
      </c>
      <c r="J177" s="107">
        <v>0.18393783083087378</v>
      </c>
      <c r="K177" s="108">
        <v>864373.87</v>
      </c>
      <c r="L177" s="51">
        <v>7.4941554636182461E-2</v>
      </c>
      <c r="M177" s="108">
        <v>1082321.8500000001</v>
      </c>
      <c r="N177" s="51">
        <v>9.3837730258677407E-2</v>
      </c>
      <c r="O177" s="108">
        <v>244989.64</v>
      </c>
      <c r="P177" s="51">
        <v>2.1240698184639334E-2</v>
      </c>
      <c r="Q177" s="55">
        <v>11533973.029999999</v>
      </c>
      <c r="R177" s="109">
        <v>1374195.85</v>
      </c>
      <c r="S177" s="51">
        <v>0.11914332090301413</v>
      </c>
    </row>
    <row r="178" spans="2:19">
      <c r="B178" s="93" t="s">
        <v>204</v>
      </c>
      <c r="C178" s="106">
        <v>3845239.63</v>
      </c>
      <c r="D178" s="107">
        <v>0.414945261566249</v>
      </c>
      <c r="E178" s="108">
        <v>2338097.94</v>
      </c>
      <c r="F178" s="107">
        <v>0.25230746445854346</v>
      </c>
      <c r="G178" s="108">
        <v>30819.11</v>
      </c>
      <c r="H178" s="107">
        <v>3.3257338659512881E-3</v>
      </c>
      <c r="I178" s="108">
        <v>1024535.36</v>
      </c>
      <c r="J178" s="107">
        <v>0.11055906363345971</v>
      </c>
      <c r="K178" s="108">
        <v>597344</v>
      </c>
      <c r="L178" s="51">
        <v>6.4460238158168939E-2</v>
      </c>
      <c r="M178" s="108">
        <v>1251182.46</v>
      </c>
      <c r="N178" s="51">
        <v>0.13501687361206222</v>
      </c>
      <c r="O178" s="108">
        <v>179641.46000000002</v>
      </c>
      <c r="P178" s="51">
        <v>1.9385364705565272E-2</v>
      </c>
      <c r="Q178" s="55">
        <v>9266859.9600000009</v>
      </c>
      <c r="R178" s="109">
        <v>1282001.57</v>
      </c>
      <c r="S178" s="51">
        <v>0.1383426074780135</v>
      </c>
    </row>
    <row r="179" spans="2:19">
      <c r="B179" s="93" t="s">
        <v>205</v>
      </c>
      <c r="C179" s="106">
        <v>1351345.09</v>
      </c>
      <c r="D179" s="107">
        <v>0.2588278085623239</v>
      </c>
      <c r="E179" s="108">
        <v>889237.27</v>
      </c>
      <c r="F179" s="107">
        <v>0.17031869623031931</v>
      </c>
      <c r="G179" s="108">
        <v>515637.94999999995</v>
      </c>
      <c r="H179" s="107">
        <v>9.8761923654948208E-2</v>
      </c>
      <c r="I179" s="108">
        <v>669682.74000000011</v>
      </c>
      <c r="J179" s="107">
        <v>0.12826665617012198</v>
      </c>
      <c r="K179" s="108">
        <v>748694.86</v>
      </c>
      <c r="L179" s="51">
        <v>0.14340012135292243</v>
      </c>
      <c r="M179" s="108">
        <v>992301.11</v>
      </c>
      <c r="N179" s="51">
        <v>0.19005887070286501</v>
      </c>
      <c r="O179" s="108">
        <v>54120.69</v>
      </c>
      <c r="P179" s="51">
        <v>1.036592332649899E-2</v>
      </c>
      <c r="Q179" s="55">
        <v>5221019.7100000009</v>
      </c>
      <c r="R179" s="109">
        <v>1507939.06</v>
      </c>
      <c r="S179" s="51">
        <v>0.28882079435781327</v>
      </c>
    </row>
    <row r="180" spans="2:19">
      <c r="B180" s="93" t="s">
        <v>206</v>
      </c>
      <c r="C180" s="106">
        <v>4810425.3199999994</v>
      </c>
      <c r="D180" s="107">
        <v>0.37782343320952316</v>
      </c>
      <c r="E180" s="108">
        <v>4203316.21</v>
      </c>
      <c r="F180" s="107">
        <v>0.33013948989596648</v>
      </c>
      <c r="G180" s="108">
        <v>112301.92</v>
      </c>
      <c r="H180" s="107">
        <v>8.8204876175941166E-3</v>
      </c>
      <c r="I180" s="108">
        <v>625459.57999999996</v>
      </c>
      <c r="J180" s="107">
        <v>4.9125237401957303E-2</v>
      </c>
      <c r="K180" s="108">
        <v>1542534.65</v>
      </c>
      <c r="L180" s="51">
        <v>0.12115472095254359</v>
      </c>
      <c r="M180" s="108">
        <v>1129741.93</v>
      </c>
      <c r="N180" s="51">
        <v>8.8732897038998795E-2</v>
      </c>
      <c r="O180" s="108">
        <v>308160.49</v>
      </c>
      <c r="P180" s="51">
        <v>2.4203733883416557E-2</v>
      </c>
      <c r="Q180" s="55">
        <v>12731940.1</v>
      </c>
      <c r="R180" s="109">
        <v>1242043.8499999999</v>
      </c>
      <c r="S180" s="51">
        <v>9.7553384656592898E-2</v>
      </c>
    </row>
    <row r="181" spans="2:19">
      <c r="B181" s="93" t="s">
        <v>207</v>
      </c>
      <c r="C181" s="106">
        <v>8120292.9400000023</v>
      </c>
      <c r="D181" s="107">
        <v>0.2906362600341641</v>
      </c>
      <c r="E181" s="108">
        <v>8374105.7800000003</v>
      </c>
      <c r="F181" s="107">
        <v>0.29972056464131408</v>
      </c>
      <c r="G181" s="108">
        <v>37525.26</v>
      </c>
      <c r="H181" s="107">
        <v>1.3430797760369485E-3</v>
      </c>
      <c r="I181" s="108">
        <v>4672126.28</v>
      </c>
      <c r="J181" s="107">
        <v>0.16722171459328308</v>
      </c>
      <c r="K181" s="108">
        <v>5050202.5299999993</v>
      </c>
      <c r="L181" s="51">
        <v>0.18075357460371042</v>
      </c>
      <c r="M181" s="108">
        <v>1185523.28</v>
      </c>
      <c r="N181" s="51">
        <v>4.2431480591713124E-2</v>
      </c>
      <c r="O181" s="108">
        <v>499934.34</v>
      </c>
      <c r="P181" s="51">
        <v>1.7893325759778339E-2</v>
      </c>
      <c r="Q181" s="55">
        <v>27939710.41</v>
      </c>
      <c r="R181" s="109">
        <v>1223048.54</v>
      </c>
      <c r="S181" s="51">
        <v>4.3774560367750071E-2</v>
      </c>
    </row>
    <row r="182" spans="2:19">
      <c r="B182" s="93" t="s">
        <v>208</v>
      </c>
      <c r="C182" s="106">
        <v>22385430.969999999</v>
      </c>
      <c r="D182" s="107">
        <v>0.34681474777293209</v>
      </c>
      <c r="E182" s="108">
        <v>23296748.739999998</v>
      </c>
      <c r="F182" s="107">
        <v>0.36093368267157705</v>
      </c>
      <c r="G182" s="108">
        <v>443977.8</v>
      </c>
      <c r="H182" s="107">
        <v>6.8784938261915131E-3</v>
      </c>
      <c r="I182" s="108">
        <v>4638953.2799999993</v>
      </c>
      <c r="J182" s="107">
        <v>7.1870736546896866E-2</v>
      </c>
      <c r="K182" s="108">
        <v>8074153.7799999993</v>
      </c>
      <c r="L182" s="51">
        <v>0.12509187830439014</v>
      </c>
      <c r="M182" s="108">
        <v>4508534.76</v>
      </c>
      <c r="N182" s="51">
        <v>6.9850178346371902E-2</v>
      </c>
      <c r="O182" s="108">
        <v>1197988.05</v>
      </c>
      <c r="P182" s="51">
        <v>1.8560282531640569E-2</v>
      </c>
      <c r="Q182" s="55">
        <v>64545787.379999988</v>
      </c>
      <c r="R182" s="109">
        <v>4952512.5599999996</v>
      </c>
      <c r="S182" s="51">
        <v>7.6728672172563406E-2</v>
      </c>
    </row>
    <row r="183" spans="2:19">
      <c r="B183" s="93" t="s">
        <v>209</v>
      </c>
      <c r="C183" s="106">
        <v>40594366.200000003</v>
      </c>
      <c r="D183" s="107">
        <v>0.3524688162127611</v>
      </c>
      <c r="E183" s="108">
        <v>31122444.009999998</v>
      </c>
      <c r="F183" s="107">
        <v>0.27022693109204488</v>
      </c>
      <c r="G183" s="108">
        <v>1505333.55</v>
      </c>
      <c r="H183" s="107">
        <v>1.3070363797768894E-2</v>
      </c>
      <c r="I183" s="108">
        <v>22915166.010000002</v>
      </c>
      <c r="J183" s="107">
        <v>0.198965575594172</v>
      </c>
      <c r="K183" s="108">
        <v>11674027.82</v>
      </c>
      <c r="L183" s="51">
        <v>0.10136211379376678</v>
      </c>
      <c r="M183" s="108">
        <v>5419629.46</v>
      </c>
      <c r="N183" s="51">
        <v>4.7057031772995278E-2</v>
      </c>
      <c r="O183" s="108">
        <v>1940544.1099999999</v>
      </c>
      <c r="P183" s="51">
        <v>1.6849167736491127E-2</v>
      </c>
      <c r="Q183" s="55">
        <v>115171511.16</v>
      </c>
      <c r="R183" s="109">
        <v>6924963.0099999998</v>
      </c>
      <c r="S183" s="51">
        <v>6.0127395570764165E-2</v>
      </c>
    </row>
    <row r="184" spans="2:19">
      <c r="B184" s="93" t="s">
        <v>210</v>
      </c>
      <c r="C184" s="106">
        <v>2143430.5499999998</v>
      </c>
      <c r="D184" s="107">
        <v>0.24938510994879548</v>
      </c>
      <c r="E184" s="108">
        <v>2848164.3099999991</v>
      </c>
      <c r="F184" s="107">
        <v>0.33137988520392464</v>
      </c>
      <c r="G184" s="108">
        <v>32262.26</v>
      </c>
      <c r="H184" s="107">
        <v>3.75366827597779E-3</v>
      </c>
      <c r="I184" s="108">
        <v>1672990.7599999998</v>
      </c>
      <c r="J184" s="107">
        <v>0.19465010640345631</v>
      </c>
      <c r="K184" s="108">
        <v>1509296.8399999999</v>
      </c>
      <c r="L184" s="51">
        <v>0.17560455055974153</v>
      </c>
      <c r="M184" s="108">
        <v>275394.83</v>
      </c>
      <c r="N184" s="51">
        <v>3.2041798582594545E-2</v>
      </c>
      <c r="O184" s="108">
        <v>113322.23</v>
      </c>
      <c r="P184" s="51">
        <v>1.318488102550964E-2</v>
      </c>
      <c r="Q184" s="55">
        <v>8594861.7799999993</v>
      </c>
      <c r="R184" s="109">
        <v>307657.09000000003</v>
      </c>
      <c r="S184" s="51">
        <v>3.5795466858572336E-2</v>
      </c>
    </row>
    <row r="185" spans="2:19">
      <c r="B185" s="93" t="s">
        <v>211</v>
      </c>
      <c r="C185" s="106">
        <v>8281703.8699999982</v>
      </c>
      <c r="D185" s="107">
        <v>0.34338785810739186</v>
      </c>
      <c r="E185" s="108">
        <v>5680437.8700000001</v>
      </c>
      <c r="F185" s="107">
        <v>0.23553044444843399</v>
      </c>
      <c r="G185" s="108">
        <v>258930.71000000002</v>
      </c>
      <c r="H185" s="107">
        <v>1.0736155663233859E-2</v>
      </c>
      <c r="I185" s="108">
        <v>2724970.5599999996</v>
      </c>
      <c r="J185" s="107">
        <v>0.11298662916380035</v>
      </c>
      <c r="K185" s="108">
        <v>3456714.03</v>
      </c>
      <c r="L185" s="51">
        <v>0.14332722414179619</v>
      </c>
      <c r="M185" s="108">
        <v>1655652.1800000002</v>
      </c>
      <c r="N185" s="51">
        <v>6.8649020151578324E-2</v>
      </c>
      <c r="O185" s="108">
        <v>2059228.24</v>
      </c>
      <c r="P185" s="51">
        <v>8.5382668323765412E-2</v>
      </c>
      <c r="Q185" s="55">
        <v>24117637.459999997</v>
      </c>
      <c r="R185" s="109">
        <v>1914582.8900000001</v>
      </c>
      <c r="S185" s="51">
        <v>7.9385175814812178E-2</v>
      </c>
    </row>
    <row r="186" spans="2:19">
      <c r="B186" s="93" t="s">
        <v>212</v>
      </c>
      <c r="C186" s="106">
        <v>12566696.68</v>
      </c>
      <c r="D186" s="107">
        <v>0.34982634175639732</v>
      </c>
      <c r="E186" s="108">
        <v>9443178.5800000001</v>
      </c>
      <c r="F186" s="107">
        <v>0.26287517724934623</v>
      </c>
      <c r="G186" s="108">
        <v>157357.51</v>
      </c>
      <c r="H186" s="107">
        <v>4.380451241319824E-3</v>
      </c>
      <c r="I186" s="108">
        <v>3752786.399999999</v>
      </c>
      <c r="J186" s="107">
        <v>0.10446846702320181</v>
      </c>
      <c r="K186" s="108">
        <v>4309270.59</v>
      </c>
      <c r="L186" s="51">
        <v>0.11995963653179635</v>
      </c>
      <c r="M186" s="108">
        <v>4823544.88</v>
      </c>
      <c r="N186" s="51">
        <v>0.13427578484914943</v>
      </c>
      <c r="O186" s="108">
        <v>869836.64</v>
      </c>
      <c r="P186" s="51">
        <v>2.4214141348788912E-2</v>
      </c>
      <c r="Q186" s="55">
        <v>35922671.280000001</v>
      </c>
      <c r="R186" s="109">
        <v>4980902.3899999997</v>
      </c>
      <c r="S186" s="51">
        <v>0.13865623609046926</v>
      </c>
    </row>
    <row r="187" spans="2:19">
      <c r="B187" s="93" t="s">
        <v>213</v>
      </c>
      <c r="C187" s="106">
        <v>2821689.26</v>
      </c>
      <c r="D187" s="107">
        <v>0.27698445560302759</v>
      </c>
      <c r="E187" s="108">
        <v>2592301.9499999997</v>
      </c>
      <c r="F187" s="107">
        <v>0.2544671925991655</v>
      </c>
      <c r="G187" s="108">
        <v>50529.7</v>
      </c>
      <c r="H187" s="107">
        <v>4.9601285459350344E-3</v>
      </c>
      <c r="I187" s="108">
        <v>2616728.73</v>
      </c>
      <c r="J187" s="107">
        <v>0.25686498971181959</v>
      </c>
      <c r="K187" s="108">
        <v>480061.41000000003</v>
      </c>
      <c r="L187" s="51">
        <v>4.7124093425110827E-2</v>
      </c>
      <c r="M187" s="108">
        <v>1369380.71</v>
      </c>
      <c r="N187" s="51">
        <v>0.13442202011735246</v>
      </c>
      <c r="O187" s="108">
        <v>256483.74000000002</v>
      </c>
      <c r="P187" s="51">
        <v>2.5177119997589131E-2</v>
      </c>
      <c r="Q187" s="55">
        <v>10187175.499999998</v>
      </c>
      <c r="R187" s="109">
        <v>1419910.41</v>
      </c>
      <c r="S187" s="51">
        <v>0.13938214866328749</v>
      </c>
    </row>
    <row r="188" spans="2:19">
      <c r="B188" s="93" t="s">
        <v>214</v>
      </c>
      <c r="C188" s="106">
        <v>4735953.6500000004</v>
      </c>
      <c r="D188" s="107">
        <v>0.29810059257212113</v>
      </c>
      <c r="E188" s="108">
        <v>5069242.66</v>
      </c>
      <c r="F188" s="107">
        <v>0.319079187111106</v>
      </c>
      <c r="G188" s="108">
        <v>84217.819999999992</v>
      </c>
      <c r="H188" s="107">
        <v>5.3010193727576344E-3</v>
      </c>
      <c r="I188" s="108">
        <v>2014759.84</v>
      </c>
      <c r="J188" s="107">
        <v>0.12681735223369678</v>
      </c>
      <c r="K188" s="108">
        <v>2661810.8899999997</v>
      </c>
      <c r="L188" s="51">
        <v>0.16754543271848216</v>
      </c>
      <c r="M188" s="108">
        <v>860497.57</v>
      </c>
      <c r="N188" s="51">
        <v>5.4163290961234435E-2</v>
      </c>
      <c r="O188" s="108">
        <v>460616.65</v>
      </c>
      <c r="P188" s="51">
        <v>2.8993125030601877E-2</v>
      </c>
      <c r="Q188" s="55">
        <v>15887099.08</v>
      </c>
      <c r="R188" s="109">
        <v>944715.3899999999</v>
      </c>
      <c r="S188" s="51">
        <v>5.946431033399207E-2</v>
      </c>
    </row>
    <row r="189" spans="2:19">
      <c r="B189" s="93" t="s">
        <v>215</v>
      </c>
      <c r="C189" s="106">
        <v>3628871.38</v>
      </c>
      <c r="D189" s="107">
        <v>0.26942472458573669</v>
      </c>
      <c r="E189" s="108">
        <v>4245370.7899999991</v>
      </c>
      <c r="F189" s="107">
        <v>0.315196582100984</v>
      </c>
      <c r="G189" s="108">
        <v>1567.67</v>
      </c>
      <c r="H189" s="107">
        <v>1.1639130014889695E-4</v>
      </c>
      <c r="I189" s="108">
        <v>1232011.81</v>
      </c>
      <c r="J189" s="107">
        <v>9.1470434699073011E-2</v>
      </c>
      <c r="K189" s="108">
        <v>3779556.19</v>
      </c>
      <c r="L189" s="51">
        <v>0.28061228379691605</v>
      </c>
      <c r="M189" s="108">
        <v>311614.55</v>
      </c>
      <c r="N189" s="51">
        <v>2.3135750904089158E-2</v>
      </c>
      <c r="O189" s="108">
        <v>269969.62</v>
      </c>
      <c r="P189" s="51">
        <v>2.004383261305227E-2</v>
      </c>
      <c r="Q189" s="55">
        <v>13468962.009999998</v>
      </c>
      <c r="R189" s="109">
        <v>313182.21999999997</v>
      </c>
      <c r="S189" s="51">
        <v>2.3252142204238054E-2</v>
      </c>
    </row>
    <row r="190" spans="2:19">
      <c r="B190" s="93" t="s">
        <v>216</v>
      </c>
      <c r="C190" s="106">
        <v>6684462.9800000004</v>
      </c>
      <c r="D190" s="107">
        <v>0.22510695218197352</v>
      </c>
      <c r="E190" s="108">
        <v>10278425.220000001</v>
      </c>
      <c r="F190" s="107">
        <v>0.34613774979789486</v>
      </c>
      <c r="G190" s="108">
        <v>111491.15999999999</v>
      </c>
      <c r="H190" s="107">
        <v>3.7545925974793496E-3</v>
      </c>
      <c r="I190" s="108">
        <v>3448126.51</v>
      </c>
      <c r="J190" s="107">
        <v>0.11611961226000614</v>
      </c>
      <c r="K190" s="108">
        <v>4534537.8599999994</v>
      </c>
      <c r="L190" s="51">
        <v>0.15270575965077277</v>
      </c>
      <c r="M190" s="108">
        <v>3721524.0199999996</v>
      </c>
      <c r="N190" s="51">
        <v>0.12532658676108124</v>
      </c>
      <c r="O190" s="108">
        <v>916041.48</v>
      </c>
      <c r="P190" s="51">
        <v>3.0848746750791974E-2</v>
      </c>
      <c r="Q190" s="55">
        <v>29694609.230000004</v>
      </c>
      <c r="R190" s="109">
        <v>3833015.1799999997</v>
      </c>
      <c r="S190" s="51">
        <v>0.12908117935856062</v>
      </c>
    </row>
    <row r="191" spans="2:19">
      <c r="B191" s="93" t="s">
        <v>217</v>
      </c>
      <c r="C191" s="106">
        <v>3994078.9400000004</v>
      </c>
      <c r="D191" s="107">
        <v>0.4469242936164618</v>
      </c>
      <c r="E191" s="108">
        <v>2229775.7400000002</v>
      </c>
      <c r="F191" s="107">
        <v>0.24950456976261551</v>
      </c>
      <c r="G191" s="108">
        <v>56815.78</v>
      </c>
      <c r="H191" s="107">
        <v>6.3574988687550311E-3</v>
      </c>
      <c r="I191" s="108">
        <v>447506.01</v>
      </c>
      <c r="J191" s="107">
        <v>5.0074450308278402E-2</v>
      </c>
      <c r="K191" s="108">
        <v>729891.41999999993</v>
      </c>
      <c r="L191" s="51">
        <v>8.1672448692317573E-2</v>
      </c>
      <c r="M191" s="108">
        <v>1235003.33</v>
      </c>
      <c r="N191" s="51">
        <v>0.13819280969800463</v>
      </c>
      <c r="O191" s="108">
        <v>243742.01</v>
      </c>
      <c r="P191" s="51">
        <v>2.7273929053567118E-2</v>
      </c>
      <c r="Q191" s="55">
        <v>8936813.2300000004</v>
      </c>
      <c r="R191" s="109">
        <v>1291819.1100000001</v>
      </c>
      <c r="S191" s="51">
        <v>0.14455030856675966</v>
      </c>
    </row>
    <row r="192" spans="2:19">
      <c r="B192" s="93" t="s">
        <v>218</v>
      </c>
      <c r="C192" s="106">
        <v>7365237.0499999989</v>
      </c>
      <c r="D192" s="107">
        <v>0.26947509907881684</v>
      </c>
      <c r="E192" s="108">
        <v>8887016.3699999973</v>
      </c>
      <c r="F192" s="107">
        <v>0.32515309426745703</v>
      </c>
      <c r="G192" s="108">
        <v>49000.729999999996</v>
      </c>
      <c r="H192" s="107">
        <v>1.7928108059582894E-3</v>
      </c>
      <c r="I192" s="108">
        <v>5736867.6100000003</v>
      </c>
      <c r="J192" s="107">
        <v>0.20989724527696033</v>
      </c>
      <c r="K192" s="108">
        <v>4514312.3699999992</v>
      </c>
      <c r="L192" s="51">
        <v>0.16516709033533122</v>
      </c>
      <c r="M192" s="108">
        <v>291574.24</v>
      </c>
      <c r="N192" s="51">
        <v>1.0667952257263837E-2</v>
      </c>
      <c r="O192" s="108">
        <v>487782.49</v>
      </c>
      <c r="P192" s="51">
        <v>1.7846707978212598E-2</v>
      </c>
      <c r="Q192" s="55">
        <v>27331790.859999992</v>
      </c>
      <c r="R192" s="109">
        <v>340574.97</v>
      </c>
      <c r="S192" s="51">
        <v>1.2460763063222125E-2</v>
      </c>
    </row>
    <row r="193" spans="2:19">
      <c r="B193" s="93" t="s">
        <v>219</v>
      </c>
      <c r="C193" s="106">
        <v>6867150.2199999997</v>
      </c>
      <c r="D193" s="107">
        <v>0.30310799615049522</v>
      </c>
      <c r="E193" s="108">
        <v>8233528.8199999984</v>
      </c>
      <c r="F193" s="107">
        <v>0.36341835287208135</v>
      </c>
      <c r="G193" s="108">
        <v>711119.48</v>
      </c>
      <c r="H193" s="107">
        <v>3.1387983909048983E-2</v>
      </c>
      <c r="I193" s="108">
        <v>2337945.13</v>
      </c>
      <c r="J193" s="107">
        <v>0.10319416945332369</v>
      </c>
      <c r="K193" s="108">
        <v>2373084.66</v>
      </c>
      <c r="L193" s="51">
        <v>0.10474518729664244</v>
      </c>
      <c r="M193" s="108">
        <v>1833520.09</v>
      </c>
      <c r="N193" s="51">
        <v>8.0929436895524287E-2</v>
      </c>
      <c r="O193" s="108">
        <v>299438.67</v>
      </c>
      <c r="P193" s="51">
        <v>1.3216873422883912E-2</v>
      </c>
      <c r="Q193" s="55">
        <v>22655787.07</v>
      </c>
      <c r="R193" s="109">
        <v>2544639.5700000003</v>
      </c>
      <c r="S193" s="51">
        <v>0.11231742080457328</v>
      </c>
    </row>
    <row r="194" spans="2:19">
      <c r="B194" s="93" t="s">
        <v>220</v>
      </c>
      <c r="C194" s="106">
        <v>17479718.989999998</v>
      </c>
      <c r="D194" s="107">
        <v>0.4231188674199074</v>
      </c>
      <c r="E194" s="108">
        <v>14234116.08</v>
      </c>
      <c r="F194" s="107">
        <v>0.3445549140657605</v>
      </c>
      <c r="G194" s="108">
        <v>260011.82</v>
      </c>
      <c r="H194" s="107">
        <v>6.2939173597200276E-3</v>
      </c>
      <c r="I194" s="108">
        <v>3723235.9400000004</v>
      </c>
      <c r="J194" s="107">
        <v>9.0125669352645266E-2</v>
      </c>
      <c r="K194" s="108">
        <v>2715517.96</v>
      </c>
      <c r="L194" s="51">
        <v>6.5732571807987486E-2</v>
      </c>
      <c r="M194" s="108">
        <v>2572205.7000000002</v>
      </c>
      <c r="N194" s="51">
        <v>6.2263515974007672E-2</v>
      </c>
      <c r="O194" s="108">
        <v>326797.26</v>
      </c>
      <c r="P194" s="51">
        <v>7.9105440199716288E-3</v>
      </c>
      <c r="Q194" s="55">
        <v>41311603.75</v>
      </c>
      <c r="R194" s="109">
        <v>2832217.52</v>
      </c>
      <c r="S194" s="51">
        <v>6.8557433333727699E-2</v>
      </c>
    </row>
    <row r="195" spans="2:19">
      <c r="B195" s="93" t="s">
        <v>221</v>
      </c>
      <c r="C195" s="106">
        <v>2391934.5899999994</v>
      </c>
      <c r="D195" s="107">
        <v>0.2530167297216161</v>
      </c>
      <c r="E195" s="108">
        <v>4094507.0399999991</v>
      </c>
      <c r="F195" s="107">
        <v>0.43311334073016372</v>
      </c>
      <c r="G195" s="108">
        <v>0</v>
      </c>
      <c r="H195" s="107">
        <v>0</v>
      </c>
      <c r="I195" s="108">
        <v>745928.65999999992</v>
      </c>
      <c r="J195" s="107">
        <v>7.8903675270997814E-2</v>
      </c>
      <c r="K195" s="108">
        <v>1970247.28</v>
      </c>
      <c r="L195" s="51">
        <v>0.20841101826639391</v>
      </c>
      <c r="M195" s="108">
        <v>0</v>
      </c>
      <c r="N195" s="51">
        <v>0</v>
      </c>
      <c r="O195" s="108">
        <v>251044.22</v>
      </c>
      <c r="P195" s="51">
        <v>2.6555236010828352E-2</v>
      </c>
      <c r="Q195" s="55">
        <v>9453661.7899999991</v>
      </c>
      <c r="R195" s="109">
        <v>0</v>
      </c>
      <c r="S195" s="51">
        <v>0</v>
      </c>
    </row>
    <row r="196" spans="2:19">
      <c r="B196" s="93" t="s">
        <v>222</v>
      </c>
      <c r="C196" s="106">
        <v>12691505.34</v>
      </c>
      <c r="D196" s="107">
        <v>0.2404522057374919</v>
      </c>
      <c r="E196" s="108">
        <v>10350153.970000001</v>
      </c>
      <c r="F196" s="107">
        <v>0.19609315720534998</v>
      </c>
      <c r="G196" s="108">
        <v>719586.70000000007</v>
      </c>
      <c r="H196" s="107">
        <v>1.3633229833582757E-2</v>
      </c>
      <c r="I196" s="108">
        <v>16276631.549999997</v>
      </c>
      <c r="J196" s="107">
        <v>0.3083757090531194</v>
      </c>
      <c r="K196" s="108">
        <v>4314652.4799999995</v>
      </c>
      <c r="L196" s="51">
        <v>8.1745047416632105E-2</v>
      </c>
      <c r="M196" s="108">
        <v>6028254.1699999999</v>
      </c>
      <c r="N196" s="51">
        <v>0.11421080266611883</v>
      </c>
      <c r="O196" s="108">
        <v>2401037.0300000003</v>
      </c>
      <c r="P196" s="51">
        <v>4.5489848087704982E-2</v>
      </c>
      <c r="Q196" s="55">
        <v>52781821.240000002</v>
      </c>
      <c r="R196" s="109">
        <v>6747840.8700000001</v>
      </c>
      <c r="S196" s="51">
        <v>0.12784403249970158</v>
      </c>
    </row>
    <row r="197" spans="2:19">
      <c r="B197" s="93" t="s">
        <v>223</v>
      </c>
      <c r="C197" s="106">
        <v>2904861.25</v>
      </c>
      <c r="D197" s="107">
        <v>0.27688336577995831</v>
      </c>
      <c r="E197" s="108">
        <v>3412115.8599999994</v>
      </c>
      <c r="F197" s="107">
        <v>0.32523347672732278</v>
      </c>
      <c r="G197" s="108">
        <v>377452.74</v>
      </c>
      <c r="H197" s="107">
        <v>3.5977754556802841E-2</v>
      </c>
      <c r="I197" s="108">
        <v>1759932.2599999998</v>
      </c>
      <c r="J197" s="107">
        <v>0.16775189097018958</v>
      </c>
      <c r="K197" s="108">
        <v>1122152.21</v>
      </c>
      <c r="L197" s="51">
        <v>0.10696045493471282</v>
      </c>
      <c r="M197" s="108">
        <v>718786.24</v>
      </c>
      <c r="N197" s="51">
        <v>6.851272273590378E-2</v>
      </c>
      <c r="O197" s="108">
        <v>195980.63999999998</v>
      </c>
      <c r="P197" s="51">
        <v>1.8680334295109732E-2</v>
      </c>
      <c r="Q197" s="55">
        <v>10491281.200000001</v>
      </c>
      <c r="R197" s="109">
        <v>1096238.98</v>
      </c>
      <c r="S197" s="51">
        <v>0.10449047729270662</v>
      </c>
    </row>
    <row r="198" spans="2:19">
      <c r="B198" s="93" t="s">
        <v>224</v>
      </c>
      <c r="C198" s="106">
        <v>1423638.4000000001</v>
      </c>
      <c r="D198" s="107">
        <v>0.29144596472552015</v>
      </c>
      <c r="E198" s="108">
        <v>1748865.73</v>
      </c>
      <c r="F198" s="107">
        <v>0.35802620936275037</v>
      </c>
      <c r="G198" s="108">
        <v>11675.29</v>
      </c>
      <c r="H198" s="107">
        <v>2.3901548015986488E-3</v>
      </c>
      <c r="I198" s="108">
        <v>612432.57000000007</v>
      </c>
      <c r="J198" s="107">
        <v>0.12537664142311675</v>
      </c>
      <c r="K198" s="108">
        <v>678438.15</v>
      </c>
      <c r="L198" s="51">
        <v>0.13888924401965214</v>
      </c>
      <c r="M198" s="108">
        <v>250256.49</v>
      </c>
      <c r="N198" s="51">
        <v>5.1232282127872134E-2</v>
      </c>
      <c r="O198" s="108">
        <v>159435.56</v>
      </c>
      <c r="P198" s="51">
        <v>3.2639503539489766E-2</v>
      </c>
      <c r="Q198" s="55">
        <v>4884742.1900000004</v>
      </c>
      <c r="R198" s="109">
        <v>261931.78</v>
      </c>
      <c r="S198" s="51">
        <v>5.3622436929470781E-2</v>
      </c>
    </row>
    <row r="199" spans="2:19">
      <c r="B199" s="93" t="s">
        <v>225</v>
      </c>
      <c r="C199" s="106">
        <v>2623907.81</v>
      </c>
      <c r="D199" s="107">
        <v>0.22817140100798106</v>
      </c>
      <c r="E199" s="108">
        <v>4306420.3400000008</v>
      </c>
      <c r="F199" s="107">
        <v>0.37448036800769546</v>
      </c>
      <c r="G199" s="108">
        <v>38427.599999999999</v>
      </c>
      <c r="H199" s="107">
        <v>3.3416110489698538E-3</v>
      </c>
      <c r="I199" s="108">
        <v>1984776.11</v>
      </c>
      <c r="J199" s="107">
        <v>0.17259339065951051</v>
      </c>
      <c r="K199" s="108">
        <v>2274520.41</v>
      </c>
      <c r="L199" s="51">
        <v>0.19778915501263267</v>
      </c>
      <c r="M199" s="108">
        <v>53058.62</v>
      </c>
      <c r="N199" s="51">
        <v>4.6139043509116594E-3</v>
      </c>
      <c r="O199" s="108">
        <v>218611.68</v>
      </c>
      <c r="P199" s="51">
        <v>1.9010169912299025E-2</v>
      </c>
      <c r="Q199" s="55">
        <v>11499722.569999998</v>
      </c>
      <c r="R199" s="109">
        <v>91486.22</v>
      </c>
      <c r="S199" s="51">
        <v>7.9555153998815131E-3</v>
      </c>
    </row>
    <row r="200" spans="2:19">
      <c r="B200" s="93" t="s">
        <v>226</v>
      </c>
      <c r="C200" s="106">
        <v>10584605.08</v>
      </c>
      <c r="D200" s="107">
        <v>0.32403347739890048</v>
      </c>
      <c r="E200" s="108">
        <v>9046620.8200000003</v>
      </c>
      <c r="F200" s="107">
        <v>0.27695015362952896</v>
      </c>
      <c r="G200" s="108">
        <v>144838.71000000002</v>
      </c>
      <c r="H200" s="107">
        <v>4.4340426977244303E-3</v>
      </c>
      <c r="I200" s="108">
        <v>7707598.3900000015</v>
      </c>
      <c r="J200" s="107">
        <v>0.23595777923023531</v>
      </c>
      <c r="K200" s="108">
        <v>3219803.5300000003</v>
      </c>
      <c r="L200" s="51">
        <v>9.8569963308178063E-2</v>
      </c>
      <c r="M200" s="108">
        <v>1270346.17</v>
      </c>
      <c r="N200" s="51">
        <v>3.8889942879708719E-2</v>
      </c>
      <c r="O200" s="108">
        <v>691346.36</v>
      </c>
      <c r="P200" s="51">
        <v>2.1164640855724028E-2</v>
      </c>
      <c r="Q200" s="55">
        <v>32665159.060000002</v>
      </c>
      <c r="R200" s="109">
        <v>1415184.88</v>
      </c>
      <c r="S200" s="51">
        <v>4.3323985577433152E-2</v>
      </c>
    </row>
    <row r="201" spans="2:19">
      <c r="B201" s="93" t="s">
        <v>227</v>
      </c>
      <c r="C201" s="106">
        <v>1874528.53</v>
      </c>
      <c r="D201" s="107">
        <v>0.25350890473902726</v>
      </c>
      <c r="E201" s="108">
        <v>1782179.9000000001</v>
      </c>
      <c r="F201" s="107">
        <v>0.24101979098547474</v>
      </c>
      <c r="G201" s="108">
        <v>4515.4399999999996</v>
      </c>
      <c r="H201" s="107">
        <v>6.1066248418998096E-4</v>
      </c>
      <c r="I201" s="108">
        <v>1949507.3800000001</v>
      </c>
      <c r="J201" s="107">
        <v>0.26364895106955277</v>
      </c>
      <c r="K201" s="108">
        <v>1429436.72</v>
      </c>
      <c r="L201" s="51">
        <v>0.19331524246309956</v>
      </c>
      <c r="M201" s="108">
        <v>219487.22</v>
      </c>
      <c r="N201" s="51">
        <v>2.9683178386414811E-2</v>
      </c>
      <c r="O201" s="108">
        <v>134674.93000000002</v>
      </c>
      <c r="P201" s="51">
        <v>1.8213269872240982E-2</v>
      </c>
      <c r="Q201" s="55">
        <v>7394330.1199999992</v>
      </c>
      <c r="R201" s="109">
        <v>224002.66</v>
      </c>
      <c r="S201" s="51">
        <v>3.0293840870604792E-2</v>
      </c>
    </row>
    <row r="202" spans="2:19">
      <c r="B202" s="93" t="s">
        <v>228</v>
      </c>
      <c r="C202" s="106">
        <v>1861222.9700000002</v>
      </c>
      <c r="D202" s="107">
        <v>0.20300919968595219</v>
      </c>
      <c r="E202" s="108">
        <v>3432334.2700000005</v>
      </c>
      <c r="F202" s="107">
        <v>0.37437504503147573</v>
      </c>
      <c r="G202" s="108">
        <v>294091.12</v>
      </c>
      <c r="H202" s="107">
        <v>3.2077404947320913E-2</v>
      </c>
      <c r="I202" s="108">
        <v>2448674.9600000004</v>
      </c>
      <c r="J202" s="107">
        <v>0.26708435901187649</v>
      </c>
      <c r="K202" s="108">
        <v>724375.52000000014</v>
      </c>
      <c r="L202" s="51">
        <v>7.9009821476303546E-2</v>
      </c>
      <c r="M202" s="108">
        <v>307502.88</v>
      </c>
      <c r="N202" s="51">
        <v>3.3540266038047765E-2</v>
      </c>
      <c r="O202" s="108">
        <v>99968.85</v>
      </c>
      <c r="P202" s="51">
        <v>1.0903903809023483E-2</v>
      </c>
      <c r="Q202" s="55">
        <v>9168170.5700000003</v>
      </c>
      <c r="R202" s="109">
        <v>601594</v>
      </c>
      <c r="S202" s="51">
        <v>6.5617670985368678E-2</v>
      </c>
    </row>
    <row r="203" spans="2:19">
      <c r="B203" s="93" t="s">
        <v>229</v>
      </c>
      <c r="C203" s="106">
        <v>1311846.3399999999</v>
      </c>
      <c r="D203" s="107">
        <v>0.30259593808666618</v>
      </c>
      <c r="E203" s="108">
        <v>2031629.2300000002</v>
      </c>
      <c r="F203" s="107">
        <v>0.46862405599739781</v>
      </c>
      <c r="G203" s="108">
        <v>0</v>
      </c>
      <c r="H203" s="107">
        <v>0</v>
      </c>
      <c r="I203" s="108">
        <v>289603.08999999997</v>
      </c>
      <c r="J203" s="107">
        <v>6.6801054376038588E-2</v>
      </c>
      <c r="K203" s="108">
        <v>583559.05000000005</v>
      </c>
      <c r="L203" s="51">
        <v>0.13460615986756022</v>
      </c>
      <c r="M203" s="108">
        <v>0</v>
      </c>
      <c r="N203" s="51">
        <v>0</v>
      </c>
      <c r="O203" s="108">
        <v>118669.45999999999</v>
      </c>
      <c r="P203" s="51">
        <v>2.7372791672337256E-2</v>
      </c>
      <c r="Q203" s="55">
        <v>4335307.17</v>
      </c>
      <c r="R203" s="109">
        <v>0</v>
      </c>
      <c r="S203" s="51">
        <v>0</v>
      </c>
    </row>
    <row r="204" spans="2:19">
      <c r="B204" s="93" t="s">
        <v>230</v>
      </c>
      <c r="C204" s="106">
        <v>1955443.6899999997</v>
      </c>
      <c r="D204" s="107">
        <v>0.31180960646424755</v>
      </c>
      <c r="E204" s="108">
        <v>2066838.8099999998</v>
      </c>
      <c r="F204" s="107">
        <v>0.32957236215333496</v>
      </c>
      <c r="G204" s="108">
        <v>56147.83</v>
      </c>
      <c r="H204" s="107">
        <v>8.9531766451027145E-3</v>
      </c>
      <c r="I204" s="108">
        <v>478918.93999999994</v>
      </c>
      <c r="J204" s="107">
        <v>7.6367080767063444E-2</v>
      </c>
      <c r="K204" s="108">
        <v>593800.36</v>
      </c>
      <c r="L204" s="51">
        <v>9.4685752147600083E-2</v>
      </c>
      <c r="M204" s="108">
        <v>570791.91</v>
      </c>
      <c r="N204" s="51">
        <v>9.1016888770689294E-2</v>
      </c>
      <c r="O204" s="108">
        <v>549333.14</v>
      </c>
      <c r="P204" s="51">
        <v>8.759513305196194E-2</v>
      </c>
      <c r="Q204" s="55">
        <v>6271274.6799999997</v>
      </c>
      <c r="R204" s="109">
        <v>626939.74</v>
      </c>
      <c r="S204" s="51">
        <v>9.9970065415791995E-2</v>
      </c>
    </row>
    <row r="205" spans="2:19">
      <c r="B205" s="93" t="s">
        <v>231</v>
      </c>
      <c r="C205" s="106">
        <v>5810800.9399999995</v>
      </c>
      <c r="D205" s="107">
        <v>0.36732101796706329</v>
      </c>
      <c r="E205" s="108">
        <v>4768549.18</v>
      </c>
      <c r="F205" s="107">
        <v>0.30143664481192933</v>
      </c>
      <c r="G205" s="108">
        <v>96924.92</v>
      </c>
      <c r="H205" s="107">
        <v>6.1269626422233246E-3</v>
      </c>
      <c r="I205" s="108">
        <v>2183081.9099999997</v>
      </c>
      <c r="J205" s="107">
        <v>0.13800023056489022</v>
      </c>
      <c r="K205" s="108">
        <v>1848631.6599999997</v>
      </c>
      <c r="L205" s="51">
        <v>0.11685846240627579</v>
      </c>
      <c r="M205" s="108">
        <v>834851.02</v>
      </c>
      <c r="N205" s="51">
        <v>5.2773848163733719E-2</v>
      </c>
      <c r="O205" s="108">
        <v>276568.07000000007</v>
      </c>
      <c r="P205" s="51">
        <v>1.7482833443884252E-2</v>
      </c>
      <c r="Q205" s="55">
        <v>15819407.699999999</v>
      </c>
      <c r="R205" s="109">
        <v>931775.94000000006</v>
      </c>
      <c r="S205" s="51">
        <v>5.8900810805957049E-2</v>
      </c>
    </row>
    <row r="206" spans="2:19">
      <c r="B206" s="93" t="s">
        <v>232</v>
      </c>
      <c r="C206" s="106">
        <v>4415308.8299999991</v>
      </c>
      <c r="D206" s="107">
        <v>0.3185787465210107</v>
      </c>
      <c r="E206" s="108">
        <v>4073518.6300000008</v>
      </c>
      <c r="F206" s="107">
        <v>0.29391748324779926</v>
      </c>
      <c r="G206" s="108">
        <v>385906.65</v>
      </c>
      <c r="H206" s="107">
        <v>2.7844407167125027E-2</v>
      </c>
      <c r="I206" s="108">
        <v>1626055.3699999999</v>
      </c>
      <c r="J206" s="107">
        <v>0.11732512979128536</v>
      </c>
      <c r="K206" s="108">
        <v>1372888.71</v>
      </c>
      <c r="L206" s="51">
        <v>9.9058340239508783E-2</v>
      </c>
      <c r="M206" s="108">
        <v>1764051.94</v>
      </c>
      <c r="N206" s="51">
        <v>0.12728202657641893</v>
      </c>
      <c r="O206" s="108">
        <v>221665.32</v>
      </c>
      <c r="P206" s="51">
        <v>1.599386645685184E-2</v>
      </c>
      <c r="Q206" s="55">
        <v>13859395.450000001</v>
      </c>
      <c r="R206" s="109">
        <v>2149958.59</v>
      </c>
      <c r="S206" s="51">
        <v>0.15512643374354396</v>
      </c>
    </row>
    <row r="207" spans="2:19">
      <c r="B207" s="93" t="s">
        <v>233</v>
      </c>
      <c r="C207" s="106">
        <v>3212202.16</v>
      </c>
      <c r="D207" s="107">
        <v>0.26140463776062223</v>
      </c>
      <c r="E207" s="108">
        <v>4176652.5</v>
      </c>
      <c r="F207" s="107">
        <v>0.33989029314845404</v>
      </c>
      <c r="G207" s="108">
        <v>49211.46</v>
      </c>
      <c r="H207" s="107">
        <v>4.0047616040988377E-3</v>
      </c>
      <c r="I207" s="108">
        <v>2263984.4</v>
      </c>
      <c r="J207" s="107">
        <v>0.18423996762946565</v>
      </c>
      <c r="K207" s="108">
        <v>1148519.18</v>
      </c>
      <c r="L207" s="51">
        <v>9.3464926942526824E-2</v>
      </c>
      <c r="M207" s="108">
        <v>1205660.48</v>
      </c>
      <c r="N207" s="51">
        <v>9.8115008127850192E-2</v>
      </c>
      <c r="O207" s="108">
        <v>232006.89</v>
      </c>
      <c r="P207" s="51">
        <v>1.8880404786982191E-2</v>
      </c>
      <c r="Q207" s="55">
        <v>12288237.07</v>
      </c>
      <c r="R207" s="109">
        <v>1254871.94</v>
      </c>
      <c r="S207" s="51">
        <v>0.10211976973194901</v>
      </c>
    </row>
    <row r="208" spans="2:19">
      <c r="B208" s="93" t="s">
        <v>234</v>
      </c>
      <c r="C208" s="106">
        <v>7529437.2299999995</v>
      </c>
      <c r="D208" s="107">
        <v>0.19670613231284814</v>
      </c>
      <c r="E208" s="108">
        <v>9226202.8200000022</v>
      </c>
      <c r="F208" s="107">
        <v>0.24103403975865181</v>
      </c>
      <c r="G208" s="108">
        <v>67325.259999999995</v>
      </c>
      <c r="H208" s="107">
        <v>1.7588687038641933E-3</v>
      </c>
      <c r="I208" s="108">
        <v>15091897.619999997</v>
      </c>
      <c r="J208" s="107">
        <v>0.39427499285915124</v>
      </c>
      <c r="K208" s="108">
        <v>4999832.9799999995</v>
      </c>
      <c r="L208" s="51">
        <v>0.13062036081360914</v>
      </c>
      <c r="M208" s="108">
        <v>864690.25</v>
      </c>
      <c r="N208" s="51">
        <v>2.2589985085263768E-2</v>
      </c>
      <c r="O208" s="108">
        <v>498206.62</v>
      </c>
      <c r="P208" s="51">
        <v>1.30156204666118E-2</v>
      </c>
      <c r="Q208" s="55">
        <v>38277592.779999994</v>
      </c>
      <c r="R208" s="109">
        <v>932015.51</v>
      </c>
      <c r="S208" s="51">
        <v>2.4348853789127965E-2</v>
      </c>
    </row>
    <row r="209" spans="2:19">
      <c r="B209" s="93" t="s">
        <v>235</v>
      </c>
      <c r="C209" s="106">
        <v>11410512.470000001</v>
      </c>
      <c r="D209" s="107">
        <v>0.37788112938364332</v>
      </c>
      <c r="E209" s="108">
        <v>9900494.0600000005</v>
      </c>
      <c r="F209" s="107">
        <v>0.32787395716757428</v>
      </c>
      <c r="G209" s="108">
        <v>102163.7</v>
      </c>
      <c r="H209" s="107">
        <v>3.3833479819168647E-3</v>
      </c>
      <c r="I209" s="108">
        <v>2865784.3000000003</v>
      </c>
      <c r="J209" s="107">
        <v>9.4905974705438781E-2</v>
      </c>
      <c r="K209" s="108">
        <v>3612179.69</v>
      </c>
      <c r="L209" s="51">
        <v>0.11962429771516288</v>
      </c>
      <c r="M209" s="108">
        <v>1641475.52</v>
      </c>
      <c r="N209" s="51">
        <v>5.4360627972146039E-2</v>
      </c>
      <c r="O209" s="108">
        <v>663427.01</v>
      </c>
      <c r="P209" s="51">
        <v>2.1970665074117712E-2</v>
      </c>
      <c r="Q209" s="55">
        <v>30196036.750000004</v>
      </c>
      <c r="R209" s="109">
        <v>1743639.22</v>
      </c>
      <c r="S209" s="51">
        <v>5.7743975954062901E-2</v>
      </c>
    </row>
    <row r="210" spans="2:19">
      <c r="B210" s="93" t="s">
        <v>236</v>
      </c>
      <c r="C210" s="106">
        <v>1527315.9099999997</v>
      </c>
      <c r="D210" s="107">
        <v>0.25014942845480098</v>
      </c>
      <c r="E210" s="108">
        <v>2064060.1499999997</v>
      </c>
      <c r="F210" s="107">
        <v>0.33805937817987558</v>
      </c>
      <c r="G210" s="108">
        <v>7735.11</v>
      </c>
      <c r="H210" s="107">
        <v>1.2668848224955738E-3</v>
      </c>
      <c r="I210" s="108">
        <v>1676380.2699999998</v>
      </c>
      <c r="J210" s="107">
        <v>0.27456373869202017</v>
      </c>
      <c r="K210" s="108">
        <v>610480.03</v>
      </c>
      <c r="L210" s="51">
        <v>9.9986669154497179E-2</v>
      </c>
      <c r="M210" s="108">
        <v>122935.16</v>
      </c>
      <c r="N210" s="51">
        <v>2.013477356560734E-2</v>
      </c>
      <c r="O210" s="108">
        <v>96707.599999999991</v>
      </c>
      <c r="P210" s="51">
        <v>1.5839127130703113E-2</v>
      </c>
      <c r="Q210" s="55">
        <v>6105614.2299999995</v>
      </c>
      <c r="R210" s="109">
        <v>130670.27</v>
      </c>
      <c r="S210" s="51">
        <v>2.1401658388102915E-2</v>
      </c>
    </row>
    <row r="211" spans="2:19">
      <c r="B211" s="93" t="s">
        <v>237</v>
      </c>
      <c r="C211" s="106">
        <v>4062016.05</v>
      </c>
      <c r="D211" s="107">
        <v>0.29135006568989175</v>
      </c>
      <c r="E211" s="108">
        <v>3892592.17</v>
      </c>
      <c r="F211" s="107">
        <v>0.27919805595880359</v>
      </c>
      <c r="G211" s="108">
        <v>80594.7</v>
      </c>
      <c r="H211" s="107">
        <v>5.7806938353326094E-3</v>
      </c>
      <c r="I211" s="108">
        <v>3607215.5899999994</v>
      </c>
      <c r="J211" s="107">
        <v>0.25872928274227314</v>
      </c>
      <c r="K211" s="108">
        <v>1333427.79</v>
      </c>
      <c r="L211" s="51">
        <v>9.564075312041842E-2</v>
      </c>
      <c r="M211" s="108">
        <v>876000</v>
      </c>
      <c r="N211" s="51">
        <v>6.2831523657900165E-2</v>
      </c>
      <c r="O211" s="108">
        <v>90199.81</v>
      </c>
      <c r="P211" s="51">
        <v>6.4696249953802507E-3</v>
      </c>
      <c r="Q211" s="55">
        <v>13942046.110000001</v>
      </c>
      <c r="R211" s="109">
        <v>956594.7</v>
      </c>
      <c r="S211" s="51">
        <v>6.8612217493232763E-2</v>
      </c>
    </row>
    <row r="212" spans="2:19">
      <c r="B212" s="93" t="s">
        <v>238</v>
      </c>
      <c r="C212" s="106">
        <v>7925543.5899999999</v>
      </c>
      <c r="D212" s="107">
        <v>0.24924007103005139</v>
      </c>
      <c r="E212" s="108">
        <v>9633051.4000000004</v>
      </c>
      <c r="F212" s="107">
        <v>0.3029372544492101</v>
      </c>
      <c r="G212" s="108">
        <v>2873.51</v>
      </c>
      <c r="H212" s="107">
        <v>9.0365263703705539E-5</v>
      </c>
      <c r="I212" s="108">
        <v>7718924.790000001</v>
      </c>
      <c r="J212" s="107">
        <v>0.24274238619577446</v>
      </c>
      <c r="K212" s="108">
        <v>5599089.1799999997</v>
      </c>
      <c r="L212" s="51">
        <v>0.17607844422022695</v>
      </c>
      <c r="M212" s="108">
        <v>137966.79999999999</v>
      </c>
      <c r="N212" s="51">
        <v>4.3387377334188496E-3</v>
      </c>
      <c r="O212" s="108">
        <v>781384.51</v>
      </c>
      <c r="P212" s="51">
        <v>2.4572741107614288E-2</v>
      </c>
      <c r="Q212" s="55">
        <v>31798833.780000009</v>
      </c>
      <c r="R212" s="109">
        <v>140840.31</v>
      </c>
      <c r="S212" s="51">
        <v>4.4291029971225554E-3</v>
      </c>
    </row>
    <row r="213" spans="2:19">
      <c r="B213" s="93" t="s">
        <v>239</v>
      </c>
      <c r="C213" s="106">
        <v>4607346.3500000006</v>
      </c>
      <c r="D213" s="107">
        <v>0.24877839941238197</v>
      </c>
      <c r="E213" s="108">
        <v>4561052.5</v>
      </c>
      <c r="F213" s="107">
        <v>0.24627871542278196</v>
      </c>
      <c r="G213" s="108">
        <v>22636.63</v>
      </c>
      <c r="H213" s="107">
        <v>1.222288092035952E-3</v>
      </c>
      <c r="I213" s="108">
        <v>3536376.8900000006</v>
      </c>
      <c r="J213" s="107">
        <v>0.1909503031855066</v>
      </c>
      <c r="K213" s="108">
        <v>2574155.5300000003</v>
      </c>
      <c r="L213" s="51">
        <v>0.13899417233782127</v>
      </c>
      <c r="M213" s="108">
        <v>2856971.56</v>
      </c>
      <c r="N213" s="51">
        <v>0.15426511442177468</v>
      </c>
      <c r="O213" s="108">
        <v>361341.53</v>
      </c>
      <c r="P213" s="51">
        <v>1.951100712769753E-2</v>
      </c>
      <c r="Q213" s="55">
        <v>18519880.990000002</v>
      </c>
      <c r="R213" s="109">
        <v>2879608.19</v>
      </c>
      <c r="S213" s="51">
        <v>0.15548740251381063</v>
      </c>
    </row>
    <row r="214" spans="2:19">
      <c r="B214" s="93" t="s">
        <v>240</v>
      </c>
      <c r="C214" s="106">
        <v>5716638.629999999</v>
      </c>
      <c r="D214" s="107">
        <v>0.30431657523292799</v>
      </c>
      <c r="E214" s="108">
        <v>7017615.3399999999</v>
      </c>
      <c r="F214" s="107">
        <v>0.3735720945108717</v>
      </c>
      <c r="G214" s="108">
        <v>114953.60000000001</v>
      </c>
      <c r="H214" s="107">
        <v>6.119380308406152E-3</v>
      </c>
      <c r="I214" s="108">
        <v>853670.34000000008</v>
      </c>
      <c r="J214" s="107">
        <v>4.5443844024601096E-2</v>
      </c>
      <c r="K214" s="108">
        <v>1017037.42</v>
      </c>
      <c r="L214" s="51">
        <v>5.4140442412070583E-2</v>
      </c>
      <c r="M214" s="108">
        <v>3692611.94</v>
      </c>
      <c r="N214" s="51">
        <v>0.19657058841325054</v>
      </c>
      <c r="O214" s="108">
        <v>372642.83</v>
      </c>
      <c r="P214" s="51">
        <v>1.9837075097872022E-2</v>
      </c>
      <c r="Q214" s="55">
        <v>18785170.099999998</v>
      </c>
      <c r="R214" s="109">
        <v>3807565.54</v>
      </c>
      <c r="S214" s="51">
        <v>0.20268996872165668</v>
      </c>
    </row>
    <row r="215" spans="2:19">
      <c r="B215" s="93" t="s">
        <v>241</v>
      </c>
      <c r="C215" s="106">
        <v>3649482.1999999997</v>
      </c>
      <c r="D215" s="107">
        <v>0.40956903007289208</v>
      </c>
      <c r="E215" s="108">
        <v>2548540.1</v>
      </c>
      <c r="F215" s="107">
        <v>0.28601402600590065</v>
      </c>
      <c r="G215" s="108">
        <v>33253.83</v>
      </c>
      <c r="H215" s="107">
        <v>3.7319647426445435E-3</v>
      </c>
      <c r="I215" s="108">
        <v>1312625.6600000001</v>
      </c>
      <c r="J215" s="107">
        <v>0.14731153324024704</v>
      </c>
      <c r="K215" s="108">
        <v>1021659.88</v>
      </c>
      <c r="L215" s="51">
        <v>0.11465742896786491</v>
      </c>
      <c r="M215" s="108">
        <v>258364.14</v>
      </c>
      <c r="N215" s="51">
        <v>2.8995332605106804E-2</v>
      </c>
      <c r="O215" s="108">
        <v>86616.569999999992</v>
      </c>
      <c r="P215" s="51">
        <v>9.7206843653438735E-3</v>
      </c>
      <c r="Q215" s="55">
        <v>8910542.3800000008</v>
      </c>
      <c r="R215" s="109">
        <v>291617.97000000003</v>
      </c>
      <c r="S215" s="51">
        <v>3.2727297347751351E-2</v>
      </c>
    </row>
    <row r="216" spans="2:19">
      <c r="B216" s="93" t="s">
        <v>242</v>
      </c>
      <c r="C216" s="106">
        <v>15171034.919999998</v>
      </c>
      <c r="D216" s="107">
        <v>0.19543038644936819</v>
      </c>
      <c r="E216" s="108">
        <v>23565553.020000007</v>
      </c>
      <c r="F216" s="107">
        <v>0.30356697205411731</v>
      </c>
      <c r="G216" s="108">
        <v>11072418.880000003</v>
      </c>
      <c r="H216" s="107">
        <v>0.14263279414082855</v>
      </c>
      <c r="I216" s="108">
        <v>3453670.6600000006</v>
      </c>
      <c r="J216" s="107">
        <v>4.4489528586006626E-2</v>
      </c>
      <c r="K216" s="108">
        <v>18552845.25</v>
      </c>
      <c r="L216" s="51">
        <v>0.23899422393148281</v>
      </c>
      <c r="M216" s="108">
        <v>3094589.5300000003</v>
      </c>
      <c r="N216" s="51">
        <v>3.9863913763245683E-2</v>
      </c>
      <c r="O216" s="108">
        <v>2718731.42</v>
      </c>
      <c r="P216" s="51">
        <v>3.5022181074950663E-2</v>
      </c>
      <c r="Q216" s="55">
        <v>77628843.680000022</v>
      </c>
      <c r="R216" s="109">
        <v>14167008.410000004</v>
      </c>
      <c r="S216" s="51">
        <v>0.18249670790407424</v>
      </c>
    </row>
    <row r="217" spans="2:19">
      <c r="B217" s="93" t="s">
        <v>243</v>
      </c>
      <c r="C217" s="106">
        <v>61392671.579999998</v>
      </c>
      <c r="D217" s="107">
        <v>0.29689568449901693</v>
      </c>
      <c r="E217" s="108">
        <v>50164904.539999999</v>
      </c>
      <c r="F217" s="107">
        <v>0.24259807055021701</v>
      </c>
      <c r="G217" s="108">
        <v>4442966.9000000004</v>
      </c>
      <c r="H217" s="107">
        <v>2.148624037745411E-2</v>
      </c>
      <c r="I217" s="108">
        <v>26267736.309999999</v>
      </c>
      <c r="J217" s="107">
        <v>0.12703108288478121</v>
      </c>
      <c r="K217" s="108">
        <v>13033527.43</v>
      </c>
      <c r="L217" s="51">
        <v>6.3030292511772182E-2</v>
      </c>
      <c r="M217" s="108">
        <v>47223001.660000004</v>
      </c>
      <c r="N217" s="51">
        <v>0.22837099349348619</v>
      </c>
      <c r="O217" s="108">
        <v>4257151.66</v>
      </c>
      <c r="P217" s="51">
        <v>2.0587635683272317E-2</v>
      </c>
      <c r="Q217" s="55">
        <v>206781960.08000001</v>
      </c>
      <c r="R217" s="109">
        <v>51665968.560000002</v>
      </c>
      <c r="S217" s="51">
        <v>0.2498572338709403</v>
      </c>
    </row>
    <row r="218" spans="2:19">
      <c r="B218" s="93" t="s">
        <v>244</v>
      </c>
      <c r="C218" s="106">
        <v>4849086.6000000006</v>
      </c>
      <c r="D218" s="107">
        <v>0.26907640286344009</v>
      </c>
      <c r="E218" s="108">
        <v>6293553.4699999997</v>
      </c>
      <c r="F218" s="107">
        <v>0.34923004446576006</v>
      </c>
      <c r="G218" s="108">
        <v>11413.59</v>
      </c>
      <c r="H218" s="107">
        <v>6.3334149176839428E-4</v>
      </c>
      <c r="I218" s="108">
        <v>5105685.7299999995</v>
      </c>
      <c r="J218" s="107">
        <v>0.28331511967214545</v>
      </c>
      <c r="K218" s="108">
        <v>1050624.47</v>
      </c>
      <c r="L218" s="51">
        <v>5.829927911535096E-2</v>
      </c>
      <c r="M218" s="108">
        <v>287043.59000000003</v>
      </c>
      <c r="N218" s="51">
        <v>1.5928083582216934E-2</v>
      </c>
      <c r="O218" s="108">
        <v>423818.3</v>
      </c>
      <c r="P218" s="51">
        <v>2.351772880931809E-2</v>
      </c>
      <c r="Q218" s="55">
        <v>18021225.75</v>
      </c>
      <c r="R218" s="109">
        <v>298457.18000000005</v>
      </c>
      <c r="S218" s="51">
        <v>1.6561425073985329E-2</v>
      </c>
    </row>
    <row r="219" spans="2:19">
      <c r="B219" s="93" t="s">
        <v>245</v>
      </c>
      <c r="C219" s="106">
        <v>1244649.1299999999</v>
      </c>
      <c r="D219" s="107">
        <v>0.24662725329295268</v>
      </c>
      <c r="E219" s="108">
        <v>1903734.78</v>
      </c>
      <c r="F219" s="107">
        <v>0.3772250897645858</v>
      </c>
      <c r="G219" s="108">
        <v>26469.96</v>
      </c>
      <c r="H219" s="107">
        <v>5.2450231733776461E-3</v>
      </c>
      <c r="I219" s="108">
        <v>883324.07</v>
      </c>
      <c r="J219" s="107">
        <v>0.17503068447221898</v>
      </c>
      <c r="K219" s="108">
        <v>607290.40999999992</v>
      </c>
      <c r="L219" s="51">
        <v>0.12033460849279755</v>
      </c>
      <c r="M219" s="108">
        <v>339862.92</v>
      </c>
      <c r="N219" s="51">
        <v>6.7343845293751592E-2</v>
      </c>
      <c r="O219" s="108">
        <v>41349.96</v>
      </c>
      <c r="P219" s="51">
        <v>8.1934955103157969E-3</v>
      </c>
      <c r="Q219" s="55">
        <v>5046681.2299999995</v>
      </c>
      <c r="R219" s="109">
        <v>366332.88</v>
      </c>
      <c r="S219" s="51">
        <v>7.2588868467129253E-2</v>
      </c>
    </row>
    <row r="220" spans="2:19">
      <c r="B220" s="93" t="s">
        <v>246</v>
      </c>
      <c r="C220" s="106">
        <v>2258102.19</v>
      </c>
      <c r="D220" s="107">
        <v>0.50645359888446917</v>
      </c>
      <c r="E220" s="108">
        <v>1079430.7</v>
      </c>
      <c r="F220" s="107">
        <v>0.24209779574297377</v>
      </c>
      <c r="G220" s="108">
        <v>1804.6399999999999</v>
      </c>
      <c r="H220" s="107">
        <v>4.0474980571666172E-4</v>
      </c>
      <c r="I220" s="108">
        <v>333759.13</v>
      </c>
      <c r="J220" s="107">
        <v>7.4856449498881802E-2</v>
      </c>
      <c r="K220" s="108">
        <v>184473.06</v>
      </c>
      <c r="L220" s="51">
        <v>4.137414398160192E-2</v>
      </c>
      <c r="M220" s="108">
        <v>267194.40999999997</v>
      </c>
      <c r="N220" s="51">
        <v>5.9927124266378917E-2</v>
      </c>
      <c r="O220" s="108">
        <v>333891.5</v>
      </c>
      <c r="P220" s="51">
        <v>7.4886137819977813E-2</v>
      </c>
      <c r="Q220" s="55">
        <v>4458655.63</v>
      </c>
      <c r="R220" s="109">
        <v>268999.05</v>
      </c>
      <c r="S220" s="51">
        <v>6.033187407209558E-2</v>
      </c>
    </row>
    <row r="221" spans="2:19">
      <c r="B221" s="93" t="s">
        <v>247</v>
      </c>
      <c r="C221" s="106">
        <v>4126515.95</v>
      </c>
      <c r="D221" s="107">
        <v>0.24755651238295745</v>
      </c>
      <c r="E221" s="108">
        <v>4227887.57</v>
      </c>
      <c r="F221" s="107">
        <v>0.25363796341959055</v>
      </c>
      <c r="G221" s="108">
        <v>66869</v>
      </c>
      <c r="H221" s="107">
        <v>4.0115818349220197E-3</v>
      </c>
      <c r="I221" s="108">
        <v>4375808.4000000004</v>
      </c>
      <c r="J221" s="107">
        <v>0.26251197850333025</v>
      </c>
      <c r="K221" s="108">
        <v>2577202.8100000005</v>
      </c>
      <c r="L221" s="51">
        <v>0.15461065632065663</v>
      </c>
      <c r="M221" s="108">
        <v>1120640.81</v>
      </c>
      <c r="N221" s="51">
        <v>6.7229094451364588E-2</v>
      </c>
      <c r="O221" s="108">
        <v>174061.1</v>
      </c>
      <c r="P221" s="51">
        <v>1.0442213087178591E-2</v>
      </c>
      <c r="Q221" s="55">
        <v>16668985.640000001</v>
      </c>
      <c r="R221" s="109">
        <v>1187509.81</v>
      </c>
      <c r="S221" s="51">
        <v>7.1240676286286608E-2</v>
      </c>
    </row>
    <row r="222" spans="2:19">
      <c r="B222" s="93" t="s">
        <v>248</v>
      </c>
      <c r="C222" s="106">
        <v>11802736.149999999</v>
      </c>
      <c r="D222" s="107">
        <v>0.31143900597789137</v>
      </c>
      <c r="E222" s="108">
        <v>14004059.35</v>
      </c>
      <c r="F222" s="107">
        <v>0.36952535989880586</v>
      </c>
      <c r="G222" s="108">
        <v>187042.62</v>
      </c>
      <c r="H222" s="107">
        <v>4.9354968973275301E-3</v>
      </c>
      <c r="I222" s="108">
        <v>5467918.2600000007</v>
      </c>
      <c r="J222" s="107">
        <v>0.14428205511166678</v>
      </c>
      <c r="K222" s="108">
        <v>3802031.7700000005</v>
      </c>
      <c r="L222" s="51">
        <v>0.1003242790566968</v>
      </c>
      <c r="M222" s="108">
        <v>2110646.15</v>
      </c>
      <c r="N222" s="51">
        <v>5.5693657010799438E-2</v>
      </c>
      <c r="O222" s="108">
        <v>522989.99</v>
      </c>
      <c r="P222" s="51">
        <v>1.3800146046811982E-2</v>
      </c>
      <c r="Q222" s="55">
        <v>37897424.290000007</v>
      </c>
      <c r="R222" s="109">
        <v>2297688.77</v>
      </c>
      <c r="S222" s="51">
        <v>6.0629153908126975E-2</v>
      </c>
    </row>
    <row r="223" spans="2:19">
      <c r="B223" s="93" t="s">
        <v>249</v>
      </c>
      <c r="C223" s="106">
        <v>2247184.77</v>
      </c>
      <c r="D223" s="107">
        <v>0.38533229370643507</v>
      </c>
      <c r="E223" s="108">
        <v>825080.24000000011</v>
      </c>
      <c r="F223" s="107">
        <v>0.14147927024757112</v>
      </c>
      <c r="G223" s="108">
        <v>106715.69</v>
      </c>
      <c r="H223" s="107">
        <v>1.8298896535403661E-2</v>
      </c>
      <c r="I223" s="108">
        <v>603521.46000000008</v>
      </c>
      <c r="J223" s="107">
        <v>0.10348784469683663</v>
      </c>
      <c r="K223" s="108">
        <v>1048064.18</v>
      </c>
      <c r="L223" s="51">
        <v>0.17971507275343188</v>
      </c>
      <c r="M223" s="108">
        <v>649846.02</v>
      </c>
      <c r="N223" s="51">
        <v>0.11143127204559947</v>
      </c>
      <c r="O223" s="108">
        <v>351397.76</v>
      </c>
      <c r="P223" s="51">
        <v>6.0255350014722368E-2</v>
      </c>
      <c r="Q223" s="55">
        <v>5831810.1199999992</v>
      </c>
      <c r="R223" s="109">
        <v>756561.71</v>
      </c>
      <c r="S223" s="51">
        <v>0.12973016858100311</v>
      </c>
    </row>
    <row r="224" spans="2:19">
      <c r="B224" s="93" t="s">
        <v>250</v>
      </c>
      <c r="C224" s="106">
        <v>2663171.1300000004</v>
      </c>
      <c r="D224" s="107">
        <v>0.28682894374600487</v>
      </c>
      <c r="E224" s="108">
        <v>3129177.3300000005</v>
      </c>
      <c r="F224" s="107">
        <v>0.33701875866979819</v>
      </c>
      <c r="G224" s="108">
        <v>1909.58</v>
      </c>
      <c r="H224" s="107">
        <v>2.0566564732867764E-4</v>
      </c>
      <c r="I224" s="108">
        <v>1927698.5999999996</v>
      </c>
      <c r="J224" s="107">
        <v>0.20761705737575045</v>
      </c>
      <c r="K224" s="108">
        <v>923185.89</v>
      </c>
      <c r="L224" s="51">
        <v>9.9428996780208945E-2</v>
      </c>
      <c r="M224" s="108">
        <v>307160.3</v>
      </c>
      <c r="N224" s="51">
        <v>3.3081788630573643E-2</v>
      </c>
      <c r="O224" s="108">
        <v>332573.01</v>
      </c>
      <c r="P224" s="51">
        <v>3.581878915033504E-2</v>
      </c>
      <c r="Q224" s="55">
        <v>9284875.8400000017</v>
      </c>
      <c r="R224" s="109">
        <v>309069.88</v>
      </c>
      <c r="S224" s="51">
        <v>3.3287454277902327E-2</v>
      </c>
    </row>
    <row r="225" spans="2:19">
      <c r="B225" s="93" t="s">
        <v>251</v>
      </c>
      <c r="C225" s="106">
        <v>3592270.0399999996</v>
      </c>
      <c r="D225" s="107">
        <v>0.4705401896203576</v>
      </c>
      <c r="E225" s="108">
        <v>2511919.29</v>
      </c>
      <c r="F225" s="107">
        <v>0.32902843212411564</v>
      </c>
      <c r="G225" s="108">
        <v>360.42</v>
      </c>
      <c r="H225" s="107">
        <v>4.7210285767650507E-5</v>
      </c>
      <c r="I225" s="108">
        <v>940057.49</v>
      </c>
      <c r="J225" s="107">
        <v>0.12313518323322861</v>
      </c>
      <c r="K225" s="108">
        <v>460537.23</v>
      </c>
      <c r="L225" s="51">
        <v>6.0324327825709408E-2</v>
      </c>
      <c r="M225" s="108">
        <v>28829.78</v>
      </c>
      <c r="N225" s="51">
        <v>3.7763224915889661E-3</v>
      </c>
      <c r="O225" s="108">
        <v>100379.03</v>
      </c>
      <c r="P225" s="51">
        <v>1.3148334419231904E-2</v>
      </c>
      <c r="Q225" s="55">
        <v>7634353.2800000012</v>
      </c>
      <c r="R225" s="109">
        <v>29190.199999999997</v>
      </c>
      <c r="S225" s="51">
        <v>3.8235327773566163E-3</v>
      </c>
    </row>
    <row r="226" spans="2:19">
      <c r="B226" s="93" t="s">
        <v>252</v>
      </c>
      <c r="C226" s="106">
        <v>4351422.3599999994</v>
      </c>
      <c r="D226" s="107">
        <v>0.35263270554874759</v>
      </c>
      <c r="E226" s="108">
        <v>3926286.3200000003</v>
      </c>
      <c r="F226" s="107">
        <v>0.31818032202707991</v>
      </c>
      <c r="G226" s="108">
        <v>134943.06999999998</v>
      </c>
      <c r="H226" s="107">
        <v>1.0935582881261388E-2</v>
      </c>
      <c r="I226" s="108">
        <v>1449279.2499999998</v>
      </c>
      <c r="J226" s="107">
        <v>0.11744740472013379</v>
      </c>
      <c r="K226" s="108">
        <v>1060540.7899999998</v>
      </c>
      <c r="L226" s="51">
        <v>8.5944626189425125E-2</v>
      </c>
      <c r="M226" s="108">
        <v>1191317.1599999999</v>
      </c>
      <c r="N226" s="51">
        <v>9.6542545986607053E-2</v>
      </c>
      <c r="O226" s="108">
        <v>226026.08000000002</v>
      </c>
      <c r="P226" s="51">
        <v>1.8316812646745163E-2</v>
      </c>
      <c r="Q226" s="55">
        <v>12339815.029999999</v>
      </c>
      <c r="R226" s="109">
        <v>1326260.23</v>
      </c>
      <c r="S226" s="51">
        <v>0.10747812886786845</v>
      </c>
    </row>
    <row r="227" spans="2:19">
      <c r="B227" s="93" t="s">
        <v>253</v>
      </c>
      <c r="C227" s="106">
        <v>4391640.4800000004</v>
      </c>
      <c r="D227" s="107">
        <v>0.43646086039570381</v>
      </c>
      <c r="E227" s="108">
        <v>2957236.53</v>
      </c>
      <c r="F227" s="107">
        <v>0.29390338443127867</v>
      </c>
      <c r="G227" s="108">
        <v>138578.47</v>
      </c>
      <c r="H227" s="107">
        <v>1.3772547758399435E-2</v>
      </c>
      <c r="I227" s="108">
        <v>772904.63000000012</v>
      </c>
      <c r="J227" s="107">
        <v>7.6814716812525399E-2</v>
      </c>
      <c r="K227" s="108">
        <v>1056961.23</v>
      </c>
      <c r="L227" s="51">
        <v>0.10504553137981397</v>
      </c>
      <c r="M227" s="108">
        <v>535647.31999999995</v>
      </c>
      <c r="N227" s="51">
        <v>5.3235024866118558E-2</v>
      </c>
      <c r="O227" s="108">
        <v>208965.58999999997</v>
      </c>
      <c r="P227" s="51">
        <v>2.0767934356160197E-2</v>
      </c>
      <c r="Q227" s="55">
        <v>10061934.25</v>
      </c>
      <c r="R227" s="109">
        <v>674225.78999999992</v>
      </c>
      <c r="S227" s="51">
        <v>6.700757262451798E-2</v>
      </c>
    </row>
    <row r="228" spans="2:19">
      <c r="B228" s="93" t="s">
        <v>254</v>
      </c>
      <c r="C228" s="106">
        <v>1591347.27</v>
      </c>
      <c r="D228" s="107">
        <v>0.22869745383510107</v>
      </c>
      <c r="E228" s="108">
        <v>1571513.52</v>
      </c>
      <c r="F228" s="107">
        <v>0.22584708408205406</v>
      </c>
      <c r="G228" s="108">
        <v>360874.85999999993</v>
      </c>
      <c r="H228" s="107">
        <v>5.1862445860166362E-2</v>
      </c>
      <c r="I228" s="108">
        <v>1237311.1100000001</v>
      </c>
      <c r="J228" s="107">
        <v>0.17781781877118669</v>
      </c>
      <c r="K228" s="108">
        <v>692806.8899999999</v>
      </c>
      <c r="L228" s="51">
        <v>9.9565427816654326E-2</v>
      </c>
      <c r="M228" s="108">
        <v>1323131.42</v>
      </c>
      <c r="N228" s="51">
        <v>0.1901513218062213</v>
      </c>
      <c r="O228" s="108">
        <v>181322.7</v>
      </c>
      <c r="P228" s="51">
        <v>2.605844782861624E-2</v>
      </c>
      <c r="Q228" s="55">
        <v>6958307.7699999996</v>
      </c>
      <c r="R228" s="109">
        <v>1684006.2799999998</v>
      </c>
      <c r="S228" s="51">
        <v>0.24201376766638763</v>
      </c>
    </row>
    <row r="229" spans="2:19">
      <c r="B229" s="93" t="s">
        <v>255</v>
      </c>
      <c r="C229" s="106">
        <v>3125315.9500000007</v>
      </c>
      <c r="D229" s="107">
        <v>0.22213776936036797</v>
      </c>
      <c r="E229" s="108">
        <v>3315499.7399999998</v>
      </c>
      <c r="F229" s="107">
        <v>0.23565544359074472</v>
      </c>
      <c r="G229" s="108">
        <v>76341.399999999994</v>
      </c>
      <c r="H229" s="107">
        <v>5.4261100564400823E-3</v>
      </c>
      <c r="I229" s="108">
        <v>2428501.4300000002</v>
      </c>
      <c r="J229" s="107">
        <v>0.17261035337840441</v>
      </c>
      <c r="K229" s="108">
        <v>1903835.22</v>
      </c>
      <c r="L229" s="51">
        <v>0.13531870561774892</v>
      </c>
      <c r="M229" s="108">
        <v>2313412.5300000003</v>
      </c>
      <c r="N229" s="51">
        <v>0.1644301911378033</v>
      </c>
      <c r="O229" s="108">
        <v>906362.3600000001</v>
      </c>
      <c r="P229" s="51">
        <v>6.4421426858490505E-2</v>
      </c>
      <c r="Q229" s="55">
        <v>14069268.630000003</v>
      </c>
      <c r="R229" s="109">
        <v>2389753.9300000002</v>
      </c>
      <c r="S229" s="51">
        <v>0.16985630119424336</v>
      </c>
    </row>
    <row r="230" spans="2:19">
      <c r="B230" s="93" t="s">
        <v>256</v>
      </c>
      <c r="C230" s="106">
        <v>5146872.9800000004</v>
      </c>
      <c r="D230" s="107">
        <v>0.23644189761891909</v>
      </c>
      <c r="E230" s="108">
        <v>4554711.1500000032</v>
      </c>
      <c r="F230" s="107">
        <v>0.20923860985045137</v>
      </c>
      <c r="G230" s="108">
        <v>119972.75</v>
      </c>
      <c r="H230" s="107">
        <v>5.5114211644213089E-3</v>
      </c>
      <c r="I230" s="108">
        <v>8321490.0800000001</v>
      </c>
      <c r="J230" s="107">
        <v>0.38228044740521472</v>
      </c>
      <c r="K230" s="108">
        <v>1386333.32</v>
      </c>
      <c r="L230" s="51">
        <v>6.368668552475841E-2</v>
      </c>
      <c r="M230" s="108">
        <v>915148.09</v>
      </c>
      <c r="N230" s="51">
        <v>4.2040934727308799E-2</v>
      </c>
      <c r="O230" s="108">
        <v>1323495.96</v>
      </c>
      <c r="P230" s="51">
        <v>6.0800003708926388E-2</v>
      </c>
      <c r="Q230" s="55">
        <v>21768024.330000002</v>
      </c>
      <c r="R230" s="109">
        <v>1035120.84</v>
      </c>
      <c r="S230" s="51">
        <v>4.7552355891730111E-2</v>
      </c>
    </row>
    <row r="231" spans="2:19">
      <c r="B231" s="93" t="s">
        <v>257</v>
      </c>
      <c r="C231" s="106">
        <v>5075515.1900000013</v>
      </c>
      <c r="D231" s="107">
        <v>0.26563671870567318</v>
      </c>
      <c r="E231" s="108">
        <v>7420040.4199999981</v>
      </c>
      <c r="F231" s="107">
        <v>0.38834189556080595</v>
      </c>
      <c r="G231" s="108">
        <v>125932.27</v>
      </c>
      <c r="H231" s="107">
        <v>6.5909043180219272E-3</v>
      </c>
      <c r="I231" s="108">
        <v>1281498.4500000002</v>
      </c>
      <c r="J231" s="107">
        <v>6.70696531369077E-2</v>
      </c>
      <c r="K231" s="108">
        <v>2071168.2600000002</v>
      </c>
      <c r="L231" s="51">
        <v>0.10839852111126054</v>
      </c>
      <c r="M231" s="108">
        <v>2963398.8</v>
      </c>
      <c r="N231" s="51">
        <v>0.15509509950818004</v>
      </c>
      <c r="O231" s="108">
        <v>169425.55</v>
      </c>
      <c r="P231" s="51">
        <v>8.8672076591507464E-3</v>
      </c>
      <c r="Q231" s="55">
        <v>19106978.939999998</v>
      </c>
      <c r="R231" s="109">
        <v>3089331.07</v>
      </c>
      <c r="S231" s="51">
        <v>0.16168600382620196</v>
      </c>
    </row>
    <row r="232" spans="2:19">
      <c r="B232" s="93" t="s">
        <v>258</v>
      </c>
      <c r="C232" s="106">
        <v>2469214.94</v>
      </c>
      <c r="D232" s="107">
        <v>0.35940595701580547</v>
      </c>
      <c r="E232" s="108">
        <v>2140466.2699999996</v>
      </c>
      <c r="F232" s="107">
        <v>0.31155502737619162</v>
      </c>
      <c r="G232" s="108">
        <v>7527.1</v>
      </c>
      <c r="H232" s="107">
        <v>1.0956051396050883E-3</v>
      </c>
      <c r="I232" s="108">
        <v>1135475.8699999999</v>
      </c>
      <c r="J232" s="107">
        <v>0.16527390350461119</v>
      </c>
      <c r="K232" s="108">
        <v>609019.56000000006</v>
      </c>
      <c r="L232" s="51">
        <v>8.8645688253913127E-2</v>
      </c>
      <c r="M232" s="108">
        <v>425500.28</v>
      </c>
      <c r="N232" s="51">
        <v>6.193358579949837E-2</v>
      </c>
      <c r="O232" s="108">
        <v>83063.13</v>
      </c>
      <c r="P232" s="51">
        <v>1.2090232910375257E-2</v>
      </c>
      <c r="Q232" s="55">
        <v>6870267.1499999985</v>
      </c>
      <c r="R232" s="109">
        <v>433027.38</v>
      </c>
      <c r="S232" s="51">
        <v>6.3029190939103447E-2</v>
      </c>
    </row>
    <row r="233" spans="2:19">
      <c r="B233" s="93" t="s">
        <v>259</v>
      </c>
      <c r="C233" s="106">
        <v>3933676.8200000003</v>
      </c>
      <c r="D233" s="107">
        <v>0.23406297329295042</v>
      </c>
      <c r="E233" s="108">
        <v>5086613.6899999995</v>
      </c>
      <c r="F233" s="107">
        <v>0.30266541425587312</v>
      </c>
      <c r="G233" s="108">
        <v>9766.5400000000009</v>
      </c>
      <c r="H233" s="107">
        <v>5.8113197799114871E-4</v>
      </c>
      <c r="I233" s="108">
        <v>4525614.21</v>
      </c>
      <c r="J233" s="107">
        <v>0.26928463278521869</v>
      </c>
      <c r="K233" s="108">
        <v>2452961.9500000002</v>
      </c>
      <c r="L233" s="51">
        <v>0.14595697452122505</v>
      </c>
      <c r="M233" s="108">
        <v>552462.39</v>
      </c>
      <c r="N233" s="51">
        <v>3.287280464385723E-2</v>
      </c>
      <c r="O233" s="108">
        <v>244966.31</v>
      </c>
      <c r="P233" s="51">
        <v>1.4576068522884553E-2</v>
      </c>
      <c r="Q233" s="55">
        <v>16806061.909999996</v>
      </c>
      <c r="R233" s="109">
        <v>562228.93000000005</v>
      </c>
      <c r="S233" s="51">
        <v>3.3453936621848382E-2</v>
      </c>
    </row>
    <row r="234" spans="2:19">
      <c r="B234" s="93" t="s">
        <v>260</v>
      </c>
      <c r="C234" s="106">
        <v>3997251.95</v>
      </c>
      <c r="D234" s="107">
        <v>0.36249178661436726</v>
      </c>
      <c r="E234" s="108">
        <v>3844704.4000000004</v>
      </c>
      <c r="F234" s="107">
        <v>0.34865797412647936</v>
      </c>
      <c r="G234" s="108">
        <v>36117.99</v>
      </c>
      <c r="H234" s="107">
        <v>3.2753689003816359E-3</v>
      </c>
      <c r="I234" s="108">
        <v>1204959.8299999998</v>
      </c>
      <c r="J234" s="107">
        <v>0.10927208167982612</v>
      </c>
      <c r="K234" s="108">
        <v>1309973.0799999998</v>
      </c>
      <c r="L234" s="51">
        <v>0.11879523435742534</v>
      </c>
      <c r="M234" s="108">
        <v>318026.02</v>
      </c>
      <c r="N234" s="51">
        <v>2.8840268669993771E-2</v>
      </c>
      <c r="O234" s="108">
        <v>316118.51</v>
      </c>
      <c r="P234" s="51">
        <v>2.8667285651526601E-2</v>
      </c>
      <c r="Q234" s="55">
        <v>11027151.779999999</v>
      </c>
      <c r="R234" s="109">
        <v>354144.01</v>
      </c>
      <c r="S234" s="51">
        <v>3.2115637570375409E-2</v>
      </c>
    </row>
    <row r="235" spans="2:19">
      <c r="B235" s="93" t="s">
        <v>261</v>
      </c>
      <c r="C235" s="106">
        <v>2413041.65</v>
      </c>
      <c r="D235" s="107">
        <v>0.28129592542284315</v>
      </c>
      <c r="E235" s="108">
        <v>2953591.7699999996</v>
      </c>
      <c r="F235" s="107">
        <v>0.34430956890588404</v>
      </c>
      <c r="G235" s="108">
        <v>288860.93</v>
      </c>
      <c r="H235" s="107">
        <v>3.3673435608893493E-2</v>
      </c>
      <c r="I235" s="108">
        <v>555684.04999999993</v>
      </c>
      <c r="J235" s="107">
        <v>6.4777853746313674E-2</v>
      </c>
      <c r="K235" s="108">
        <v>352730.45999999996</v>
      </c>
      <c r="L235" s="51">
        <v>4.1118909476976974E-2</v>
      </c>
      <c r="M235" s="108">
        <v>1802014.81</v>
      </c>
      <c r="N235" s="51">
        <v>0.21006658695867056</v>
      </c>
      <c r="O235" s="108">
        <v>212379.22</v>
      </c>
      <c r="P235" s="51">
        <v>2.4757719880417976E-2</v>
      </c>
      <c r="Q235" s="55">
        <v>8578302.8900000006</v>
      </c>
      <c r="R235" s="109">
        <v>2090875.74</v>
      </c>
      <c r="S235" s="51">
        <v>0.24374002256756405</v>
      </c>
    </row>
    <row r="236" spans="2:19">
      <c r="B236" s="93" t="s">
        <v>262</v>
      </c>
      <c r="C236" s="106">
        <v>6640527.9300000006</v>
      </c>
      <c r="D236" s="107">
        <v>0.36563783491701846</v>
      </c>
      <c r="E236" s="108">
        <v>5788883.9199999999</v>
      </c>
      <c r="F236" s="107">
        <v>0.31874498615274138</v>
      </c>
      <c r="G236" s="108">
        <v>1034932.3900000001</v>
      </c>
      <c r="H236" s="107">
        <v>5.6984993114108526E-2</v>
      </c>
      <c r="I236" s="108">
        <v>1445447.6400000001</v>
      </c>
      <c r="J236" s="107">
        <v>7.9588603669273908E-2</v>
      </c>
      <c r="K236" s="108">
        <v>277075.48</v>
      </c>
      <c r="L236" s="51">
        <v>1.5256208494825747E-2</v>
      </c>
      <c r="M236" s="108">
        <v>2291332.02</v>
      </c>
      <c r="N236" s="51">
        <v>0.12616431821390417</v>
      </c>
      <c r="O236" s="108">
        <v>683290.75</v>
      </c>
      <c r="P236" s="51">
        <v>3.7623055438127745E-2</v>
      </c>
      <c r="Q236" s="55">
        <v>18161490.130000003</v>
      </c>
      <c r="R236" s="109">
        <v>3326264.41</v>
      </c>
      <c r="S236" s="51">
        <v>0.18314931132801268</v>
      </c>
    </row>
    <row r="237" spans="2:19">
      <c r="B237" s="93" t="s">
        <v>263</v>
      </c>
      <c r="C237" s="106">
        <v>1112885.8799999999</v>
      </c>
      <c r="D237" s="107">
        <v>0.32081990766375151</v>
      </c>
      <c r="E237" s="108">
        <v>926503.51999999979</v>
      </c>
      <c r="F237" s="107">
        <v>0.267090075521976</v>
      </c>
      <c r="G237" s="108">
        <v>24765.65</v>
      </c>
      <c r="H237" s="107">
        <v>7.139378519415476E-3</v>
      </c>
      <c r="I237" s="108">
        <v>517468.49</v>
      </c>
      <c r="J237" s="107">
        <v>0.14917449862936613</v>
      </c>
      <c r="K237" s="108">
        <v>620649.4</v>
      </c>
      <c r="L237" s="51">
        <v>0.17891922862707432</v>
      </c>
      <c r="M237" s="108">
        <v>214676.63</v>
      </c>
      <c r="N237" s="51">
        <v>6.1886432249607978E-2</v>
      </c>
      <c r="O237" s="108">
        <v>51930.8</v>
      </c>
      <c r="P237" s="51">
        <v>1.4970478788808741E-2</v>
      </c>
      <c r="Q237" s="55">
        <v>3468880.3699999992</v>
      </c>
      <c r="R237" s="109">
        <v>239442.28</v>
      </c>
      <c r="S237" s="51">
        <v>6.9025810769023449E-2</v>
      </c>
    </row>
    <row r="238" spans="2:19">
      <c r="B238" s="93" t="s">
        <v>264</v>
      </c>
      <c r="C238" s="106">
        <v>948176.50000000012</v>
      </c>
      <c r="D238" s="107">
        <v>0.37880560702604099</v>
      </c>
      <c r="E238" s="108">
        <v>606552.24</v>
      </c>
      <c r="F238" s="107">
        <v>0.24232343816389129</v>
      </c>
      <c r="G238" s="108">
        <v>1506.63</v>
      </c>
      <c r="H238" s="107">
        <v>6.0191313717819852E-4</v>
      </c>
      <c r="I238" s="108">
        <v>564079.71000000008</v>
      </c>
      <c r="J238" s="107">
        <v>0.22535525501594184</v>
      </c>
      <c r="K238" s="108">
        <v>313110.63</v>
      </c>
      <c r="L238" s="51">
        <v>0.12509070016337265</v>
      </c>
      <c r="M238" s="108">
        <v>44401.1</v>
      </c>
      <c r="N238" s="51">
        <v>1.7738665362539513E-2</v>
      </c>
      <c r="O238" s="108">
        <v>25242</v>
      </c>
      <c r="P238" s="51">
        <v>1.0084421131035547E-2</v>
      </c>
      <c r="Q238" s="55">
        <v>2503068.81</v>
      </c>
      <c r="R238" s="109">
        <v>45907.729999999996</v>
      </c>
      <c r="S238" s="51">
        <v>1.8340578499717711E-2</v>
      </c>
    </row>
    <row r="239" spans="2:19">
      <c r="B239" s="93" t="s">
        <v>265</v>
      </c>
      <c r="C239" s="106">
        <v>13606219.900000002</v>
      </c>
      <c r="D239" s="107">
        <v>0.24787921204815241</v>
      </c>
      <c r="E239" s="108">
        <v>15855837.27</v>
      </c>
      <c r="F239" s="107">
        <v>0.28886292282041742</v>
      </c>
      <c r="G239" s="108">
        <v>438456.08</v>
      </c>
      <c r="H239" s="107">
        <v>7.9878282452366996E-3</v>
      </c>
      <c r="I239" s="108">
        <v>7956523.0299999993</v>
      </c>
      <c r="J239" s="107">
        <v>0.14495257858645794</v>
      </c>
      <c r="K239" s="108">
        <v>6477277.1200000001</v>
      </c>
      <c r="L239" s="51">
        <v>0.11800355723510876</v>
      </c>
      <c r="M239" s="108">
        <v>9194255.6600000001</v>
      </c>
      <c r="N239" s="51">
        <v>0.16750169151463334</v>
      </c>
      <c r="O239" s="108">
        <v>1361955.19</v>
      </c>
      <c r="P239" s="51">
        <v>2.4812209549993504E-2</v>
      </c>
      <c r="Q239" s="55">
        <v>54890524.25</v>
      </c>
      <c r="R239" s="109">
        <v>9632711.7400000002</v>
      </c>
      <c r="S239" s="51">
        <v>0.17548951975987004</v>
      </c>
    </row>
    <row r="240" spans="2:19">
      <c r="B240" s="93" t="s">
        <v>266</v>
      </c>
      <c r="C240" s="106">
        <v>2163338.27</v>
      </c>
      <c r="D240" s="107">
        <v>0.31162544535015813</v>
      </c>
      <c r="E240" s="108">
        <v>2369192.4900000002</v>
      </c>
      <c r="F240" s="107">
        <v>0.34127841912420848</v>
      </c>
      <c r="G240" s="108">
        <v>17289.66</v>
      </c>
      <c r="H240" s="107">
        <v>2.4905480904994183E-3</v>
      </c>
      <c r="I240" s="108">
        <v>1145553.9000000001</v>
      </c>
      <c r="J240" s="107">
        <v>0.16501522171107827</v>
      </c>
      <c r="K240" s="108">
        <v>760020.41</v>
      </c>
      <c r="L240" s="51">
        <v>0.10947973418020279</v>
      </c>
      <c r="M240" s="108">
        <v>336727.38</v>
      </c>
      <c r="N240" s="51">
        <v>4.8505044823199069E-2</v>
      </c>
      <c r="O240" s="108">
        <v>149988.37</v>
      </c>
      <c r="P240" s="51">
        <v>2.1605586720653859E-2</v>
      </c>
      <c r="Q240" s="55">
        <v>6942110.4800000004</v>
      </c>
      <c r="R240" s="109">
        <v>354017.04</v>
      </c>
      <c r="S240" s="51">
        <v>5.0995592913698477E-2</v>
      </c>
    </row>
    <row r="241" spans="2:19">
      <c r="B241" s="93" t="s">
        <v>267</v>
      </c>
      <c r="C241" s="106">
        <v>1675201.8700000003</v>
      </c>
      <c r="D241" s="107">
        <v>0.28534080634711173</v>
      </c>
      <c r="E241" s="108">
        <v>1202094.47</v>
      </c>
      <c r="F241" s="107">
        <v>0.20475538591370115</v>
      </c>
      <c r="G241" s="108">
        <v>33221.21</v>
      </c>
      <c r="H241" s="107">
        <v>5.6586415159784473E-3</v>
      </c>
      <c r="I241" s="108">
        <v>1736427.7</v>
      </c>
      <c r="J241" s="107">
        <v>0.29576953617026497</v>
      </c>
      <c r="K241" s="108">
        <v>585230.27</v>
      </c>
      <c r="L241" s="51">
        <v>9.9683554639619573E-2</v>
      </c>
      <c r="M241" s="108">
        <v>574297.79</v>
      </c>
      <c r="N241" s="51">
        <v>9.7821401358610116E-2</v>
      </c>
      <c r="O241" s="108">
        <v>64407.519999999997</v>
      </c>
      <c r="P241" s="51">
        <v>1.0970674054714207E-2</v>
      </c>
      <c r="Q241" s="55">
        <v>5870880.8299999991</v>
      </c>
      <c r="R241" s="109">
        <v>607519</v>
      </c>
      <c r="S241" s="51">
        <v>0.10348004287458856</v>
      </c>
    </row>
    <row r="242" spans="2:19">
      <c r="B242" s="93" t="s">
        <v>268</v>
      </c>
      <c r="C242" s="106">
        <v>13739947.709999999</v>
      </c>
      <c r="D242" s="107">
        <v>0.27816590879701864</v>
      </c>
      <c r="E242" s="108">
        <v>8255412.9399999995</v>
      </c>
      <c r="F242" s="107">
        <v>0.16713123597104049</v>
      </c>
      <c r="G242" s="108">
        <v>1426919.4900000002</v>
      </c>
      <c r="H242" s="107">
        <v>2.8888054386636993E-2</v>
      </c>
      <c r="I242" s="108">
        <v>1501191.11</v>
      </c>
      <c r="J242" s="107">
        <v>3.0391686941227465E-2</v>
      </c>
      <c r="K242" s="108">
        <v>3790109.72</v>
      </c>
      <c r="L242" s="51">
        <v>7.6730955383251156E-2</v>
      </c>
      <c r="M242" s="108">
        <v>19856473.859999999</v>
      </c>
      <c r="N242" s="51">
        <v>0.40199527780962307</v>
      </c>
      <c r="O242" s="108">
        <v>824738.98</v>
      </c>
      <c r="P242" s="51">
        <v>1.6696880711202226E-2</v>
      </c>
      <c r="Q242" s="55">
        <v>49394793.809999995</v>
      </c>
      <c r="R242" s="109">
        <v>21283393.350000001</v>
      </c>
      <c r="S242" s="51">
        <v>0.43088333219626013</v>
      </c>
    </row>
    <row r="243" spans="2:19">
      <c r="B243" s="93" t="s">
        <v>269</v>
      </c>
      <c r="C243" s="106">
        <v>9755912.0099999998</v>
      </c>
      <c r="D243" s="107">
        <v>0.40230483466970818</v>
      </c>
      <c r="E243" s="108">
        <v>7804435.3699999982</v>
      </c>
      <c r="F243" s="107">
        <v>0.3218317342345805</v>
      </c>
      <c r="G243" s="108">
        <v>152255.78999999998</v>
      </c>
      <c r="H243" s="107">
        <v>6.2785765554947649E-3</v>
      </c>
      <c r="I243" s="108">
        <v>2676386.35</v>
      </c>
      <c r="J243" s="107">
        <v>0.11036622377747479</v>
      </c>
      <c r="K243" s="108">
        <v>2192057.2800000003</v>
      </c>
      <c r="L243" s="51">
        <v>9.0393931465658064E-2</v>
      </c>
      <c r="M243" s="108">
        <v>1189191.8400000001</v>
      </c>
      <c r="N243" s="51">
        <v>4.9038739391189544E-2</v>
      </c>
      <c r="O243" s="108">
        <v>479810.5</v>
      </c>
      <c r="P243" s="51">
        <v>1.9785959905894029E-2</v>
      </c>
      <c r="Q243" s="55">
        <v>24250049.140000001</v>
      </c>
      <c r="R243" s="109">
        <v>1341447.6300000001</v>
      </c>
      <c r="S243" s="51">
        <v>5.5317315946684306E-2</v>
      </c>
    </row>
    <row r="244" spans="2:19">
      <c r="B244" s="93" t="s">
        <v>270</v>
      </c>
      <c r="C244" s="106">
        <v>8215321.9300000016</v>
      </c>
      <c r="D244" s="107">
        <v>0.25521366928530215</v>
      </c>
      <c r="E244" s="108">
        <v>14436182.449999999</v>
      </c>
      <c r="F244" s="107">
        <v>0.44846825540488372</v>
      </c>
      <c r="G244" s="108">
        <v>172341.9</v>
      </c>
      <c r="H244" s="107">
        <v>5.3538995848700244E-3</v>
      </c>
      <c r="I244" s="108">
        <v>3572459.0700000003</v>
      </c>
      <c r="J244" s="107">
        <v>0.11098048200604818</v>
      </c>
      <c r="K244" s="108">
        <v>3320051.64</v>
      </c>
      <c r="L244" s="51">
        <v>0.10313930098915611</v>
      </c>
      <c r="M244" s="108">
        <v>1795181.17</v>
      </c>
      <c r="N244" s="51">
        <v>5.5768328658495028E-2</v>
      </c>
      <c r="O244" s="108">
        <v>678438</v>
      </c>
      <c r="P244" s="51">
        <v>2.1076064071244714E-2</v>
      </c>
      <c r="Q244" s="55">
        <v>32189976.160000004</v>
      </c>
      <c r="R244" s="109">
        <v>1967523.0699999998</v>
      </c>
      <c r="S244" s="51">
        <v>6.1122228243365051E-2</v>
      </c>
    </row>
    <row r="245" spans="2:19">
      <c r="B245" s="93" t="s">
        <v>271</v>
      </c>
      <c r="C245" s="106">
        <v>3824904.3200000003</v>
      </c>
      <c r="D245" s="107">
        <v>0.3873151545221426</v>
      </c>
      <c r="E245" s="108">
        <v>3731301.58</v>
      </c>
      <c r="F245" s="107">
        <v>0.37783681031435962</v>
      </c>
      <c r="G245" s="108">
        <v>12324.470000000001</v>
      </c>
      <c r="H245" s="107">
        <v>1.2479930484780102E-3</v>
      </c>
      <c r="I245" s="108">
        <v>893291.4800000001</v>
      </c>
      <c r="J245" s="107">
        <v>9.0455943120039517E-2</v>
      </c>
      <c r="K245" s="108">
        <v>933923.11</v>
      </c>
      <c r="L245" s="51">
        <v>9.4570358732908102E-2</v>
      </c>
      <c r="M245" s="108">
        <v>365132.53</v>
      </c>
      <c r="N245" s="51">
        <v>3.6973830048122838E-2</v>
      </c>
      <c r="O245" s="108">
        <v>114554.12000000001</v>
      </c>
      <c r="P245" s="51">
        <v>1.159991021394963E-2</v>
      </c>
      <c r="Q245" s="55">
        <v>9875431.6099999975</v>
      </c>
      <c r="R245" s="109">
        <v>377457</v>
      </c>
      <c r="S245" s="51">
        <v>3.8221823096600847E-2</v>
      </c>
    </row>
    <row r="246" spans="2:19">
      <c r="B246" s="93" t="s">
        <v>272</v>
      </c>
      <c r="C246" s="106">
        <v>4588262.8100000005</v>
      </c>
      <c r="D246" s="107">
        <v>0.27186573872978448</v>
      </c>
      <c r="E246" s="108">
        <v>5946630.0099999998</v>
      </c>
      <c r="F246" s="107">
        <v>0.35235230141957702</v>
      </c>
      <c r="G246" s="108">
        <v>88849.860000000015</v>
      </c>
      <c r="H246" s="107">
        <v>5.2645704540490203E-3</v>
      </c>
      <c r="I246" s="108">
        <v>2536360.9099999997</v>
      </c>
      <c r="J246" s="107">
        <v>0.15028555709137731</v>
      </c>
      <c r="K246" s="108">
        <v>1199988.6800000002</v>
      </c>
      <c r="L246" s="51">
        <v>7.1102249906992362E-2</v>
      </c>
      <c r="M246" s="108">
        <v>2099170.3200000003</v>
      </c>
      <c r="N246" s="51">
        <v>0.12438095056861796</v>
      </c>
      <c r="O246" s="108">
        <v>417681.27</v>
      </c>
      <c r="P246" s="51">
        <v>2.474863182960188E-2</v>
      </c>
      <c r="Q246" s="55">
        <v>16876943.859999999</v>
      </c>
      <c r="R246" s="109">
        <v>2188020.1800000002</v>
      </c>
      <c r="S246" s="51">
        <v>0.12964552102266697</v>
      </c>
    </row>
    <row r="247" spans="2:19">
      <c r="B247" s="93" t="s">
        <v>273</v>
      </c>
      <c r="C247" s="106">
        <v>1898388.7600000002</v>
      </c>
      <c r="D247" s="107">
        <v>0.20921030040890329</v>
      </c>
      <c r="E247" s="108">
        <v>3983600.9</v>
      </c>
      <c r="F247" s="107">
        <v>0.43900931071577637</v>
      </c>
      <c r="G247" s="108">
        <v>23889.339999999997</v>
      </c>
      <c r="H247" s="107">
        <v>2.6327041664376627E-3</v>
      </c>
      <c r="I247" s="108">
        <v>1077245.82</v>
      </c>
      <c r="J247" s="107">
        <v>0.11871694900702812</v>
      </c>
      <c r="K247" s="108">
        <v>1449710.13</v>
      </c>
      <c r="L247" s="51">
        <v>0.15976405791779455</v>
      </c>
      <c r="M247" s="108">
        <v>501140.04</v>
      </c>
      <c r="N247" s="51">
        <v>5.5227707055813896E-2</v>
      </c>
      <c r="O247" s="108">
        <v>140094.29</v>
      </c>
      <c r="P247" s="51">
        <v>1.5438970728246418E-2</v>
      </c>
      <c r="Q247" s="55">
        <v>9074069.2799999975</v>
      </c>
      <c r="R247" s="109">
        <v>525029.38</v>
      </c>
      <c r="S247" s="51">
        <v>5.7860411222251565E-2</v>
      </c>
    </row>
    <row r="248" spans="2:19">
      <c r="B248" s="93" t="s">
        <v>274</v>
      </c>
      <c r="C248" s="106">
        <v>6268497.0100000007</v>
      </c>
      <c r="D248" s="107">
        <v>0.43395007846438671</v>
      </c>
      <c r="E248" s="108">
        <v>3830380.5599999991</v>
      </c>
      <c r="F248" s="107">
        <v>0.26516626583833386</v>
      </c>
      <c r="G248" s="108">
        <v>265546.99</v>
      </c>
      <c r="H248" s="107">
        <v>1.838305688949857E-2</v>
      </c>
      <c r="I248" s="108">
        <v>1682956.5499999998</v>
      </c>
      <c r="J248" s="107">
        <v>0.11650625752227221</v>
      </c>
      <c r="K248" s="108">
        <v>777094.44000000006</v>
      </c>
      <c r="L248" s="51">
        <v>5.379602042950303E-2</v>
      </c>
      <c r="M248" s="108">
        <v>1485877.29</v>
      </c>
      <c r="N248" s="51">
        <v>0.10286302530819109</v>
      </c>
      <c r="O248" s="108">
        <v>134850.23999999999</v>
      </c>
      <c r="P248" s="51">
        <v>9.3352955478144782E-3</v>
      </c>
      <c r="Q248" s="55">
        <v>14445203.08</v>
      </c>
      <c r="R248" s="109">
        <v>1751424.28</v>
      </c>
      <c r="S248" s="51">
        <v>0.12124608219768968</v>
      </c>
    </row>
    <row r="249" spans="2:19">
      <c r="B249" s="93" t="s">
        <v>275</v>
      </c>
      <c r="C249" s="106">
        <v>1075473.5499999998</v>
      </c>
      <c r="D249" s="107">
        <v>0.24391315624421656</v>
      </c>
      <c r="E249" s="108">
        <v>944686.85999999987</v>
      </c>
      <c r="F249" s="107">
        <v>0.2142512511674865</v>
      </c>
      <c r="G249" s="108">
        <v>10089.280000000001</v>
      </c>
      <c r="H249" s="107">
        <v>2.2882088815960652E-3</v>
      </c>
      <c r="I249" s="108">
        <v>931195.62000000011</v>
      </c>
      <c r="J249" s="107">
        <v>0.21119149118543193</v>
      </c>
      <c r="K249" s="108">
        <v>1330844.19</v>
      </c>
      <c r="L249" s="51">
        <v>0.30183020944790123</v>
      </c>
      <c r="M249" s="108">
        <v>57388.23</v>
      </c>
      <c r="N249" s="51">
        <v>1.3015424052566461E-2</v>
      </c>
      <c r="O249" s="108">
        <v>59570.080000000002</v>
      </c>
      <c r="P249" s="51">
        <v>1.3510259020801101E-2</v>
      </c>
      <c r="Q249" s="55">
        <v>4409247.8100000005</v>
      </c>
      <c r="R249" s="109">
        <v>67477.510000000009</v>
      </c>
      <c r="S249" s="51">
        <v>1.5303632934162528E-2</v>
      </c>
    </row>
    <row r="250" spans="2:19">
      <c r="B250" s="93" t="s">
        <v>276</v>
      </c>
      <c r="C250" s="106">
        <v>1318610.4099999997</v>
      </c>
      <c r="D250" s="107">
        <v>0.24736949401800518</v>
      </c>
      <c r="E250" s="108">
        <v>1627414.2800000005</v>
      </c>
      <c r="F250" s="107">
        <v>0.30530067406435568</v>
      </c>
      <c r="G250" s="108">
        <v>85459.37</v>
      </c>
      <c r="H250" s="107">
        <v>1.6032059928904621E-2</v>
      </c>
      <c r="I250" s="108">
        <v>963121.14</v>
      </c>
      <c r="J250" s="107">
        <v>0.18068019732973623</v>
      </c>
      <c r="K250" s="108">
        <v>565025.61</v>
      </c>
      <c r="L250" s="51">
        <v>0.10599802503676181</v>
      </c>
      <c r="M250" s="108">
        <v>611235.41</v>
      </c>
      <c r="N250" s="51">
        <v>0.11466691977472557</v>
      </c>
      <c r="O250" s="108">
        <v>159663.38</v>
      </c>
      <c r="P250" s="51">
        <v>2.9952629847510834E-2</v>
      </c>
      <c r="Q250" s="55">
        <v>5330529.6000000006</v>
      </c>
      <c r="R250" s="109">
        <v>696694.78</v>
      </c>
      <c r="S250" s="51">
        <v>0.1306989797036302</v>
      </c>
    </row>
    <row r="251" spans="2:19">
      <c r="B251" s="93" t="s">
        <v>277</v>
      </c>
      <c r="C251" s="106">
        <v>2861541.4699999993</v>
      </c>
      <c r="D251" s="107">
        <v>0.46694703621768063</v>
      </c>
      <c r="E251" s="108">
        <v>1495851.92</v>
      </c>
      <c r="F251" s="107">
        <v>0.24409348177803175</v>
      </c>
      <c r="G251" s="108">
        <v>54905.689999999995</v>
      </c>
      <c r="H251" s="107">
        <v>8.9595239089743997E-3</v>
      </c>
      <c r="I251" s="108">
        <v>298304.56</v>
      </c>
      <c r="J251" s="107">
        <v>4.8677410983744826E-2</v>
      </c>
      <c r="K251" s="108">
        <v>375470.25</v>
      </c>
      <c r="L251" s="51">
        <v>6.1269327131370087E-2</v>
      </c>
      <c r="M251" s="108">
        <v>890203.58000000007</v>
      </c>
      <c r="N251" s="51">
        <v>0.1452636376824443</v>
      </c>
      <c r="O251" s="108">
        <v>151915.34</v>
      </c>
      <c r="P251" s="51">
        <v>2.4789582297754111E-2</v>
      </c>
      <c r="Q251" s="55">
        <v>6128192.8099999987</v>
      </c>
      <c r="R251" s="109">
        <v>945109.27</v>
      </c>
      <c r="S251" s="51">
        <v>0.15422316159141869</v>
      </c>
    </row>
    <row r="252" spans="2:19">
      <c r="B252" s="93" t="s">
        <v>278</v>
      </c>
      <c r="C252" s="106">
        <v>2785075.25</v>
      </c>
      <c r="D252" s="107">
        <v>0.29578939926233283</v>
      </c>
      <c r="E252" s="108">
        <v>2286742.58</v>
      </c>
      <c r="F252" s="107">
        <v>0.24286389174073378</v>
      </c>
      <c r="G252" s="108">
        <v>34176.71</v>
      </c>
      <c r="H252" s="107">
        <v>3.6297434044781957E-3</v>
      </c>
      <c r="I252" s="108">
        <v>2365386.6999999997</v>
      </c>
      <c r="J252" s="107">
        <v>0.25121630412539547</v>
      </c>
      <c r="K252" s="108">
        <v>1136586.8999999999</v>
      </c>
      <c r="L252" s="51">
        <v>0.12071140855545541</v>
      </c>
      <c r="M252" s="108">
        <v>354340.56</v>
      </c>
      <c r="N252" s="51">
        <v>3.7632800541629388E-2</v>
      </c>
      <c r="O252" s="108">
        <v>453428.5</v>
      </c>
      <c r="P252" s="51">
        <v>4.8156452369974803E-2</v>
      </c>
      <c r="Q252" s="55">
        <v>9415737.2000000011</v>
      </c>
      <c r="R252" s="109">
        <v>388517.27</v>
      </c>
      <c r="S252" s="51">
        <v>4.1262543946107587E-2</v>
      </c>
    </row>
    <row r="253" spans="2:19">
      <c r="B253" s="93" t="s">
        <v>279</v>
      </c>
      <c r="C253" s="106">
        <v>4385848.9400000004</v>
      </c>
      <c r="D253" s="107">
        <v>0.21280899847602455</v>
      </c>
      <c r="E253" s="108">
        <v>7690855.8599999994</v>
      </c>
      <c r="F253" s="107">
        <v>0.37317366726042878</v>
      </c>
      <c r="G253" s="108">
        <v>1945203.5</v>
      </c>
      <c r="H253" s="107">
        <v>9.4384648064750165E-2</v>
      </c>
      <c r="I253" s="108">
        <v>1616723.3800000004</v>
      </c>
      <c r="J253" s="107">
        <v>7.8446222844732377E-2</v>
      </c>
      <c r="K253" s="108">
        <v>2053558.91</v>
      </c>
      <c r="L253" s="51">
        <v>9.964224051652279E-2</v>
      </c>
      <c r="M253" s="108">
        <v>2549914.4500000002</v>
      </c>
      <c r="N253" s="51">
        <v>0.12372627231982207</v>
      </c>
      <c r="O253" s="108">
        <v>367215.86</v>
      </c>
      <c r="P253" s="51">
        <v>1.7817950517719387E-2</v>
      </c>
      <c r="Q253" s="55">
        <v>20609320.899999999</v>
      </c>
      <c r="R253" s="109">
        <v>4495117.95</v>
      </c>
      <c r="S253" s="51">
        <v>0.21811092038457222</v>
      </c>
    </row>
    <row r="254" spans="2:19">
      <c r="B254" s="93" t="s">
        <v>280</v>
      </c>
      <c r="C254" s="106">
        <v>32434828.220000003</v>
      </c>
      <c r="D254" s="107">
        <v>0.28908405629633921</v>
      </c>
      <c r="E254" s="108">
        <v>24301658.160000004</v>
      </c>
      <c r="F254" s="107">
        <v>0.21659500916634827</v>
      </c>
      <c r="G254" s="108">
        <v>2040783.5899999999</v>
      </c>
      <c r="H254" s="107">
        <v>1.8189027986170267E-2</v>
      </c>
      <c r="I254" s="108">
        <v>4942218.42</v>
      </c>
      <c r="J254" s="107">
        <v>4.4048839669053888E-2</v>
      </c>
      <c r="K254" s="108">
        <v>5122028.5299999993</v>
      </c>
      <c r="L254" s="51">
        <v>4.5651445226552685E-2</v>
      </c>
      <c r="M254" s="108">
        <v>37730106.939999998</v>
      </c>
      <c r="N254" s="51">
        <v>0.33627964004397792</v>
      </c>
      <c r="O254" s="108">
        <v>5626982.4399999995</v>
      </c>
      <c r="P254" s="51">
        <v>5.0151981611557671E-2</v>
      </c>
      <c r="Q254" s="55">
        <v>112198606.30000001</v>
      </c>
      <c r="R254" s="109">
        <v>39770890.530000001</v>
      </c>
      <c r="S254" s="51">
        <v>0.3544686680301482</v>
      </c>
    </row>
    <row r="255" spans="2:19">
      <c r="B255" s="93" t="s">
        <v>281</v>
      </c>
      <c r="C255" s="106">
        <v>1938511.8599999999</v>
      </c>
      <c r="D255" s="107">
        <v>0.27366680431992113</v>
      </c>
      <c r="E255" s="108">
        <v>3241087.7400000012</v>
      </c>
      <c r="F255" s="107">
        <v>0.45755620206846492</v>
      </c>
      <c r="G255" s="108">
        <v>7563.130000000001</v>
      </c>
      <c r="H255" s="107">
        <v>1.0677147044930255E-3</v>
      </c>
      <c r="I255" s="108">
        <v>1220784.8399999999</v>
      </c>
      <c r="J255" s="107">
        <v>0.17234265769465357</v>
      </c>
      <c r="K255" s="108">
        <v>378117.89</v>
      </c>
      <c r="L255" s="51">
        <v>5.3380284509836048E-2</v>
      </c>
      <c r="M255" s="108">
        <v>211581.07</v>
      </c>
      <c r="N255" s="51">
        <v>2.9869672957012261E-2</v>
      </c>
      <c r="O255" s="108">
        <v>85828.08</v>
      </c>
      <c r="P255" s="51">
        <v>1.2116663745619042E-2</v>
      </c>
      <c r="Q255" s="55">
        <v>7083474.6100000013</v>
      </c>
      <c r="R255" s="109">
        <v>219144.2</v>
      </c>
      <c r="S255" s="51">
        <v>3.0937387661505288E-2</v>
      </c>
    </row>
    <row r="256" spans="2:19">
      <c r="B256" s="93" t="s">
        <v>282</v>
      </c>
      <c r="C256" s="106">
        <v>5911048.4299999997</v>
      </c>
      <c r="D256" s="107">
        <v>0.42377094724892139</v>
      </c>
      <c r="E256" s="108">
        <v>4048302.6000000006</v>
      </c>
      <c r="F256" s="107">
        <v>0.29022821380474995</v>
      </c>
      <c r="G256" s="108">
        <v>71953.53</v>
      </c>
      <c r="H256" s="107">
        <v>5.1584445512661246E-3</v>
      </c>
      <c r="I256" s="108">
        <v>1652187.2599999998</v>
      </c>
      <c r="J256" s="107">
        <v>0.11844750867703513</v>
      </c>
      <c r="K256" s="108">
        <v>1427248.0100000002</v>
      </c>
      <c r="L256" s="51">
        <v>0.10232131377696023</v>
      </c>
      <c r="M256" s="108">
        <v>555518.56000000006</v>
      </c>
      <c r="N256" s="51">
        <v>3.9825866624739664E-2</v>
      </c>
      <c r="O256" s="108">
        <v>282428.90999999997</v>
      </c>
      <c r="P256" s="51">
        <v>2.0247705316327507E-2</v>
      </c>
      <c r="Q256" s="55">
        <v>13948687.300000001</v>
      </c>
      <c r="R256" s="109">
        <v>627472.09000000008</v>
      </c>
      <c r="S256" s="51">
        <v>4.4984311176005792E-2</v>
      </c>
    </row>
    <row r="257" spans="2:19">
      <c r="B257" s="93" t="s">
        <v>283</v>
      </c>
      <c r="C257" s="106">
        <v>3821144.8600000003</v>
      </c>
      <c r="D257" s="107">
        <v>0.2946851975709372</v>
      </c>
      <c r="E257" s="108">
        <v>4664901.0500000007</v>
      </c>
      <c r="F257" s="107">
        <v>0.3597553450428787</v>
      </c>
      <c r="G257" s="108">
        <v>74996.81</v>
      </c>
      <c r="H257" s="107">
        <v>5.7837246641416354E-3</v>
      </c>
      <c r="I257" s="108">
        <v>2571809.9499999997</v>
      </c>
      <c r="J257" s="107">
        <v>0.19833697779012019</v>
      </c>
      <c r="K257" s="108">
        <v>1285283.3200000003</v>
      </c>
      <c r="L257" s="51">
        <v>9.9120547104521478E-2</v>
      </c>
      <c r="M257" s="108">
        <v>376787.20999999996</v>
      </c>
      <c r="N257" s="51">
        <v>2.905768231488931E-2</v>
      </c>
      <c r="O257" s="108">
        <v>171947.51999999999</v>
      </c>
      <c r="P257" s="51">
        <v>1.3260525512511627E-2</v>
      </c>
      <c r="Q257" s="55">
        <v>12966870.719999999</v>
      </c>
      <c r="R257" s="109">
        <v>451784.01999999996</v>
      </c>
      <c r="S257" s="51">
        <v>3.4841406979030945E-2</v>
      </c>
    </row>
    <row r="258" spans="2:19">
      <c r="B258" s="93" t="s">
        <v>284</v>
      </c>
      <c r="C258" s="106">
        <v>17064715.200000003</v>
      </c>
      <c r="D258" s="107">
        <v>0.40775197706988847</v>
      </c>
      <c r="E258" s="108">
        <v>12151282.9</v>
      </c>
      <c r="F258" s="107">
        <v>0.29034821667639243</v>
      </c>
      <c r="G258" s="108">
        <v>758683.76</v>
      </c>
      <c r="H258" s="107">
        <v>1.8128330856105743E-2</v>
      </c>
      <c r="I258" s="108">
        <v>5040634.8100000005</v>
      </c>
      <c r="J258" s="107">
        <v>0.12044319435608286</v>
      </c>
      <c r="K258" s="108">
        <v>3117972.8000000003</v>
      </c>
      <c r="L258" s="51">
        <v>7.4502243884511821E-2</v>
      </c>
      <c r="M258" s="108">
        <v>3347826.33</v>
      </c>
      <c r="N258" s="51">
        <v>7.999446746958476E-2</v>
      </c>
      <c r="O258" s="108">
        <v>369607.58</v>
      </c>
      <c r="P258" s="51">
        <v>8.8315696874341591E-3</v>
      </c>
      <c r="Q258" s="55">
        <v>41850723.379999995</v>
      </c>
      <c r="R258" s="109">
        <v>4106510.09</v>
      </c>
      <c r="S258" s="51">
        <v>9.81227983256905E-2</v>
      </c>
    </row>
    <row r="259" spans="2:19">
      <c r="B259" s="93" t="s">
        <v>285</v>
      </c>
      <c r="C259" s="106">
        <v>25454595.319999997</v>
      </c>
      <c r="D259" s="107">
        <v>0.28886831773317023</v>
      </c>
      <c r="E259" s="108">
        <v>24855057.630000003</v>
      </c>
      <c r="F259" s="107">
        <v>0.28206453862174774</v>
      </c>
      <c r="G259" s="108">
        <v>1407369.8499999999</v>
      </c>
      <c r="H259" s="107">
        <v>1.597136217987551E-2</v>
      </c>
      <c r="I259" s="108">
        <v>7751192.6899999985</v>
      </c>
      <c r="J259" s="107">
        <v>8.7963448824765936E-2</v>
      </c>
      <c r="K259" s="108">
        <v>5712369.8600000003</v>
      </c>
      <c r="L259" s="51">
        <v>6.4826120823509747E-2</v>
      </c>
      <c r="M259" s="108">
        <v>21949251.82</v>
      </c>
      <c r="N259" s="51">
        <v>0.24908836180802918</v>
      </c>
      <c r="O259" s="108">
        <v>988498.27</v>
      </c>
      <c r="P259" s="51">
        <v>1.121785000890162E-2</v>
      </c>
      <c r="Q259" s="55">
        <v>88118335.439999998</v>
      </c>
      <c r="R259" s="109">
        <v>23356621.670000002</v>
      </c>
      <c r="S259" s="51">
        <v>0.26505972398790473</v>
      </c>
    </row>
    <row r="260" spans="2:19">
      <c r="B260" s="93" t="s">
        <v>286</v>
      </c>
      <c r="C260" s="106">
        <v>2050650.1800000004</v>
      </c>
      <c r="D260" s="107">
        <v>0.23694948360165519</v>
      </c>
      <c r="E260" s="108">
        <v>2613031.96</v>
      </c>
      <c r="F260" s="107">
        <v>0.30193183586125877</v>
      </c>
      <c r="G260" s="108">
        <v>30709.370000000003</v>
      </c>
      <c r="H260" s="107">
        <v>3.5484206103023191E-3</v>
      </c>
      <c r="I260" s="108">
        <v>2017734.03</v>
      </c>
      <c r="J260" s="107">
        <v>0.23314607294647716</v>
      </c>
      <c r="K260" s="108">
        <v>914143.21</v>
      </c>
      <c r="L260" s="51">
        <v>0.10562784606561192</v>
      </c>
      <c r="M260" s="108">
        <v>778495</v>
      </c>
      <c r="N260" s="51">
        <v>8.995390341831512E-2</v>
      </c>
      <c r="O260" s="108">
        <v>249613.33000000002</v>
      </c>
      <c r="P260" s="51">
        <v>2.8842437496379578E-2</v>
      </c>
      <c r="Q260" s="55">
        <v>8654377.0800000001</v>
      </c>
      <c r="R260" s="109">
        <v>809204.37</v>
      </c>
      <c r="S260" s="51">
        <v>9.350232402861744E-2</v>
      </c>
    </row>
    <row r="261" spans="2:19">
      <c r="B261" s="93" t="s">
        <v>287</v>
      </c>
      <c r="C261" s="106">
        <v>11117266.680000002</v>
      </c>
      <c r="D261" s="107">
        <v>0.36545689305539275</v>
      </c>
      <c r="E261" s="108">
        <v>10966141.210000001</v>
      </c>
      <c r="F261" s="107">
        <v>0.36048895927117447</v>
      </c>
      <c r="G261" s="108">
        <v>166958.39000000001</v>
      </c>
      <c r="H261" s="107">
        <v>5.4884079185307938E-3</v>
      </c>
      <c r="I261" s="108">
        <v>3625567.4899999993</v>
      </c>
      <c r="J261" s="107">
        <v>0.11918294924432254</v>
      </c>
      <c r="K261" s="108">
        <v>1720366.9200000002</v>
      </c>
      <c r="L261" s="51">
        <v>5.6553464767517422E-2</v>
      </c>
      <c r="M261" s="108">
        <v>1768478.1</v>
      </c>
      <c r="N261" s="51">
        <v>5.8135019197228077E-2</v>
      </c>
      <c r="O261" s="108">
        <v>1055407.26</v>
      </c>
      <c r="P261" s="51">
        <v>3.4694306545833893E-2</v>
      </c>
      <c r="Q261" s="55">
        <v>30420186.050000004</v>
      </c>
      <c r="R261" s="109">
        <v>1935436.4900000002</v>
      </c>
      <c r="S261" s="51">
        <v>6.3623427115758871E-2</v>
      </c>
    </row>
    <row r="262" spans="2:19">
      <c r="B262" s="93" t="s">
        <v>288</v>
      </c>
      <c r="C262" s="106">
        <v>7682274.7299999977</v>
      </c>
      <c r="D262" s="107">
        <v>0.39856612130121577</v>
      </c>
      <c r="E262" s="108">
        <v>5229805.33</v>
      </c>
      <c r="F262" s="107">
        <v>0.27132890957396488</v>
      </c>
      <c r="G262" s="108">
        <v>189093.19999999998</v>
      </c>
      <c r="H262" s="107">
        <v>9.8103941784486361E-3</v>
      </c>
      <c r="I262" s="108">
        <v>1237895.3099999998</v>
      </c>
      <c r="J262" s="107">
        <v>6.4223573046269619E-2</v>
      </c>
      <c r="K262" s="108">
        <v>2196785.2200000007</v>
      </c>
      <c r="L262" s="51">
        <v>0.11397199335348926</v>
      </c>
      <c r="M262" s="108">
        <v>2488653.25</v>
      </c>
      <c r="N262" s="51">
        <v>0.12911447559181019</v>
      </c>
      <c r="O262" s="108">
        <v>250274.03</v>
      </c>
      <c r="P262" s="51">
        <v>1.2984532954801545E-2</v>
      </c>
      <c r="Q262" s="55">
        <v>19274781.07</v>
      </c>
      <c r="R262" s="109">
        <v>2677746.4500000002</v>
      </c>
      <c r="S262" s="51">
        <v>0.13892486977025884</v>
      </c>
    </row>
    <row r="263" spans="2:19">
      <c r="B263" s="93" t="s">
        <v>289</v>
      </c>
      <c r="C263" s="106">
        <v>49116802.479999997</v>
      </c>
      <c r="D263" s="107">
        <v>0.35154799608175957</v>
      </c>
      <c r="E263" s="108">
        <v>41914090.480000004</v>
      </c>
      <c r="F263" s="107">
        <v>0.29999539407789155</v>
      </c>
      <c r="G263" s="108">
        <v>188672.34</v>
      </c>
      <c r="H263" s="107">
        <v>1.3504010785324318E-3</v>
      </c>
      <c r="I263" s="108">
        <v>9284158.6500000004</v>
      </c>
      <c r="J263" s="107">
        <v>6.6450322576304538E-2</v>
      </c>
      <c r="K263" s="108">
        <v>18245847.359999999</v>
      </c>
      <c r="L263" s="51">
        <v>0.13059260278259188</v>
      </c>
      <c r="M263" s="108">
        <v>18327404.859999999</v>
      </c>
      <c r="N263" s="51">
        <v>0.13117634142685955</v>
      </c>
      <c r="O263" s="108">
        <v>2638803.83</v>
      </c>
      <c r="P263" s="51">
        <v>1.8886941976060251E-2</v>
      </c>
      <c r="Q263" s="55">
        <v>139715780.00000003</v>
      </c>
      <c r="R263" s="109">
        <v>18516077.199999999</v>
      </c>
      <c r="S263" s="51">
        <v>0.13252674250539198</v>
      </c>
    </row>
    <row r="264" spans="2:19">
      <c r="B264" s="93" t="s">
        <v>290</v>
      </c>
      <c r="C264" s="106">
        <v>2864981.88</v>
      </c>
      <c r="D264" s="107">
        <v>0.36294595969935833</v>
      </c>
      <c r="E264" s="108">
        <v>3564289.9299999997</v>
      </c>
      <c r="F264" s="107">
        <v>0.451536757813843</v>
      </c>
      <c r="G264" s="108">
        <v>99215.47</v>
      </c>
      <c r="H264" s="107">
        <v>1.2568963953158718E-2</v>
      </c>
      <c r="I264" s="108">
        <v>333729.90000000002</v>
      </c>
      <c r="J264" s="107">
        <v>4.2278075013818549E-2</v>
      </c>
      <c r="K264" s="108">
        <v>497386.31</v>
      </c>
      <c r="L264" s="51">
        <v>6.3010643412611242E-2</v>
      </c>
      <c r="M264" s="108">
        <v>370541.07999999996</v>
      </c>
      <c r="N264" s="51">
        <v>4.6941444491312698E-2</v>
      </c>
      <c r="O264" s="108">
        <v>163542.64000000001</v>
      </c>
      <c r="P264" s="51">
        <v>2.0718155615897533E-2</v>
      </c>
      <c r="Q264" s="55">
        <v>7893687.209999999</v>
      </c>
      <c r="R264" s="109">
        <v>469756.54999999993</v>
      </c>
      <c r="S264" s="51">
        <v>5.9510408444471412E-2</v>
      </c>
    </row>
    <row r="265" spans="2:19">
      <c r="B265" s="93" t="s">
        <v>291</v>
      </c>
      <c r="C265" s="106">
        <v>3994933.59</v>
      </c>
      <c r="D265" s="107">
        <v>0.31811714959823978</v>
      </c>
      <c r="E265" s="108">
        <v>3693776.6099999994</v>
      </c>
      <c r="F265" s="107">
        <v>0.29413597496769622</v>
      </c>
      <c r="G265" s="108">
        <v>75020.209999999992</v>
      </c>
      <c r="H265" s="107">
        <v>5.9738703609992583E-3</v>
      </c>
      <c r="I265" s="108">
        <v>2093678.2699999998</v>
      </c>
      <c r="J265" s="107">
        <v>0.16671990871021558</v>
      </c>
      <c r="K265" s="108">
        <v>1325015.1499999999</v>
      </c>
      <c r="L265" s="51">
        <v>0.10551115136121302</v>
      </c>
      <c r="M265" s="108">
        <v>701733.17</v>
      </c>
      <c r="N265" s="51">
        <v>5.5879115582228502E-2</v>
      </c>
      <c r="O265" s="108">
        <v>673900.92</v>
      </c>
      <c r="P265" s="51">
        <v>5.3662829419407553E-2</v>
      </c>
      <c r="Q265" s="55">
        <v>12558057.92</v>
      </c>
      <c r="R265" s="109">
        <v>776753.38</v>
      </c>
      <c r="S265" s="51">
        <v>6.1852985943227759E-2</v>
      </c>
    </row>
    <row r="266" spans="2:19">
      <c r="B266" s="93" t="s">
        <v>292</v>
      </c>
      <c r="C266" s="106">
        <v>2719189.0999999996</v>
      </c>
      <c r="D266" s="107">
        <v>0.42414042595842522</v>
      </c>
      <c r="E266" s="108">
        <v>1392221.82</v>
      </c>
      <c r="F266" s="107">
        <v>0.21715943027405268</v>
      </c>
      <c r="G266" s="108">
        <v>43503.96</v>
      </c>
      <c r="H266" s="107">
        <v>6.7857686415697584E-3</v>
      </c>
      <c r="I266" s="108">
        <v>466332.52</v>
      </c>
      <c r="J266" s="107">
        <v>7.273877115463058E-2</v>
      </c>
      <c r="K266" s="108">
        <v>974268.05999999982</v>
      </c>
      <c r="L266" s="51">
        <v>0.15196680141373345</v>
      </c>
      <c r="M266" s="108">
        <v>405397.36</v>
      </c>
      <c r="N266" s="51">
        <v>6.3234075538483536E-2</v>
      </c>
      <c r="O266" s="108">
        <v>410145.72</v>
      </c>
      <c r="P266" s="51">
        <v>6.3974727019104713E-2</v>
      </c>
      <c r="Q266" s="55">
        <v>6411058.54</v>
      </c>
      <c r="R266" s="109">
        <v>448901.32</v>
      </c>
      <c r="S266" s="51">
        <v>7.0019844180053303E-2</v>
      </c>
    </row>
    <row r="267" spans="2:19">
      <c r="B267" s="93" t="s">
        <v>293</v>
      </c>
      <c r="C267" s="106">
        <v>2991389.3800000008</v>
      </c>
      <c r="D267" s="107">
        <v>0.29897988219757038</v>
      </c>
      <c r="E267" s="108">
        <v>2787402.3000000007</v>
      </c>
      <c r="F267" s="107">
        <v>0.27859202043808706</v>
      </c>
      <c r="G267" s="108">
        <v>156207.43</v>
      </c>
      <c r="H267" s="107">
        <v>1.5612437261439098E-2</v>
      </c>
      <c r="I267" s="108">
        <v>829824.39000000013</v>
      </c>
      <c r="J267" s="107">
        <v>8.2938316230456985E-2</v>
      </c>
      <c r="K267" s="108">
        <v>1313997.8</v>
      </c>
      <c r="L267" s="51">
        <v>0.13132991314285755</v>
      </c>
      <c r="M267" s="108">
        <v>1794192.14</v>
      </c>
      <c r="N267" s="51">
        <v>0.17932381462723734</v>
      </c>
      <c r="O267" s="108">
        <v>132306.51</v>
      </c>
      <c r="P267" s="51">
        <v>1.3223616102351629E-2</v>
      </c>
      <c r="Q267" s="55">
        <v>10005319.950000001</v>
      </c>
      <c r="R267" s="109">
        <v>1950399.5699999998</v>
      </c>
      <c r="S267" s="51">
        <v>0.19493625188867644</v>
      </c>
    </row>
    <row r="268" spans="2:19">
      <c r="B268" s="93" t="s">
        <v>294</v>
      </c>
      <c r="C268" s="106">
        <v>1970395.0300000003</v>
      </c>
      <c r="D268" s="107">
        <v>0.25759748464363968</v>
      </c>
      <c r="E268" s="108">
        <v>2654844.9300000002</v>
      </c>
      <c r="F268" s="107">
        <v>0.34707830951386409</v>
      </c>
      <c r="G268" s="108">
        <v>110858.93000000001</v>
      </c>
      <c r="H268" s="107">
        <v>1.4493023522438199E-2</v>
      </c>
      <c r="I268" s="108">
        <v>934821.31999999983</v>
      </c>
      <c r="J268" s="107">
        <v>0.12221286440376723</v>
      </c>
      <c r="K268" s="108">
        <v>646500.03</v>
      </c>
      <c r="L268" s="51">
        <v>8.4519489246802235E-2</v>
      </c>
      <c r="M268" s="108">
        <v>1083534.52</v>
      </c>
      <c r="N268" s="51">
        <v>0.14165472538598184</v>
      </c>
      <c r="O268" s="108">
        <v>248168.96000000002</v>
      </c>
      <c r="P268" s="51">
        <v>3.2444103283506567E-2</v>
      </c>
      <c r="Q268" s="55">
        <v>7649123.7200000016</v>
      </c>
      <c r="R268" s="109">
        <v>1194393.45</v>
      </c>
      <c r="S268" s="51">
        <v>0.15614774890842004</v>
      </c>
    </row>
    <row r="269" spans="2:19">
      <c r="B269" s="93" t="s">
        <v>295</v>
      </c>
      <c r="C269" s="106">
        <v>4046758.9999999995</v>
      </c>
      <c r="D269" s="107">
        <v>0.44269252183466951</v>
      </c>
      <c r="E269" s="108">
        <v>1857154.94</v>
      </c>
      <c r="F269" s="107">
        <v>0.20316223521744547</v>
      </c>
      <c r="G269" s="108">
        <v>221905.13</v>
      </c>
      <c r="H269" s="107">
        <v>2.4275164794283571E-2</v>
      </c>
      <c r="I269" s="108">
        <v>565388.95000000007</v>
      </c>
      <c r="J269" s="107">
        <v>6.1850349895547503E-2</v>
      </c>
      <c r="K269" s="108">
        <v>669831.99</v>
      </c>
      <c r="L269" s="51">
        <v>7.3275827114645364E-2</v>
      </c>
      <c r="M269" s="108">
        <v>1687138.41</v>
      </c>
      <c r="N269" s="51">
        <v>0.18456338946970519</v>
      </c>
      <c r="O269" s="108">
        <v>93062.510000000009</v>
      </c>
      <c r="P269" s="51">
        <v>1.0180511673703365E-2</v>
      </c>
      <c r="Q269" s="55">
        <v>9141240.9299999997</v>
      </c>
      <c r="R269" s="109">
        <v>1909043.54</v>
      </c>
      <c r="S269" s="51">
        <v>0.20883855426398876</v>
      </c>
    </row>
    <row r="270" spans="2:19">
      <c r="B270" s="93" t="s">
        <v>296</v>
      </c>
      <c r="C270" s="106">
        <v>8066237.9100000001</v>
      </c>
      <c r="D270" s="107">
        <v>0.33007333250373039</v>
      </c>
      <c r="E270" s="108">
        <v>5601782.4199999999</v>
      </c>
      <c r="F270" s="107">
        <v>0.22922693478181966</v>
      </c>
      <c r="G270" s="108">
        <v>149988.07</v>
      </c>
      <c r="H270" s="107">
        <v>6.1375653251346746E-3</v>
      </c>
      <c r="I270" s="108">
        <v>4270767.84</v>
      </c>
      <c r="J270" s="107">
        <v>0.17476134339540678</v>
      </c>
      <c r="K270" s="108">
        <v>4066398.4</v>
      </c>
      <c r="L270" s="51">
        <v>0.16639847301204103</v>
      </c>
      <c r="M270" s="108">
        <v>1628984.7</v>
      </c>
      <c r="N270" s="51">
        <v>6.6658634982735027E-2</v>
      </c>
      <c r="O270" s="108">
        <v>653555.30000000005</v>
      </c>
      <c r="P270" s="51">
        <v>2.67437159991324E-2</v>
      </c>
      <c r="Q270" s="55">
        <v>24437714.640000001</v>
      </c>
      <c r="R270" s="109">
        <v>1778972.77</v>
      </c>
      <c r="S270" s="51">
        <v>7.2796200307869707E-2</v>
      </c>
    </row>
    <row r="271" spans="2:19">
      <c r="B271" s="93" t="s">
        <v>297</v>
      </c>
      <c r="C271" s="106">
        <v>3795184.5800000005</v>
      </c>
      <c r="D271" s="107">
        <v>0.41663197381588274</v>
      </c>
      <c r="E271" s="108">
        <v>2448366.34</v>
      </c>
      <c r="F271" s="107">
        <v>0.26877947023556054</v>
      </c>
      <c r="G271" s="108">
        <v>10689.51</v>
      </c>
      <c r="H271" s="107">
        <v>1.1734848612882528E-3</v>
      </c>
      <c r="I271" s="108">
        <v>1132660.5000000002</v>
      </c>
      <c r="J271" s="107">
        <v>0.12434245814159707</v>
      </c>
      <c r="K271" s="108">
        <v>1228302.8999999999</v>
      </c>
      <c r="L271" s="51">
        <v>0.13484199539796105</v>
      </c>
      <c r="M271" s="108">
        <v>356337.12</v>
      </c>
      <c r="N271" s="51">
        <v>3.9118370798573131E-2</v>
      </c>
      <c r="O271" s="108">
        <v>137660.5</v>
      </c>
      <c r="P271" s="51">
        <v>1.511224674913738E-2</v>
      </c>
      <c r="Q271" s="55">
        <v>9109201.4499999993</v>
      </c>
      <c r="R271" s="109">
        <v>367026.63</v>
      </c>
      <c r="S271" s="51">
        <v>4.0291855659861382E-2</v>
      </c>
    </row>
    <row r="272" spans="2:19">
      <c r="B272" s="93" t="s">
        <v>298</v>
      </c>
      <c r="C272" s="106">
        <v>8760676.9299999997</v>
      </c>
      <c r="D272" s="107">
        <v>0.41886866668443212</v>
      </c>
      <c r="E272" s="108">
        <v>5573039.4299999997</v>
      </c>
      <c r="F272" s="107">
        <v>0.26646018499210511</v>
      </c>
      <c r="G272" s="108">
        <v>356088.45999999996</v>
      </c>
      <c r="H272" s="107">
        <v>1.7025430757656387E-2</v>
      </c>
      <c r="I272" s="108">
        <v>1604603.8499999999</v>
      </c>
      <c r="J272" s="107">
        <v>7.6719901963809373E-2</v>
      </c>
      <c r="K272" s="108">
        <v>2138314.04</v>
      </c>
      <c r="L272" s="51">
        <v>0.10223784737686949</v>
      </c>
      <c r="M272" s="108">
        <v>2166973.0100000002</v>
      </c>
      <c r="N272" s="51">
        <v>0.10360810045758082</v>
      </c>
      <c r="O272" s="108">
        <v>315396.83</v>
      </c>
      <c r="P272" s="51">
        <v>1.5079867767546646E-2</v>
      </c>
      <c r="Q272" s="55">
        <v>20915092.550000001</v>
      </c>
      <c r="R272" s="109">
        <v>2523061.4700000002</v>
      </c>
      <c r="S272" s="51">
        <v>0.12063353121523721</v>
      </c>
    </row>
    <row r="273" spans="2:19">
      <c r="B273" s="93" t="s">
        <v>299</v>
      </c>
      <c r="C273" s="106">
        <v>4679802.13</v>
      </c>
      <c r="D273" s="107">
        <v>0.26602338760390826</v>
      </c>
      <c r="E273" s="108">
        <v>5805540.1299999999</v>
      </c>
      <c r="F273" s="107">
        <v>0.3300159727593085</v>
      </c>
      <c r="G273" s="108">
        <v>5453.78</v>
      </c>
      <c r="H273" s="107">
        <v>3.1002016549927139E-4</v>
      </c>
      <c r="I273" s="108">
        <v>2690323.2099999995</v>
      </c>
      <c r="J273" s="107">
        <v>0.15293144329450967</v>
      </c>
      <c r="K273" s="108">
        <v>3184256.06</v>
      </c>
      <c r="L273" s="51">
        <v>0.18100905990217023</v>
      </c>
      <c r="M273" s="108">
        <v>484191.69999999995</v>
      </c>
      <c r="N273" s="51">
        <v>2.7523880861966114E-2</v>
      </c>
      <c r="O273" s="108">
        <v>742127.36</v>
      </c>
      <c r="P273" s="51">
        <v>4.2186235412638086E-2</v>
      </c>
      <c r="Q273" s="55">
        <v>17591694.369999997</v>
      </c>
      <c r="R273" s="109">
        <v>489645.48</v>
      </c>
      <c r="S273" s="51">
        <v>2.7833901027465385E-2</v>
      </c>
    </row>
    <row r="274" spans="2:19">
      <c r="B274" s="93" t="s">
        <v>300</v>
      </c>
      <c r="C274" s="106">
        <v>2756677.0900000003</v>
      </c>
      <c r="D274" s="107">
        <v>0.24252136398540994</v>
      </c>
      <c r="E274" s="108">
        <v>2993375.86</v>
      </c>
      <c r="F274" s="107">
        <v>0.2633451698501979</v>
      </c>
      <c r="G274" s="108">
        <v>184356.09</v>
      </c>
      <c r="H274" s="107">
        <v>1.621890738237208E-2</v>
      </c>
      <c r="I274" s="108">
        <v>1508304.01</v>
      </c>
      <c r="J274" s="107">
        <v>0.13269452092768083</v>
      </c>
      <c r="K274" s="108">
        <v>1579805.71</v>
      </c>
      <c r="L274" s="51">
        <v>0.13898495293880753</v>
      </c>
      <c r="M274" s="108">
        <v>2223901.1100000003</v>
      </c>
      <c r="N274" s="51">
        <v>0.19564987590398816</v>
      </c>
      <c r="O274" s="108">
        <v>120319.31</v>
      </c>
      <c r="P274" s="51">
        <v>1.0585209011543448E-2</v>
      </c>
      <c r="Q274" s="55">
        <v>11366739.180000002</v>
      </c>
      <c r="R274" s="109">
        <v>2408257.2000000002</v>
      </c>
      <c r="S274" s="51">
        <v>0.21186878328636022</v>
      </c>
    </row>
    <row r="275" spans="2:19">
      <c r="B275" s="93" t="s">
        <v>301</v>
      </c>
      <c r="C275" s="106">
        <v>7720547.8199999994</v>
      </c>
      <c r="D275" s="107">
        <v>0.33401110409565948</v>
      </c>
      <c r="E275" s="108">
        <v>6146789.540000001</v>
      </c>
      <c r="F275" s="107">
        <v>0.26592620222887908</v>
      </c>
      <c r="G275" s="108">
        <v>484536.15</v>
      </c>
      <c r="H275" s="107">
        <v>2.0962301925844442E-2</v>
      </c>
      <c r="I275" s="108">
        <v>4633557.9300000006</v>
      </c>
      <c r="J275" s="107">
        <v>0.20045984251030763</v>
      </c>
      <c r="K275" s="108">
        <v>684347.79999999993</v>
      </c>
      <c r="L275" s="51">
        <v>2.9606676830794574E-2</v>
      </c>
      <c r="M275" s="108">
        <v>2988897</v>
      </c>
      <c r="N275" s="51">
        <v>0.12930750644559888</v>
      </c>
      <c r="O275" s="108">
        <v>455967.93</v>
      </c>
      <c r="P275" s="51">
        <v>1.9726365962915878E-2</v>
      </c>
      <c r="Q275" s="55">
        <v>23114644.170000002</v>
      </c>
      <c r="R275" s="109">
        <v>3473433.15</v>
      </c>
      <c r="S275" s="51">
        <v>0.15026980837144333</v>
      </c>
    </row>
    <row r="276" spans="2:19">
      <c r="B276" s="93" t="s">
        <v>302</v>
      </c>
      <c r="C276" s="106">
        <v>11528330.589999998</v>
      </c>
      <c r="D276" s="107">
        <v>0.25038057728301005</v>
      </c>
      <c r="E276" s="108">
        <v>12343286.580000002</v>
      </c>
      <c r="F276" s="107">
        <v>0.26808037775658822</v>
      </c>
      <c r="G276" s="108">
        <v>205868</v>
      </c>
      <c r="H276" s="107">
        <v>4.4711893263028567E-3</v>
      </c>
      <c r="I276" s="108">
        <v>3795695.93</v>
      </c>
      <c r="J276" s="107">
        <v>8.2437654847315744E-2</v>
      </c>
      <c r="K276" s="108">
        <v>9462272.7800000012</v>
      </c>
      <c r="L276" s="51">
        <v>0.20550844743477406</v>
      </c>
      <c r="M276" s="108">
        <v>6028796.3100000005</v>
      </c>
      <c r="N276" s="51">
        <v>0.13093773540193743</v>
      </c>
      <c r="O276" s="108">
        <v>2678980.14</v>
      </c>
      <c r="P276" s="51">
        <v>5.8184017950071575E-2</v>
      </c>
      <c r="Q276" s="55">
        <v>46043230.330000006</v>
      </c>
      <c r="R276" s="109">
        <v>6234664.3100000005</v>
      </c>
      <c r="S276" s="51">
        <v>0.13540892472824029</v>
      </c>
    </row>
    <row r="277" spans="2:19">
      <c r="B277" s="93" t="s">
        <v>303</v>
      </c>
      <c r="C277" s="106">
        <v>3390711.4999999991</v>
      </c>
      <c r="D277" s="107">
        <v>0.36533237472132774</v>
      </c>
      <c r="E277" s="108">
        <v>2702132.47</v>
      </c>
      <c r="F277" s="107">
        <v>0.29114139379794102</v>
      </c>
      <c r="G277" s="108">
        <v>81809.760000000009</v>
      </c>
      <c r="H277" s="107">
        <v>8.8145965518393113E-3</v>
      </c>
      <c r="I277" s="108">
        <v>1148511.24</v>
      </c>
      <c r="J277" s="107">
        <v>0.12374639915644162</v>
      </c>
      <c r="K277" s="108">
        <v>1080276.46</v>
      </c>
      <c r="L277" s="51">
        <v>0.11639443948190506</v>
      </c>
      <c r="M277" s="108">
        <v>766856.25</v>
      </c>
      <c r="N277" s="51">
        <v>8.2624963781906036E-2</v>
      </c>
      <c r="O277" s="108">
        <v>110871.29000000001</v>
      </c>
      <c r="P277" s="51">
        <v>1.1945832508639268E-2</v>
      </c>
      <c r="Q277" s="55">
        <v>9281168.9699999988</v>
      </c>
      <c r="R277" s="109">
        <v>848666.01</v>
      </c>
      <c r="S277" s="51">
        <v>9.143956033374534E-2</v>
      </c>
    </row>
    <row r="278" spans="2:19">
      <c r="B278" s="93" t="s">
        <v>304</v>
      </c>
      <c r="C278" s="106">
        <v>5777871.5</v>
      </c>
      <c r="D278" s="107">
        <v>0.30078108175896018</v>
      </c>
      <c r="E278" s="108">
        <v>4530703.5</v>
      </c>
      <c r="F278" s="107">
        <v>0.23585673372263594</v>
      </c>
      <c r="G278" s="108">
        <v>848721.39000000013</v>
      </c>
      <c r="H278" s="107">
        <v>4.4182245623871762E-2</v>
      </c>
      <c r="I278" s="108">
        <v>2967082.2599999993</v>
      </c>
      <c r="J278" s="107">
        <v>0.15445864655013877</v>
      </c>
      <c r="K278" s="108">
        <v>2543162.96</v>
      </c>
      <c r="L278" s="51">
        <v>0.13239050162297988</v>
      </c>
      <c r="M278" s="108">
        <v>2087910.4500000002</v>
      </c>
      <c r="N278" s="51">
        <v>0.1086912306317019</v>
      </c>
      <c r="O278" s="108">
        <v>454105.49</v>
      </c>
      <c r="P278" s="51">
        <v>2.36395600897117E-2</v>
      </c>
      <c r="Q278" s="55">
        <v>19209557.549999997</v>
      </c>
      <c r="R278" s="109">
        <v>2936631.8400000003</v>
      </c>
      <c r="S278" s="51">
        <v>0.15287347625557365</v>
      </c>
    </row>
    <row r="279" spans="2:19">
      <c r="B279" s="93" t="s">
        <v>305</v>
      </c>
      <c r="C279" s="106">
        <v>3482399.709999999</v>
      </c>
      <c r="D279" s="107">
        <v>0.26578209725790036</v>
      </c>
      <c r="E279" s="108">
        <v>4240464.55</v>
      </c>
      <c r="F279" s="107">
        <v>0.32363877076212455</v>
      </c>
      <c r="G279" s="108">
        <v>347423.35</v>
      </c>
      <c r="H279" s="107">
        <v>2.6515883956171583E-2</v>
      </c>
      <c r="I279" s="108">
        <v>1337753.24</v>
      </c>
      <c r="J279" s="107">
        <v>0.10209938299723538</v>
      </c>
      <c r="K279" s="108">
        <v>2076236.91</v>
      </c>
      <c r="L279" s="51">
        <v>0.15846159151674827</v>
      </c>
      <c r="M279" s="108">
        <v>1370102.01</v>
      </c>
      <c r="N279" s="51">
        <v>0.10456829083387009</v>
      </c>
      <c r="O279" s="108">
        <v>248081.78000000003</v>
      </c>
      <c r="P279" s="51">
        <v>1.893398267594993E-2</v>
      </c>
      <c r="Q279" s="55">
        <v>13102461.549999997</v>
      </c>
      <c r="R279" s="109">
        <v>1717525.3599999999</v>
      </c>
      <c r="S279" s="51">
        <v>0.13108417479004167</v>
      </c>
    </row>
    <row r="280" spans="2:19">
      <c r="B280" s="93" t="s">
        <v>306</v>
      </c>
      <c r="C280" s="106">
        <v>3925256.3899999997</v>
      </c>
      <c r="D280" s="107">
        <v>0.30109604281082381</v>
      </c>
      <c r="E280" s="108">
        <v>2985582.810000001</v>
      </c>
      <c r="F280" s="107">
        <v>0.22901616614526932</v>
      </c>
      <c r="G280" s="108">
        <v>103832.67000000001</v>
      </c>
      <c r="H280" s="107">
        <v>7.9647296750167563E-3</v>
      </c>
      <c r="I280" s="108">
        <v>2236870.8699999992</v>
      </c>
      <c r="J280" s="107">
        <v>0.17158445215238655</v>
      </c>
      <c r="K280" s="108">
        <v>1080648.1000000001</v>
      </c>
      <c r="L280" s="51">
        <v>8.289365948424976E-2</v>
      </c>
      <c r="M280" s="108">
        <v>2020217.9</v>
      </c>
      <c r="N280" s="51">
        <v>0.15496557546030582</v>
      </c>
      <c r="O280" s="108">
        <v>684150.47</v>
      </c>
      <c r="P280" s="51">
        <v>5.2479374271947939E-2</v>
      </c>
      <c r="Q280" s="55">
        <v>13036559.210000001</v>
      </c>
      <c r="R280" s="109">
        <v>2124050.5699999998</v>
      </c>
      <c r="S280" s="51">
        <v>0.16293030513532256</v>
      </c>
    </row>
    <row r="281" spans="2:19">
      <c r="B281" s="93" t="s">
        <v>307</v>
      </c>
      <c r="C281" s="106">
        <v>5115654.59</v>
      </c>
      <c r="D281" s="107">
        <v>0.3437482064510855</v>
      </c>
      <c r="E281" s="108">
        <v>5734417.4400000013</v>
      </c>
      <c r="F281" s="107">
        <v>0.38532619342499935</v>
      </c>
      <c r="G281" s="108">
        <v>260254.62</v>
      </c>
      <c r="H281" s="107">
        <v>1.7487900574930881E-2</v>
      </c>
      <c r="I281" s="108">
        <v>1447608.1500000001</v>
      </c>
      <c r="J281" s="107">
        <v>9.727253794249506E-2</v>
      </c>
      <c r="K281" s="108">
        <v>1445751.5699999998</v>
      </c>
      <c r="L281" s="51">
        <v>9.714778439748821E-2</v>
      </c>
      <c r="M281" s="108">
        <v>516680.18999999994</v>
      </c>
      <c r="N281" s="51">
        <v>3.4718506790605279E-2</v>
      </c>
      <c r="O281" s="108">
        <v>361615.35</v>
      </c>
      <c r="P281" s="51">
        <v>2.429887041839577E-2</v>
      </c>
      <c r="Q281" s="55">
        <v>14881981.91</v>
      </c>
      <c r="R281" s="109">
        <v>776934.80999999994</v>
      </c>
      <c r="S281" s="51">
        <v>5.220640736553616E-2</v>
      </c>
    </row>
    <row r="282" spans="2:19">
      <c r="B282" s="93" t="s">
        <v>308</v>
      </c>
      <c r="C282" s="106">
        <v>11070383.16</v>
      </c>
      <c r="D282" s="107">
        <v>0.34836338422925173</v>
      </c>
      <c r="E282" s="108">
        <v>9965936.7300000023</v>
      </c>
      <c r="F282" s="107">
        <v>0.31360860740771351</v>
      </c>
      <c r="G282" s="108">
        <v>374123.32</v>
      </c>
      <c r="H282" s="107">
        <v>1.1772931793833529E-2</v>
      </c>
      <c r="I282" s="108">
        <v>2332892.4500000002</v>
      </c>
      <c r="J282" s="107">
        <v>7.34115790916193E-2</v>
      </c>
      <c r="K282" s="108">
        <v>3128350.73</v>
      </c>
      <c r="L282" s="51">
        <v>9.8443100984668186E-2</v>
      </c>
      <c r="M282" s="108">
        <v>4290916.88</v>
      </c>
      <c r="N282" s="51">
        <v>0.13502679213166655</v>
      </c>
      <c r="O282" s="108">
        <v>615659.49</v>
      </c>
      <c r="P282" s="51">
        <v>1.9373604361247344E-2</v>
      </c>
      <c r="Q282" s="55">
        <v>31778262.759999998</v>
      </c>
      <c r="R282" s="109">
        <v>4665040.2</v>
      </c>
      <c r="S282" s="51">
        <v>0.14679972392550009</v>
      </c>
    </row>
    <row r="283" spans="2:19">
      <c r="B283" s="93" t="s">
        <v>309</v>
      </c>
      <c r="C283" s="106">
        <v>4111392.1399999992</v>
      </c>
      <c r="D283" s="107">
        <v>0.25754206527084061</v>
      </c>
      <c r="E283" s="108">
        <v>4456342.99</v>
      </c>
      <c r="F283" s="107">
        <v>0.27915016085034233</v>
      </c>
      <c r="G283" s="108">
        <v>273210.98</v>
      </c>
      <c r="H283" s="107">
        <v>1.7114232271668042E-2</v>
      </c>
      <c r="I283" s="108">
        <v>3662654.0999999992</v>
      </c>
      <c r="J283" s="107">
        <v>0.22943262748143306</v>
      </c>
      <c r="K283" s="108">
        <v>2477796.4300000002</v>
      </c>
      <c r="L283" s="51">
        <v>0.15521185724281605</v>
      </c>
      <c r="M283" s="108">
        <v>734255.39</v>
      </c>
      <c r="N283" s="51">
        <v>4.5994554432564186E-2</v>
      </c>
      <c r="O283" s="108">
        <v>248311.51</v>
      </c>
      <c r="P283" s="51">
        <v>1.5554502450335716E-2</v>
      </c>
      <c r="Q283" s="55">
        <v>15963963.539999999</v>
      </c>
      <c r="R283" s="109">
        <v>1007466.37</v>
      </c>
      <c r="S283" s="51">
        <v>6.3108786704232228E-2</v>
      </c>
    </row>
    <row r="284" spans="2:19">
      <c r="B284" s="93" t="s">
        <v>310</v>
      </c>
      <c r="C284" s="106">
        <v>1523131.5</v>
      </c>
      <c r="D284" s="107">
        <v>0.30686573617723362</v>
      </c>
      <c r="E284" s="108">
        <v>1325776.97</v>
      </c>
      <c r="F284" s="107">
        <v>0.26710466293020146</v>
      </c>
      <c r="G284" s="108">
        <v>92904.840000000011</v>
      </c>
      <c r="H284" s="107">
        <v>1.8717564518249477E-2</v>
      </c>
      <c r="I284" s="108">
        <v>1003425.1599999999</v>
      </c>
      <c r="J284" s="107">
        <v>0.20216035215748504</v>
      </c>
      <c r="K284" s="108">
        <v>420560.29000000004</v>
      </c>
      <c r="L284" s="51">
        <v>8.4730401149054349E-2</v>
      </c>
      <c r="M284" s="108">
        <v>523308.75</v>
      </c>
      <c r="N284" s="51">
        <v>0.10543116258624939</v>
      </c>
      <c r="O284" s="108">
        <v>74403.63</v>
      </c>
      <c r="P284" s="51">
        <v>1.4990120481526713E-2</v>
      </c>
      <c r="Q284" s="55">
        <v>4963511.1399999997</v>
      </c>
      <c r="R284" s="109">
        <v>616213.59</v>
      </c>
      <c r="S284" s="51">
        <v>0.12414872710449885</v>
      </c>
    </row>
    <row r="285" spans="2:19">
      <c r="B285" s="93" t="s">
        <v>311</v>
      </c>
      <c r="C285" s="106">
        <v>3696463.3000000003</v>
      </c>
      <c r="D285" s="107">
        <v>0.36575886736459839</v>
      </c>
      <c r="E285" s="108">
        <v>2491291.0200000005</v>
      </c>
      <c r="F285" s="107">
        <v>0.24650908389941142</v>
      </c>
      <c r="G285" s="108">
        <v>98267.97</v>
      </c>
      <c r="H285" s="107">
        <v>9.7234514421983675E-3</v>
      </c>
      <c r="I285" s="108">
        <v>600218.78</v>
      </c>
      <c r="J285" s="107">
        <v>5.9390645416055148E-2</v>
      </c>
      <c r="K285" s="108">
        <v>810262.79999999993</v>
      </c>
      <c r="L285" s="51">
        <v>8.0174150246715037E-2</v>
      </c>
      <c r="M285" s="108">
        <v>2158278.2400000002</v>
      </c>
      <c r="N285" s="51">
        <v>0.21355802572693172</v>
      </c>
      <c r="O285" s="108">
        <v>251502.74</v>
      </c>
      <c r="P285" s="51">
        <v>2.4885775904090017E-2</v>
      </c>
      <c r="Q285" s="55">
        <v>10106284.85</v>
      </c>
      <c r="R285" s="109">
        <v>2256546.2100000004</v>
      </c>
      <c r="S285" s="51">
        <v>0.2232814771691301</v>
      </c>
    </row>
    <row r="286" spans="2:19">
      <c r="B286" s="93" t="s">
        <v>312</v>
      </c>
      <c r="C286" s="106">
        <v>2269153.66</v>
      </c>
      <c r="D286" s="107">
        <v>0.35718058691736265</v>
      </c>
      <c r="E286" s="108">
        <v>2545201.3200000003</v>
      </c>
      <c r="F286" s="107">
        <v>0.40063241080837431</v>
      </c>
      <c r="G286" s="108">
        <v>9030.7900000000009</v>
      </c>
      <c r="H286" s="107">
        <v>1.4215092302420143E-3</v>
      </c>
      <c r="I286" s="108">
        <v>460797.6</v>
      </c>
      <c r="J286" s="107">
        <v>7.2532750919174022E-2</v>
      </c>
      <c r="K286" s="108">
        <v>866687.8600000001</v>
      </c>
      <c r="L286" s="51">
        <v>0.13642270418520402</v>
      </c>
      <c r="M286" s="108">
        <v>109548.63</v>
      </c>
      <c r="N286" s="51">
        <v>1.7243717183697906E-2</v>
      </c>
      <c r="O286" s="108">
        <v>92539.24</v>
      </c>
      <c r="P286" s="51">
        <v>1.4566320755945052E-2</v>
      </c>
      <c r="Q286" s="55">
        <v>6352959.1000000006</v>
      </c>
      <c r="R286" s="109">
        <v>118579.42000000001</v>
      </c>
      <c r="S286" s="51">
        <v>1.8665226413939924E-2</v>
      </c>
    </row>
    <row r="287" spans="2:19">
      <c r="B287" s="93" t="s">
        <v>313</v>
      </c>
      <c r="C287" s="106">
        <v>16394958.850000001</v>
      </c>
      <c r="D287" s="107">
        <v>0.29444956412014262</v>
      </c>
      <c r="E287" s="108">
        <v>12670646.170000002</v>
      </c>
      <c r="F287" s="107">
        <v>0.22756179359834469</v>
      </c>
      <c r="G287" s="108">
        <v>587766.46</v>
      </c>
      <c r="H287" s="107">
        <v>1.0556145918685195E-2</v>
      </c>
      <c r="I287" s="108">
        <v>10028509.1</v>
      </c>
      <c r="J287" s="107">
        <v>0.18010963981589276</v>
      </c>
      <c r="K287" s="108">
        <v>8720238.5099999998</v>
      </c>
      <c r="L287" s="51">
        <v>0.15661341097499501</v>
      </c>
      <c r="M287" s="108">
        <v>5692157.6500000004</v>
      </c>
      <c r="N287" s="51">
        <v>0.10222979845695894</v>
      </c>
      <c r="O287" s="108">
        <v>1585747.44</v>
      </c>
      <c r="P287" s="51">
        <v>2.8479647114980831E-2</v>
      </c>
      <c r="Q287" s="55">
        <v>55680024.18</v>
      </c>
      <c r="R287" s="109">
        <v>6279924.1100000003</v>
      </c>
      <c r="S287" s="51">
        <v>0.11278594437564414</v>
      </c>
    </row>
    <row r="288" spans="2:19">
      <c r="B288" s="93" t="s">
        <v>314</v>
      </c>
      <c r="C288" s="106">
        <v>3235844.0399999991</v>
      </c>
      <c r="D288" s="107">
        <v>0.42883001008204613</v>
      </c>
      <c r="E288" s="108">
        <v>1954883.06</v>
      </c>
      <c r="F288" s="107">
        <v>0.25907074382021866</v>
      </c>
      <c r="G288" s="108">
        <v>21356.79</v>
      </c>
      <c r="H288" s="107">
        <v>2.8303071340299037E-3</v>
      </c>
      <c r="I288" s="108">
        <v>838360.63</v>
      </c>
      <c r="J288" s="107">
        <v>0.11110368515019366</v>
      </c>
      <c r="K288" s="108">
        <v>747895.26</v>
      </c>
      <c r="L288" s="51">
        <v>9.9114768178417703E-2</v>
      </c>
      <c r="M288" s="108">
        <v>434118.63</v>
      </c>
      <c r="N288" s="51">
        <v>5.7531541748750074E-2</v>
      </c>
      <c r="O288" s="108">
        <v>313291.57</v>
      </c>
      <c r="P288" s="51">
        <v>4.151894388634382E-2</v>
      </c>
      <c r="Q288" s="55">
        <v>7545749.9799999995</v>
      </c>
      <c r="R288" s="109">
        <v>455475.42</v>
      </c>
      <c r="S288" s="51">
        <v>6.0361848882779977E-2</v>
      </c>
    </row>
    <row r="289" spans="2:19">
      <c r="B289" s="93" t="s">
        <v>315</v>
      </c>
      <c r="C289" s="106">
        <v>2742561.81</v>
      </c>
      <c r="D289" s="107">
        <v>0.17791183358817808</v>
      </c>
      <c r="E289" s="108">
        <v>3531661.92</v>
      </c>
      <c r="F289" s="107">
        <v>0.22910128971742133</v>
      </c>
      <c r="G289" s="108">
        <v>192637.76</v>
      </c>
      <c r="H289" s="107">
        <v>1.2496541363244386E-2</v>
      </c>
      <c r="I289" s="108">
        <v>1233187.06</v>
      </c>
      <c r="J289" s="107">
        <v>7.9997675969175175E-2</v>
      </c>
      <c r="K289" s="108">
        <v>1828788.9100000001</v>
      </c>
      <c r="L289" s="51">
        <v>0.11863476952004433</v>
      </c>
      <c r="M289" s="108">
        <v>5780285.7300000004</v>
      </c>
      <c r="N289" s="51">
        <v>0.37497103224371103</v>
      </c>
      <c r="O289" s="108">
        <v>106162.88</v>
      </c>
      <c r="P289" s="51">
        <v>6.8868575982255504E-3</v>
      </c>
      <c r="Q289" s="55">
        <v>15415286.070000002</v>
      </c>
      <c r="R289" s="109">
        <v>5972923.4900000002</v>
      </c>
      <c r="S289" s="51">
        <v>0.38746757360695538</v>
      </c>
    </row>
    <row r="290" spans="2:19">
      <c r="B290" s="93" t="s">
        <v>316</v>
      </c>
      <c r="C290" s="106">
        <v>2004342.98</v>
      </c>
      <c r="D290" s="107">
        <v>0.37129264748213903</v>
      </c>
      <c r="E290" s="108">
        <v>1536048.2499999998</v>
      </c>
      <c r="F290" s="107">
        <v>0.28454382662732025</v>
      </c>
      <c r="G290" s="108">
        <v>20369.690000000002</v>
      </c>
      <c r="H290" s="107">
        <v>3.7733642415283901E-3</v>
      </c>
      <c r="I290" s="108">
        <v>1160441.3699999996</v>
      </c>
      <c r="J290" s="107">
        <v>0.21496488016991</v>
      </c>
      <c r="K290" s="108">
        <v>451107.68</v>
      </c>
      <c r="L290" s="51">
        <v>8.3565021794186928E-2</v>
      </c>
      <c r="M290" s="108">
        <v>156530.63999999998</v>
      </c>
      <c r="N290" s="51">
        <v>2.8996372535838952E-2</v>
      </c>
      <c r="O290" s="108">
        <v>69442.91</v>
      </c>
      <c r="P290" s="51">
        <v>1.2863887149076604E-2</v>
      </c>
      <c r="Q290" s="55">
        <v>5398283.5199999986</v>
      </c>
      <c r="R290" s="109">
        <v>176900.33</v>
      </c>
      <c r="S290" s="51">
        <v>3.2769736777367345E-2</v>
      </c>
    </row>
    <row r="291" spans="2:19">
      <c r="B291" s="93" t="s">
        <v>317</v>
      </c>
      <c r="C291" s="106">
        <v>3720191.9999999995</v>
      </c>
      <c r="D291" s="107">
        <v>0.35978316349567296</v>
      </c>
      <c r="E291" s="108">
        <v>3229214.3499999992</v>
      </c>
      <c r="F291" s="107">
        <v>0.31230026688101664</v>
      </c>
      <c r="G291" s="108">
        <v>74864.7</v>
      </c>
      <c r="H291" s="107">
        <v>7.2402334611102086E-3</v>
      </c>
      <c r="I291" s="108">
        <v>1441631.8599999996</v>
      </c>
      <c r="J291" s="107">
        <v>0.13942153286361322</v>
      </c>
      <c r="K291" s="108">
        <v>1297570.2000000002</v>
      </c>
      <c r="L291" s="51">
        <v>0.12548919824936808</v>
      </c>
      <c r="M291" s="108">
        <v>150000</v>
      </c>
      <c r="N291" s="51">
        <v>1.4506636895179321E-2</v>
      </c>
      <c r="O291" s="108">
        <v>426621.63999999996</v>
      </c>
      <c r="P291" s="51">
        <v>4.1258968154039399E-2</v>
      </c>
      <c r="Q291" s="55">
        <v>10340094.75</v>
      </c>
      <c r="R291" s="109">
        <v>224864.7</v>
      </c>
      <c r="S291" s="51">
        <v>2.1746870356289531E-2</v>
      </c>
    </row>
    <row r="292" spans="2:19">
      <c r="B292" s="93" t="s">
        <v>318</v>
      </c>
      <c r="C292" s="106">
        <v>15866760.840000002</v>
      </c>
      <c r="D292" s="107">
        <v>0.35423861986156946</v>
      </c>
      <c r="E292" s="108">
        <v>14031131.1</v>
      </c>
      <c r="F292" s="107">
        <v>0.31325666064307706</v>
      </c>
      <c r="G292" s="108">
        <v>909625.85000000009</v>
      </c>
      <c r="H292" s="107">
        <v>2.0308152933274249E-2</v>
      </c>
      <c r="I292" s="108">
        <v>4232029.71</v>
      </c>
      <c r="J292" s="107">
        <v>9.448357978045617E-2</v>
      </c>
      <c r="K292" s="108">
        <v>4647613.63</v>
      </c>
      <c r="L292" s="51">
        <v>0.10376183611405708</v>
      </c>
      <c r="M292" s="108">
        <v>4070157.74</v>
      </c>
      <c r="N292" s="51">
        <v>9.0869653546532217E-2</v>
      </c>
      <c r="O292" s="108">
        <v>1033847.17</v>
      </c>
      <c r="P292" s="51">
        <v>2.3081497121033644E-2</v>
      </c>
      <c r="Q292" s="55">
        <v>44791166.040000007</v>
      </c>
      <c r="R292" s="109">
        <v>4979783.59</v>
      </c>
      <c r="S292" s="51">
        <v>0.11117780647980646</v>
      </c>
    </row>
    <row r="293" spans="2:19">
      <c r="B293" s="93" t="s">
        <v>319</v>
      </c>
      <c r="C293" s="106">
        <v>1778775.7399999998</v>
      </c>
      <c r="D293" s="107">
        <v>0.36502109310172171</v>
      </c>
      <c r="E293" s="108">
        <v>1499932.0200000003</v>
      </c>
      <c r="F293" s="107">
        <v>0.30779980477959168</v>
      </c>
      <c r="G293" s="108">
        <v>656.23</v>
      </c>
      <c r="H293" s="107">
        <v>1.3466441358489793E-4</v>
      </c>
      <c r="I293" s="108">
        <v>468802.97</v>
      </c>
      <c r="J293" s="107">
        <v>9.6202668335657465E-2</v>
      </c>
      <c r="K293" s="108">
        <v>1013991.29</v>
      </c>
      <c r="L293" s="51">
        <v>0.20808031093982932</v>
      </c>
      <c r="M293" s="108">
        <v>42116.47</v>
      </c>
      <c r="N293" s="51">
        <v>8.6426858491930377E-3</v>
      </c>
      <c r="O293" s="108">
        <v>68801.86</v>
      </c>
      <c r="P293" s="51">
        <v>1.4118772580421874E-2</v>
      </c>
      <c r="Q293" s="55">
        <v>4873076.58</v>
      </c>
      <c r="R293" s="109">
        <v>42772.700000000004</v>
      </c>
      <c r="S293" s="51">
        <v>8.7773502627779363E-3</v>
      </c>
    </row>
    <row r="294" spans="2:19">
      <c r="B294" s="93" t="s">
        <v>320</v>
      </c>
      <c r="C294" s="106">
        <v>2767281.1499999994</v>
      </c>
      <c r="D294" s="107">
        <v>0.34084489673605928</v>
      </c>
      <c r="E294" s="108">
        <v>2398922.2199999993</v>
      </c>
      <c r="F294" s="107">
        <v>0.29547427674767995</v>
      </c>
      <c r="G294" s="108">
        <v>8893.75</v>
      </c>
      <c r="H294" s="107">
        <v>1.0954395798729478E-3</v>
      </c>
      <c r="I294" s="108">
        <v>1467690.55</v>
      </c>
      <c r="J294" s="107">
        <v>0.18077484969506627</v>
      </c>
      <c r="K294" s="108">
        <v>1138247.78</v>
      </c>
      <c r="L294" s="51">
        <v>0.14019751734808325</v>
      </c>
      <c r="M294" s="108">
        <v>263875.65000000002</v>
      </c>
      <c r="N294" s="51">
        <v>3.2501456772981142E-2</v>
      </c>
      <c r="O294" s="108">
        <v>73975.75</v>
      </c>
      <c r="P294" s="51">
        <v>9.1115631202570591E-3</v>
      </c>
      <c r="Q294" s="55">
        <v>8118886.8499999996</v>
      </c>
      <c r="R294" s="109">
        <v>272769.40000000002</v>
      </c>
      <c r="S294" s="51">
        <v>3.3596896352854087E-2</v>
      </c>
    </row>
    <row r="295" spans="2:19">
      <c r="B295" s="93" t="s">
        <v>321</v>
      </c>
      <c r="C295" s="106">
        <v>16581776.15</v>
      </c>
      <c r="D295" s="107">
        <v>0.29442387159215322</v>
      </c>
      <c r="E295" s="108">
        <v>16848491.739999998</v>
      </c>
      <c r="F295" s="107">
        <v>0.29915963909446536</v>
      </c>
      <c r="G295" s="108">
        <v>148648.57</v>
      </c>
      <c r="H295" s="107">
        <v>2.6393847733879338E-3</v>
      </c>
      <c r="I295" s="108">
        <v>12216556.090000002</v>
      </c>
      <c r="J295" s="107">
        <v>0.21691558907822414</v>
      </c>
      <c r="K295" s="108">
        <v>7113469.7199999997</v>
      </c>
      <c r="L295" s="51">
        <v>0.12630584784585636</v>
      </c>
      <c r="M295" s="108">
        <v>2531341.42</v>
      </c>
      <c r="N295" s="51">
        <v>4.4946170691007592E-2</v>
      </c>
      <c r="O295" s="108">
        <v>879117.52</v>
      </c>
      <c r="P295" s="51">
        <v>1.5609496924905248E-2</v>
      </c>
      <c r="Q295" s="55">
        <v>56319401.210000008</v>
      </c>
      <c r="R295" s="109">
        <v>2679989.9899999998</v>
      </c>
      <c r="S295" s="51">
        <v>4.7585555464395524E-2</v>
      </c>
    </row>
    <row r="296" spans="2:19">
      <c r="B296" s="93" t="s">
        <v>322</v>
      </c>
      <c r="C296" s="106">
        <v>2318729.7399999998</v>
      </c>
      <c r="D296" s="107">
        <v>0.30386590008802167</v>
      </c>
      <c r="E296" s="108">
        <v>1925620.2000000002</v>
      </c>
      <c r="F296" s="107">
        <v>0.25234951068539641</v>
      </c>
      <c r="G296" s="108">
        <v>775253.56</v>
      </c>
      <c r="H296" s="107">
        <v>0.1015957645869687</v>
      </c>
      <c r="I296" s="108">
        <v>600504.26</v>
      </c>
      <c r="J296" s="107">
        <v>7.8695142570427978E-2</v>
      </c>
      <c r="K296" s="108">
        <v>416326.64999999991</v>
      </c>
      <c r="L296" s="51">
        <v>5.4558955298033458E-2</v>
      </c>
      <c r="M296" s="108">
        <v>1497221.03</v>
      </c>
      <c r="N296" s="51">
        <v>0.19620847055321977</v>
      </c>
      <c r="O296" s="108">
        <v>97111.09</v>
      </c>
      <c r="P296" s="51">
        <v>1.2726256217932013E-2</v>
      </c>
      <c r="Q296" s="55">
        <v>7630766.5300000003</v>
      </c>
      <c r="R296" s="109">
        <v>2272474.59</v>
      </c>
      <c r="S296" s="51">
        <v>0.29780423514018844</v>
      </c>
    </row>
    <row r="297" spans="2:19">
      <c r="B297" s="93" t="s">
        <v>323</v>
      </c>
      <c r="C297" s="106">
        <v>2549306.4400000004</v>
      </c>
      <c r="D297" s="107">
        <v>0.40189998245158365</v>
      </c>
      <c r="E297" s="108">
        <v>2214681.7000000002</v>
      </c>
      <c r="F297" s="107">
        <v>0.3491461530085192</v>
      </c>
      <c r="G297" s="108">
        <v>57635.369999999995</v>
      </c>
      <c r="H297" s="107">
        <v>9.0862572769362816E-3</v>
      </c>
      <c r="I297" s="108">
        <v>337557.24000000005</v>
      </c>
      <c r="J297" s="107">
        <v>5.3216140164147947E-2</v>
      </c>
      <c r="K297" s="108">
        <v>699917.2</v>
      </c>
      <c r="L297" s="51">
        <v>0.11034244686470941</v>
      </c>
      <c r="M297" s="108">
        <v>438390.76</v>
      </c>
      <c r="N297" s="51">
        <v>6.9112616665627846E-2</v>
      </c>
      <c r="O297" s="108">
        <v>45647.770000000004</v>
      </c>
      <c r="P297" s="51">
        <v>7.1964035684756386E-3</v>
      </c>
      <c r="Q297" s="55">
        <v>6343136.4800000004</v>
      </c>
      <c r="R297" s="109">
        <v>496026.13</v>
      </c>
      <c r="S297" s="51">
        <v>7.8198873942564126E-2</v>
      </c>
    </row>
    <row r="298" spans="2:19">
      <c r="B298" s="93" t="s">
        <v>324</v>
      </c>
      <c r="C298" s="106">
        <v>3748573.6199999996</v>
      </c>
      <c r="D298" s="107">
        <v>0.33342839065381674</v>
      </c>
      <c r="E298" s="108">
        <v>3774363.8899999992</v>
      </c>
      <c r="F298" s="107">
        <v>0.33572238540818072</v>
      </c>
      <c r="G298" s="108">
        <v>46363.22</v>
      </c>
      <c r="H298" s="107">
        <v>4.1239189615085775E-3</v>
      </c>
      <c r="I298" s="108">
        <v>1478282.07</v>
      </c>
      <c r="J298" s="107">
        <v>0.13149033779213676</v>
      </c>
      <c r="K298" s="108">
        <v>1613030.83</v>
      </c>
      <c r="L298" s="51">
        <v>0.14347597999739706</v>
      </c>
      <c r="M298" s="108">
        <v>450464.12</v>
      </c>
      <c r="N298" s="51">
        <v>4.0067914306799124E-2</v>
      </c>
      <c r="O298" s="108">
        <v>131437.06</v>
      </c>
      <c r="P298" s="51">
        <v>1.1691072880161055E-2</v>
      </c>
      <c r="Q298" s="55">
        <v>11242514.809999999</v>
      </c>
      <c r="R298" s="109">
        <v>496827.33999999997</v>
      </c>
      <c r="S298" s="51">
        <v>4.4191833268307702E-2</v>
      </c>
    </row>
    <row r="299" spans="2:19">
      <c r="B299" s="93" t="s">
        <v>325</v>
      </c>
      <c r="C299" s="106">
        <v>23531354.710000005</v>
      </c>
      <c r="D299" s="107">
        <v>0.29802609489385684</v>
      </c>
      <c r="E299" s="108">
        <v>26253060.569999997</v>
      </c>
      <c r="F299" s="107">
        <v>0.33249667165843289</v>
      </c>
      <c r="G299" s="108">
        <v>186917.43999999997</v>
      </c>
      <c r="H299" s="107">
        <v>2.3673211932453493E-3</v>
      </c>
      <c r="I299" s="108">
        <v>12607734.52</v>
      </c>
      <c r="J299" s="107">
        <v>0.15967775467076259</v>
      </c>
      <c r="K299" s="108">
        <v>10918521.379999999</v>
      </c>
      <c r="L299" s="51">
        <v>0.13828376347213217</v>
      </c>
      <c r="M299" s="108">
        <v>2317306.8200000003</v>
      </c>
      <c r="N299" s="51">
        <v>2.9348837359627795E-2</v>
      </c>
      <c r="O299" s="108">
        <v>3142468.07</v>
      </c>
      <c r="P299" s="51">
        <v>3.9799556751942515E-2</v>
      </c>
      <c r="Q299" s="55">
        <v>78957363.50999999</v>
      </c>
      <c r="R299" s="109">
        <v>2504224.2600000002</v>
      </c>
      <c r="S299" s="51">
        <v>3.1716158552873144E-2</v>
      </c>
    </row>
    <row r="300" spans="2:19">
      <c r="B300" s="93" t="s">
        <v>326</v>
      </c>
      <c r="C300" s="106">
        <v>2868752.8</v>
      </c>
      <c r="D300" s="107">
        <v>0.33599270091164485</v>
      </c>
      <c r="E300" s="108">
        <v>3225200.3900000006</v>
      </c>
      <c r="F300" s="107">
        <v>0.37774038600237381</v>
      </c>
      <c r="G300" s="108">
        <v>17049.390000000003</v>
      </c>
      <c r="H300" s="107">
        <v>1.9968505459919692E-3</v>
      </c>
      <c r="I300" s="108">
        <v>583997.5</v>
      </c>
      <c r="J300" s="107">
        <v>6.839867741502452E-2</v>
      </c>
      <c r="K300" s="108">
        <v>1411739.97</v>
      </c>
      <c r="L300" s="51">
        <v>0.16534513726844102</v>
      </c>
      <c r="M300" s="108">
        <v>294365.06</v>
      </c>
      <c r="N300" s="51">
        <v>3.4476484541790565E-2</v>
      </c>
      <c r="O300" s="108">
        <v>137035.13</v>
      </c>
      <c r="P300" s="51">
        <v>1.6049763314733279E-2</v>
      </c>
      <c r="Q300" s="55">
        <v>8538140.2400000002</v>
      </c>
      <c r="R300" s="109">
        <v>311414.45</v>
      </c>
      <c r="S300" s="51">
        <v>3.6473335087782534E-2</v>
      </c>
    </row>
    <row r="301" spans="2:19">
      <c r="B301" s="93" t="s">
        <v>327</v>
      </c>
      <c r="C301" s="106">
        <v>36445219.479999997</v>
      </c>
      <c r="D301" s="107">
        <v>0.24076594972574744</v>
      </c>
      <c r="E301" s="108">
        <v>38029360.869999968</v>
      </c>
      <c r="F301" s="107">
        <v>0.25123117154921631</v>
      </c>
      <c r="G301" s="108">
        <v>7539095.1999999993</v>
      </c>
      <c r="H301" s="107">
        <v>4.980508944106992E-2</v>
      </c>
      <c r="I301" s="108">
        <v>12701613.999999998</v>
      </c>
      <c r="J301" s="107">
        <v>8.390993939378108E-2</v>
      </c>
      <c r="K301" s="108">
        <v>18187243.339999996</v>
      </c>
      <c r="L301" s="51">
        <v>0.12014933585600607</v>
      </c>
      <c r="M301" s="108">
        <v>21970185.310000002</v>
      </c>
      <c r="N301" s="51">
        <v>0.14514036702990973</v>
      </c>
      <c r="O301" s="108">
        <v>16499265.76</v>
      </c>
      <c r="P301" s="51">
        <v>0.1089981470042695</v>
      </c>
      <c r="Q301" s="55">
        <v>151371983.95999995</v>
      </c>
      <c r="R301" s="109">
        <v>29509280.510000002</v>
      </c>
      <c r="S301" s="51">
        <v>0.19494545647097966</v>
      </c>
    </row>
    <row r="302" spans="2:19">
      <c r="B302" s="93" t="s">
        <v>328</v>
      </c>
      <c r="C302" s="106">
        <v>2224290.1799999997</v>
      </c>
      <c r="D302" s="107">
        <v>0.38646206045084897</v>
      </c>
      <c r="E302" s="108">
        <v>1722442.6699999997</v>
      </c>
      <c r="F302" s="107">
        <v>0.29926794140531687</v>
      </c>
      <c r="G302" s="108">
        <v>31497.38</v>
      </c>
      <c r="H302" s="107">
        <v>5.4725514157524914E-3</v>
      </c>
      <c r="I302" s="108">
        <v>683101.69</v>
      </c>
      <c r="J302" s="107">
        <v>0.11868635171282244</v>
      </c>
      <c r="K302" s="108">
        <v>443408.68999999994</v>
      </c>
      <c r="L302" s="51">
        <v>7.7040593668948248E-2</v>
      </c>
      <c r="M302" s="108">
        <v>586177.88</v>
      </c>
      <c r="N302" s="51">
        <v>0.10184620394067043</v>
      </c>
      <c r="O302" s="108">
        <v>64601.67</v>
      </c>
      <c r="P302" s="51">
        <v>1.1224297405640571E-2</v>
      </c>
      <c r="Q302" s="55">
        <v>5755520.1599999992</v>
      </c>
      <c r="R302" s="109">
        <v>617675.26</v>
      </c>
      <c r="S302" s="51">
        <v>0.10731875535642292</v>
      </c>
    </row>
    <row r="303" spans="2:19">
      <c r="B303" s="93" t="s">
        <v>329</v>
      </c>
      <c r="C303" s="106">
        <v>2107222.1999999997</v>
      </c>
      <c r="D303" s="107">
        <v>0.11422425530822608</v>
      </c>
      <c r="E303" s="108">
        <v>2360925.75</v>
      </c>
      <c r="F303" s="107">
        <v>0.12797653025474257</v>
      </c>
      <c r="G303" s="108">
        <v>562377.24</v>
      </c>
      <c r="H303" s="107">
        <v>3.0484265703586238E-2</v>
      </c>
      <c r="I303" s="108">
        <v>1158558.4199999997</v>
      </c>
      <c r="J303" s="107">
        <v>6.2800910485650258E-2</v>
      </c>
      <c r="K303" s="108">
        <v>187611.97</v>
      </c>
      <c r="L303" s="51">
        <v>1.0169709468778022E-2</v>
      </c>
      <c r="M303" s="108">
        <v>11611636.109999999</v>
      </c>
      <c r="N303" s="51">
        <v>0.62942127677605963</v>
      </c>
      <c r="O303" s="108">
        <v>459783.32999999996</v>
      </c>
      <c r="P303" s="51">
        <v>2.4923052002957431E-2</v>
      </c>
      <c r="Q303" s="55">
        <v>18448115.019999996</v>
      </c>
      <c r="R303" s="109">
        <v>12174013.35</v>
      </c>
      <c r="S303" s="51">
        <v>0.65990554247964583</v>
      </c>
    </row>
    <row r="304" spans="2:19">
      <c r="B304" s="93" t="s">
        <v>330</v>
      </c>
      <c r="C304" s="106">
        <v>4573927.82</v>
      </c>
      <c r="D304" s="107">
        <v>0.31777966023550547</v>
      </c>
      <c r="E304" s="108">
        <v>5016639.16</v>
      </c>
      <c r="F304" s="107">
        <v>0.3485376137371865</v>
      </c>
      <c r="G304" s="108">
        <v>42656.28</v>
      </c>
      <c r="H304" s="107">
        <v>2.963601241374768E-3</v>
      </c>
      <c r="I304" s="108">
        <v>1865337.37</v>
      </c>
      <c r="J304" s="107">
        <v>0.12959677086972296</v>
      </c>
      <c r="K304" s="108">
        <v>1861084.5399999998</v>
      </c>
      <c r="L304" s="51">
        <v>0.12930129990349343</v>
      </c>
      <c r="M304" s="108">
        <v>541004.06999999995</v>
      </c>
      <c r="N304" s="51">
        <v>3.7586970393123871E-2</v>
      </c>
      <c r="O304" s="108">
        <v>492744.65</v>
      </c>
      <c r="P304" s="51">
        <v>3.4234083619593077E-2</v>
      </c>
      <c r="Q304" s="55">
        <v>14393393.889999999</v>
      </c>
      <c r="R304" s="109">
        <v>583660.35</v>
      </c>
      <c r="S304" s="51">
        <v>4.0550571634498642E-2</v>
      </c>
    </row>
    <row r="305" spans="2:20">
      <c r="B305" s="93" t="s">
        <v>331</v>
      </c>
      <c r="C305" s="106">
        <v>3258932.2399999998</v>
      </c>
      <c r="D305" s="107">
        <v>0.26997113210484375</v>
      </c>
      <c r="E305" s="108">
        <v>1445407.9</v>
      </c>
      <c r="F305" s="107">
        <v>0.11973811616171705</v>
      </c>
      <c r="G305" s="108">
        <v>91413.959999999992</v>
      </c>
      <c r="H305" s="107">
        <v>7.5727656956092156E-3</v>
      </c>
      <c r="I305" s="108">
        <v>880030.01</v>
      </c>
      <c r="J305" s="107">
        <v>7.2902006114105938E-2</v>
      </c>
      <c r="K305" s="108">
        <v>4180971.31</v>
      </c>
      <c r="L305" s="51">
        <v>0.34635318402894183</v>
      </c>
      <c r="M305" s="108">
        <v>2113974.2200000002</v>
      </c>
      <c r="N305" s="51">
        <v>0.17512239328236356</v>
      </c>
      <c r="O305" s="108">
        <v>100680.42000000001</v>
      </c>
      <c r="P305" s="51">
        <v>8.3404026124185866E-3</v>
      </c>
      <c r="Q305" s="55">
        <v>12071410.060000001</v>
      </c>
      <c r="R305" s="109">
        <v>2205388.1800000002</v>
      </c>
      <c r="S305" s="51">
        <v>0.18269515897797278</v>
      </c>
    </row>
    <row r="306" spans="2:20">
      <c r="B306" s="93" t="s">
        <v>332</v>
      </c>
      <c r="C306" s="106">
        <v>7032647.7899999991</v>
      </c>
      <c r="D306" s="107">
        <v>0.28707571374151086</v>
      </c>
      <c r="E306" s="108">
        <v>7300947.2699999977</v>
      </c>
      <c r="F306" s="107">
        <v>0.29802781414770452</v>
      </c>
      <c r="G306" s="108">
        <v>42067.590000000004</v>
      </c>
      <c r="H306" s="107">
        <v>1.7172171542285139E-3</v>
      </c>
      <c r="I306" s="108">
        <v>3863060.7399999998</v>
      </c>
      <c r="J306" s="107">
        <v>0.15769180432144309</v>
      </c>
      <c r="K306" s="108">
        <v>4439110.8100000005</v>
      </c>
      <c r="L306" s="51">
        <v>0.18120641644679988</v>
      </c>
      <c r="M306" s="108">
        <v>1513039.98</v>
      </c>
      <c r="N306" s="51">
        <v>6.1762944078554712E-2</v>
      </c>
      <c r="O306" s="108">
        <v>306662.37</v>
      </c>
      <c r="P306" s="51">
        <v>1.2518090109758405E-2</v>
      </c>
      <c r="Q306" s="55">
        <v>24497536.549999997</v>
      </c>
      <c r="R306" s="109">
        <v>1555107.57</v>
      </c>
      <c r="S306" s="51">
        <v>6.348016123278323E-2</v>
      </c>
    </row>
    <row r="307" spans="2:20">
      <c r="B307" s="93" t="s">
        <v>333</v>
      </c>
      <c r="C307" s="106">
        <v>7468518.6800000006</v>
      </c>
      <c r="D307" s="107">
        <v>0.25646351083089086</v>
      </c>
      <c r="E307" s="108">
        <v>7946934.9700000007</v>
      </c>
      <c r="F307" s="107">
        <v>0.27289197899562329</v>
      </c>
      <c r="G307" s="108">
        <v>3711824.8099999996</v>
      </c>
      <c r="H307" s="107">
        <v>0.1274613699381956</v>
      </c>
      <c r="I307" s="108">
        <v>489120.09999999992</v>
      </c>
      <c r="J307" s="107">
        <v>1.6796029231322267E-2</v>
      </c>
      <c r="K307" s="108">
        <v>5535421.1300000008</v>
      </c>
      <c r="L307" s="51">
        <v>0.1900823440033623</v>
      </c>
      <c r="M307" s="108">
        <v>3346750.44</v>
      </c>
      <c r="N307" s="51">
        <v>0.11492498104285771</v>
      </c>
      <c r="O307" s="108">
        <v>622604.48</v>
      </c>
      <c r="P307" s="51">
        <v>2.1379785957747803E-2</v>
      </c>
      <c r="Q307" s="55">
        <v>29121174.610000007</v>
      </c>
      <c r="R307" s="109">
        <v>7058575.25</v>
      </c>
      <c r="S307" s="51">
        <v>0.24238635098105332</v>
      </c>
    </row>
    <row r="308" spans="2:20">
      <c r="B308" s="93" t="s">
        <v>334</v>
      </c>
      <c r="C308" s="106">
        <v>2304218.6800000002</v>
      </c>
      <c r="D308" s="107">
        <v>0.33949352867697241</v>
      </c>
      <c r="E308" s="108">
        <v>2001315.9400000002</v>
      </c>
      <c r="F308" s="107">
        <v>0.29486516031024973</v>
      </c>
      <c r="G308" s="108">
        <v>2861.71</v>
      </c>
      <c r="H308" s="107">
        <v>4.2163186783564254E-4</v>
      </c>
      <c r="I308" s="108">
        <v>1496736.22</v>
      </c>
      <c r="J308" s="107">
        <v>0.22052258548065987</v>
      </c>
      <c r="K308" s="108">
        <v>673905.7699999999</v>
      </c>
      <c r="L308" s="51">
        <v>9.9290336389891667E-2</v>
      </c>
      <c r="M308" s="108">
        <v>126741.61</v>
      </c>
      <c r="N308" s="51">
        <v>1.8673555935715552E-2</v>
      </c>
      <c r="O308" s="108">
        <v>181444.23</v>
      </c>
      <c r="P308" s="51">
        <v>2.6733201338675103E-2</v>
      </c>
      <c r="Q308" s="55">
        <v>6787224.1600000001</v>
      </c>
      <c r="R308" s="109">
        <v>129603.32</v>
      </c>
      <c r="S308" s="51">
        <v>1.9095187803551194E-2</v>
      </c>
    </row>
    <row r="309" spans="2:20">
      <c r="B309" s="93" t="s">
        <v>335</v>
      </c>
      <c r="C309" s="106">
        <v>7234925.4400000032</v>
      </c>
      <c r="D309" s="107">
        <v>0.2472428146331021</v>
      </c>
      <c r="E309" s="108">
        <v>9039713.0700000003</v>
      </c>
      <c r="F309" s="107">
        <v>0.30891874718510426</v>
      </c>
      <c r="G309" s="108">
        <v>345274.97</v>
      </c>
      <c r="H309" s="107">
        <v>1.179925848761198E-2</v>
      </c>
      <c r="I309" s="108">
        <v>2128936.4699999997</v>
      </c>
      <c r="J309" s="107">
        <v>7.2753236972938368E-2</v>
      </c>
      <c r="K309" s="108">
        <v>3148061.47</v>
      </c>
      <c r="L309" s="51">
        <v>0.10758031785339596</v>
      </c>
      <c r="M309" s="108">
        <v>6897814.0299999993</v>
      </c>
      <c r="N309" s="51">
        <v>0.23572253366482518</v>
      </c>
      <c r="O309" s="108">
        <v>467704.08</v>
      </c>
      <c r="P309" s="51">
        <v>1.5983091203022198E-2</v>
      </c>
      <c r="Q309" s="55">
        <v>29262429.530000001</v>
      </c>
      <c r="R309" s="109">
        <v>7243088.9999999991</v>
      </c>
      <c r="S309" s="51">
        <v>0.24752179215243714</v>
      </c>
    </row>
    <row r="310" spans="2:20">
      <c r="B310" s="93" t="s">
        <v>336</v>
      </c>
      <c r="C310" s="106">
        <v>2412745.5499999998</v>
      </c>
      <c r="D310" s="107">
        <v>0.33309547329768396</v>
      </c>
      <c r="E310" s="108">
        <v>2512752.3200000003</v>
      </c>
      <c r="F310" s="107">
        <v>0.34690206901853105</v>
      </c>
      <c r="G310" s="108">
        <v>58907.07</v>
      </c>
      <c r="H310" s="107">
        <v>8.1325104349398974E-3</v>
      </c>
      <c r="I310" s="108">
        <v>1230614.5799999998</v>
      </c>
      <c r="J310" s="107">
        <v>0.16989447808623276</v>
      </c>
      <c r="K310" s="108">
        <v>310891.05</v>
      </c>
      <c r="L310" s="51">
        <v>4.2920564683567211E-2</v>
      </c>
      <c r="M310" s="108">
        <v>545762.52</v>
      </c>
      <c r="N310" s="51">
        <v>7.5346123799725481E-2</v>
      </c>
      <c r="O310" s="108">
        <v>171732.31</v>
      </c>
      <c r="P310" s="51">
        <v>2.3708780679319703E-2</v>
      </c>
      <c r="Q310" s="55">
        <v>7243405.3999999994</v>
      </c>
      <c r="R310" s="109">
        <v>604669.59</v>
      </c>
      <c r="S310" s="51">
        <v>8.3478634234665366E-2</v>
      </c>
    </row>
    <row r="311" spans="2:20">
      <c r="B311" s="93" t="s">
        <v>337</v>
      </c>
      <c r="C311" s="106">
        <v>2502448.2500000005</v>
      </c>
      <c r="D311" s="107">
        <v>0.32221392135642735</v>
      </c>
      <c r="E311" s="108">
        <v>2880808.7100000004</v>
      </c>
      <c r="F311" s="107">
        <v>0.37093141531572166</v>
      </c>
      <c r="G311" s="108">
        <v>35219.39</v>
      </c>
      <c r="H311" s="107">
        <v>4.5348301447118199E-3</v>
      </c>
      <c r="I311" s="108">
        <v>1373254.2199999997</v>
      </c>
      <c r="J311" s="107">
        <v>0.17681949157009014</v>
      </c>
      <c r="K311" s="108">
        <v>551950.55999999994</v>
      </c>
      <c r="L311" s="51">
        <v>7.1068863994480591E-2</v>
      </c>
      <c r="M311" s="108">
        <v>308309.92000000004</v>
      </c>
      <c r="N311" s="51">
        <v>3.9697823248207594E-2</v>
      </c>
      <c r="O311" s="108">
        <v>114427.73</v>
      </c>
      <c r="P311" s="51">
        <v>1.4733654370360902E-2</v>
      </c>
      <c r="Q311" s="55">
        <v>7766418.7800000003</v>
      </c>
      <c r="R311" s="109">
        <v>343529.31000000006</v>
      </c>
      <c r="S311" s="51">
        <v>4.4232653392919409E-2</v>
      </c>
    </row>
    <row r="312" spans="2:20">
      <c r="B312" s="93" t="s">
        <v>338</v>
      </c>
      <c r="C312" s="106">
        <v>3241003.4499999997</v>
      </c>
      <c r="D312" s="107">
        <v>0.30927231479441336</v>
      </c>
      <c r="E312" s="108">
        <v>3389904.84</v>
      </c>
      <c r="F312" s="107">
        <v>0.32348120974681022</v>
      </c>
      <c r="G312" s="108">
        <v>20363.55</v>
      </c>
      <c r="H312" s="107">
        <v>1.9431889978184925E-3</v>
      </c>
      <c r="I312" s="108">
        <v>1198729.7599999998</v>
      </c>
      <c r="J312" s="107">
        <v>0.11438862482178214</v>
      </c>
      <c r="K312" s="108">
        <v>2285184.06</v>
      </c>
      <c r="L312" s="51">
        <v>0.21806337909559945</v>
      </c>
      <c r="M312" s="108">
        <v>204088</v>
      </c>
      <c r="N312" s="51">
        <v>1.9475069729334056E-2</v>
      </c>
      <c r="O312" s="108">
        <v>140175.34</v>
      </c>
      <c r="P312" s="51">
        <v>1.3376212814242431E-2</v>
      </c>
      <c r="Q312" s="55">
        <v>10479448.999999998</v>
      </c>
      <c r="R312" s="109">
        <v>224451.55</v>
      </c>
      <c r="S312" s="51">
        <v>2.1418258727152546E-2</v>
      </c>
    </row>
    <row r="313" spans="2:20">
      <c r="B313" s="93" t="s">
        <v>339</v>
      </c>
      <c r="C313" s="106">
        <v>11916952.01</v>
      </c>
      <c r="D313" s="107">
        <v>0.25982390170429021</v>
      </c>
      <c r="E313" s="108">
        <v>15201798.360000003</v>
      </c>
      <c r="F313" s="107">
        <v>0.33144301995196851</v>
      </c>
      <c r="G313" s="108">
        <v>196394.81</v>
      </c>
      <c r="H313" s="107">
        <v>4.2819729210835976E-3</v>
      </c>
      <c r="I313" s="108">
        <v>3769734.6099999994</v>
      </c>
      <c r="J313" s="107">
        <v>8.2191079895093125E-2</v>
      </c>
      <c r="K313" s="108">
        <v>11187288.469999999</v>
      </c>
      <c r="L313" s="51">
        <v>0.24391513344416152</v>
      </c>
      <c r="M313" s="108">
        <v>2457756.5499999998</v>
      </c>
      <c r="N313" s="51">
        <v>5.3586176710656686E-2</v>
      </c>
      <c r="O313" s="108">
        <v>1135570.75</v>
      </c>
      <c r="P313" s="51">
        <v>2.4758715372746317E-2</v>
      </c>
      <c r="Q313" s="55">
        <v>45865495.560000002</v>
      </c>
      <c r="R313" s="109">
        <v>2654151.36</v>
      </c>
      <c r="S313" s="51">
        <v>5.7868149631740286E-2</v>
      </c>
    </row>
    <row r="314" spans="2:20">
      <c r="B314" s="93" t="s">
        <v>340</v>
      </c>
      <c r="C314" s="106">
        <v>4108685.2800000003</v>
      </c>
      <c r="D314" s="107">
        <v>0.31071036649683065</v>
      </c>
      <c r="E314" s="108">
        <v>2947029.580000001</v>
      </c>
      <c r="F314" s="107">
        <v>0.22286268683952379</v>
      </c>
      <c r="G314" s="108">
        <v>987984.89</v>
      </c>
      <c r="H314" s="107">
        <v>7.4714203290165579E-2</v>
      </c>
      <c r="I314" s="108">
        <v>840334.73</v>
      </c>
      <c r="J314" s="107">
        <v>6.3548481848752156E-2</v>
      </c>
      <c r="K314" s="108">
        <v>1486432.01</v>
      </c>
      <c r="L314" s="51">
        <v>0.11240818001998941</v>
      </c>
      <c r="M314" s="108">
        <v>2504075.09</v>
      </c>
      <c r="N314" s="51">
        <v>0.18936521926777611</v>
      </c>
      <c r="O314" s="108">
        <v>348980.14</v>
      </c>
      <c r="P314" s="51">
        <v>2.6390862236962392E-2</v>
      </c>
      <c r="Q314" s="55">
        <v>13223521.720000001</v>
      </c>
      <c r="R314" s="109">
        <v>3492059.98</v>
      </c>
      <c r="S314" s="51">
        <v>0.2640794225579417</v>
      </c>
    </row>
    <row r="315" spans="2:20">
      <c r="B315" s="93" t="s">
        <v>341</v>
      </c>
      <c r="C315" s="106">
        <v>2646742.6900000004</v>
      </c>
      <c r="D315" s="107">
        <v>0.27842571828897539</v>
      </c>
      <c r="E315" s="108">
        <v>2258535.3400000003</v>
      </c>
      <c r="F315" s="107">
        <v>0.23758800834566021</v>
      </c>
      <c r="G315" s="108">
        <v>37667.800000000003</v>
      </c>
      <c r="H315" s="107">
        <v>3.9624872908841265E-3</v>
      </c>
      <c r="I315" s="108">
        <v>2056281.9300000002</v>
      </c>
      <c r="J315" s="107">
        <v>0.21631183700932052</v>
      </c>
      <c r="K315" s="108">
        <v>926629.21</v>
      </c>
      <c r="L315" s="51">
        <v>9.7477327265914071E-2</v>
      </c>
      <c r="M315" s="108">
        <v>1459230.35</v>
      </c>
      <c r="N315" s="51">
        <v>0.15350463038317597</v>
      </c>
      <c r="O315" s="108">
        <v>121012.57</v>
      </c>
      <c r="P315" s="51">
        <v>1.2729991416069579E-2</v>
      </c>
      <c r="Q315" s="55">
        <v>9506099.8900000025</v>
      </c>
      <c r="R315" s="109">
        <v>1496898.1500000001</v>
      </c>
      <c r="S315" s="51">
        <v>0.1574671176740601</v>
      </c>
    </row>
    <row r="316" spans="2:20">
      <c r="B316" s="110" t="s">
        <v>365</v>
      </c>
      <c r="C316" s="111">
        <v>2252146590.5500007</v>
      </c>
      <c r="D316" s="61">
        <v>0.30163688698036867</v>
      </c>
      <c r="E316" s="111">
        <v>2171191214.7300005</v>
      </c>
      <c r="F316" s="61">
        <v>0.29079428568206367</v>
      </c>
      <c r="G316" s="111">
        <v>100706821.33</v>
      </c>
      <c r="H316" s="61">
        <v>1.3487972857153582E-2</v>
      </c>
      <c r="I316" s="111">
        <v>1053635060.5000002</v>
      </c>
      <c r="J316" s="61">
        <v>0.14111656896409139</v>
      </c>
      <c r="K316" s="111">
        <v>922811553.83999896</v>
      </c>
      <c r="L316" s="61">
        <v>0.12359497624967514</v>
      </c>
      <c r="M316" s="111">
        <v>751821769.34000027</v>
      </c>
      <c r="N316" s="61">
        <v>0.10069379099004777</v>
      </c>
      <c r="O316" s="111">
        <v>214103359.06</v>
      </c>
      <c r="P316" s="61">
        <v>2.867551827659982E-2</v>
      </c>
      <c r="Q316" s="97">
        <v>7466416369.3500004</v>
      </c>
      <c r="R316" s="111">
        <v>852528590.67000031</v>
      </c>
      <c r="S316" s="112">
        <v>0.11418176384720136</v>
      </c>
    </row>
    <row r="317" spans="2:20" s="79" customFormat="1" ht="15" customHeight="1">
      <c r="B317" s="34" t="s">
        <v>345</v>
      </c>
      <c r="C317" s="80"/>
      <c r="D317" s="81"/>
      <c r="E317" s="81"/>
      <c r="F317" s="34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3"/>
      <c r="T317" s="84"/>
    </row>
    <row r="318" spans="2:20">
      <c r="B318" s="27"/>
      <c r="Q318" s="5"/>
    </row>
    <row r="319" spans="2:20">
      <c r="B319" s="27"/>
      <c r="Q319" s="113"/>
    </row>
    <row r="320" spans="2:20">
      <c r="B320" s="10"/>
    </row>
    <row r="321" spans="2:2">
      <c r="B321" s="10"/>
    </row>
  </sheetData>
  <mergeCells count="11">
    <mergeCell ref="R6:S6"/>
    <mergeCell ref="R5:S5"/>
    <mergeCell ref="B6:B7"/>
    <mergeCell ref="C6:D6"/>
    <mergeCell ref="E6:F6"/>
    <mergeCell ref="G6:H6"/>
    <mergeCell ref="I6:J6"/>
    <mergeCell ref="K6:L6"/>
    <mergeCell ref="M6:N6"/>
    <mergeCell ref="O6:P6"/>
    <mergeCell ref="Q6:Q7"/>
  </mergeCells>
  <printOptions horizontalCentered="1"/>
  <pageMargins left="0.27559055118110237" right="0.19685039370078741" top="0.74803149606299213" bottom="0.74803149606299213" header="0.31496062992125984" footer="0.31496062992125984"/>
  <pageSetup paperSize="8" scale="23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7B2"/>
    <pageSetUpPr fitToPage="1"/>
  </sheetPr>
  <dimension ref="B4:AE331"/>
  <sheetViews>
    <sheetView showGridLines="0" zoomScaleNormal="100" workbookViewId="0">
      <selection activeCell="C12" sqref="C12"/>
    </sheetView>
  </sheetViews>
  <sheetFormatPr defaultRowHeight="15"/>
  <cols>
    <col min="1" max="1" width="9.140625" style="26"/>
    <col min="2" max="2" width="17" style="147" customWidth="1"/>
    <col min="3" max="3" width="24" style="147" bestFit="1" customWidth="1"/>
    <col min="4" max="4" width="23.85546875" style="152" customWidth="1"/>
    <col min="5" max="5" width="15.140625" style="147" bestFit="1" customWidth="1"/>
    <col min="6" max="6" width="14.85546875" style="147" bestFit="1" customWidth="1"/>
    <col min="7" max="7" width="12.7109375" style="147" bestFit="1" customWidth="1"/>
    <col min="8" max="8" width="14.28515625" style="147" bestFit="1" customWidth="1"/>
    <col min="9" max="9" width="12.28515625" style="147" bestFit="1" customWidth="1"/>
    <col min="10" max="10" width="15.5703125" style="147" bestFit="1" customWidth="1"/>
    <col min="11" max="11" width="13.140625" style="147" bestFit="1" customWidth="1"/>
    <col min="12" max="12" width="15.7109375" style="147" bestFit="1" customWidth="1"/>
    <col min="13" max="13" width="13.42578125" style="147" bestFit="1" customWidth="1"/>
    <col min="14" max="14" width="15.140625" style="147" bestFit="1" customWidth="1"/>
    <col min="15" max="15" width="13.28515625" style="147" bestFit="1" customWidth="1"/>
    <col min="16" max="16" width="13.42578125" style="147" bestFit="1" customWidth="1"/>
    <col min="17" max="17" width="14.28515625" style="147" customWidth="1"/>
    <col min="18" max="18" width="12.28515625" style="147" bestFit="1" customWidth="1"/>
    <col min="19" max="19" width="15.5703125" style="147" customWidth="1"/>
    <col min="20" max="20" width="24.42578125" style="147" bestFit="1" customWidth="1"/>
    <col min="21" max="21" width="22.85546875" style="147" bestFit="1" customWidth="1"/>
    <col min="22" max="22" width="20.85546875" style="147" bestFit="1" customWidth="1"/>
    <col min="23" max="23" width="21.85546875" style="147" bestFit="1" customWidth="1"/>
    <col min="24" max="24" width="27.7109375" style="147" bestFit="1" customWidth="1"/>
    <col min="25" max="25" width="9.5703125" style="114" customWidth="1"/>
    <col min="26" max="26" width="13.140625" style="114" bestFit="1" customWidth="1"/>
    <col min="27" max="27" width="11.5703125" style="114" bestFit="1" customWidth="1"/>
    <col min="28" max="28" width="12.7109375" style="114" bestFit="1" customWidth="1"/>
    <col min="29" max="29" width="12.28515625" style="114" bestFit="1" customWidth="1"/>
    <col min="30" max="30" width="18.5703125" style="114" bestFit="1" customWidth="1"/>
    <col min="31" max="31" width="9.42578125" style="114" customWidth="1"/>
    <col min="32" max="16384" width="9.140625" style="26"/>
  </cols>
  <sheetData>
    <row r="4" spans="2:31" ht="15" customHeight="1">
      <c r="B4" s="36" t="s">
        <v>461</v>
      </c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</row>
    <row r="5" spans="2:31" s="122" customFormat="1">
      <c r="B5" s="115"/>
      <c r="C5" s="116"/>
      <c r="D5" s="116"/>
      <c r="E5" s="116"/>
      <c r="F5" s="116"/>
      <c r="G5" s="117"/>
      <c r="H5" s="116"/>
      <c r="I5" s="116"/>
      <c r="J5" s="116"/>
      <c r="K5" s="117"/>
      <c r="L5" s="116"/>
      <c r="M5" s="116"/>
      <c r="N5" s="116"/>
      <c r="O5" s="117"/>
      <c r="P5" s="116"/>
      <c r="Q5" s="116"/>
      <c r="R5" s="116"/>
      <c r="S5" s="117"/>
      <c r="T5" s="116"/>
      <c r="U5" s="116"/>
      <c r="V5" s="116"/>
      <c r="W5" s="117"/>
      <c r="X5" s="67" t="s">
        <v>0</v>
      </c>
      <c r="Y5" s="118"/>
      <c r="Z5" s="119"/>
      <c r="AA5" s="120"/>
      <c r="AB5" s="118"/>
      <c r="AC5" s="121"/>
      <c r="AD5" s="67" t="s">
        <v>0</v>
      </c>
      <c r="AE5" s="118"/>
    </row>
    <row r="6" spans="2:31" ht="25.5" customHeight="1">
      <c r="B6" s="299" t="s">
        <v>348</v>
      </c>
      <c r="C6" s="301" t="s">
        <v>1</v>
      </c>
      <c r="D6" s="297" t="s">
        <v>462</v>
      </c>
      <c r="E6" s="297" t="s">
        <v>463</v>
      </c>
      <c r="F6" s="297"/>
      <c r="G6" s="297"/>
      <c r="H6" s="297"/>
      <c r="I6" s="297"/>
      <c r="J6" s="297"/>
      <c r="K6" s="297"/>
      <c r="L6" s="297"/>
      <c r="M6" s="297"/>
      <c r="N6" s="297" t="s">
        <v>464</v>
      </c>
      <c r="O6" s="297"/>
      <c r="P6" s="297"/>
      <c r="Q6" s="297"/>
      <c r="R6" s="297"/>
      <c r="S6" s="297"/>
      <c r="T6" s="297"/>
      <c r="U6" s="297"/>
      <c r="V6" s="293" t="s">
        <v>465</v>
      </c>
      <c r="W6" s="293" t="s">
        <v>466</v>
      </c>
      <c r="X6" s="295" t="s">
        <v>467</v>
      </c>
      <c r="Z6" s="297" t="s">
        <v>468</v>
      </c>
      <c r="AA6" s="297"/>
      <c r="AB6" s="297"/>
      <c r="AC6" s="297"/>
      <c r="AD6" s="297"/>
    </row>
    <row r="7" spans="2:31" ht="72">
      <c r="B7" s="299"/>
      <c r="C7" s="301"/>
      <c r="D7" s="297"/>
      <c r="E7" s="123" t="s">
        <v>469</v>
      </c>
      <c r="F7" s="124" t="s">
        <v>470</v>
      </c>
      <c r="G7" s="124" t="s">
        <v>471</v>
      </c>
      <c r="H7" s="124" t="s">
        <v>472</v>
      </c>
      <c r="I7" s="124" t="s">
        <v>473</v>
      </c>
      <c r="J7" s="124" t="s">
        <v>474</v>
      </c>
      <c r="K7" s="124" t="s">
        <v>475</v>
      </c>
      <c r="L7" s="124" t="s">
        <v>476</v>
      </c>
      <c r="M7" s="124" t="s">
        <v>477</v>
      </c>
      <c r="N7" s="124" t="s">
        <v>469</v>
      </c>
      <c r="O7" s="124" t="s">
        <v>470</v>
      </c>
      <c r="P7" s="124" t="s">
        <v>471</v>
      </c>
      <c r="Q7" s="124" t="s">
        <v>472</v>
      </c>
      <c r="R7" s="124" t="s">
        <v>473</v>
      </c>
      <c r="S7" s="124" t="s">
        <v>478</v>
      </c>
      <c r="T7" s="124" t="s">
        <v>479</v>
      </c>
      <c r="U7" s="125" t="s">
        <v>480</v>
      </c>
      <c r="V7" s="294"/>
      <c r="W7" s="294"/>
      <c r="X7" s="296"/>
      <c r="Z7" s="123" t="s">
        <v>481</v>
      </c>
      <c r="AA7" s="124" t="s">
        <v>482</v>
      </c>
      <c r="AB7" s="124" t="s">
        <v>483</v>
      </c>
      <c r="AC7" s="124" t="s">
        <v>484</v>
      </c>
      <c r="AD7" s="125" t="s">
        <v>485</v>
      </c>
    </row>
    <row r="8" spans="2:31" ht="47.25" customHeight="1">
      <c r="B8" s="300"/>
      <c r="C8" s="302"/>
      <c r="D8" s="126" t="s">
        <v>486</v>
      </c>
      <c r="E8" s="126" t="s">
        <v>487</v>
      </c>
      <c r="F8" s="126" t="s">
        <v>488</v>
      </c>
      <c r="G8" s="126" t="s">
        <v>489</v>
      </c>
      <c r="H8" s="126" t="s">
        <v>490</v>
      </c>
      <c r="I8" s="126" t="s">
        <v>491</v>
      </c>
      <c r="J8" s="126" t="s">
        <v>492</v>
      </c>
      <c r="K8" s="126" t="s">
        <v>493</v>
      </c>
      <c r="L8" s="126" t="s">
        <v>494</v>
      </c>
      <c r="M8" s="126" t="s">
        <v>495</v>
      </c>
      <c r="N8" s="126" t="s">
        <v>496</v>
      </c>
      <c r="O8" s="126" t="s">
        <v>497</v>
      </c>
      <c r="P8" s="126" t="s">
        <v>498</v>
      </c>
      <c r="Q8" s="126" t="s">
        <v>499</v>
      </c>
      <c r="R8" s="126" t="s">
        <v>500</v>
      </c>
      <c r="S8" s="126" t="s">
        <v>501</v>
      </c>
      <c r="T8" s="126" t="s">
        <v>502</v>
      </c>
      <c r="U8" s="126" t="s">
        <v>503</v>
      </c>
      <c r="V8" s="126" t="s">
        <v>504</v>
      </c>
      <c r="W8" s="126" t="s">
        <v>505</v>
      </c>
      <c r="X8" s="127" t="s">
        <v>506</v>
      </c>
      <c r="Z8" s="128" t="s">
        <v>507</v>
      </c>
      <c r="AA8" s="126" t="s">
        <v>508</v>
      </c>
      <c r="AB8" s="126" t="s">
        <v>509</v>
      </c>
      <c r="AC8" s="126" t="s">
        <v>510</v>
      </c>
      <c r="AD8" s="127" t="s">
        <v>511</v>
      </c>
    </row>
    <row r="9" spans="2:31" ht="15" customHeight="1">
      <c r="B9" s="129" t="s">
        <v>361</v>
      </c>
      <c r="C9" s="130" t="s">
        <v>35</v>
      </c>
      <c r="D9" s="131">
        <v>36410876.420000002</v>
      </c>
      <c r="E9" s="131">
        <v>11524098.42</v>
      </c>
      <c r="F9" s="131">
        <v>1729326.77</v>
      </c>
      <c r="G9" s="131">
        <v>13253425.189999999</v>
      </c>
      <c r="H9" s="131">
        <v>101401.55</v>
      </c>
      <c r="I9" s="131">
        <v>1007624.49</v>
      </c>
      <c r="J9" s="131">
        <v>12144399.149999999</v>
      </c>
      <c r="K9" s="131" t="s">
        <v>512</v>
      </c>
      <c r="L9" s="131">
        <v>24266477.270000003</v>
      </c>
      <c r="M9" s="131">
        <v>4853295.4540000008</v>
      </c>
      <c r="N9" s="131">
        <v>9698142.2899999972</v>
      </c>
      <c r="O9" s="131">
        <v>825232.11999999988</v>
      </c>
      <c r="P9" s="131">
        <v>10523374.409999996</v>
      </c>
      <c r="Q9" s="131">
        <v>106718.55</v>
      </c>
      <c r="R9" s="131">
        <v>839687.49</v>
      </c>
      <c r="S9" s="131">
        <v>9576968.3699999955</v>
      </c>
      <c r="T9" s="131" t="s">
        <v>513</v>
      </c>
      <c r="U9" s="131">
        <v>26833908.050000004</v>
      </c>
      <c r="V9" s="132">
        <v>-0.21140862946686034</v>
      </c>
      <c r="W9" s="132">
        <v>0</v>
      </c>
      <c r="X9" s="131">
        <v>7420726.2340000039</v>
      </c>
      <c r="Y9" s="133"/>
      <c r="Z9" s="134"/>
      <c r="AA9" s="134"/>
      <c r="AB9" s="134" t="s">
        <v>514</v>
      </c>
      <c r="AC9" s="134"/>
      <c r="AD9" s="134"/>
      <c r="AE9" s="133"/>
    </row>
    <row r="10" spans="2:31" ht="15" customHeight="1">
      <c r="B10" s="129" t="s">
        <v>361</v>
      </c>
      <c r="C10" s="130" t="s">
        <v>36</v>
      </c>
      <c r="D10" s="131">
        <v>34367339.770000003</v>
      </c>
      <c r="E10" s="131">
        <v>9153079.3899999987</v>
      </c>
      <c r="F10" s="131">
        <v>429.8</v>
      </c>
      <c r="G10" s="131">
        <v>9153509.1899999995</v>
      </c>
      <c r="H10" s="131">
        <v>1319957.31</v>
      </c>
      <c r="I10" s="131">
        <v>1126821.45</v>
      </c>
      <c r="J10" s="131">
        <v>6706730.4299999988</v>
      </c>
      <c r="K10" s="131" t="s">
        <v>512</v>
      </c>
      <c r="L10" s="131">
        <v>27660609.340000004</v>
      </c>
      <c r="M10" s="131">
        <v>5532121.8680000007</v>
      </c>
      <c r="N10" s="131">
        <v>9498506.3099999987</v>
      </c>
      <c r="O10" s="131">
        <v>56491.869999999995</v>
      </c>
      <c r="P10" s="131">
        <v>9554998.1799999978</v>
      </c>
      <c r="Q10" s="131">
        <v>1108205.7</v>
      </c>
      <c r="R10" s="131">
        <v>939018.45</v>
      </c>
      <c r="S10" s="131">
        <v>7507774.0299999984</v>
      </c>
      <c r="T10" s="131" t="s">
        <v>513</v>
      </c>
      <c r="U10" s="131">
        <v>26859565.740000006</v>
      </c>
      <c r="V10" s="132">
        <v>0.11943876503770556</v>
      </c>
      <c r="W10" s="132">
        <v>0</v>
      </c>
      <c r="X10" s="131">
        <v>4731078.2680000011</v>
      </c>
      <c r="Y10" s="133"/>
      <c r="Z10" s="134"/>
      <c r="AA10" s="134"/>
      <c r="AB10" s="134" t="s">
        <v>514</v>
      </c>
      <c r="AC10" s="134"/>
      <c r="AD10" s="134"/>
      <c r="AE10" s="133"/>
    </row>
    <row r="11" spans="2:31" ht="15" customHeight="1">
      <c r="B11" s="129" t="s">
        <v>362</v>
      </c>
      <c r="C11" s="130" t="s">
        <v>37</v>
      </c>
      <c r="D11" s="131">
        <v>9453132.6999999993</v>
      </c>
      <c r="E11" s="131">
        <v>3669274.14</v>
      </c>
      <c r="F11" s="131">
        <v>0</v>
      </c>
      <c r="G11" s="131">
        <v>3669274.14</v>
      </c>
      <c r="H11" s="131">
        <v>25862.34</v>
      </c>
      <c r="I11" s="131">
        <v>351038.11</v>
      </c>
      <c r="J11" s="131">
        <v>3292373.6900000004</v>
      </c>
      <c r="K11" s="131" t="s">
        <v>512</v>
      </c>
      <c r="L11" s="131">
        <v>6160759.0099999988</v>
      </c>
      <c r="M11" s="131">
        <v>1232151.8019999999</v>
      </c>
      <c r="N11" s="131">
        <v>3136895.0899999994</v>
      </c>
      <c r="O11" s="131">
        <v>311937.82</v>
      </c>
      <c r="P11" s="131">
        <v>3448832.9099999992</v>
      </c>
      <c r="Q11" s="131">
        <v>27500.32</v>
      </c>
      <c r="R11" s="131">
        <v>292532.11</v>
      </c>
      <c r="S11" s="131">
        <v>3128800.4799999995</v>
      </c>
      <c r="T11" s="131" t="s">
        <v>513</v>
      </c>
      <c r="U11" s="131">
        <v>6324332.2199999997</v>
      </c>
      <c r="V11" s="132">
        <v>-4.9682455699614381E-2</v>
      </c>
      <c r="W11" s="132">
        <v>0</v>
      </c>
      <c r="X11" s="131">
        <v>1395725.0120000008</v>
      </c>
      <c r="Y11" s="133"/>
      <c r="Z11" s="134"/>
      <c r="AA11" s="134"/>
      <c r="AB11" s="134" t="s">
        <v>514</v>
      </c>
      <c r="AC11" s="134"/>
      <c r="AD11" s="134"/>
      <c r="AE11" s="133"/>
    </row>
    <row r="12" spans="2:31" ht="15" customHeight="1">
      <c r="B12" s="129" t="s">
        <v>362</v>
      </c>
      <c r="C12" s="135" t="s">
        <v>38</v>
      </c>
      <c r="D12" s="131">
        <v>11150204.960000001</v>
      </c>
      <c r="E12" s="131">
        <v>20613943.27</v>
      </c>
      <c r="F12" s="131">
        <v>158979.79999999999</v>
      </c>
      <c r="G12" s="131">
        <v>20772923.07</v>
      </c>
      <c r="H12" s="131">
        <v>55178.38</v>
      </c>
      <c r="I12" s="131">
        <v>366177.6</v>
      </c>
      <c r="J12" s="131">
        <v>20351567.09</v>
      </c>
      <c r="K12" s="131">
        <v>9201362.129999999</v>
      </c>
      <c r="L12" s="131" t="s">
        <v>512</v>
      </c>
      <c r="M12" s="131">
        <v>0</v>
      </c>
      <c r="N12" s="131">
        <v>18853493.950000003</v>
      </c>
      <c r="O12" s="131">
        <v>49114.58</v>
      </c>
      <c r="P12" s="131">
        <v>18902608.530000001</v>
      </c>
      <c r="Q12" s="131">
        <v>135756.77000000002</v>
      </c>
      <c r="R12" s="131">
        <v>305147.59999999998</v>
      </c>
      <c r="S12" s="131">
        <v>18461704.16</v>
      </c>
      <c r="T12" s="131">
        <v>7311499.1999999993</v>
      </c>
      <c r="U12" s="131" t="s">
        <v>513</v>
      </c>
      <c r="V12" s="132">
        <v>-9.2860806327224155E-2</v>
      </c>
      <c r="W12" s="132">
        <v>-0.20538947422124776</v>
      </c>
      <c r="X12" s="131" t="s">
        <v>513</v>
      </c>
      <c r="Y12" s="133" t="s">
        <v>515</v>
      </c>
      <c r="Z12" s="134">
        <v>18461704.16</v>
      </c>
      <c r="AA12" s="134">
        <v>151937.62</v>
      </c>
      <c r="AB12" s="134">
        <v>18309766.539999999</v>
      </c>
      <c r="AC12" s="134">
        <v>7159561.5799999991</v>
      </c>
      <c r="AD12" s="134"/>
      <c r="AE12" s="133"/>
    </row>
    <row r="13" spans="2:31" ht="15" customHeight="1">
      <c r="B13" s="129" t="s">
        <v>361</v>
      </c>
      <c r="C13" s="130" t="s">
        <v>39</v>
      </c>
      <c r="D13" s="131">
        <v>19153389.629999999</v>
      </c>
      <c r="E13" s="131">
        <v>5477011.1300000008</v>
      </c>
      <c r="F13" s="131">
        <v>643574.55999999994</v>
      </c>
      <c r="G13" s="131">
        <v>6120585.6900000004</v>
      </c>
      <c r="H13" s="131">
        <v>729241.54</v>
      </c>
      <c r="I13" s="131">
        <v>424422.87</v>
      </c>
      <c r="J13" s="131">
        <v>4966921.28</v>
      </c>
      <c r="K13" s="131" t="s">
        <v>512</v>
      </c>
      <c r="L13" s="131">
        <v>14186468.349999998</v>
      </c>
      <c r="M13" s="131">
        <v>2837293.67</v>
      </c>
      <c r="N13" s="131">
        <v>4932157.5600000005</v>
      </c>
      <c r="O13" s="131">
        <v>561338.84</v>
      </c>
      <c r="P13" s="131">
        <v>5493496.4000000004</v>
      </c>
      <c r="Q13" s="131">
        <v>762773.01</v>
      </c>
      <c r="R13" s="131">
        <v>424422.87</v>
      </c>
      <c r="S13" s="131">
        <v>4306300.5200000005</v>
      </c>
      <c r="T13" s="131" t="s">
        <v>513</v>
      </c>
      <c r="U13" s="131">
        <v>14847089.109999999</v>
      </c>
      <c r="V13" s="132">
        <v>-0.13300407289724547</v>
      </c>
      <c r="W13" s="132">
        <v>0</v>
      </c>
      <c r="X13" s="131">
        <v>3497914.4299999997</v>
      </c>
      <c r="Y13" s="133"/>
      <c r="Z13" s="134"/>
      <c r="AA13" s="134"/>
      <c r="AB13" s="134" t="s">
        <v>514</v>
      </c>
      <c r="AC13" s="134"/>
      <c r="AD13" s="134"/>
      <c r="AE13" s="133"/>
    </row>
    <row r="14" spans="2:31" ht="15" customHeight="1">
      <c r="B14" s="129" t="s">
        <v>361</v>
      </c>
      <c r="C14" s="130" t="s">
        <v>40</v>
      </c>
      <c r="D14" s="131">
        <v>112486082</v>
      </c>
      <c r="E14" s="131">
        <v>22284447.620000001</v>
      </c>
      <c r="F14" s="131">
        <v>542.90000000000009</v>
      </c>
      <c r="G14" s="131">
        <v>22284990.52</v>
      </c>
      <c r="H14" s="131">
        <v>1202132.6099999999</v>
      </c>
      <c r="I14" s="131">
        <v>2358937.16</v>
      </c>
      <c r="J14" s="131">
        <v>18723920.75</v>
      </c>
      <c r="K14" s="131" t="s">
        <v>512</v>
      </c>
      <c r="L14" s="131">
        <v>93762161.25</v>
      </c>
      <c r="M14" s="131">
        <v>18752432.25</v>
      </c>
      <c r="N14" s="131">
        <v>22995057.68</v>
      </c>
      <c r="O14" s="131">
        <v>890.56000000000006</v>
      </c>
      <c r="P14" s="131">
        <v>22995948.239999998</v>
      </c>
      <c r="Q14" s="131">
        <v>1404731.9200000002</v>
      </c>
      <c r="R14" s="131">
        <v>1965781.16</v>
      </c>
      <c r="S14" s="131">
        <v>19625435.159999996</v>
      </c>
      <c r="T14" s="131" t="s">
        <v>513</v>
      </c>
      <c r="U14" s="131">
        <v>92860646.840000004</v>
      </c>
      <c r="V14" s="132">
        <v>4.8147736899601945E-2</v>
      </c>
      <c r="W14" s="132">
        <v>0</v>
      </c>
      <c r="X14" s="131">
        <v>17850917.840000004</v>
      </c>
      <c r="Y14" s="133"/>
      <c r="Z14" s="134"/>
      <c r="AA14" s="134"/>
      <c r="AB14" s="134" t="s">
        <v>514</v>
      </c>
      <c r="AC14" s="134"/>
      <c r="AD14" s="134"/>
      <c r="AE14" s="133"/>
    </row>
    <row r="15" spans="2:31" ht="15" customHeight="1">
      <c r="B15" s="129" t="s">
        <v>362</v>
      </c>
      <c r="C15" s="130" t="s">
        <v>41</v>
      </c>
      <c r="D15" s="131">
        <v>21541510.199999999</v>
      </c>
      <c r="E15" s="131">
        <v>1917432.3099999996</v>
      </c>
      <c r="F15" s="131">
        <v>42694.71</v>
      </c>
      <c r="G15" s="131">
        <v>1960127.0199999996</v>
      </c>
      <c r="H15" s="131">
        <v>292077.12</v>
      </c>
      <c r="I15" s="131">
        <v>711069.34</v>
      </c>
      <c r="J15" s="131">
        <v>956980.55999999947</v>
      </c>
      <c r="K15" s="131" t="s">
        <v>512</v>
      </c>
      <c r="L15" s="131">
        <v>20584529.640000001</v>
      </c>
      <c r="M15" s="131">
        <v>4116905.9280000003</v>
      </c>
      <c r="N15" s="131">
        <v>1834330.94</v>
      </c>
      <c r="O15" s="131">
        <v>86615.75</v>
      </c>
      <c r="P15" s="131">
        <v>1920946.69</v>
      </c>
      <c r="Q15" s="131">
        <v>257420.7</v>
      </c>
      <c r="R15" s="131">
        <v>592557.34</v>
      </c>
      <c r="S15" s="131">
        <v>1070968.6499999999</v>
      </c>
      <c r="T15" s="131" t="s">
        <v>513</v>
      </c>
      <c r="U15" s="131">
        <v>20470541.550000001</v>
      </c>
      <c r="V15" s="132">
        <v>0.11911223149611372</v>
      </c>
      <c r="W15" s="132">
        <v>0</v>
      </c>
      <c r="X15" s="131">
        <v>4002917.838</v>
      </c>
      <c r="Y15" s="133"/>
      <c r="Z15" s="134"/>
      <c r="AA15" s="134"/>
      <c r="AB15" s="134" t="s">
        <v>514</v>
      </c>
      <c r="AC15" s="134"/>
      <c r="AD15" s="134"/>
      <c r="AE15" s="133"/>
    </row>
    <row r="16" spans="2:31" ht="15" customHeight="1">
      <c r="B16" s="129" t="s">
        <v>362</v>
      </c>
      <c r="C16" s="130" t="s">
        <v>42</v>
      </c>
      <c r="D16" s="131">
        <v>14932004.359999999</v>
      </c>
      <c r="E16" s="131">
        <v>10646316.270000001</v>
      </c>
      <c r="F16" s="131">
        <v>219414.35</v>
      </c>
      <c r="G16" s="131">
        <v>10865730.620000001</v>
      </c>
      <c r="H16" s="131">
        <v>143926.96000000002</v>
      </c>
      <c r="I16" s="131">
        <v>440721.04</v>
      </c>
      <c r="J16" s="131">
        <v>10281082.620000001</v>
      </c>
      <c r="K16" s="131" t="s">
        <v>512</v>
      </c>
      <c r="L16" s="131">
        <v>4650921.7399999984</v>
      </c>
      <c r="M16" s="131">
        <v>930184.34799999977</v>
      </c>
      <c r="N16" s="131">
        <v>9027066.8600000013</v>
      </c>
      <c r="O16" s="131">
        <v>572519.82000000007</v>
      </c>
      <c r="P16" s="131">
        <v>9599586.6800000016</v>
      </c>
      <c r="Q16" s="131">
        <v>142512.66</v>
      </c>
      <c r="R16" s="131">
        <v>367268.04</v>
      </c>
      <c r="S16" s="131">
        <v>9089805.9800000023</v>
      </c>
      <c r="T16" s="131" t="s">
        <v>513</v>
      </c>
      <c r="U16" s="131">
        <v>5842198.3799999971</v>
      </c>
      <c r="V16" s="132">
        <v>-0.11587073891251332</v>
      </c>
      <c r="W16" s="132">
        <v>0</v>
      </c>
      <c r="X16" s="131">
        <v>2121460.9879999985</v>
      </c>
      <c r="Y16" s="133" t="s">
        <v>516</v>
      </c>
      <c r="Z16" s="134"/>
      <c r="AA16" s="134"/>
      <c r="AB16" s="134" t="s">
        <v>514</v>
      </c>
      <c r="AC16" s="134"/>
      <c r="AD16" s="134"/>
      <c r="AE16" s="133"/>
    </row>
    <row r="17" spans="2:31" ht="15" customHeight="1">
      <c r="B17" s="129" t="s">
        <v>361</v>
      </c>
      <c r="C17" s="130" t="s">
        <v>43</v>
      </c>
      <c r="D17" s="131">
        <v>50285136.859999999</v>
      </c>
      <c r="E17" s="131">
        <v>7801721.29</v>
      </c>
      <c r="F17" s="131">
        <v>848157.74</v>
      </c>
      <c r="G17" s="131">
        <v>8649879.0299999993</v>
      </c>
      <c r="H17" s="131">
        <v>1009730.85</v>
      </c>
      <c r="I17" s="131">
        <v>1361567.95</v>
      </c>
      <c r="J17" s="131">
        <v>6278580.2299999995</v>
      </c>
      <c r="K17" s="131" t="s">
        <v>512</v>
      </c>
      <c r="L17" s="131">
        <v>44006556.630000003</v>
      </c>
      <c r="M17" s="131">
        <v>8801311.3260000013</v>
      </c>
      <c r="N17" s="131">
        <v>6575933.8400000017</v>
      </c>
      <c r="O17" s="131">
        <v>4825359.3100000005</v>
      </c>
      <c r="P17" s="131">
        <v>11401293.150000002</v>
      </c>
      <c r="Q17" s="131">
        <v>771547.98</v>
      </c>
      <c r="R17" s="131">
        <v>1134639.95</v>
      </c>
      <c r="S17" s="131">
        <v>9495105.2200000025</v>
      </c>
      <c r="T17" s="131" t="s">
        <v>513</v>
      </c>
      <c r="U17" s="131">
        <v>40790031.640000001</v>
      </c>
      <c r="V17" s="132">
        <v>0.5123013280344757</v>
      </c>
      <c r="W17" s="132">
        <v>0</v>
      </c>
      <c r="X17" s="131">
        <v>5584786.3359999983</v>
      </c>
      <c r="Y17" s="133"/>
      <c r="Z17" s="134"/>
      <c r="AA17" s="134"/>
      <c r="AB17" s="134" t="s">
        <v>514</v>
      </c>
      <c r="AC17" s="134"/>
      <c r="AD17" s="134"/>
      <c r="AE17" s="133"/>
    </row>
    <row r="18" spans="2:31" ht="15" customHeight="1">
      <c r="B18" s="129" t="s">
        <v>362</v>
      </c>
      <c r="C18" s="130" t="s">
        <v>44</v>
      </c>
      <c r="D18" s="131">
        <v>17878206.199999999</v>
      </c>
      <c r="E18" s="131">
        <v>10851158.599999998</v>
      </c>
      <c r="F18" s="131">
        <v>6309.28</v>
      </c>
      <c r="G18" s="131">
        <v>10857467.879999997</v>
      </c>
      <c r="H18" s="131">
        <v>237269.3</v>
      </c>
      <c r="I18" s="131">
        <v>457359.79</v>
      </c>
      <c r="J18" s="131">
        <v>10162838.789999997</v>
      </c>
      <c r="K18" s="131" t="s">
        <v>512</v>
      </c>
      <c r="L18" s="131">
        <v>7715367.410000002</v>
      </c>
      <c r="M18" s="131">
        <v>1543073.4820000005</v>
      </c>
      <c r="N18" s="131">
        <v>8383464.7700000005</v>
      </c>
      <c r="O18" s="131">
        <v>5462.0199999999995</v>
      </c>
      <c r="P18" s="131">
        <v>8388926.790000001</v>
      </c>
      <c r="Q18" s="131">
        <v>246650.23</v>
      </c>
      <c r="R18" s="131">
        <v>381132.79</v>
      </c>
      <c r="S18" s="131">
        <v>7761143.7700000005</v>
      </c>
      <c r="T18" s="131" t="s">
        <v>513</v>
      </c>
      <c r="U18" s="131">
        <v>10117062.43</v>
      </c>
      <c r="V18" s="132">
        <v>-0.23632127495353072</v>
      </c>
      <c r="W18" s="132">
        <v>0</v>
      </c>
      <c r="X18" s="131">
        <v>3944768.5019999975</v>
      </c>
      <c r="Y18" s="133"/>
      <c r="Z18" s="134"/>
      <c r="AA18" s="134"/>
      <c r="AB18" s="134" t="s">
        <v>514</v>
      </c>
      <c r="AC18" s="134"/>
      <c r="AD18" s="134"/>
      <c r="AE18" s="133"/>
    </row>
    <row r="19" spans="2:31" ht="15" customHeight="1">
      <c r="B19" s="129" t="s">
        <v>362</v>
      </c>
      <c r="C19" s="130" t="s">
        <v>45</v>
      </c>
      <c r="D19" s="131">
        <v>9565700.8200000003</v>
      </c>
      <c r="E19" s="131">
        <v>2304193.6500000004</v>
      </c>
      <c r="F19" s="131">
        <v>5605.5199999999995</v>
      </c>
      <c r="G19" s="131">
        <v>2309799.1700000004</v>
      </c>
      <c r="H19" s="131">
        <v>342952.09</v>
      </c>
      <c r="I19" s="131">
        <v>403687.96</v>
      </c>
      <c r="J19" s="131">
        <v>1563159.1200000003</v>
      </c>
      <c r="K19" s="131" t="s">
        <v>512</v>
      </c>
      <c r="L19" s="131">
        <v>8002541.7000000002</v>
      </c>
      <c r="M19" s="131">
        <v>1600508.34</v>
      </c>
      <c r="N19" s="131">
        <v>1933701.9</v>
      </c>
      <c r="O19" s="131">
        <v>29576.870000000003</v>
      </c>
      <c r="P19" s="131">
        <v>1963278.77</v>
      </c>
      <c r="Q19" s="131">
        <v>296018.5</v>
      </c>
      <c r="R19" s="131">
        <v>310528.96000000002</v>
      </c>
      <c r="S19" s="131">
        <v>1356731.31</v>
      </c>
      <c r="T19" s="131" t="s">
        <v>513</v>
      </c>
      <c r="U19" s="131">
        <v>8208969.5099999998</v>
      </c>
      <c r="V19" s="132">
        <v>-0.13205809143729419</v>
      </c>
      <c r="W19" s="132">
        <v>0</v>
      </c>
      <c r="X19" s="131">
        <v>1806936.1500000004</v>
      </c>
      <c r="Y19" s="133"/>
      <c r="Z19" s="134"/>
      <c r="AA19" s="134"/>
      <c r="AB19" s="134" t="s">
        <v>514</v>
      </c>
      <c r="AC19" s="134"/>
      <c r="AD19" s="134"/>
      <c r="AE19" s="133"/>
    </row>
    <row r="20" spans="2:31" ht="15" customHeight="1">
      <c r="B20" s="129" t="s">
        <v>361</v>
      </c>
      <c r="C20" s="130" t="s">
        <v>46</v>
      </c>
      <c r="D20" s="131">
        <v>30912285.350000001</v>
      </c>
      <c r="E20" s="131">
        <v>12400209.359999999</v>
      </c>
      <c r="F20" s="131">
        <v>39218.30999999999</v>
      </c>
      <c r="G20" s="131">
        <v>12439427.67</v>
      </c>
      <c r="H20" s="131">
        <v>282446.65999999997</v>
      </c>
      <c r="I20" s="131">
        <v>907494</v>
      </c>
      <c r="J20" s="131">
        <v>11249487.01</v>
      </c>
      <c r="K20" s="131" t="s">
        <v>512</v>
      </c>
      <c r="L20" s="131">
        <v>19662798.340000004</v>
      </c>
      <c r="M20" s="131">
        <v>3932559.668000001</v>
      </c>
      <c r="N20" s="131">
        <v>10225671.100000001</v>
      </c>
      <c r="O20" s="131">
        <v>13683.82</v>
      </c>
      <c r="P20" s="131">
        <v>10239354.920000002</v>
      </c>
      <c r="Q20" s="131">
        <v>325194.18</v>
      </c>
      <c r="R20" s="131">
        <v>756245</v>
      </c>
      <c r="S20" s="131">
        <v>9157915.7400000021</v>
      </c>
      <c r="T20" s="131" t="s">
        <v>513</v>
      </c>
      <c r="U20" s="131">
        <v>21754369.609999999</v>
      </c>
      <c r="V20" s="132">
        <v>-0.18592592427910171</v>
      </c>
      <c r="W20" s="132">
        <v>0</v>
      </c>
      <c r="X20" s="131">
        <v>6024130.9379999992</v>
      </c>
      <c r="Y20" s="133" t="s">
        <v>517</v>
      </c>
      <c r="Z20" s="134"/>
      <c r="AA20" s="134"/>
      <c r="AB20" s="134" t="s">
        <v>514</v>
      </c>
      <c r="AC20" s="134"/>
      <c r="AD20" s="134"/>
      <c r="AE20" s="133"/>
    </row>
    <row r="21" spans="2:31" ht="15" customHeight="1">
      <c r="B21" s="129" t="s">
        <v>362</v>
      </c>
      <c r="C21" s="130" t="s">
        <v>47</v>
      </c>
      <c r="D21" s="131">
        <v>10229950.33</v>
      </c>
      <c r="E21" s="131">
        <v>20054380.150000006</v>
      </c>
      <c r="F21" s="131">
        <v>110.42000000000002</v>
      </c>
      <c r="G21" s="131">
        <v>20054490.570000008</v>
      </c>
      <c r="H21" s="131">
        <v>145336.20000000001</v>
      </c>
      <c r="I21" s="131">
        <v>352016.1</v>
      </c>
      <c r="J21" s="131">
        <v>19557138.270000007</v>
      </c>
      <c r="K21" s="131">
        <v>9327187.9400000069</v>
      </c>
      <c r="L21" s="131" t="s">
        <v>512</v>
      </c>
      <c r="M21" s="131">
        <v>0</v>
      </c>
      <c r="N21" s="131">
        <v>19046954.750000004</v>
      </c>
      <c r="O21" s="131">
        <v>3702.29</v>
      </c>
      <c r="P21" s="131">
        <v>19050657.040000003</v>
      </c>
      <c r="Q21" s="131">
        <v>133180.59999999998</v>
      </c>
      <c r="R21" s="131">
        <v>293347.09999999998</v>
      </c>
      <c r="S21" s="131">
        <v>18624129.34</v>
      </c>
      <c r="T21" s="131">
        <v>8394179.0099999998</v>
      </c>
      <c r="U21" s="131" t="s">
        <v>513</v>
      </c>
      <c r="V21" s="132">
        <v>-4.7706822803989302E-2</v>
      </c>
      <c r="W21" s="132">
        <v>-0.10003110648159685</v>
      </c>
      <c r="X21" s="131" t="s">
        <v>513</v>
      </c>
      <c r="Y21" s="133" t="s">
        <v>515</v>
      </c>
      <c r="Z21" s="134">
        <v>18624129.34</v>
      </c>
      <c r="AA21" s="134">
        <v>321501.28000000003</v>
      </c>
      <c r="AB21" s="134">
        <v>18302628.059999999</v>
      </c>
      <c r="AC21" s="134">
        <v>8072677.7299999995</v>
      </c>
      <c r="AD21" s="134"/>
      <c r="AE21" s="133"/>
    </row>
    <row r="22" spans="2:31" ht="15" customHeight="1">
      <c r="B22" s="129" t="s">
        <v>362</v>
      </c>
      <c r="C22" s="130" t="s">
        <v>48</v>
      </c>
      <c r="D22" s="131">
        <v>14800945.109999999</v>
      </c>
      <c r="E22" s="131">
        <v>18055926.549999997</v>
      </c>
      <c r="F22" s="131">
        <v>0</v>
      </c>
      <c r="G22" s="131">
        <v>18055926.549999997</v>
      </c>
      <c r="H22" s="131">
        <v>727166.34</v>
      </c>
      <c r="I22" s="131">
        <v>478555.35</v>
      </c>
      <c r="J22" s="131">
        <v>16850204.859999996</v>
      </c>
      <c r="K22" s="131">
        <v>2049259.7499999963</v>
      </c>
      <c r="L22" s="131" t="s">
        <v>512</v>
      </c>
      <c r="M22" s="131">
        <v>0</v>
      </c>
      <c r="N22" s="131">
        <v>15139796.559999999</v>
      </c>
      <c r="O22" s="131">
        <v>240119.34</v>
      </c>
      <c r="P22" s="131">
        <v>15379915.899999999</v>
      </c>
      <c r="Q22" s="131">
        <v>905815.39</v>
      </c>
      <c r="R22" s="131">
        <v>398796.35</v>
      </c>
      <c r="S22" s="131">
        <v>14075304.159999998</v>
      </c>
      <c r="T22" s="131" t="s">
        <v>513</v>
      </c>
      <c r="U22" s="131">
        <v>725640.95000000112</v>
      </c>
      <c r="V22" s="132">
        <v>-0.16468053196120003</v>
      </c>
      <c r="W22" s="132">
        <v>-1</v>
      </c>
      <c r="X22" s="131" t="s">
        <v>513</v>
      </c>
      <c r="Y22" s="133" t="s">
        <v>518</v>
      </c>
      <c r="Z22" s="134"/>
      <c r="AA22" s="134"/>
      <c r="AB22" s="134" t="s">
        <v>514</v>
      </c>
      <c r="AC22" s="134"/>
      <c r="AD22" s="134"/>
      <c r="AE22" s="133"/>
    </row>
    <row r="23" spans="2:31" ht="15" customHeight="1">
      <c r="B23" s="129" t="s">
        <v>362</v>
      </c>
      <c r="C23" s="130" t="s">
        <v>49</v>
      </c>
      <c r="D23" s="131">
        <v>12840107.630000001</v>
      </c>
      <c r="E23" s="131">
        <v>4222830.5699999994</v>
      </c>
      <c r="F23" s="131">
        <v>936.31999999999994</v>
      </c>
      <c r="G23" s="131">
        <v>4223766.8899999997</v>
      </c>
      <c r="H23" s="131">
        <v>154988.81</v>
      </c>
      <c r="I23" s="131">
        <v>416858.67</v>
      </c>
      <c r="J23" s="131">
        <v>3651919.4099999997</v>
      </c>
      <c r="K23" s="131" t="s">
        <v>512</v>
      </c>
      <c r="L23" s="131">
        <v>9188188.2200000007</v>
      </c>
      <c r="M23" s="131">
        <v>1837637.6440000003</v>
      </c>
      <c r="N23" s="131">
        <v>3705015.2899999991</v>
      </c>
      <c r="O23" s="131">
        <v>2347.4300000000003</v>
      </c>
      <c r="P23" s="131">
        <v>3707362.7199999993</v>
      </c>
      <c r="Q23" s="131">
        <v>136433.31</v>
      </c>
      <c r="R23" s="131">
        <v>347382.67</v>
      </c>
      <c r="S23" s="131">
        <v>3223546.7399999993</v>
      </c>
      <c r="T23" s="131" t="s">
        <v>513</v>
      </c>
      <c r="U23" s="131">
        <v>9616560.8900000006</v>
      </c>
      <c r="V23" s="132">
        <v>-0.11730069092625472</v>
      </c>
      <c r="W23" s="132">
        <v>0</v>
      </c>
      <c r="X23" s="131">
        <v>2266010.3140000007</v>
      </c>
      <c r="Y23" s="133"/>
      <c r="Z23" s="134"/>
      <c r="AA23" s="134"/>
      <c r="AB23" s="134" t="s">
        <v>514</v>
      </c>
      <c r="AC23" s="134"/>
      <c r="AD23" s="134"/>
      <c r="AE23" s="133"/>
    </row>
    <row r="24" spans="2:31" ht="15" customHeight="1">
      <c r="B24" s="129" t="s">
        <v>362</v>
      </c>
      <c r="C24" s="135" t="s">
        <v>50</v>
      </c>
      <c r="D24" s="131">
        <v>12457952.09</v>
      </c>
      <c r="E24" s="131">
        <v>8306973.9000000004</v>
      </c>
      <c r="F24" s="131">
        <v>56058.109999999993</v>
      </c>
      <c r="G24" s="131">
        <v>8363032.0100000007</v>
      </c>
      <c r="H24" s="131">
        <v>461721.00000000006</v>
      </c>
      <c r="I24" s="131">
        <v>397484.82</v>
      </c>
      <c r="J24" s="131">
        <v>7503826.1900000004</v>
      </c>
      <c r="K24" s="131" t="s">
        <v>512</v>
      </c>
      <c r="L24" s="131">
        <v>4954125.8999999994</v>
      </c>
      <c r="M24" s="131">
        <v>990825.17999999993</v>
      </c>
      <c r="N24" s="131">
        <v>7381666.7300000004</v>
      </c>
      <c r="O24" s="131">
        <v>111043.21999999999</v>
      </c>
      <c r="P24" s="131">
        <v>7492709.9500000002</v>
      </c>
      <c r="Q24" s="131">
        <v>417598.66</v>
      </c>
      <c r="R24" s="131">
        <v>331238.82</v>
      </c>
      <c r="S24" s="131">
        <v>6743872.4699999997</v>
      </c>
      <c r="T24" s="131" t="s">
        <v>513</v>
      </c>
      <c r="U24" s="131">
        <v>5714079.6200000001</v>
      </c>
      <c r="V24" s="132">
        <v>-0.10127549609461317</v>
      </c>
      <c r="W24" s="132">
        <v>0</v>
      </c>
      <c r="X24" s="131">
        <v>1750778.9000000006</v>
      </c>
      <c r="Y24" s="133" t="s">
        <v>517</v>
      </c>
      <c r="Z24" s="134"/>
      <c r="AA24" s="134"/>
      <c r="AB24" s="134" t="s">
        <v>514</v>
      </c>
      <c r="AC24" s="134"/>
      <c r="AD24" s="134"/>
      <c r="AE24" s="133"/>
    </row>
    <row r="25" spans="2:31" ht="15" customHeight="1">
      <c r="B25" s="129" t="s">
        <v>363</v>
      </c>
      <c r="C25" s="130" t="s">
        <v>51</v>
      </c>
      <c r="D25" s="131">
        <v>141145013.02000001</v>
      </c>
      <c r="E25" s="131">
        <v>43608754.099999994</v>
      </c>
      <c r="F25" s="131">
        <v>735930.74</v>
      </c>
      <c r="G25" s="131">
        <v>44344684.839999996</v>
      </c>
      <c r="H25" s="131">
        <v>1605911.27</v>
      </c>
      <c r="I25" s="131">
        <v>3750966.68</v>
      </c>
      <c r="J25" s="131">
        <v>38987806.889999993</v>
      </c>
      <c r="K25" s="131" t="s">
        <v>512</v>
      </c>
      <c r="L25" s="131">
        <v>102157206.13000003</v>
      </c>
      <c r="M25" s="131">
        <v>20431441.226000007</v>
      </c>
      <c r="N25" s="131">
        <v>39702482.259999998</v>
      </c>
      <c r="O25" s="131">
        <v>978402.29</v>
      </c>
      <c r="P25" s="131">
        <v>40680884.549999997</v>
      </c>
      <c r="Q25" s="131">
        <v>1585805.33</v>
      </c>
      <c r="R25" s="131">
        <v>3125805.68</v>
      </c>
      <c r="S25" s="131">
        <v>35969273.539999999</v>
      </c>
      <c r="T25" s="131" t="s">
        <v>513</v>
      </c>
      <c r="U25" s="131">
        <v>105175739.48000002</v>
      </c>
      <c r="V25" s="132">
        <v>-7.7422496692785781E-2</v>
      </c>
      <c r="W25" s="132">
        <v>0</v>
      </c>
      <c r="X25" s="131">
        <v>23449974.576000001</v>
      </c>
      <c r="Y25" s="133"/>
      <c r="Z25" s="134"/>
      <c r="AA25" s="134"/>
      <c r="AB25" s="134" t="s">
        <v>514</v>
      </c>
      <c r="AC25" s="134"/>
      <c r="AD25" s="134"/>
      <c r="AE25" s="133"/>
    </row>
    <row r="26" spans="2:31" ht="15" customHeight="1">
      <c r="B26" s="129" t="s">
        <v>362</v>
      </c>
      <c r="C26" s="135" t="s">
        <v>52</v>
      </c>
      <c r="D26" s="131">
        <v>13939240.380000001</v>
      </c>
      <c r="E26" s="131">
        <v>4284562.8600000003</v>
      </c>
      <c r="F26" s="131">
        <v>6269.5</v>
      </c>
      <c r="G26" s="131">
        <v>4290832.3600000003</v>
      </c>
      <c r="H26" s="131">
        <v>433178.31</v>
      </c>
      <c r="I26" s="131">
        <v>505943.06</v>
      </c>
      <c r="J26" s="131">
        <v>3351710.99</v>
      </c>
      <c r="K26" s="131" t="s">
        <v>512</v>
      </c>
      <c r="L26" s="131">
        <v>10587529.390000001</v>
      </c>
      <c r="M26" s="131">
        <v>2117505.878</v>
      </c>
      <c r="N26" s="131">
        <v>3656606.45</v>
      </c>
      <c r="O26" s="131">
        <v>13680.75</v>
      </c>
      <c r="P26" s="131">
        <v>3670287.2</v>
      </c>
      <c r="Q26" s="131">
        <v>427147.21</v>
      </c>
      <c r="R26" s="131">
        <v>421619.06</v>
      </c>
      <c r="S26" s="131">
        <v>2821520.93</v>
      </c>
      <c r="T26" s="131" t="s">
        <v>513</v>
      </c>
      <c r="U26" s="131">
        <v>11117719.450000001</v>
      </c>
      <c r="V26" s="132">
        <v>-0.15818489767818555</v>
      </c>
      <c r="W26" s="132">
        <v>0</v>
      </c>
      <c r="X26" s="131">
        <v>2647695.9380000001</v>
      </c>
      <c r="Y26" s="133"/>
      <c r="Z26" s="134"/>
      <c r="AA26" s="134"/>
      <c r="AB26" s="134" t="s">
        <v>514</v>
      </c>
      <c r="AC26" s="134"/>
      <c r="AD26" s="134"/>
      <c r="AE26" s="133"/>
    </row>
    <row r="27" spans="2:31" ht="15" customHeight="1">
      <c r="B27" s="129" t="s">
        <v>361</v>
      </c>
      <c r="C27" s="130" t="s">
        <v>53</v>
      </c>
      <c r="D27" s="131">
        <v>18091366.66</v>
      </c>
      <c r="E27" s="131">
        <v>6896942.6700000009</v>
      </c>
      <c r="F27" s="131">
        <v>2296.6699999999996</v>
      </c>
      <c r="G27" s="131">
        <v>6899239.3400000008</v>
      </c>
      <c r="H27" s="131">
        <v>170120.53</v>
      </c>
      <c r="I27" s="131">
        <v>541530.56999999995</v>
      </c>
      <c r="J27" s="131">
        <v>6187588.2400000002</v>
      </c>
      <c r="K27" s="131" t="s">
        <v>512</v>
      </c>
      <c r="L27" s="131">
        <v>11903778.42</v>
      </c>
      <c r="M27" s="131">
        <v>2380755.6839999999</v>
      </c>
      <c r="N27" s="131">
        <v>6159794.1400000015</v>
      </c>
      <c r="O27" s="131">
        <v>25123.7</v>
      </c>
      <c r="P27" s="131">
        <v>6184917.8400000017</v>
      </c>
      <c r="Q27" s="131">
        <v>185775.01</v>
      </c>
      <c r="R27" s="131">
        <v>451275.56999999995</v>
      </c>
      <c r="S27" s="131">
        <v>5547867.2600000016</v>
      </c>
      <c r="T27" s="131" t="s">
        <v>513</v>
      </c>
      <c r="U27" s="131">
        <v>12543499.399999999</v>
      </c>
      <c r="V27" s="132">
        <v>-0.10338777487882722</v>
      </c>
      <c r="W27" s="132">
        <v>0</v>
      </c>
      <c r="X27" s="131">
        <v>3020476.6639999985</v>
      </c>
      <c r="Y27" s="133"/>
      <c r="Z27" s="134"/>
      <c r="AA27" s="134"/>
      <c r="AB27" s="134" t="s">
        <v>514</v>
      </c>
      <c r="AC27" s="134"/>
      <c r="AD27" s="134"/>
      <c r="AE27" s="133"/>
    </row>
    <row r="28" spans="2:31" ht="15" customHeight="1">
      <c r="B28" s="129" t="s">
        <v>362</v>
      </c>
      <c r="C28" s="130" t="s">
        <v>54</v>
      </c>
      <c r="D28" s="131">
        <v>12635999.18</v>
      </c>
      <c r="E28" s="131">
        <v>6127902.3100000005</v>
      </c>
      <c r="F28" s="131">
        <v>92152.94</v>
      </c>
      <c r="G28" s="131">
        <v>6220055.2500000009</v>
      </c>
      <c r="H28" s="131">
        <v>446897.91999999998</v>
      </c>
      <c r="I28" s="131">
        <v>521192.07</v>
      </c>
      <c r="J28" s="131">
        <v>5251965.2600000007</v>
      </c>
      <c r="K28" s="131" t="s">
        <v>512</v>
      </c>
      <c r="L28" s="131">
        <v>7384033.919999999</v>
      </c>
      <c r="M28" s="131">
        <v>1476806.784</v>
      </c>
      <c r="N28" s="131">
        <v>5425200.870000001</v>
      </c>
      <c r="O28" s="131">
        <v>134692.19999999998</v>
      </c>
      <c r="P28" s="131">
        <v>5559893.0700000012</v>
      </c>
      <c r="Q28" s="131">
        <v>468940.91</v>
      </c>
      <c r="R28" s="131">
        <v>434328.07</v>
      </c>
      <c r="S28" s="131">
        <v>4656624.0900000008</v>
      </c>
      <c r="T28" s="131" t="s">
        <v>513</v>
      </c>
      <c r="U28" s="131">
        <v>7979375.0899999989</v>
      </c>
      <c r="V28" s="132">
        <v>-0.11335588499303972</v>
      </c>
      <c r="W28" s="132">
        <v>0</v>
      </c>
      <c r="X28" s="131">
        <v>2072147.9539999999</v>
      </c>
      <c r="Y28" s="133"/>
      <c r="Z28" s="134"/>
      <c r="AA28" s="134"/>
      <c r="AB28" s="134" t="s">
        <v>514</v>
      </c>
      <c r="AC28" s="134"/>
      <c r="AD28" s="134"/>
      <c r="AE28" s="133"/>
    </row>
    <row r="29" spans="2:31" ht="15" customHeight="1">
      <c r="B29" s="129" t="s">
        <v>362</v>
      </c>
      <c r="C29" s="130" t="s">
        <v>55</v>
      </c>
      <c r="D29" s="131">
        <v>8064538.5</v>
      </c>
      <c r="E29" s="131">
        <v>10617798.91</v>
      </c>
      <c r="F29" s="131">
        <v>798099.95</v>
      </c>
      <c r="G29" s="131">
        <v>11415898.859999999</v>
      </c>
      <c r="H29" s="131">
        <v>87571.890000000014</v>
      </c>
      <c r="I29" s="131">
        <v>264747.8</v>
      </c>
      <c r="J29" s="131">
        <v>11063579.169999998</v>
      </c>
      <c r="K29" s="131">
        <v>2999040.6699999981</v>
      </c>
      <c r="L29" s="131" t="s">
        <v>512</v>
      </c>
      <c r="M29" s="131">
        <v>0</v>
      </c>
      <c r="N29" s="131">
        <v>9186064.5999999996</v>
      </c>
      <c r="O29" s="131">
        <v>528091.46</v>
      </c>
      <c r="P29" s="131">
        <v>9714156.0599999987</v>
      </c>
      <c r="Q29" s="131">
        <v>66711.86</v>
      </c>
      <c r="R29" s="131">
        <v>220622.8</v>
      </c>
      <c r="S29" s="131">
        <v>9426821.3999999985</v>
      </c>
      <c r="T29" s="131">
        <v>1362282.8999999985</v>
      </c>
      <c r="U29" s="131" t="s">
        <v>513</v>
      </c>
      <c r="V29" s="132">
        <v>-0.14794107267187384</v>
      </c>
      <c r="W29" s="132">
        <v>-0.54576044478916674</v>
      </c>
      <c r="X29" s="131" t="s">
        <v>513</v>
      </c>
      <c r="Y29" s="133" t="s">
        <v>516</v>
      </c>
      <c r="Z29" s="134">
        <v>9426821.3999999985</v>
      </c>
      <c r="AA29" s="134">
        <v>1371822.35</v>
      </c>
      <c r="AB29" s="134">
        <v>8054999.0499999989</v>
      </c>
      <c r="AC29" s="134"/>
      <c r="AD29" s="134">
        <v>9539.4500000015832</v>
      </c>
      <c r="AE29" s="133"/>
    </row>
    <row r="30" spans="2:31" ht="15" customHeight="1">
      <c r="B30" s="129" t="s">
        <v>362</v>
      </c>
      <c r="C30" s="130" t="s">
        <v>56</v>
      </c>
      <c r="D30" s="131">
        <v>7194572.9500000002</v>
      </c>
      <c r="E30" s="131">
        <v>2658506.4000000004</v>
      </c>
      <c r="F30" s="131">
        <v>1194.17</v>
      </c>
      <c r="G30" s="131">
        <v>2659700.5700000003</v>
      </c>
      <c r="H30" s="131">
        <v>172673</v>
      </c>
      <c r="I30" s="131">
        <v>272835.27</v>
      </c>
      <c r="J30" s="131">
        <v>2214192.3000000003</v>
      </c>
      <c r="K30" s="131" t="s">
        <v>512</v>
      </c>
      <c r="L30" s="131">
        <v>4980380.6500000004</v>
      </c>
      <c r="M30" s="131">
        <v>996076.13000000012</v>
      </c>
      <c r="N30" s="131">
        <v>2178992.1499999994</v>
      </c>
      <c r="O30" s="131">
        <v>2679.84</v>
      </c>
      <c r="P30" s="131">
        <v>2181671.9899999993</v>
      </c>
      <c r="Q30" s="131">
        <v>173316.96000000002</v>
      </c>
      <c r="R30" s="131">
        <v>227362.27</v>
      </c>
      <c r="S30" s="131">
        <v>1780992.7599999993</v>
      </c>
      <c r="T30" s="131" t="s">
        <v>513</v>
      </c>
      <c r="U30" s="131">
        <v>5413580.1900000013</v>
      </c>
      <c r="V30" s="132">
        <v>-0.19564675570410073</v>
      </c>
      <c r="W30" s="132">
        <v>0</v>
      </c>
      <c r="X30" s="131">
        <v>1429275.6700000011</v>
      </c>
      <c r="Y30" s="133"/>
      <c r="Z30" s="134"/>
      <c r="AA30" s="134"/>
      <c r="AB30" s="134" t="s">
        <v>514</v>
      </c>
      <c r="AC30" s="134"/>
      <c r="AD30" s="134"/>
      <c r="AE30" s="133"/>
    </row>
    <row r="31" spans="2:31" ht="15" customHeight="1">
      <c r="B31" s="129" t="s">
        <v>362</v>
      </c>
      <c r="C31" s="130" t="s">
        <v>57</v>
      </c>
      <c r="D31" s="131">
        <v>9735818.6999999993</v>
      </c>
      <c r="E31" s="131">
        <v>5858804.9900000002</v>
      </c>
      <c r="F31" s="131">
        <v>42905.79</v>
      </c>
      <c r="G31" s="131">
        <v>5901710.7800000003</v>
      </c>
      <c r="H31" s="131">
        <v>22359.019999999997</v>
      </c>
      <c r="I31" s="131">
        <v>331461.64</v>
      </c>
      <c r="J31" s="131">
        <v>5547890.120000001</v>
      </c>
      <c r="K31" s="131" t="s">
        <v>512</v>
      </c>
      <c r="L31" s="131">
        <v>4187928.5799999982</v>
      </c>
      <c r="M31" s="131">
        <v>837585.71599999967</v>
      </c>
      <c r="N31" s="131">
        <v>4137902.3099999996</v>
      </c>
      <c r="O31" s="131">
        <v>25483.79</v>
      </c>
      <c r="P31" s="131">
        <v>4163386.0999999996</v>
      </c>
      <c r="Q31" s="131">
        <v>21081.919999999998</v>
      </c>
      <c r="R31" s="131">
        <v>276217.64</v>
      </c>
      <c r="S31" s="131">
        <v>3866086.5399999996</v>
      </c>
      <c r="T31" s="131" t="s">
        <v>513</v>
      </c>
      <c r="U31" s="131">
        <v>5869732.1600000001</v>
      </c>
      <c r="V31" s="132">
        <v>-0.30314291444546515</v>
      </c>
      <c r="W31" s="132">
        <v>0</v>
      </c>
      <c r="X31" s="131">
        <v>2519389.296000001</v>
      </c>
      <c r="Y31" s="133" t="s">
        <v>517</v>
      </c>
      <c r="Z31" s="134"/>
      <c r="AA31" s="134"/>
      <c r="AB31" s="134" t="s">
        <v>514</v>
      </c>
      <c r="AC31" s="134"/>
      <c r="AD31" s="134"/>
      <c r="AE31" s="133"/>
    </row>
    <row r="32" spans="2:31" ht="15" customHeight="1">
      <c r="B32" s="129" t="s">
        <v>362</v>
      </c>
      <c r="C32" s="135" t="s">
        <v>58</v>
      </c>
      <c r="D32" s="131">
        <v>5457732.4800000004</v>
      </c>
      <c r="E32" s="131">
        <v>886930.56</v>
      </c>
      <c r="F32" s="131">
        <v>28344.87</v>
      </c>
      <c r="G32" s="131">
        <v>915275.43</v>
      </c>
      <c r="H32" s="131">
        <v>69695.72</v>
      </c>
      <c r="I32" s="131">
        <v>207118.7</v>
      </c>
      <c r="J32" s="131">
        <v>638461.01</v>
      </c>
      <c r="K32" s="131" t="s">
        <v>512</v>
      </c>
      <c r="L32" s="131">
        <v>4819271.4700000007</v>
      </c>
      <c r="M32" s="131">
        <v>963854.29400000023</v>
      </c>
      <c r="N32" s="131">
        <v>1104195.1299999999</v>
      </c>
      <c r="O32" s="131">
        <v>190810.43</v>
      </c>
      <c r="P32" s="131">
        <v>1295005.5599999998</v>
      </c>
      <c r="Q32" s="131">
        <v>67994.16</v>
      </c>
      <c r="R32" s="131">
        <v>172598.7</v>
      </c>
      <c r="S32" s="131">
        <v>1054412.7</v>
      </c>
      <c r="T32" s="131" t="s">
        <v>513</v>
      </c>
      <c r="U32" s="131">
        <v>4403319.78</v>
      </c>
      <c r="V32" s="132">
        <v>0.65149113804145986</v>
      </c>
      <c r="W32" s="132">
        <v>0</v>
      </c>
      <c r="X32" s="131">
        <v>547902.60400000028</v>
      </c>
      <c r="Y32" s="133"/>
      <c r="Z32" s="134"/>
      <c r="AA32" s="134"/>
      <c r="AB32" s="134" t="s">
        <v>514</v>
      </c>
      <c r="AC32" s="134"/>
      <c r="AD32" s="134"/>
      <c r="AE32" s="133"/>
    </row>
    <row r="33" spans="2:31" ht="15" customHeight="1">
      <c r="B33" s="129" t="s">
        <v>363</v>
      </c>
      <c r="C33" s="135" t="s">
        <v>59</v>
      </c>
      <c r="D33" s="131">
        <v>143738388.12</v>
      </c>
      <c r="E33" s="131">
        <v>35061446.120000005</v>
      </c>
      <c r="F33" s="131">
        <v>4756432.21</v>
      </c>
      <c r="G33" s="131">
        <v>39817878.330000006</v>
      </c>
      <c r="H33" s="131">
        <v>2068113.6800000004</v>
      </c>
      <c r="I33" s="131">
        <v>3115607.51</v>
      </c>
      <c r="J33" s="131">
        <v>34634157.140000008</v>
      </c>
      <c r="K33" s="131" t="s">
        <v>512</v>
      </c>
      <c r="L33" s="131">
        <v>109104230.97999999</v>
      </c>
      <c r="M33" s="131">
        <v>21820846.195999999</v>
      </c>
      <c r="N33" s="131">
        <v>31601639.770000003</v>
      </c>
      <c r="O33" s="131">
        <v>5442219.25</v>
      </c>
      <c r="P33" s="131">
        <v>37043859.020000003</v>
      </c>
      <c r="Q33" s="131">
        <v>2205852.5299999998</v>
      </c>
      <c r="R33" s="131">
        <v>2596339.5099999998</v>
      </c>
      <c r="S33" s="131">
        <v>32241666.980000004</v>
      </c>
      <c r="T33" s="131" t="s">
        <v>513</v>
      </c>
      <c r="U33" s="131">
        <v>111496721.14</v>
      </c>
      <c r="V33" s="132">
        <v>-6.9078919701407893E-2</v>
      </c>
      <c r="W33" s="132">
        <v>0</v>
      </c>
      <c r="X33" s="131">
        <v>24213336.356000002</v>
      </c>
      <c r="Y33" s="133"/>
      <c r="Z33" s="134"/>
      <c r="AA33" s="134"/>
      <c r="AB33" s="134" t="s">
        <v>514</v>
      </c>
      <c r="AC33" s="134"/>
      <c r="AD33" s="134"/>
      <c r="AE33" s="133"/>
    </row>
    <row r="34" spans="2:31" ht="15" customHeight="1">
      <c r="B34" s="129" t="s">
        <v>361</v>
      </c>
      <c r="C34" s="130" t="s">
        <v>60</v>
      </c>
      <c r="D34" s="131">
        <v>38160296.490000002</v>
      </c>
      <c r="E34" s="131">
        <v>9787209.6999999974</v>
      </c>
      <c r="F34" s="131">
        <v>381.26000000000005</v>
      </c>
      <c r="G34" s="131">
        <v>9787590.9599999972</v>
      </c>
      <c r="H34" s="131">
        <v>1182450.8900000001</v>
      </c>
      <c r="I34" s="131">
        <v>1247334.54</v>
      </c>
      <c r="J34" s="131">
        <v>7357805.5299999965</v>
      </c>
      <c r="K34" s="131" t="s">
        <v>512</v>
      </c>
      <c r="L34" s="131">
        <v>30802490.960000005</v>
      </c>
      <c r="M34" s="131">
        <v>6160498.1920000017</v>
      </c>
      <c r="N34" s="131">
        <v>10902291.339999998</v>
      </c>
      <c r="O34" s="131">
        <v>268445.32</v>
      </c>
      <c r="P34" s="131">
        <v>11170736.659999998</v>
      </c>
      <c r="Q34" s="131">
        <v>1304512.0900000001</v>
      </c>
      <c r="R34" s="131">
        <v>1039445.54</v>
      </c>
      <c r="S34" s="131">
        <v>8826779.0299999975</v>
      </c>
      <c r="T34" s="131" t="s">
        <v>513</v>
      </c>
      <c r="U34" s="131">
        <v>29333517.460000005</v>
      </c>
      <c r="V34" s="132">
        <v>0.19964831823980012</v>
      </c>
      <c r="W34" s="132">
        <v>0</v>
      </c>
      <c r="X34" s="131">
        <v>4691524.6920000007</v>
      </c>
      <c r="Y34" s="133"/>
      <c r="Z34" s="134"/>
      <c r="AA34" s="134"/>
      <c r="AB34" s="134" t="s">
        <v>514</v>
      </c>
      <c r="AC34" s="134"/>
      <c r="AD34" s="134"/>
      <c r="AE34" s="133"/>
    </row>
    <row r="35" spans="2:31" ht="15" customHeight="1">
      <c r="B35" s="129" t="s">
        <v>362</v>
      </c>
      <c r="C35" s="130" t="s">
        <v>61</v>
      </c>
      <c r="D35" s="131">
        <v>15831104.119999999</v>
      </c>
      <c r="E35" s="131">
        <v>8235060.7100000009</v>
      </c>
      <c r="F35" s="131">
        <v>2050.19</v>
      </c>
      <c r="G35" s="131">
        <v>8237110.9000000013</v>
      </c>
      <c r="H35" s="131">
        <v>511942.13</v>
      </c>
      <c r="I35" s="131">
        <v>495541.4</v>
      </c>
      <c r="J35" s="131">
        <v>7229627.370000001</v>
      </c>
      <c r="K35" s="131" t="s">
        <v>512</v>
      </c>
      <c r="L35" s="131">
        <v>8601476.7499999981</v>
      </c>
      <c r="M35" s="131">
        <v>1720295.3499999996</v>
      </c>
      <c r="N35" s="131">
        <v>7409547.2600000016</v>
      </c>
      <c r="O35" s="131">
        <v>1269.17</v>
      </c>
      <c r="P35" s="131">
        <v>7410816.4300000016</v>
      </c>
      <c r="Q35" s="131">
        <v>623776.07999999996</v>
      </c>
      <c r="R35" s="131">
        <v>412951.4</v>
      </c>
      <c r="S35" s="131">
        <v>6374088.9500000011</v>
      </c>
      <c r="T35" s="131" t="s">
        <v>513</v>
      </c>
      <c r="U35" s="131">
        <v>9457015.1699999981</v>
      </c>
      <c r="V35" s="132">
        <v>-0.11833783073663451</v>
      </c>
      <c r="W35" s="132">
        <v>0</v>
      </c>
      <c r="X35" s="131">
        <v>2575833.7699999996</v>
      </c>
      <c r="Y35" s="133"/>
      <c r="Z35" s="134"/>
      <c r="AA35" s="134"/>
      <c r="AB35" s="134" t="s">
        <v>514</v>
      </c>
      <c r="AC35" s="134"/>
      <c r="AD35" s="134"/>
      <c r="AE35" s="133"/>
    </row>
    <row r="36" spans="2:31" ht="15" customHeight="1">
      <c r="B36" s="129" t="s">
        <v>361</v>
      </c>
      <c r="C36" s="135" t="s">
        <v>62</v>
      </c>
      <c r="D36" s="131">
        <v>23055240.359999999</v>
      </c>
      <c r="E36" s="131">
        <v>8379258.8700000001</v>
      </c>
      <c r="F36" s="131">
        <v>681528.83</v>
      </c>
      <c r="G36" s="131">
        <v>9060787.6999999993</v>
      </c>
      <c r="H36" s="131">
        <v>623325.72000000009</v>
      </c>
      <c r="I36" s="131">
        <v>799738.74</v>
      </c>
      <c r="J36" s="131">
        <v>7637723.2399999984</v>
      </c>
      <c r="K36" s="131" t="s">
        <v>512</v>
      </c>
      <c r="L36" s="131">
        <v>15417517.120000001</v>
      </c>
      <c r="M36" s="131">
        <v>3083503.4240000006</v>
      </c>
      <c r="N36" s="131">
        <v>6998683.4000000004</v>
      </c>
      <c r="O36" s="131">
        <v>863743.78999999992</v>
      </c>
      <c r="P36" s="131">
        <v>7862427.1900000004</v>
      </c>
      <c r="Q36" s="131">
        <v>516703.48</v>
      </c>
      <c r="R36" s="131">
        <v>666448.74</v>
      </c>
      <c r="S36" s="131">
        <v>6679274.9700000007</v>
      </c>
      <c r="T36" s="131" t="s">
        <v>513</v>
      </c>
      <c r="U36" s="131">
        <v>16375965.389999999</v>
      </c>
      <c r="V36" s="132">
        <v>-0.12548874054252823</v>
      </c>
      <c r="W36" s="132">
        <v>0</v>
      </c>
      <c r="X36" s="131">
        <v>4041951.6939999983</v>
      </c>
      <c r="Y36" s="133"/>
      <c r="Z36" s="134"/>
      <c r="AA36" s="134"/>
      <c r="AB36" s="134" t="s">
        <v>514</v>
      </c>
      <c r="AC36" s="134"/>
      <c r="AD36" s="134"/>
      <c r="AE36" s="133"/>
    </row>
    <row r="37" spans="2:31" ht="15" customHeight="1">
      <c r="B37" s="129" t="s">
        <v>361</v>
      </c>
      <c r="C37" s="130" t="s">
        <v>63</v>
      </c>
      <c r="D37" s="131">
        <v>29200837.66</v>
      </c>
      <c r="E37" s="131">
        <v>17985143.249999996</v>
      </c>
      <c r="F37" s="131">
        <v>260103.62</v>
      </c>
      <c r="G37" s="131">
        <v>18245246.869999997</v>
      </c>
      <c r="H37" s="131">
        <v>203023.51</v>
      </c>
      <c r="I37" s="131">
        <v>877576.27</v>
      </c>
      <c r="J37" s="131">
        <v>17164647.089999996</v>
      </c>
      <c r="K37" s="131" t="s">
        <v>512</v>
      </c>
      <c r="L37" s="131">
        <v>12036190.570000004</v>
      </c>
      <c r="M37" s="131">
        <v>2407238.114000001</v>
      </c>
      <c r="N37" s="131">
        <v>16457577.680000002</v>
      </c>
      <c r="O37" s="131">
        <v>62503.47</v>
      </c>
      <c r="P37" s="131">
        <v>16520081.150000002</v>
      </c>
      <c r="Q37" s="131">
        <v>205693.59999999998</v>
      </c>
      <c r="R37" s="131">
        <v>731313.27</v>
      </c>
      <c r="S37" s="131">
        <v>15583074.280000003</v>
      </c>
      <c r="T37" s="131" t="s">
        <v>513</v>
      </c>
      <c r="U37" s="131">
        <v>13617763.379999997</v>
      </c>
      <c r="V37" s="132">
        <v>-9.2141294936463169E-2</v>
      </c>
      <c r="W37" s="132">
        <v>0</v>
      </c>
      <c r="X37" s="131">
        <v>3988810.9239999941</v>
      </c>
      <c r="Y37" s="133"/>
      <c r="Z37" s="134"/>
      <c r="AA37" s="134"/>
      <c r="AB37" s="134" t="s">
        <v>514</v>
      </c>
      <c r="AC37" s="134"/>
      <c r="AD37" s="134"/>
      <c r="AE37" s="133"/>
    </row>
    <row r="38" spans="2:31" ht="15" customHeight="1">
      <c r="B38" s="129" t="s">
        <v>362</v>
      </c>
      <c r="C38" s="130" t="s">
        <v>64</v>
      </c>
      <c r="D38" s="131">
        <v>11956837.92</v>
      </c>
      <c r="E38" s="131">
        <v>9793878.9800000023</v>
      </c>
      <c r="F38" s="131">
        <v>89740.62999999999</v>
      </c>
      <c r="G38" s="131">
        <v>9883619.6100000031</v>
      </c>
      <c r="H38" s="131">
        <v>332270.56</v>
      </c>
      <c r="I38" s="131">
        <v>417725.71</v>
      </c>
      <c r="J38" s="131">
        <v>9133623.3400000017</v>
      </c>
      <c r="K38" s="131" t="s">
        <v>512</v>
      </c>
      <c r="L38" s="131">
        <v>2823214.5799999982</v>
      </c>
      <c r="M38" s="131">
        <v>564642.91599999962</v>
      </c>
      <c r="N38" s="131">
        <v>8003822.1799999997</v>
      </c>
      <c r="O38" s="131">
        <v>54699.040000000001</v>
      </c>
      <c r="P38" s="131">
        <v>8058521.2199999997</v>
      </c>
      <c r="Q38" s="131">
        <v>198556.55</v>
      </c>
      <c r="R38" s="131">
        <v>348104.71</v>
      </c>
      <c r="S38" s="131">
        <v>7511859.96</v>
      </c>
      <c r="T38" s="131" t="s">
        <v>513</v>
      </c>
      <c r="U38" s="131">
        <v>4444977.96</v>
      </c>
      <c r="V38" s="132">
        <v>-0.17755969560268747</v>
      </c>
      <c r="W38" s="132">
        <v>0</v>
      </c>
      <c r="X38" s="131">
        <v>2186406.2960000015</v>
      </c>
      <c r="Y38" s="133" t="s">
        <v>519</v>
      </c>
      <c r="Z38" s="134"/>
      <c r="AA38" s="134"/>
      <c r="AB38" s="134" t="s">
        <v>514</v>
      </c>
      <c r="AC38" s="134"/>
      <c r="AD38" s="134"/>
      <c r="AE38" s="133"/>
    </row>
    <row r="39" spans="2:31" ht="15" customHeight="1">
      <c r="B39" s="129" t="s">
        <v>361</v>
      </c>
      <c r="C39" s="130" t="s">
        <v>65</v>
      </c>
      <c r="D39" s="131">
        <v>27054417.899999999</v>
      </c>
      <c r="E39" s="131">
        <v>9996488.3699999992</v>
      </c>
      <c r="F39" s="131">
        <v>2010014.7599999998</v>
      </c>
      <c r="G39" s="131">
        <v>12006503.129999999</v>
      </c>
      <c r="H39" s="131">
        <v>983869.21</v>
      </c>
      <c r="I39" s="131">
        <v>816396.59</v>
      </c>
      <c r="J39" s="131">
        <v>10206237.329999998</v>
      </c>
      <c r="K39" s="131" t="s">
        <v>512</v>
      </c>
      <c r="L39" s="131">
        <v>16848180.57</v>
      </c>
      <c r="M39" s="131">
        <v>3369636.1140000001</v>
      </c>
      <c r="N39" s="131">
        <v>8094011.6699999999</v>
      </c>
      <c r="O39" s="131">
        <v>1696290.26</v>
      </c>
      <c r="P39" s="131">
        <v>9790301.9299999997</v>
      </c>
      <c r="Q39" s="131">
        <v>1044186.3799999999</v>
      </c>
      <c r="R39" s="131">
        <v>680330.59</v>
      </c>
      <c r="S39" s="131">
        <v>8065784.9600000009</v>
      </c>
      <c r="T39" s="131" t="s">
        <v>513</v>
      </c>
      <c r="U39" s="131">
        <v>18988632.939999998</v>
      </c>
      <c r="V39" s="132">
        <v>-0.20972002715519822</v>
      </c>
      <c r="W39" s="132">
        <v>0</v>
      </c>
      <c r="X39" s="131">
        <v>5510088.4839999974</v>
      </c>
      <c r="Y39" s="133"/>
      <c r="Z39" s="134"/>
      <c r="AA39" s="134"/>
      <c r="AB39" s="134" t="s">
        <v>514</v>
      </c>
      <c r="AC39" s="134"/>
      <c r="AD39" s="134"/>
      <c r="AE39" s="133"/>
    </row>
    <row r="40" spans="2:31" ht="15" customHeight="1">
      <c r="B40" s="129" t="s">
        <v>362</v>
      </c>
      <c r="C40" s="130" t="s">
        <v>66</v>
      </c>
      <c r="D40" s="131">
        <v>14685579.91</v>
      </c>
      <c r="E40" s="131">
        <v>5635191.9399999985</v>
      </c>
      <c r="F40" s="131">
        <v>47316.66</v>
      </c>
      <c r="G40" s="131">
        <v>5682508.5999999987</v>
      </c>
      <c r="H40" s="131">
        <v>379640.3</v>
      </c>
      <c r="I40" s="131">
        <v>403130.17</v>
      </c>
      <c r="J40" s="131">
        <v>4899738.129999999</v>
      </c>
      <c r="K40" s="131" t="s">
        <v>512</v>
      </c>
      <c r="L40" s="131">
        <v>9785841.7800000012</v>
      </c>
      <c r="M40" s="131">
        <v>1957168.3560000004</v>
      </c>
      <c r="N40" s="131">
        <v>4593612.7200000007</v>
      </c>
      <c r="O40" s="131">
        <v>32332.62</v>
      </c>
      <c r="P40" s="131">
        <v>4625945.3400000008</v>
      </c>
      <c r="Q40" s="131">
        <v>396820.84</v>
      </c>
      <c r="R40" s="131">
        <v>403130.17</v>
      </c>
      <c r="S40" s="131">
        <v>3825994.330000001</v>
      </c>
      <c r="T40" s="131" t="s">
        <v>513</v>
      </c>
      <c r="U40" s="131">
        <v>10859585.579999998</v>
      </c>
      <c r="V40" s="132">
        <v>-0.21914309938845611</v>
      </c>
      <c r="W40" s="132">
        <v>0</v>
      </c>
      <c r="X40" s="131">
        <v>3030912.1559999986</v>
      </c>
      <c r="Y40" s="133" t="s">
        <v>516</v>
      </c>
      <c r="Z40" s="134"/>
      <c r="AA40" s="134"/>
      <c r="AB40" s="134" t="s">
        <v>514</v>
      </c>
      <c r="AC40" s="134"/>
      <c r="AD40" s="134"/>
      <c r="AE40" s="133"/>
    </row>
    <row r="41" spans="2:31" ht="15" customHeight="1">
      <c r="B41" s="129" t="s">
        <v>362</v>
      </c>
      <c r="C41" s="135" t="s">
        <v>67</v>
      </c>
      <c r="D41" s="131">
        <v>10510238.01</v>
      </c>
      <c r="E41" s="131">
        <v>7872198.8599999994</v>
      </c>
      <c r="F41" s="131">
        <v>2758.05</v>
      </c>
      <c r="G41" s="131">
        <v>7874956.9099999992</v>
      </c>
      <c r="H41" s="131">
        <v>236208.22000000003</v>
      </c>
      <c r="I41" s="131">
        <v>314892.58</v>
      </c>
      <c r="J41" s="131">
        <v>7323856.1099999994</v>
      </c>
      <c r="K41" s="131" t="s">
        <v>512</v>
      </c>
      <c r="L41" s="131">
        <v>3186381.9000000004</v>
      </c>
      <c r="M41" s="131">
        <v>637276.38000000012</v>
      </c>
      <c r="N41" s="131">
        <v>6829330.21</v>
      </c>
      <c r="O41" s="131">
        <v>3386.14</v>
      </c>
      <c r="P41" s="131">
        <v>6832716.3499999996</v>
      </c>
      <c r="Q41" s="131">
        <v>224342.90999999997</v>
      </c>
      <c r="R41" s="131">
        <v>262410.58</v>
      </c>
      <c r="S41" s="131">
        <v>6345962.8599999994</v>
      </c>
      <c r="T41" s="131" t="s">
        <v>513</v>
      </c>
      <c r="U41" s="131">
        <v>4164275.1500000004</v>
      </c>
      <c r="V41" s="132">
        <v>-0.13352163604972844</v>
      </c>
      <c r="W41" s="132">
        <v>0</v>
      </c>
      <c r="X41" s="131">
        <v>1615169.6300000001</v>
      </c>
      <c r="Y41" s="133" t="s">
        <v>517</v>
      </c>
      <c r="Z41" s="134"/>
      <c r="AA41" s="134"/>
      <c r="AB41" s="134" t="s">
        <v>514</v>
      </c>
      <c r="AC41" s="134"/>
      <c r="AD41" s="134"/>
      <c r="AE41" s="133"/>
    </row>
    <row r="42" spans="2:31" ht="15" customHeight="1">
      <c r="B42" s="129" t="s">
        <v>361</v>
      </c>
      <c r="C42" s="136" t="s">
        <v>68</v>
      </c>
      <c r="D42" s="131">
        <v>19465525.629999999</v>
      </c>
      <c r="E42" s="131">
        <v>4409433.8699999992</v>
      </c>
      <c r="F42" s="131">
        <v>58762.03</v>
      </c>
      <c r="G42" s="131">
        <v>4468195.8999999994</v>
      </c>
      <c r="H42" s="131">
        <v>507391.66</v>
      </c>
      <c r="I42" s="131">
        <v>642078.4</v>
      </c>
      <c r="J42" s="131">
        <v>3318725.8399999994</v>
      </c>
      <c r="K42" s="131" t="s">
        <v>512</v>
      </c>
      <c r="L42" s="131">
        <v>16146799.789999999</v>
      </c>
      <c r="M42" s="131">
        <v>3229359.9580000001</v>
      </c>
      <c r="N42" s="131">
        <v>3502293.3099999996</v>
      </c>
      <c r="O42" s="131">
        <v>53321.01</v>
      </c>
      <c r="P42" s="131">
        <v>3555614.3199999994</v>
      </c>
      <c r="Q42" s="131">
        <v>426182.44</v>
      </c>
      <c r="R42" s="131">
        <v>535066.4</v>
      </c>
      <c r="S42" s="131">
        <v>2594365.4799999995</v>
      </c>
      <c r="T42" s="131" t="s">
        <v>513</v>
      </c>
      <c r="U42" s="131">
        <v>16871160.149999999</v>
      </c>
      <c r="V42" s="132">
        <v>-0.21826459759628714</v>
      </c>
      <c r="W42" s="132">
        <v>0</v>
      </c>
      <c r="X42" s="131">
        <v>3953720.318</v>
      </c>
      <c r="Y42" s="133"/>
      <c r="Z42" s="134"/>
      <c r="AA42" s="134"/>
      <c r="AB42" s="134" t="s">
        <v>514</v>
      </c>
      <c r="AC42" s="134"/>
      <c r="AD42" s="134"/>
      <c r="AE42" s="133"/>
    </row>
    <row r="43" spans="2:31" ht="15" customHeight="1">
      <c r="B43" s="129" t="s">
        <v>362</v>
      </c>
      <c r="C43" s="130" t="s">
        <v>69</v>
      </c>
      <c r="D43" s="131">
        <v>9303455.5500000007</v>
      </c>
      <c r="E43" s="131">
        <v>5988114.8699999992</v>
      </c>
      <c r="F43" s="131">
        <v>55005.74</v>
      </c>
      <c r="G43" s="131">
        <v>6043120.6099999994</v>
      </c>
      <c r="H43" s="131">
        <v>43694.52</v>
      </c>
      <c r="I43" s="131">
        <v>416446.9</v>
      </c>
      <c r="J43" s="131">
        <v>5582979.1899999995</v>
      </c>
      <c r="K43" s="131" t="s">
        <v>512</v>
      </c>
      <c r="L43" s="131">
        <v>3720476.3600000013</v>
      </c>
      <c r="M43" s="131">
        <v>744095.27200000035</v>
      </c>
      <c r="N43" s="131">
        <v>5191795.2799999993</v>
      </c>
      <c r="O43" s="131">
        <v>54446.780000000006</v>
      </c>
      <c r="P43" s="131">
        <v>5246242.0599999996</v>
      </c>
      <c r="Q43" s="131">
        <v>44190.039999999986</v>
      </c>
      <c r="R43" s="131">
        <v>347038.9</v>
      </c>
      <c r="S43" s="131">
        <v>4855013.1199999992</v>
      </c>
      <c r="T43" s="131" t="s">
        <v>513</v>
      </c>
      <c r="U43" s="131">
        <v>4448442.4300000016</v>
      </c>
      <c r="V43" s="132">
        <v>-0.13039025316517439</v>
      </c>
      <c r="W43" s="132">
        <v>0</v>
      </c>
      <c r="X43" s="131">
        <v>1472061.3420000006</v>
      </c>
      <c r="Y43" s="133"/>
      <c r="Z43" s="134"/>
      <c r="AA43" s="134"/>
      <c r="AB43" s="134" t="s">
        <v>514</v>
      </c>
      <c r="AC43" s="134"/>
      <c r="AD43" s="134"/>
      <c r="AE43" s="133"/>
    </row>
    <row r="44" spans="2:31" ht="15" customHeight="1">
      <c r="B44" s="129" t="s">
        <v>362</v>
      </c>
      <c r="C44" s="130" t="s">
        <v>70</v>
      </c>
      <c r="D44" s="131">
        <v>6978207.6699999999</v>
      </c>
      <c r="E44" s="131">
        <v>1524467.48</v>
      </c>
      <c r="F44" s="131">
        <v>13.850000000000023</v>
      </c>
      <c r="G44" s="131">
        <v>1524481.33</v>
      </c>
      <c r="H44" s="131">
        <v>48366.13</v>
      </c>
      <c r="I44" s="131">
        <v>248592.99</v>
      </c>
      <c r="J44" s="131">
        <v>1227522.2100000002</v>
      </c>
      <c r="K44" s="131" t="s">
        <v>512</v>
      </c>
      <c r="L44" s="131">
        <v>5750685.46</v>
      </c>
      <c r="M44" s="131">
        <v>1150137.0919999999</v>
      </c>
      <c r="N44" s="131">
        <v>1334799.97</v>
      </c>
      <c r="O44" s="131">
        <v>2822.09</v>
      </c>
      <c r="P44" s="131">
        <v>1337622.06</v>
      </c>
      <c r="Q44" s="131">
        <v>30607.61</v>
      </c>
      <c r="R44" s="131">
        <v>207160.99</v>
      </c>
      <c r="S44" s="131">
        <v>1099853.46</v>
      </c>
      <c r="T44" s="131" t="s">
        <v>513</v>
      </c>
      <c r="U44" s="131">
        <v>5878354.21</v>
      </c>
      <c r="V44" s="132">
        <v>-0.10400524647126363</v>
      </c>
      <c r="W44" s="132">
        <v>0</v>
      </c>
      <c r="X44" s="131">
        <v>1277805.8420000002</v>
      </c>
      <c r="Y44" s="133"/>
      <c r="Z44" s="134"/>
      <c r="AA44" s="134"/>
      <c r="AB44" s="134" t="s">
        <v>514</v>
      </c>
      <c r="AC44" s="134"/>
      <c r="AD44" s="134"/>
      <c r="AE44" s="133"/>
    </row>
    <row r="45" spans="2:31" ht="15" customHeight="1">
      <c r="B45" s="129" t="s">
        <v>362</v>
      </c>
      <c r="C45" s="130" t="s">
        <v>71</v>
      </c>
      <c r="D45" s="131">
        <v>13680401.52</v>
      </c>
      <c r="E45" s="131">
        <v>5179899.5600000005</v>
      </c>
      <c r="F45" s="131">
        <v>37234.269999999997</v>
      </c>
      <c r="G45" s="131">
        <v>5217133.83</v>
      </c>
      <c r="H45" s="131">
        <v>153413.6</v>
      </c>
      <c r="I45" s="131">
        <v>355958.79</v>
      </c>
      <c r="J45" s="131">
        <v>4707761.4400000004</v>
      </c>
      <c r="K45" s="131" t="s">
        <v>512</v>
      </c>
      <c r="L45" s="131">
        <v>8972640.0799999982</v>
      </c>
      <c r="M45" s="131">
        <v>1794528.0159999998</v>
      </c>
      <c r="N45" s="131">
        <v>5179278.29</v>
      </c>
      <c r="O45" s="131">
        <v>27082.240000000002</v>
      </c>
      <c r="P45" s="131">
        <v>5206360.53</v>
      </c>
      <c r="Q45" s="131">
        <v>185842.62</v>
      </c>
      <c r="R45" s="131">
        <v>296632.78999999998</v>
      </c>
      <c r="S45" s="131">
        <v>4723885.12</v>
      </c>
      <c r="T45" s="131" t="s">
        <v>513</v>
      </c>
      <c r="U45" s="131">
        <v>8956516.3999999985</v>
      </c>
      <c r="V45" s="132">
        <v>3.4249144111260232E-3</v>
      </c>
      <c r="W45" s="132">
        <v>0</v>
      </c>
      <c r="X45" s="131">
        <v>1778404.3360000001</v>
      </c>
      <c r="Y45" s="133" t="s">
        <v>517</v>
      </c>
      <c r="Z45" s="134"/>
      <c r="AA45" s="134"/>
      <c r="AB45" s="134" t="s">
        <v>514</v>
      </c>
      <c r="AC45" s="134"/>
      <c r="AD45" s="134"/>
      <c r="AE45" s="133"/>
    </row>
    <row r="46" spans="2:31" ht="15" customHeight="1">
      <c r="B46" s="129" t="s">
        <v>361</v>
      </c>
      <c r="C46" s="130" t="s">
        <v>72</v>
      </c>
      <c r="D46" s="131">
        <v>63558155.140000001</v>
      </c>
      <c r="E46" s="131">
        <v>115851110.02000001</v>
      </c>
      <c r="F46" s="131">
        <v>8433734.7600000016</v>
      </c>
      <c r="G46" s="131">
        <v>124284844.78000002</v>
      </c>
      <c r="H46" s="131">
        <v>564810.29</v>
      </c>
      <c r="I46" s="131">
        <v>2053461.13</v>
      </c>
      <c r="J46" s="131">
        <v>121666573.36000001</v>
      </c>
      <c r="K46" s="131">
        <v>58108418.220000014</v>
      </c>
      <c r="L46" s="131" t="s">
        <v>512</v>
      </c>
      <c r="M46" s="131">
        <v>0</v>
      </c>
      <c r="N46" s="131">
        <v>100696509.92000002</v>
      </c>
      <c r="O46" s="131">
        <v>7236405.8299999991</v>
      </c>
      <c r="P46" s="131">
        <v>107932915.75000001</v>
      </c>
      <c r="Q46" s="131">
        <v>783829.98</v>
      </c>
      <c r="R46" s="131">
        <v>1711218.13</v>
      </c>
      <c r="S46" s="131">
        <v>105437867.64000002</v>
      </c>
      <c r="T46" s="131">
        <v>41879712.500000015</v>
      </c>
      <c r="U46" s="131" t="s">
        <v>513</v>
      </c>
      <c r="V46" s="132">
        <v>-0.13338672465099166</v>
      </c>
      <c r="W46" s="132">
        <v>-0.27928321260712496</v>
      </c>
      <c r="X46" s="131" t="s">
        <v>513</v>
      </c>
      <c r="Y46" s="133" t="s">
        <v>520</v>
      </c>
      <c r="Z46" s="134">
        <v>105437867.64000002</v>
      </c>
      <c r="AA46" s="134">
        <v>10971864.789999999</v>
      </c>
      <c r="AB46" s="134">
        <v>94466002.850000024</v>
      </c>
      <c r="AC46" s="134">
        <v>30907847.710000016</v>
      </c>
      <c r="AD46" s="134"/>
      <c r="AE46" s="133"/>
    </row>
    <row r="47" spans="2:31" ht="15" customHeight="1">
      <c r="B47" s="129" t="s">
        <v>362</v>
      </c>
      <c r="C47" s="130" t="s">
        <v>73</v>
      </c>
      <c r="D47" s="131">
        <v>9442659.8900000006</v>
      </c>
      <c r="E47" s="131">
        <v>3188832.61</v>
      </c>
      <c r="F47" s="131">
        <v>1565.04</v>
      </c>
      <c r="G47" s="131">
        <v>3190397.65</v>
      </c>
      <c r="H47" s="131">
        <v>76572.360000000015</v>
      </c>
      <c r="I47" s="131">
        <v>343872.11</v>
      </c>
      <c r="J47" s="131">
        <v>2769953.18</v>
      </c>
      <c r="K47" s="131" t="s">
        <v>512</v>
      </c>
      <c r="L47" s="131">
        <v>6672706.7100000009</v>
      </c>
      <c r="M47" s="131">
        <v>1334541.3420000002</v>
      </c>
      <c r="N47" s="131">
        <v>3169847.0000000005</v>
      </c>
      <c r="O47" s="131">
        <v>49596.229999999996</v>
      </c>
      <c r="P47" s="131">
        <v>3219443.2300000004</v>
      </c>
      <c r="Q47" s="131">
        <v>76289.95</v>
      </c>
      <c r="R47" s="131">
        <v>286560.11</v>
      </c>
      <c r="S47" s="131">
        <v>2856593.1700000004</v>
      </c>
      <c r="T47" s="131" t="s">
        <v>513</v>
      </c>
      <c r="U47" s="131">
        <v>6586066.7200000007</v>
      </c>
      <c r="V47" s="132">
        <v>3.127850341499272E-2</v>
      </c>
      <c r="W47" s="132">
        <v>0</v>
      </c>
      <c r="X47" s="131">
        <v>1247901.352</v>
      </c>
      <c r="Y47" s="133" t="s">
        <v>516</v>
      </c>
      <c r="Z47" s="134"/>
      <c r="AA47" s="134"/>
      <c r="AB47" s="134" t="s">
        <v>514</v>
      </c>
      <c r="AC47" s="134"/>
      <c r="AD47" s="134"/>
      <c r="AE47" s="133"/>
    </row>
    <row r="48" spans="2:31" ht="15" customHeight="1">
      <c r="B48" s="129" t="s">
        <v>361</v>
      </c>
      <c r="C48" s="130" t="s">
        <v>74</v>
      </c>
      <c r="D48" s="131">
        <v>20017498.109999999</v>
      </c>
      <c r="E48" s="131">
        <v>16271104.409999996</v>
      </c>
      <c r="F48" s="131">
        <v>47550.47</v>
      </c>
      <c r="G48" s="131">
        <v>16318654.879999997</v>
      </c>
      <c r="H48" s="131">
        <v>229996.70000000004</v>
      </c>
      <c r="I48" s="131">
        <v>564183.69999999995</v>
      </c>
      <c r="J48" s="131">
        <v>15524474.479999999</v>
      </c>
      <c r="K48" s="131" t="s">
        <v>512</v>
      </c>
      <c r="L48" s="131">
        <v>4493023.6300000008</v>
      </c>
      <c r="M48" s="131">
        <v>898604.72600000026</v>
      </c>
      <c r="N48" s="131">
        <v>14696076.269999998</v>
      </c>
      <c r="O48" s="131">
        <v>30315.969999999998</v>
      </c>
      <c r="P48" s="131">
        <v>14726392.239999998</v>
      </c>
      <c r="Q48" s="131">
        <v>581552.96</v>
      </c>
      <c r="R48" s="131">
        <v>470152.69999999995</v>
      </c>
      <c r="S48" s="131">
        <v>13674686.579999998</v>
      </c>
      <c r="T48" s="131" t="s">
        <v>513</v>
      </c>
      <c r="U48" s="131">
        <v>6342811.5300000012</v>
      </c>
      <c r="V48" s="132">
        <v>-0.11915301238589815</v>
      </c>
      <c r="W48" s="132">
        <v>0</v>
      </c>
      <c r="X48" s="131">
        <v>2748392.6260000006</v>
      </c>
      <c r="Y48" s="133"/>
      <c r="Z48" s="134"/>
      <c r="AA48" s="134"/>
      <c r="AB48" s="134" t="s">
        <v>514</v>
      </c>
      <c r="AC48" s="134"/>
      <c r="AD48" s="134"/>
      <c r="AE48" s="133"/>
    </row>
    <row r="49" spans="2:31" ht="15" customHeight="1">
      <c r="B49" s="129" t="s">
        <v>362</v>
      </c>
      <c r="C49" s="130" t="s">
        <v>75</v>
      </c>
      <c r="D49" s="131">
        <v>17439924.559999999</v>
      </c>
      <c r="E49" s="131">
        <v>6225264.7499999991</v>
      </c>
      <c r="F49" s="131">
        <v>12719.29</v>
      </c>
      <c r="G49" s="131">
        <v>6237984.0399999991</v>
      </c>
      <c r="H49" s="131">
        <v>966001.47000000009</v>
      </c>
      <c r="I49" s="131">
        <v>521848.62</v>
      </c>
      <c r="J49" s="131">
        <v>4750133.9499999993</v>
      </c>
      <c r="K49" s="131" t="s">
        <v>512</v>
      </c>
      <c r="L49" s="131">
        <v>12689790.609999999</v>
      </c>
      <c r="M49" s="131">
        <v>2537958.122</v>
      </c>
      <c r="N49" s="131">
        <v>6140599.9300000016</v>
      </c>
      <c r="O49" s="131">
        <v>29431.46</v>
      </c>
      <c r="P49" s="131">
        <v>6170031.3900000015</v>
      </c>
      <c r="Q49" s="131">
        <v>1077682.96</v>
      </c>
      <c r="R49" s="131">
        <v>434873.62</v>
      </c>
      <c r="S49" s="131">
        <v>4657474.8100000015</v>
      </c>
      <c r="T49" s="131" t="s">
        <v>513</v>
      </c>
      <c r="U49" s="131">
        <v>12782449.749999996</v>
      </c>
      <c r="V49" s="132">
        <v>-1.9506637281249239E-2</v>
      </c>
      <c r="W49" s="132">
        <v>0</v>
      </c>
      <c r="X49" s="131">
        <v>2630617.2619999978</v>
      </c>
      <c r="Y49" s="133"/>
      <c r="Z49" s="134"/>
      <c r="AA49" s="134"/>
      <c r="AB49" s="134" t="s">
        <v>514</v>
      </c>
      <c r="AC49" s="134"/>
      <c r="AD49" s="134"/>
      <c r="AE49" s="133"/>
    </row>
    <row r="50" spans="2:31" ht="15" customHeight="1">
      <c r="B50" s="129" t="s">
        <v>363</v>
      </c>
      <c r="C50" s="135" t="s">
        <v>76</v>
      </c>
      <c r="D50" s="131">
        <v>71594293.189999998</v>
      </c>
      <c r="E50" s="131">
        <v>23990139.079999994</v>
      </c>
      <c r="F50" s="131">
        <v>44195.32</v>
      </c>
      <c r="G50" s="131">
        <v>24034334.399999995</v>
      </c>
      <c r="H50" s="131">
        <v>1124582.32</v>
      </c>
      <c r="I50" s="131">
        <v>2259174.1800000002</v>
      </c>
      <c r="J50" s="131">
        <v>20650577.899999995</v>
      </c>
      <c r="K50" s="131" t="s">
        <v>512</v>
      </c>
      <c r="L50" s="131">
        <v>50943715.290000007</v>
      </c>
      <c r="M50" s="131">
        <v>10188743.058000002</v>
      </c>
      <c r="N50" s="131">
        <v>21324413.849999998</v>
      </c>
      <c r="O50" s="131">
        <v>1258670.3900000001</v>
      </c>
      <c r="P50" s="131">
        <v>22583084.239999998</v>
      </c>
      <c r="Q50" s="131">
        <v>1358510.5499999998</v>
      </c>
      <c r="R50" s="131">
        <v>1882645.1800000002</v>
      </c>
      <c r="S50" s="131">
        <v>19341928.509999998</v>
      </c>
      <c r="T50" s="131" t="s">
        <v>513</v>
      </c>
      <c r="U50" s="131">
        <v>52252364.68</v>
      </c>
      <c r="V50" s="132">
        <v>-6.3371078346431964E-2</v>
      </c>
      <c r="W50" s="132">
        <v>0</v>
      </c>
      <c r="X50" s="131">
        <v>11497392.447999999</v>
      </c>
      <c r="Y50" s="133"/>
      <c r="Z50" s="134"/>
      <c r="AA50" s="134"/>
      <c r="AB50" s="134" t="s">
        <v>514</v>
      </c>
      <c r="AC50" s="134"/>
      <c r="AD50" s="134"/>
      <c r="AE50" s="133"/>
    </row>
    <row r="51" spans="2:31" ht="15" customHeight="1">
      <c r="B51" s="129" t="s">
        <v>362</v>
      </c>
      <c r="C51" s="130" t="s">
        <v>77</v>
      </c>
      <c r="D51" s="131">
        <v>4817224.33</v>
      </c>
      <c r="E51" s="131">
        <v>1997397.7400000002</v>
      </c>
      <c r="F51" s="131">
        <v>28344.87</v>
      </c>
      <c r="G51" s="131">
        <v>2025742.6100000003</v>
      </c>
      <c r="H51" s="131">
        <v>98128.05</v>
      </c>
      <c r="I51" s="131">
        <v>197115.05</v>
      </c>
      <c r="J51" s="131">
        <v>1730499.5100000002</v>
      </c>
      <c r="K51" s="131" t="s">
        <v>512</v>
      </c>
      <c r="L51" s="131">
        <v>3086724.82</v>
      </c>
      <c r="M51" s="131">
        <v>617344.96400000004</v>
      </c>
      <c r="N51" s="131">
        <v>1714042.18</v>
      </c>
      <c r="O51" s="131">
        <v>38910.410000000003</v>
      </c>
      <c r="P51" s="131">
        <v>1752952.5899999999</v>
      </c>
      <c r="Q51" s="131">
        <v>96028.170000000013</v>
      </c>
      <c r="R51" s="131">
        <v>164263.04999999999</v>
      </c>
      <c r="S51" s="131">
        <v>1492661.3699999999</v>
      </c>
      <c r="T51" s="131" t="s">
        <v>513</v>
      </c>
      <c r="U51" s="131">
        <v>3324562.96</v>
      </c>
      <c r="V51" s="132">
        <v>-0.13743901031211525</v>
      </c>
      <c r="W51" s="132">
        <v>0</v>
      </c>
      <c r="X51" s="131">
        <v>855183.1040000004</v>
      </c>
      <c r="Y51" s="133"/>
      <c r="Z51" s="134"/>
      <c r="AA51" s="134"/>
      <c r="AB51" s="134" t="s">
        <v>514</v>
      </c>
      <c r="AC51" s="134"/>
      <c r="AD51" s="134"/>
      <c r="AE51" s="133"/>
    </row>
    <row r="52" spans="2:31" ht="15" customHeight="1">
      <c r="B52" s="129" t="s">
        <v>361</v>
      </c>
      <c r="C52" s="135" t="s">
        <v>78</v>
      </c>
      <c r="D52" s="131">
        <v>64228447.210000001</v>
      </c>
      <c r="E52" s="131">
        <v>26181284.029999997</v>
      </c>
      <c r="F52" s="131">
        <v>4132283.14</v>
      </c>
      <c r="G52" s="131">
        <v>30313567.169999998</v>
      </c>
      <c r="H52" s="131">
        <v>1528283.85</v>
      </c>
      <c r="I52" s="131">
        <v>1474557.2</v>
      </c>
      <c r="J52" s="131">
        <v>27310726.119999997</v>
      </c>
      <c r="K52" s="131" t="s">
        <v>512</v>
      </c>
      <c r="L52" s="131">
        <v>36917721.090000004</v>
      </c>
      <c r="M52" s="131">
        <v>7383544.2180000013</v>
      </c>
      <c r="N52" s="131">
        <v>23044353.300000004</v>
      </c>
      <c r="O52" s="131">
        <v>4369696.96</v>
      </c>
      <c r="P52" s="131">
        <v>27414050.260000005</v>
      </c>
      <c r="Q52" s="131">
        <v>1394839.5799999998</v>
      </c>
      <c r="R52" s="131">
        <v>1228798.2</v>
      </c>
      <c r="S52" s="131">
        <v>24790412.480000008</v>
      </c>
      <c r="T52" s="131" t="s">
        <v>513</v>
      </c>
      <c r="U52" s="131">
        <v>39438034.729999989</v>
      </c>
      <c r="V52" s="132">
        <v>-9.2282923160887043E-2</v>
      </c>
      <c r="W52" s="132">
        <v>0</v>
      </c>
      <c r="X52" s="131">
        <v>9903857.8579999916</v>
      </c>
      <c r="Y52" s="133"/>
      <c r="Z52" s="134"/>
      <c r="AA52" s="134"/>
      <c r="AB52" s="134" t="s">
        <v>514</v>
      </c>
      <c r="AC52" s="134"/>
      <c r="AD52" s="134"/>
      <c r="AE52" s="133"/>
    </row>
    <row r="53" spans="2:31" ht="15" customHeight="1">
      <c r="B53" s="129" t="s">
        <v>362</v>
      </c>
      <c r="C53" s="130" t="s">
        <v>79</v>
      </c>
      <c r="D53" s="131">
        <v>12679149.130000001</v>
      </c>
      <c r="E53" s="131">
        <v>2569642.73</v>
      </c>
      <c r="F53" s="131">
        <v>22507.77</v>
      </c>
      <c r="G53" s="131">
        <v>2592150.5</v>
      </c>
      <c r="H53" s="131">
        <v>432125.42000000004</v>
      </c>
      <c r="I53" s="131">
        <v>428218.84</v>
      </c>
      <c r="J53" s="131">
        <v>1731806.24</v>
      </c>
      <c r="K53" s="131" t="s">
        <v>512</v>
      </c>
      <c r="L53" s="131">
        <v>10947342.890000001</v>
      </c>
      <c r="M53" s="131">
        <v>2189468.5780000002</v>
      </c>
      <c r="N53" s="131">
        <v>2373410.9499999997</v>
      </c>
      <c r="O53" s="131">
        <v>92860.400000000009</v>
      </c>
      <c r="P53" s="131">
        <v>2466271.3499999996</v>
      </c>
      <c r="Q53" s="131">
        <v>423194.22</v>
      </c>
      <c r="R53" s="131">
        <v>356848.84</v>
      </c>
      <c r="S53" s="131">
        <v>1686228.2899999996</v>
      </c>
      <c r="T53" s="131" t="s">
        <v>513</v>
      </c>
      <c r="U53" s="131">
        <v>10992920.840000002</v>
      </c>
      <c r="V53" s="132">
        <v>-2.6318157855812152E-2</v>
      </c>
      <c r="W53" s="132">
        <v>0</v>
      </c>
      <c r="X53" s="131">
        <v>2235046.5280000009</v>
      </c>
      <c r="Y53" s="133"/>
      <c r="Z53" s="134"/>
      <c r="AA53" s="134"/>
      <c r="AB53" s="134" t="s">
        <v>514</v>
      </c>
      <c r="AC53" s="134"/>
      <c r="AD53" s="134"/>
      <c r="AE53" s="133"/>
    </row>
    <row r="54" spans="2:31" ht="15" customHeight="1">
      <c r="B54" s="129" t="s">
        <v>361</v>
      </c>
      <c r="C54" s="130" t="s">
        <v>80</v>
      </c>
      <c r="D54" s="131">
        <v>30232330.129999999</v>
      </c>
      <c r="E54" s="131">
        <v>14658752.229999999</v>
      </c>
      <c r="F54" s="131">
        <v>383172.38</v>
      </c>
      <c r="G54" s="131">
        <v>15041924.609999999</v>
      </c>
      <c r="H54" s="131">
        <v>481481.19</v>
      </c>
      <c r="I54" s="131">
        <v>948463.68</v>
      </c>
      <c r="J54" s="131">
        <v>13611979.74</v>
      </c>
      <c r="K54" s="131" t="s">
        <v>512</v>
      </c>
      <c r="L54" s="131">
        <v>16620350.389999999</v>
      </c>
      <c r="M54" s="131">
        <v>3324070.0779999997</v>
      </c>
      <c r="N54" s="131">
        <v>12479036.960000003</v>
      </c>
      <c r="O54" s="131">
        <v>329192.69999999995</v>
      </c>
      <c r="P54" s="131">
        <v>12808229.660000002</v>
      </c>
      <c r="Q54" s="131">
        <v>584233.53</v>
      </c>
      <c r="R54" s="131">
        <v>790386.68</v>
      </c>
      <c r="S54" s="131">
        <v>11433609.450000003</v>
      </c>
      <c r="T54" s="131" t="s">
        <v>513</v>
      </c>
      <c r="U54" s="131">
        <v>18798720.679999996</v>
      </c>
      <c r="V54" s="132">
        <v>-0.16003331856266756</v>
      </c>
      <c r="W54" s="132">
        <v>0</v>
      </c>
      <c r="X54" s="131">
        <v>5502440.367999997</v>
      </c>
      <c r="Y54" s="133"/>
      <c r="Z54" s="134"/>
      <c r="AA54" s="134"/>
      <c r="AB54" s="134" t="s">
        <v>514</v>
      </c>
      <c r="AC54" s="134"/>
      <c r="AD54" s="134"/>
      <c r="AE54" s="133"/>
    </row>
    <row r="55" spans="2:31" ht="15" customHeight="1">
      <c r="B55" s="129" t="s">
        <v>362</v>
      </c>
      <c r="C55" s="135" t="s">
        <v>81</v>
      </c>
      <c r="D55" s="131">
        <v>7333823.3899999997</v>
      </c>
      <c r="E55" s="131">
        <v>5516201.0999999996</v>
      </c>
      <c r="F55" s="131">
        <v>30796.78</v>
      </c>
      <c r="G55" s="131">
        <v>5546997.8799999999</v>
      </c>
      <c r="H55" s="131">
        <v>81472.099999999991</v>
      </c>
      <c r="I55" s="131">
        <v>287329.7</v>
      </c>
      <c r="J55" s="131">
        <v>5178196.08</v>
      </c>
      <c r="K55" s="131" t="s">
        <v>512</v>
      </c>
      <c r="L55" s="131">
        <v>2155627.3099999996</v>
      </c>
      <c r="M55" s="131">
        <v>431125.46199999994</v>
      </c>
      <c r="N55" s="131">
        <v>4765193.0300000021</v>
      </c>
      <c r="O55" s="131">
        <v>46462.060000000005</v>
      </c>
      <c r="P55" s="131">
        <v>4811655.0900000017</v>
      </c>
      <c r="Q55" s="131">
        <v>79161.919999999998</v>
      </c>
      <c r="R55" s="131">
        <v>239441.7</v>
      </c>
      <c r="S55" s="131">
        <v>4493051.4700000016</v>
      </c>
      <c r="T55" s="131" t="s">
        <v>513</v>
      </c>
      <c r="U55" s="131">
        <v>2840771.9199999981</v>
      </c>
      <c r="V55" s="132">
        <v>-0.13231337697818479</v>
      </c>
      <c r="W55" s="132">
        <v>0</v>
      </c>
      <c r="X55" s="131">
        <v>1116270.0719999983</v>
      </c>
      <c r="Y55" s="133"/>
      <c r="Z55" s="134"/>
      <c r="AA55" s="134"/>
      <c r="AB55" s="134" t="s">
        <v>514</v>
      </c>
      <c r="AC55" s="134"/>
      <c r="AD55" s="134"/>
      <c r="AE55" s="133"/>
    </row>
    <row r="56" spans="2:31" ht="15" customHeight="1">
      <c r="B56" s="129" t="s">
        <v>361</v>
      </c>
      <c r="C56" s="130" t="s">
        <v>82</v>
      </c>
      <c r="D56" s="131">
        <v>22518496.18</v>
      </c>
      <c r="E56" s="131">
        <v>1747339.5100000002</v>
      </c>
      <c r="F56" s="131">
        <v>339.18</v>
      </c>
      <c r="G56" s="131">
        <v>1747678.6900000002</v>
      </c>
      <c r="H56" s="131">
        <v>372733.19999999995</v>
      </c>
      <c r="I56" s="131">
        <v>669026.03</v>
      </c>
      <c r="J56" s="131">
        <v>705919.4600000002</v>
      </c>
      <c r="K56" s="131" t="s">
        <v>512</v>
      </c>
      <c r="L56" s="131">
        <v>21812576.719999999</v>
      </c>
      <c r="M56" s="131">
        <v>4362515.3439999996</v>
      </c>
      <c r="N56" s="131">
        <v>1598475.9000000004</v>
      </c>
      <c r="O56" s="131">
        <v>468.76</v>
      </c>
      <c r="P56" s="131">
        <v>1598944.6600000004</v>
      </c>
      <c r="Q56" s="131">
        <v>398150.80999999994</v>
      </c>
      <c r="R56" s="131">
        <v>557522.03</v>
      </c>
      <c r="S56" s="131">
        <v>643271.82000000053</v>
      </c>
      <c r="T56" s="131" t="s">
        <v>513</v>
      </c>
      <c r="U56" s="131">
        <v>21875224.359999999</v>
      </c>
      <c r="V56" s="132">
        <v>-8.8746158095711958E-2</v>
      </c>
      <c r="W56" s="132">
        <v>0</v>
      </c>
      <c r="X56" s="131">
        <v>4425162.9839999992</v>
      </c>
      <c r="Y56" s="133"/>
      <c r="Z56" s="134"/>
      <c r="AA56" s="134"/>
      <c r="AB56" s="134" t="s">
        <v>514</v>
      </c>
      <c r="AC56" s="134"/>
      <c r="AD56" s="134"/>
      <c r="AE56" s="133"/>
    </row>
    <row r="57" spans="2:31" ht="15" customHeight="1">
      <c r="B57" s="129" t="s">
        <v>362</v>
      </c>
      <c r="C57" s="135" t="s">
        <v>83</v>
      </c>
      <c r="D57" s="131">
        <v>12337616.65</v>
      </c>
      <c r="E57" s="131">
        <v>4367452.84</v>
      </c>
      <c r="F57" s="131">
        <v>39555.96</v>
      </c>
      <c r="G57" s="131">
        <v>4407008.8</v>
      </c>
      <c r="H57" s="131">
        <v>122856.51999999999</v>
      </c>
      <c r="I57" s="131">
        <v>365177.79</v>
      </c>
      <c r="J57" s="131">
        <v>3918974.49</v>
      </c>
      <c r="K57" s="131" t="s">
        <v>512</v>
      </c>
      <c r="L57" s="131">
        <v>8418642.1600000001</v>
      </c>
      <c r="M57" s="131">
        <v>1683728.432</v>
      </c>
      <c r="N57" s="131">
        <v>2861451.7699999996</v>
      </c>
      <c r="O57" s="131">
        <v>12810.08</v>
      </c>
      <c r="P57" s="131">
        <v>2874261.8499999996</v>
      </c>
      <c r="Q57" s="131">
        <v>106784.53</v>
      </c>
      <c r="R57" s="131">
        <v>304314.78999999998</v>
      </c>
      <c r="S57" s="131">
        <v>2463162.5299999998</v>
      </c>
      <c r="T57" s="131" t="s">
        <v>513</v>
      </c>
      <c r="U57" s="131">
        <v>9874454.120000001</v>
      </c>
      <c r="V57" s="132">
        <v>-0.37147778423023115</v>
      </c>
      <c r="W57" s="132">
        <v>0</v>
      </c>
      <c r="X57" s="131">
        <v>3139540.3920000005</v>
      </c>
      <c r="Y57" s="133"/>
      <c r="Z57" s="134"/>
      <c r="AA57" s="134"/>
      <c r="AB57" s="134" t="s">
        <v>514</v>
      </c>
      <c r="AC57" s="134"/>
      <c r="AD57" s="134"/>
      <c r="AE57" s="133"/>
    </row>
    <row r="58" spans="2:31" ht="15" customHeight="1">
      <c r="B58" s="129" t="s">
        <v>362</v>
      </c>
      <c r="C58" s="130" t="s">
        <v>84</v>
      </c>
      <c r="D58" s="131">
        <v>9496204.9700000007</v>
      </c>
      <c r="E58" s="131">
        <v>8799002.1900000013</v>
      </c>
      <c r="F58" s="131">
        <v>38855.35</v>
      </c>
      <c r="G58" s="131">
        <v>8837857.540000001</v>
      </c>
      <c r="H58" s="131">
        <v>266305.25</v>
      </c>
      <c r="I58" s="131">
        <v>264653.94</v>
      </c>
      <c r="J58" s="131">
        <v>8306898.3500000006</v>
      </c>
      <c r="K58" s="131" t="s">
        <v>512</v>
      </c>
      <c r="L58" s="131">
        <v>1189306.6200000001</v>
      </c>
      <c r="M58" s="131">
        <v>237861.32400000002</v>
      </c>
      <c r="N58" s="131">
        <v>7845429.04</v>
      </c>
      <c r="O58" s="131">
        <v>38360.730000000003</v>
      </c>
      <c r="P58" s="131">
        <v>7883789.7700000005</v>
      </c>
      <c r="Q58" s="131">
        <v>113802.75</v>
      </c>
      <c r="R58" s="131">
        <v>220544.94</v>
      </c>
      <c r="S58" s="131">
        <v>7549442.0800000001</v>
      </c>
      <c r="T58" s="131" t="s">
        <v>513</v>
      </c>
      <c r="U58" s="131">
        <v>1946762.8900000006</v>
      </c>
      <c r="V58" s="132">
        <v>-9.1184006121851735E-2</v>
      </c>
      <c r="W58" s="132">
        <v>0</v>
      </c>
      <c r="X58" s="131">
        <v>995317.59400000051</v>
      </c>
      <c r="Y58" s="133" t="s">
        <v>521</v>
      </c>
      <c r="Z58" s="134"/>
      <c r="AA58" s="134"/>
      <c r="AB58" s="134" t="s">
        <v>514</v>
      </c>
      <c r="AC58" s="134"/>
      <c r="AD58" s="134"/>
      <c r="AE58" s="133"/>
    </row>
    <row r="59" spans="2:31" ht="15" customHeight="1">
      <c r="B59" s="129" t="s">
        <v>362</v>
      </c>
      <c r="C59" s="130" t="s">
        <v>85</v>
      </c>
      <c r="D59" s="131">
        <v>11228673.25</v>
      </c>
      <c r="E59" s="131">
        <v>2442895.2800000003</v>
      </c>
      <c r="F59" s="131">
        <v>326.52</v>
      </c>
      <c r="G59" s="131">
        <v>2443221.8000000003</v>
      </c>
      <c r="H59" s="131">
        <v>339710.12</v>
      </c>
      <c r="I59" s="131">
        <v>381778.52</v>
      </c>
      <c r="J59" s="131">
        <v>1721733.1600000001</v>
      </c>
      <c r="K59" s="131" t="s">
        <v>512</v>
      </c>
      <c r="L59" s="131">
        <v>9506940.0899999999</v>
      </c>
      <c r="M59" s="131">
        <v>1901388.0180000002</v>
      </c>
      <c r="N59" s="131">
        <v>1839045.87</v>
      </c>
      <c r="O59" s="131">
        <v>262.22000000000008</v>
      </c>
      <c r="P59" s="131">
        <v>1839308.09</v>
      </c>
      <c r="Q59" s="131">
        <v>351233.88</v>
      </c>
      <c r="R59" s="131">
        <v>318148.52</v>
      </c>
      <c r="S59" s="131">
        <v>1169925.69</v>
      </c>
      <c r="T59" s="131" t="s">
        <v>513</v>
      </c>
      <c r="U59" s="131">
        <v>10058747.560000001</v>
      </c>
      <c r="V59" s="132">
        <v>-0.32049534900053855</v>
      </c>
      <c r="W59" s="132">
        <v>0</v>
      </c>
      <c r="X59" s="131">
        <v>2453195.4880000004</v>
      </c>
      <c r="Y59" s="133"/>
      <c r="Z59" s="134"/>
      <c r="AA59" s="134"/>
      <c r="AB59" s="134" t="s">
        <v>514</v>
      </c>
      <c r="AC59" s="134"/>
      <c r="AD59" s="134"/>
      <c r="AE59" s="133"/>
    </row>
    <row r="60" spans="2:31" ht="15" customHeight="1">
      <c r="B60" s="129" t="s">
        <v>363</v>
      </c>
      <c r="C60" s="130" t="s">
        <v>86</v>
      </c>
      <c r="D60" s="131">
        <v>110985945.84</v>
      </c>
      <c r="E60" s="131">
        <v>58924231.270000018</v>
      </c>
      <c r="F60" s="131">
        <v>5045520.46</v>
      </c>
      <c r="G60" s="131">
        <v>63969751.730000019</v>
      </c>
      <c r="H60" s="131">
        <v>2421770.09</v>
      </c>
      <c r="I60" s="131">
        <v>3338987.69</v>
      </c>
      <c r="J60" s="131">
        <v>58208993.950000018</v>
      </c>
      <c r="K60" s="131" t="s">
        <v>512</v>
      </c>
      <c r="L60" s="131">
        <v>52776951.889999986</v>
      </c>
      <c r="M60" s="131">
        <v>10555390.377999999</v>
      </c>
      <c r="N60" s="131">
        <v>53019548.670000017</v>
      </c>
      <c r="O60" s="131">
        <v>310171.52999999997</v>
      </c>
      <c r="P60" s="131">
        <v>53329720.200000018</v>
      </c>
      <c r="Q60" s="131">
        <v>2484071.85</v>
      </c>
      <c r="R60" s="131">
        <v>2782489.69</v>
      </c>
      <c r="S60" s="131">
        <v>48063158.660000019</v>
      </c>
      <c r="T60" s="131" t="s">
        <v>513</v>
      </c>
      <c r="U60" s="131">
        <v>62922787.179999985</v>
      </c>
      <c r="V60" s="132">
        <v>-0.17430013132875999</v>
      </c>
      <c r="W60" s="132">
        <v>0</v>
      </c>
      <c r="X60" s="131">
        <v>20701225.667999998</v>
      </c>
      <c r="Y60" s="133"/>
      <c r="Z60" s="134"/>
      <c r="AA60" s="134"/>
      <c r="AB60" s="134" t="s">
        <v>514</v>
      </c>
      <c r="AC60" s="134"/>
      <c r="AD60" s="134"/>
      <c r="AE60" s="133"/>
    </row>
    <row r="61" spans="2:31" ht="15" customHeight="1">
      <c r="B61" s="129" t="s">
        <v>361</v>
      </c>
      <c r="C61" s="135" t="s">
        <v>87</v>
      </c>
      <c r="D61" s="131">
        <v>40786563.439999998</v>
      </c>
      <c r="E61" s="131">
        <v>9059962.1800000016</v>
      </c>
      <c r="F61" s="131">
        <v>586156.75</v>
      </c>
      <c r="G61" s="131">
        <v>9646118.9300000016</v>
      </c>
      <c r="H61" s="131">
        <v>1417798.16</v>
      </c>
      <c r="I61" s="131">
        <v>1291017.25</v>
      </c>
      <c r="J61" s="131">
        <v>6937303.5200000014</v>
      </c>
      <c r="K61" s="131" t="s">
        <v>512</v>
      </c>
      <c r="L61" s="131">
        <v>33849259.919999994</v>
      </c>
      <c r="M61" s="131">
        <v>6769851.9839999992</v>
      </c>
      <c r="N61" s="131">
        <v>7472095.1000000006</v>
      </c>
      <c r="O61" s="131">
        <v>610288.0199999999</v>
      </c>
      <c r="P61" s="131">
        <v>8082383.1200000001</v>
      </c>
      <c r="Q61" s="131">
        <v>1573021.84</v>
      </c>
      <c r="R61" s="131">
        <v>1075848.25</v>
      </c>
      <c r="S61" s="131">
        <v>5433513.0300000003</v>
      </c>
      <c r="T61" s="131" t="s">
        <v>513</v>
      </c>
      <c r="U61" s="131">
        <v>35353050.409999996</v>
      </c>
      <c r="V61" s="132">
        <v>-0.21676873235611305</v>
      </c>
      <c r="W61" s="132">
        <v>0</v>
      </c>
      <c r="X61" s="131">
        <v>8273642.4740000004</v>
      </c>
      <c r="Y61" s="133"/>
      <c r="Z61" s="134"/>
      <c r="AA61" s="134"/>
      <c r="AB61" s="134" t="s">
        <v>514</v>
      </c>
      <c r="AC61" s="134"/>
      <c r="AD61" s="134"/>
      <c r="AE61" s="133"/>
    </row>
    <row r="62" spans="2:31" ht="15" customHeight="1">
      <c r="B62" s="129" t="s">
        <v>362</v>
      </c>
      <c r="C62" s="130" t="s">
        <v>88</v>
      </c>
      <c r="D62" s="131">
        <v>17212400.66</v>
      </c>
      <c r="E62" s="131">
        <v>8243655.379999999</v>
      </c>
      <c r="F62" s="131">
        <v>50282.83</v>
      </c>
      <c r="G62" s="131">
        <v>8293938.209999999</v>
      </c>
      <c r="H62" s="131">
        <v>383233.50999999995</v>
      </c>
      <c r="I62" s="131">
        <v>491014.56</v>
      </c>
      <c r="J62" s="131">
        <v>7419690.1399999997</v>
      </c>
      <c r="K62" s="131" t="s">
        <v>512</v>
      </c>
      <c r="L62" s="131">
        <v>9792710.5199999996</v>
      </c>
      <c r="M62" s="131">
        <v>1958542.1040000001</v>
      </c>
      <c r="N62" s="131">
        <v>7406129.330000001</v>
      </c>
      <c r="O62" s="131">
        <v>281006.46999999997</v>
      </c>
      <c r="P62" s="131">
        <v>7687135.8000000007</v>
      </c>
      <c r="Q62" s="131">
        <v>666405.16</v>
      </c>
      <c r="R62" s="131">
        <v>409178.56</v>
      </c>
      <c r="S62" s="131">
        <v>6611552.080000001</v>
      </c>
      <c r="T62" s="131" t="s">
        <v>513</v>
      </c>
      <c r="U62" s="131">
        <v>10600848.579999998</v>
      </c>
      <c r="V62" s="132">
        <v>-0.10891803360402852</v>
      </c>
      <c r="W62" s="132">
        <v>0</v>
      </c>
      <c r="X62" s="131">
        <v>2766680.1639999989</v>
      </c>
      <c r="Y62" s="133"/>
      <c r="Z62" s="134"/>
      <c r="AA62" s="134"/>
      <c r="AB62" s="134" t="s">
        <v>514</v>
      </c>
      <c r="AC62" s="134"/>
      <c r="AD62" s="134"/>
      <c r="AE62" s="133"/>
    </row>
    <row r="63" spans="2:31" ht="15" customHeight="1">
      <c r="B63" s="129" t="s">
        <v>362</v>
      </c>
      <c r="C63" s="130" t="s">
        <v>89</v>
      </c>
      <c r="D63" s="131">
        <v>13086211.82</v>
      </c>
      <c r="E63" s="131">
        <v>3155674.1700000004</v>
      </c>
      <c r="F63" s="131">
        <v>43262.11</v>
      </c>
      <c r="G63" s="131">
        <v>3198936.2800000003</v>
      </c>
      <c r="H63" s="131">
        <v>543975.42000000004</v>
      </c>
      <c r="I63" s="131">
        <v>414034.04</v>
      </c>
      <c r="J63" s="131">
        <v>2240926.8200000003</v>
      </c>
      <c r="K63" s="131" t="s">
        <v>512</v>
      </c>
      <c r="L63" s="131">
        <v>10845285</v>
      </c>
      <c r="M63" s="131">
        <v>2169057</v>
      </c>
      <c r="N63" s="131">
        <v>2842380.84</v>
      </c>
      <c r="O63" s="131">
        <v>13646.62</v>
      </c>
      <c r="P63" s="131">
        <v>2856027.46</v>
      </c>
      <c r="Q63" s="131">
        <v>535243.83000000007</v>
      </c>
      <c r="R63" s="131">
        <v>345028.04</v>
      </c>
      <c r="S63" s="131">
        <v>1975755.5899999999</v>
      </c>
      <c r="T63" s="131" t="s">
        <v>513</v>
      </c>
      <c r="U63" s="131">
        <v>11110456.23</v>
      </c>
      <c r="V63" s="132">
        <v>-0.11833105286320789</v>
      </c>
      <c r="W63" s="132">
        <v>0</v>
      </c>
      <c r="X63" s="131">
        <v>2434228.2300000004</v>
      </c>
      <c r="Y63" s="133"/>
      <c r="Z63" s="134"/>
      <c r="AA63" s="134"/>
      <c r="AB63" s="134" t="s">
        <v>514</v>
      </c>
      <c r="AC63" s="134"/>
      <c r="AD63" s="134"/>
      <c r="AE63" s="133"/>
    </row>
    <row r="64" spans="2:31" ht="15" customHeight="1">
      <c r="B64" s="129" t="s">
        <v>361</v>
      </c>
      <c r="C64" s="135" t="s">
        <v>90</v>
      </c>
      <c r="D64" s="131">
        <v>39274452.899999999</v>
      </c>
      <c r="E64" s="131">
        <v>7810054.4799999995</v>
      </c>
      <c r="F64" s="131">
        <v>205212.54</v>
      </c>
      <c r="G64" s="131">
        <v>8015267.0199999996</v>
      </c>
      <c r="H64" s="131">
        <v>828225.8</v>
      </c>
      <c r="I64" s="131">
        <v>1176754.32</v>
      </c>
      <c r="J64" s="131">
        <v>6010286.8999999994</v>
      </c>
      <c r="K64" s="131" t="s">
        <v>512</v>
      </c>
      <c r="L64" s="131">
        <v>33264166</v>
      </c>
      <c r="M64" s="131">
        <v>6652833.2000000002</v>
      </c>
      <c r="N64" s="131">
        <v>6841906.3399999989</v>
      </c>
      <c r="O64" s="131">
        <v>243738.41999999998</v>
      </c>
      <c r="P64" s="131">
        <v>7085644.7599999988</v>
      </c>
      <c r="Q64" s="131">
        <v>774418.69</v>
      </c>
      <c r="R64" s="131">
        <v>980628.32</v>
      </c>
      <c r="S64" s="131">
        <v>5330597.7499999981</v>
      </c>
      <c r="T64" s="131" t="s">
        <v>513</v>
      </c>
      <c r="U64" s="131">
        <v>33943855.149999999</v>
      </c>
      <c r="V64" s="132">
        <v>-0.11308763812922162</v>
      </c>
      <c r="W64" s="132">
        <v>0</v>
      </c>
      <c r="X64" s="131">
        <v>7332522.3500000015</v>
      </c>
      <c r="Y64" s="133"/>
      <c r="Z64" s="134"/>
      <c r="AA64" s="134"/>
      <c r="AB64" s="134" t="s">
        <v>514</v>
      </c>
      <c r="AC64" s="134"/>
      <c r="AD64" s="134"/>
      <c r="AE64" s="133"/>
    </row>
    <row r="65" spans="2:31" ht="15" customHeight="1">
      <c r="B65" s="129" t="s">
        <v>362</v>
      </c>
      <c r="C65" s="130" t="s">
        <v>91</v>
      </c>
      <c r="D65" s="131">
        <v>12634873.23</v>
      </c>
      <c r="E65" s="131">
        <v>7511724.7400000002</v>
      </c>
      <c r="F65" s="131">
        <v>5258.5499999999993</v>
      </c>
      <c r="G65" s="131">
        <v>7516983.29</v>
      </c>
      <c r="H65" s="131">
        <v>24620.400000000001</v>
      </c>
      <c r="I65" s="131">
        <v>472628.71</v>
      </c>
      <c r="J65" s="131">
        <v>7019734.1799999997</v>
      </c>
      <c r="K65" s="131" t="s">
        <v>512</v>
      </c>
      <c r="L65" s="131">
        <v>5615139.0500000007</v>
      </c>
      <c r="M65" s="131">
        <v>1123027.8100000003</v>
      </c>
      <c r="N65" s="131">
        <v>4806985.2299999995</v>
      </c>
      <c r="O65" s="131">
        <v>0</v>
      </c>
      <c r="P65" s="131">
        <v>4806985.2299999995</v>
      </c>
      <c r="Q65" s="131">
        <v>24686.13</v>
      </c>
      <c r="R65" s="131">
        <v>393856.71</v>
      </c>
      <c r="S65" s="131">
        <v>4388442.3899999997</v>
      </c>
      <c r="T65" s="131" t="s">
        <v>513</v>
      </c>
      <c r="U65" s="131">
        <v>8246430.8400000008</v>
      </c>
      <c r="V65" s="132">
        <v>-0.37484208412005715</v>
      </c>
      <c r="W65" s="132">
        <v>0</v>
      </c>
      <c r="X65" s="131">
        <v>3754319.6000000006</v>
      </c>
      <c r="Y65" s="133" t="s">
        <v>517</v>
      </c>
      <c r="Z65" s="134"/>
      <c r="AA65" s="134"/>
      <c r="AB65" s="134" t="s">
        <v>514</v>
      </c>
      <c r="AC65" s="134"/>
      <c r="AD65" s="134"/>
      <c r="AE65" s="133"/>
    </row>
    <row r="66" spans="2:31" ht="15" customHeight="1">
      <c r="B66" s="129" t="s">
        <v>362</v>
      </c>
      <c r="C66" s="137" t="s">
        <v>92</v>
      </c>
      <c r="D66" s="131">
        <v>5657998.4000000004</v>
      </c>
      <c r="E66" s="131">
        <v>5290432.4499999993</v>
      </c>
      <c r="F66" s="131">
        <v>0</v>
      </c>
      <c r="G66" s="131">
        <v>5290432.4499999993</v>
      </c>
      <c r="H66" s="131">
        <v>38916.17</v>
      </c>
      <c r="I66" s="131">
        <v>226582.79</v>
      </c>
      <c r="J66" s="131">
        <v>5024933.4899999993</v>
      </c>
      <c r="K66" s="131" t="s">
        <v>512</v>
      </c>
      <c r="L66" s="131">
        <v>633064.91000000108</v>
      </c>
      <c r="M66" s="131">
        <v>126612.98200000022</v>
      </c>
      <c r="N66" s="131">
        <v>4281199.6900000013</v>
      </c>
      <c r="O66" s="131">
        <v>1662.27</v>
      </c>
      <c r="P66" s="131">
        <v>4282861.9600000009</v>
      </c>
      <c r="Q66" s="131">
        <v>59385.8</v>
      </c>
      <c r="R66" s="131">
        <v>188818.79</v>
      </c>
      <c r="S66" s="131">
        <v>4034657.370000001</v>
      </c>
      <c r="T66" s="131" t="s">
        <v>513</v>
      </c>
      <c r="U66" s="131">
        <v>1623341.0299999993</v>
      </c>
      <c r="V66" s="132">
        <v>-0.19707248304295433</v>
      </c>
      <c r="W66" s="132">
        <v>0</v>
      </c>
      <c r="X66" s="131">
        <v>1116889.1019999986</v>
      </c>
      <c r="Y66" s="133" t="s">
        <v>516</v>
      </c>
      <c r="Z66" s="134"/>
      <c r="AA66" s="134"/>
      <c r="AB66" s="134" t="s">
        <v>514</v>
      </c>
      <c r="AC66" s="134"/>
      <c r="AD66" s="134"/>
      <c r="AE66" s="133"/>
    </row>
    <row r="67" spans="2:31" ht="15" customHeight="1">
      <c r="B67" s="129" t="s">
        <v>361</v>
      </c>
      <c r="C67" s="130" t="s">
        <v>93</v>
      </c>
      <c r="D67" s="131">
        <v>17503343.550000001</v>
      </c>
      <c r="E67" s="131">
        <v>10252107.050000001</v>
      </c>
      <c r="F67" s="131">
        <v>5922.8899999999994</v>
      </c>
      <c r="G67" s="131">
        <v>10258029.940000001</v>
      </c>
      <c r="H67" s="131">
        <v>65353.4</v>
      </c>
      <c r="I67" s="131">
        <v>613723.32999999996</v>
      </c>
      <c r="J67" s="131">
        <v>9578953.2100000009</v>
      </c>
      <c r="K67" s="131" t="s">
        <v>512</v>
      </c>
      <c r="L67" s="131">
        <v>7924390.3399999999</v>
      </c>
      <c r="M67" s="131">
        <v>1584878.068</v>
      </c>
      <c r="N67" s="131">
        <v>8730048.8100000005</v>
      </c>
      <c r="O67" s="131">
        <v>37414.54</v>
      </c>
      <c r="P67" s="131">
        <v>8767463.3499999996</v>
      </c>
      <c r="Q67" s="131">
        <v>65730.69</v>
      </c>
      <c r="R67" s="131">
        <v>511436.32999999996</v>
      </c>
      <c r="S67" s="131">
        <v>8190296.3300000001</v>
      </c>
      <c r="T67" s="131" t="s">
        <v>513</v>
      </c>
      <c r="U67" s="131">
        <v>9313047.2200000007</v>
      </c>
      <c r="V67" s="132">
        <v>-0.14496958587816311</v>
      </c>
      <c r="W67" s="132">
        <v>0</v>
      </c>
      <c r="X67" s="131">
        <v>2973534.9480000008</v>
      </c>
      <c r="Y67" s="133" t="s">
        <v>517</v>
      </c>
      <c r="Z67" s="134"/>
      <c r="AA67" s="134"/>
      <c r="AB67" s="134" t="s">
        <v>514</v>
      </c>
      <c r="AC67" s="134"/>
      <c r="AD67" s="134"/>
      <c r="AE67" s="133"/>
    </row>
    <row r="68" spans="2:31" ht="15" customHeight="1">
      <c r="B68" s="129" t="s">
        <v>362</v>
      </c>
      <c r="C68" s="130" t="s">
        <v>94</v>
      </c>
      <c r="D68" s="131">
        <v>20843200.550000001</v>
      </c>
      <c r="E68" s="131">
        <v>20634834.48</v>
      </c>
      <c r="F68" s="131">
        <v>5183.3799999999992</v>
      </c>
      <c r="G68" s="131">
        <v>20640017.859999999</v>
      </c>
      <c r="H68" s="131">
        <v>795017.84999999986</v>
      </c>
      <c r="I68" s="131">
        <v>642760.68000000005</v>
      </c>
      <c r="J68" s="131">
        <v>19202239.329999998</v>
      </c>
      <c r="K68" s="131" t="s">
        <v>512</v>
      </c>
      <c r="L68" s="131">
        <v>1640961.2200000025</v>
      </c>
      <c r="M68" s="131">
        <v>328192.24400000053</v>
      </c>
      <c r="N68" s="131">
        <v>19407454.199999999</v>
      </c>
      <c r="O68" s="131">
        <v>3710.72</v>
      </c>
      <c r="P68" s="131">
        <v>19411164.919999998</v>
      </c>
      <c r="Q68" s="131">
        <v>565838.56000000006</v>
      </c>
      <c r="R68" s="131">
        <v>535633.68000000005</v>
      </c>
      <c r="S68" s="131">
        <v>18309692.68</v>
      </c>
      <c r="T68" s="131" t="s">
        <v>513</v>
      </c>
      <c r="U68" s="131">
        <v>2533507.870000001</v>
      </c>
      <c r="V68" s="132">
        <v>-4.6481383481433713E-2</v>
      </c>
      <c r="W68" s="132">
        <v>0</v>
      </c>
      <c r="X68" s="131">
        <v>1220738.8939999989</v>
      </c>
      <c r="Y68" s="133" t="s">
        <v>517</v>
      </c>
      <c r="Z68" s="134"/>
      <c r="AA68" s="134"/>
      <c r="AB68" s="134" t="s">
        <v>514</v>
      </c>
      <c r="AC68" s="134"/>
      <c r="AD68" s="134"/>
      <c r="AE68" s="133"/>
    </row>
    <row r="69" spans="2:31" ht="15" customHeight="1">
      <c r="B69" s="129" t="s">
        <v>362</v>
      </c>
      <c r="C69" s="130" t="s">
        <v>95</v>
      </c>
      <c r="D69" s="131">
        <v>10733661.220000001</v>
      </c>
      <c r="E69" s="131">
        <v>1898791.35</v>
      </c>
      <c r="F69" s="131">
        <v>2322.6000000000004</v>
      </c>
      <c r="G69" s="131">
        <v>1901113.9500000002</v>
      </c>
      <c r="H69" s="131">
        <v>63598.95</v>
      </c>
      <c r="I69" s="131">
        <v>319902.59999999998</v>
      </c>
      <c r="J69" s="131">
        <v>1517612.4000000004</v>
      </c>
      <c r="K69" s="131" t="s">
        <v>512</v>
      </c>
      <c r="L69" s="131">
        <v>9216048.8200000003</v>
      </c>
      <c r="M69" s="131">
        <v>1843209.7640000002</v>
      </c>
      <c r="N69" s="131">
        <v>2125164.5000000005</v>
      </c>
      <c r="O69" s="131">
        <v>21457.3</v>
      </c>
      <c r="P69" s="131">
        <v>2146621.8000000003</v>
      </c>
      <c r="Q69" s="131">
        <v>64801.15</v>
      </c>
      <c r="R69" s="131">
        <v>266585.59999999998</v>
      </c>
      <c r="S69" s="131">
        <v>1815235.0500000003</v>
      </c>
      <c r="T69" s="131" t="s">
        <v>513</v>
      </c>
      <c r="U69" s="131">
        <v>8918426.1699999999</v>
      </c>
      <c r="V69" s="132">
        <v>0.19611242633494541</v>
      </c>
      <c r="W69" s="132">
        <v>0</v>
      </c>
      <c r="X69" s="131">
        <v>1545587.1140000003</v>
      </c>
      <c r="Y69" s="133"/>
      <c r="Z69" s="134"/>
      <c r="AA69" s="134"/>
      <c r="AB69" s="134" t="s">
        <v>514</v>
      </c>
      <c r="AC69" s="134"/>
      <c r="AD69" s="134"/>
      <c r="AE69" s="133"/>
    </row>
    <row r="70" spans="2:31" ht="15" customHeight="1">
      <c r="B70" s="129" t="s">
        <v>361</v>
      </c>
      <c r="C70" s="130" t="s">
        <v>96</v>
      </c>
      <c r="D70" s="131">
        <v>26720703.300000001</v>
      </c>
      <c r="E70" s="131">
        <v>22761507.900000002</v>
      </c>
      <c r="F70" s="131">
        <v>6998234.9100000001</v>
      </c>
      <c r="G70" s="131">
        <v>29759742.810000002</v>
      </c>
      <c r="H70" s="131">
        <v>597746.80000000005</v>
      </c>
      <c r="I70" s="131">
        <v>1010705.95</v>
      </c>
      <c r="J70" s="131">
        <v>28151290.060000002</v>
      </c>
      <c r="K70" s="131">
        <v>1430586.7600000016</v>
      </c>
      <c r="L70" s="131" t="s">
        <v>512</v>
      </c>
      <c r="M70" s="131">
        <v>0</v>
      </c>
      <c r="N70" s="131">
        <v>18898603.800000001</v>
      </c>
      <c r="O70" s="131">
        <v>6081573.79</v>
      </c>
      <c r="P70" s="131">
        <v>24980177.59</v>
      </c>
      <c r="Q70" s="131">
        <v>620217.41999999993</v>
      </c>
      <c r="R70" s="131">
        <v>842254.95</v>
      </c>
      <c r="S70" s="131">
        <v>23517705.220000003</v>
      </c>
      <c r="T70" s="131" t="s">
        <v>513</v>
      </c>
      <c r="U70" s="131">
        <v>3202998.0799999982</v>
      </c>
      <c r="V70" s="132">
        <v>-0.16459582598610045</v>
      </c>
      <c r="W70" s="132">
        <v>-1</v>
      </c>
      <c r="X70" s="131" t="s">
        <v>513</v>
      </c>
      <c r="Y70" s="133" t="s">
        <v>516</v>
      </c>
      <c r="Z70" s="134"/>
      <c r="AA70" s="134"/>
      <c r="AB70" s="134" t="s">
        <v>514</v>
      </c>
      <c r="AC70" s="134"/>
      <c r="AD70" s="134"/>
      <c r="AE70" s="133"/>
    </row>
    <row r="71" spans="2:31" ht="15" customHeight="1">
      <c r="B71" s="129" t="s">
        <v>362</v>
      </c>
      <c r="C71" s="130" t="s">
        <v>97</v>
      </c>
      <c r="D71" s="131">
        <v>10267243.74</v>
      </c>
      <c r="E71" s="131">
        <v>2704603.2000000007</v>
      </c>
      <c r="F71" s="131">
        <v>445476.45</v>
      </c>
      <c r="G71" s="131">
        <v>3150079.6500000008</v>
      </c>
      <c r="H71" s="131">
        <v>212946.14</v>
      </c>
      <c r="I71" s="131">
        <v>393341.72</v>
      </c>
      <c r="J71" s="131">
        <v>2543791.790000001</v>
      </c>
      <c r="K71" s="131" t="s">
        <v>512</v>
      </c>
      <c r="L71" s="131">
        <v>7723451.9499999993</v>
      </c>
      <c r="M71" s="131">
        <v>1544690.39</v>
      </c>
      <c r="N71" s="131">
        <v>2270852.7399999998</v>
      </c>
      <c r="O71" s="131">
        <v>428433.29</v>
      </c>
      <c r="P71" s="131">
        <v>2699286.03</v>
      </c>
      <c r="Q71" s="131">
        <v>69656.78</v>
      </c>
      <c r="R71" s="131">
        <v>327785.71999999997</v>
      </c>
      <c r="S71" s="131">
        <v>2301843.5300000003</v>
      </c>
      <c r="T71" s="131" t="s">
        <v>513</v>
      </c>
      <c r="U71" s="131">
        <v>7965400.21</v>
      </c>
      <c r="V71" s="132">
        <v>-9.511323251813808E-2</v>
      </c>
      <c r="W71" s="132">
        <v>0</v>
      </c>
      <c r="X71" s="131">
        <v>1786638.6500000006</v>
      </c>
      <c r="Y71" s="133"/>
      <c r="Z71" s="134"/>
      <c r="AA71" s="134"/>
      <c r="AB71" s="134" t="s">
        <v>514</v>
      </c>
      <c r="AC71" s="134"/>
      <c r="AD71" s="134"/>
      <c r="AE71" s="133"/>
    </row>
    <row r="72" spans="2:31" ht="15" customHeight="1">
      <c r="B72" s="129" t="s">
        <v>362</v>
      </c>
      <c r="C72" s="130" t="s">
        <v>98</v>
      </c>
      <c r="D72" s="131">
        <v>8531230.0600000005</v>
      </c>
      <c r="E72" s="131">
        <v>3967675.65</v>
      </c>
      <c r="F72" s="131">
        <v>292152.37</v>
      </c>
      <c r="G72" s="131">
        <v>4259828.0199999996</v>
      </c>
      <c r="H72" s="131">
        <v>16035.81</v>
      </c>
      <c r="I72" s="131">
        <v>322114.8</v>
      </c>
      <c r="J72" s="131">
        <v>3921677.41</v>
      </c>
      <c r="K72" s="131" t="s">
        <v>512</v>
      </c>
      <c r="L72" s="131">
        <v>4609552.6500000004</v>
      </c>
      <c r="M72" s="131">
        <v>921910.53000000014</v>
      </c>
      <c r="N72" s="131">
        <v>3419285.27</v>
      </c>
      <c r="O72" s="131">
        <v>347722.69</v>
      </c>
      <c r="P72" s="131">
        <v>3767007.96</v>
      </c>
      <c r="Q72" s="131">
        <v>98108.79</v>
      </c>
      <c r="R72" s="131">
        <v>268428.79999999999</v>
      </c>
      <c r="S72" s="131">
        <v>3400470.37</v>
      </c>
      <c r="T72" s="131" t="s">
        <v>513</v>
      </c>
      <c r="U72" s="131">
        <v>5130759.6900000004</v>
      </c>
      <c r="V72" s="132">
        <v>-0.13290410849983703</v>
      </c>
      <c r="W72" s="132">
        <v>0</v>
      </c>
      <c r="X72" s="131">
        <v>1443117.5700000003</v>
      </c>
      <c r="Y72" s="133"/>
      <c r="Z72" s="134"/>
      <c r="AA72" s="134"/>
      <c r="AB72" s="134" t="s">
        <v>514</v>
      </c>
      <c r="AC72" s="134"/>
      <c r="AD72" s="134"/>
      <c r="AE72" s="133"/>
    </row>
    <row r="73" spans="2:31" ht="15" customHeight="1">
      <c r="B73" s="129" t="s">
        <v>361</v>
      </c>
      <c r="C73" s="135" t="s">
        <v>99</v>
      </c>
      <c r="D73" s="131">
        <v>17625073.27</v>
      </c>
      <c r="E73" s="131">
        <v>47156345.150000006</v>
      </c>
      <c r="F73" s="131">
        <v>6949497.2799999993</v>
      </c>
      <c r="G73" s="131">
        <v>54105842.430000007</v>
      </c>
      <c r="H73" s="131">
        <v>141961.32999999999</v>
      </c>
      <c r="I73" s="131">
        <v>504083.63</v>
      </c>
      <c r="J73" s="131">
        <v>53459797.470000006</v>
      </c>
      <c r="K73" s="131">
        <v>35834724.200000003</v>
      </c>
      <c r="L73" s="131" t="s">
        <v>512</v>
      </c>
      <c r="M73" s="131">
        <v>0</v>
      </c>
      <c r="N73" s="131">
        <v>46351843.669999987</v>
      </c>
      <c r="O73" s="131">
        <v>5790303.1500000004</v>
      </c>
      <c r="P73" s="131">
        <v>52142146.819999985</v>
      </c>
      <c r="Q73" s="131">
        <v>109152.39000000001</v>
      </c>
      <c r="R73" s="131">
        <v>420069.63</v>
      </c>
      <c r="S73" s="131">
        <v>51612924.799999982</v>
      </c>
      <c r="T73" s="131">
        <v>33987851.529999986</v>
      </c>
      <c r="U73" s="131" t="s">
        <v>513</v>
      </c>
      <c r="V73" s="132">
        <v>-3.4546944758562348E-2</v>
      </c>
      <c r="W73" s="132">
        <v>-5.153863218514787E-2</v>
      </c>
      <c r="X73" s="131" t="s">
        <v>513</v>
      </c>
      <c r="Y73" s="133" t="s">
        <v>522</v>
      </c>
      <c r="Z73" s="134">
        <v>51612924.799999982</v>
      </c>
      <c r="AA73" s="134">
        <v>0</v>
      </c>
      <c r="AB73" s="134">
        <f>+Z73-AA73</f>
        <v>51612924.799999982</v>
      </c>
      <c r="AC73" s="134">
        <f>+T73-AA73</f>
        <v>33987851.529999986</v>
      </c>
      <c r="AD73" s="134"/>
      <c r="AE73" s="133"/>
    </row>
    <row r="74" spans="2:31" ht="15" customHeight="1">
      <c r="B74" s="129" t="s">
        <v>363</v>
      </c>
      <c r="C74" s="130" t="s">
        <v>100</v>
      </c>
      <c r="D74" s="131">
        <v>197660682.96000001</v>
      </c>
      <c r="E74" s="131">
        <v>74106081.969999999</v>
      </c>
      <c r="F74" s="131">
        <v>1274884.1400000001</v>
      </c>
      <c r="G74" s="131">
        <v>75380966.109999999</v>
      </c>
      <c r="H74" s="131">
        <v>1804460.6500000004</v>
      </c>
      <c r="I74" s="131">
        <v>5705301.8399999999</v>
      </c>
      <c r="J74" s="131">
        <v>67871203.61999999</v>
      </c>
      <c r="K74" s="131" t="s">
        <v>512</v>
      </c>
      <c r="L74" s="131">
        <v>129789479.34000002</v>
      </c>
      <c r="M74" s="131">
        <v>25957895.868000004</v>
      </c>
      <c r="N74" s="131">
        <v>54193852.849999994</v>
      </c>
      <c r="O74" s="131">
        <v>545152.07999999996</v>
      </c>
      <c r="P74" s="131">
        <v>54739004.929999992</v>
      </c>
      <c r="Q74" s="131">
        <v>1828802.24</v>
      </c>
      <c r="R74" s="131">
        <v>4754417.84</v>
      </c>
      <c r="S74" s="131">
        <v>48155784.849999994</v>
      </c>
      <c r="T74" s="131" t="s">
        <v>513</v>
      </c>
      <c r="U74" s="131">
        <v>149504898.11000001</v>
      </c>
      <c r="V74" s="132">
        <v>-0.29048282214624443</v>
      </c>
      <c r="W74" s="132">
        <v>0</v>
      </c>
      <c r="X74" s="131">
        <v>45673314.637999997</v>
      </c>
      <c r="Y74" s="133"/>
      <c r="Z74" s="134"/>
      <c r="AA74" s="134"/>
      <c r="AB74" s="134" t="s">
        <v>514</v>
      </c>
      <c r="AC74" s="134"/>
      <c r="AD74" s="134"/>
      <c r="AE74" s="133"/>
    </row>
    <row r="75" spans="2:31" ht="15" customHeight="1">
      <c r="B75" s="129" t="s">
        <v>362</v>
      </c>
      <c r="C75" s="130" t="s">
        <v>101</v>
      </c>
      <c r="D75" s="131">
        <v>5998597.4900000002</v>
      </c>
      <c r="E75" s="131">
        <v>7509286.4700000007</v>
      </c>
      <c r="F75" s="131">
        <v>6267.34</v>
      </c>
      <c r="G75" s="131">
        <v>7515553.8100000005</v>
      </c>
      <c r="H75" s="131">
        <v>58967.18</v>
      </c>
      <c r="I75" s="131">
        <v>204507</v>
      </c>
      <c r="J75" s="131">
        <v>7252079.6300000008</v>
      </c>
      <c r="K75" s="131">
        <v>1253482.1400000006</v>
      </c>
      <c r="L75" s="131" t="s">
        <v>512</v>
      </c>
      <c r="M75" s="131">
        <v>0</v>
      </c>
      <c r="N75" s="131">
        <v>6134192.0999999987</v>
      </c>
      <c r="O75" s="131">
        <v>6608.1</v>
      </c>
      <c r="P75" s="131">
        <v>6140800.1999999983</v>
      </c>
      <c r="Q75" s="131">
        <v>57425.600000000006</v>
      </c>
      <c r="R75" s="131">
        <v>170422</v>
      </c>
      <c r="S75" s="131">
        <v>5912952.5999999987</v>
      </c>
      <c r="T75" s="131" t="s">
        <v>513</v>
      </c>
      <c r="U75" s="131">
        <v>85644.890000001527</v>
      </c>
      <c r="V75" s="132">
        <v>-0.18465420931954135</v>
      </c>
      <c r="W75" s="132">
        <v>-1</v>
      </c>
      <c r="X75" s="131" t="s">
        <v>513</v>
      </c>
      <c r="Y75" s="133" t="s">
        <v>518</v>
      </c>
      <c r="Z75" s="134"/>
      <c r="AA75" s="134"/>
      <c r="AB75" s="134" t="s">
        <v>514</v>
      </c>
      <c r="AC75" s="134"/>
      <c r="AD75" s="134"/>
      <c r="AE75" s="133"/>
    </row>
    <row r="76" spans="2:31" ht="15" customHeight="1">
      <c r="B76" s="129" t="s">
        <v>361</v>
      </c>
      <c r="C76" s="135" t="s">
        <v>102</v>
      </c>
      <c r="D76" s="131">
        <v>76948543.450000003</v>
      </c>
      <c r="E76" s="131">
        <v>8494909.6399999987</v>
      </c>
      <c r="F76" s="131">
        <v>1875799.97</v>
      </c>
      <c r="G76" s="131">
        <v>10370709.609999999</v>
      </c>
      <c r="H76" s="131">
        <v>403701.03</v>
      </c>
      <c r="I76" s="131">
        <v>961558.87</v>
      </c>
      <c r="J76" s="131">
        <v>9005449.7100000009</v>
      </c>
      <c r="K76" s="131" t="s">
        <v>512</v>
      </c>
      <c r="L76" s="131">
        <v>67943093.74000001</v>
      </c>
      <c r="M76" s="131">
        <v>13588618.748000003</v>
      </c>
      <c r="N76" s="131">
        <v>7147111.0700000003</v>
      </c>
      <c r="O76" s="131">
        <v>1633314.56</v>
      </c>
      <c r="P76" s="131">
        <v>8780425.6300000008</v>
      </c>
      <c r="Q76" s="131">
        <v>392991.14</v>
      </c>
      <c r="R76" s="131">
        <v>1098926.8700000001</v>
      </c>
      <c r="S76" s="131">
        <v>7288507.620000001</v>
      </c>
      <c r="T76" s="131" t="s">
        <v>513</v>
      </c>
      <c r="U76" s="131">
        <v>69660035.829999998</v>
      </c>
      <c r="V76" s="132">
        <v>-0.19065589673922012</v>
      </c>
      <c r="W76" s="132">
        <v>0</v>
      </c>
      <c r="X76" s="131">
        <v>15305560.838000003</v>
      </c>
      <c r="Y76" s="133"/>
      <c r="Z76" s="134"/>
      <c r="AA76" s="134"/>
      <c r="AB76" s="134" t="s">
        <v>514</v>
      </c>
      <c r="AC76" s="134"/>
      <c r="AD76" s="134"/>
      <c r="AE76" s="133"/>
    </row>
    <row r="77" spans="2:31" ht="15" customHeight="1">
      <c r="B77" s="129" t="s">
        <v>362</v>
      </c>
      <c r="C77" s="130" t="s">
        <v>103</v>
      </c>
      <c r="D77" s="131">
        <v>12498374.199999999</v>
      </c>
      <c r="E77" s="131">
        <v>10658529.970000001</v>
      </c>
      <c r="F77" s="131">
        <v>48186.249999999993</v>
      </c>
      <c r="G77" s="131">
        <v>10706716.220000001</v>
      </c>
      <c r="H77" s="131">
        <v>266392.24</v>
      </c>
      <c r="I77" s="131">
        <v>405877.72</v>
      </c>
      <c r="J77" s="131">
        <v>10034446.26</v>
      </c>
      <c r="K77" s="131" t="s">
        <v>512</v>
      </c>
      <c r="L77" s="131">
        <v>2463927.9399999995</v>
      </c>
      <c r="M77" s="131">
        <v>492785.58799999993</v>
      </c>
      <c r="N77" s="131">
        <v>9937027.0999999959</v>
      </c>
      <c r="O77" s="131">
        <v>64309.29</v>
      </c>
      <c r="P77" s="131">
        <v>10001336.389999995</v>
      </c>
      <c r="Q77" s="131">
        <v>263839.23</v>
      </c>
      <c r="R77" s="131">
        <v>338231.72</v>
      </c>
      <c r="S77" s="131">
        <v>9399265.4399999939</v>
      </c>
      <c r="T77" s="131" t="s">
        <v>513</v>
      </c>
      <c r="U77" s="131">
        <v>3099108.7600000054</v>
      </c>
      <c r="V77" s="132">
        <v>-6.3300037046588931E-2</v>
      </c>
      <c r="W77" s="132">
        <v>0</v>
      </c>
      <c r="X77" s="131">
        <v>1127966.4080000059</v>
      </c>
      <c r="Y77" s="133" t="s">
        <v>516</v>
      </c>
      <c r="Z77" s="134"/>
      <c r="AA77" s="134"/>
      <c r="AB77" s="134" t="s">
        <v>514</v>
      </c>
      <c r="AC77" s="134"/>
      <c r="AD77" s="134"/>
      <c r="AE77" s="133"/>
    </row>
    <row r="78" spans="2:31" ht="15" customHeight="1">
      <c r="B78" s="129" t="s">
        <v>362</v>
      </c>
      <c r="C78" s="130" t="s">
        <v>104</v>
      </c>
      <c r="D78" s="131">
        <v>7157816.6799999997</v>
      </c>
      <c r="E78" s="131">
        <v>545174.4</v>
      </c>
      <c r="F78" s="131">
        <v>902.89</v>
      </c>
      <c r="G78" s="131">
        <v>546077.29</v>
      </c>
      <c r="H78" s="131">
        <v>68668.56</v>
      </c>
      <c r="I78" s="131">
        <v>177529.21</v>
      </c>
      <c r="J78" s="131">
        <v>299879.52</v>
      </c>
      <c r="K78" s="131" t="s">
        <v>512</v>
      </c>
      <c r="L78" s="131">
        <v>6857937.1600000001</v>
      </c>
      <c r="M78" s="131">
        <v>1371587.432</v>
      </c>
      <c r="N78" s="131">
        <v>492958.21</v>
      </c>
      <c r="O78" s="131">
        <v>910.81000000000006</v>
      </c>
      <c r="P78" s="131">
        <v>493869.02</v>
      </c>
      <c r="Q78" s="131">
        <v>69063.16</v>
      </c>
      <c r="R78" s="131">
        <v>177529.21</v>
      </c>
      <c r="S78" s="131">
        <v>247276.65</v>
      </c>
      <c r="T78" s="131" t="s">
        <v>513</v>
      </c>
      <c r="U78" s="131">
        <v>6910540.0299999993</v>
      </c>
      <c r="V78" s="132">
        <v>-0.17541334599975356</v>
      </c>
      <c r="W78" s="132">
        <v>0</v>
      </c>
      <c r="X78" s="131">
        <v>1424190.3020000001</v>
      </c>
      <c r="Y78" s="133"/>
      <c r="Z78" s="134"/>
      <c r="AA78" s="134"/>
      <c r="AB78" s="134" t="s">
        <v>514</v>
      </c>
      <c r="AC78" s="134"/>
      <c r="AD78" s="134"/>
      <c r="AE78" s="133"/>
    </row>
    <row r="79" spans="2:31" ht="15" customHeight="1">
      <c r="B79" s="129" t="s">
        <v>362</v>
      </c>
      <c r="C79" s="130" t="s">
        <v>105</v>
      </c>
      <c r="D79" s="131">
        <v>18275758.23</v>
      </c>
      <c r="E79" s="131">
        <v>4680773.6100000003</v>
      </c>
      <c r="F79" s="131">
        <v>537338.59</v>
      </c>
      <c r="G79" s="131">
        <v>5218112.2</v>
      </c>
      <c r="H79" s="131">
        <v>915664.73</v>
      </c>
      <c r="I79" s="131">
        <v>587516.62</v>
      </c>
      <c r="J79" s="131">
        <v>3714930.8500000006</v>
      </c>
      <c r="K79" s="131" t="s">
        <v>512</v>
      </c>
      <c r="L79" s="131">
        <v>14560827.379999999</v>
      </c>
      <c r="M79" s="131">
        <v>2912165.4759999998</v>
      </c>
      <c r="N79" s="131">
        <v>4194532.09</v>
      </c>
      <c r="O79" s="131">
        <v>573288.62</v>
      </c>
      <c r="P79" s="131">
        <v>4767820.71</v>
      </c>
      <c r="Q79" s="131">
        <v>1085961.96</v>
      </c>
      <c r="R79" s="131">
        <v>489596.62</v>
      </c>
      <c r="S79" s="131">
        <v>3192262.13</v>
      </c>
      <c r="T79" s="131" t="s">
        <v>513</v>
      </c>
      <c r="U79" s="131">
        <v>15083496.100000001</v>
      </c>
      <c r="V79" s="132">
        <v>-0.14069406433231468</v>
      </c>
      <c r="W79" s="132">
        <v>0</v>
      </c>
      <c r="X79" s="131">
        <v>3434834.1960000005</v>
      </c>
      <c r="Y79" s="133"/>
      <c r="Z79" s="134"/>
      <c r="AA79" s="134"/>
      <c r="AB79" s="134" t="s">
        <v>514</v>
      </c>
      <c r="AC79" s="134"/>
      <c r="AD79" s="134"/>
      <c r="AE79" s="133"/>
    </row>
    <row r="80" spans="2:31" ht="15" customHeight="1">
      <c r="B80" s="129" t="s">
        <v>362</v>
      </c>
      <c r="C80" s="130" t="s">
        <v>106</v>
      </c>
      <c r="D80" s="131">
        <v>14761135.130000001</v>
      </c>
      <c r="E80" s="131">
        <v>5671257.1800000016</v>
      </c>
      <c r="F80" s="131">
        <v>20383.52</v>
      </c>
      <c r="G80" s="131">
        <v>5691640.7000000011</v>
      </c>
      <c r="H80" s="131">
        <v>576452.51</v>
      </c>
      <c r="I80" s="131">
        <v>488260.99</v>
      </c>
      <c r="J80" s="131">
        <v>4626927.2000000011</v>
      </c>
      <c r="K80" s="131" t="s">
        <v>512</v>
      </c>
      <c r="L80" s="131">
        <v>10134207.93</v>
      </c>
      <c r="M80" s="131">
        <v>2026841.5860000001</v>
      </c>
      <c r="N80" s="131">
        <v>5170230.0200000005</v>
      </c>
      <c r="O80" s="131">
        <v>29576.870000000003</v>
      </c>
      <c r="P80" s="131">
        <v>5199806.8900000006</v>
      </c>
      <c r="Q80" s="131">
        <v>559433.99</v>
      </c>
      <c r="R80" s="131">
        <v>406884.99</v>
      </c>
      <c r="S80" s="131">
        <v>4233487.91</v>
      </c>
      <c r="T80" s="131" t="s">
        <v>513</v>
      </c>
      <c r="U80" s="131">
        <v>10527647.220000001</v>
      </c>
      <c r="V80" s="132">
        <v>-8.5032522232033614E-2</v>
      </c>
      <c r="W80" s="132">
        <v>0</v>
      </c>
      <c r="X80" s="131">
        <v>2420280.8760000011</v>
      </c>
      <c r="Y80" s="133"/>
      <c r="Z80" s="134"/>
      <c r="AA80" s="134"/>
      <c r="AB80" s="134" t="s">
        <v>514</v>
      </c>
      <c r="AC80" s="134"/>
      <c r="AD80" s="134"/>
      <c r="AE80" s="133"/>
    </row>
    <row r="81" spans="2:31" ht="15" customHeight="1">
      <c r="B81" s="129" t="s">
        <v>362</v>
      </c>
      <c r="C81" s="130" t="s">
        <v>107</v>
      </c>
      <c r="D81" s="131">
        <v>12917886.82</v>
      </c>
      <c r="E81" s="131">
        <v>3255563.04</v>
      </c>
      <c r="F81" s="131">
        <v>57852.41</v>
      </c>
      <c r="G81" s="131">
        <v>3313415.45</v>
      </c>
      <c r="H81" s="131">
        <v>207872.19</v>
      </c>
      <c r="I81" s="131">
        <v>389324.99</v>
      </c>
      <c r="J81" s="131">
        <v>2716218.2700000005</v>
      </c>
      <c r="K81" s="131" t="s">
        <v>512</v>
      </c>
      <c r="L81" s="131">
        <v>10201668.550000001</v>
      </c>
      <c r="M81" s="131">
        <v>2040333.7100000002</v>
      </c>
      <c r="N81" s="131">
        <v>2682562.6999999997</v>
      </c>
      <c r="O81" s="131">
        <v>1004556.14</v>
      </c>
      <c r="P81" s="131">
        <v>3687118.84</v>
      </c>
      <c r="Q81" s="131">
        <v>222218.32</v>
      </c>
      <c r="R81" s="131">
        <v>324436.99</v>
      </c>
      <c r="S81" s="131">
        <v>3140463.5300000003</v>
      </c>
      <c r="T81" s="131" t="s">
        <v>513</v>
      </c>
      <c r="U81" s="131">
        <v>9777423.2899999991</v>
      </c>
      <c r="V81" s="132">
        <v>0.15618967911588322</v>
      </c>
      <c r="W81" s="132">
        <v>0</v>
      </c>
      <c r="X81" s="131">
        <v>1616088.4500000004</v>
      </c>
      <c r="Y81" s="133"/>
      <c r="Z81" s="134"/>
      <c r="AA81" s="134"/>
      <c r="AB81" s="134" t="s">
        <v>514</v>
      </c>
      <c r="AC81" s="134"/>
      <c r="AD81" s="134"/>
      <c r="AE81" s="133"/>
    </row>
    <row r="82" spans="2:31" ht="15" customHeight="1">
      <c r="B82" s="129" t="s">
        <v>362</v>
      </c>
      <c r="C82" s="130" t="s">
        <v>108</v>
      </c>
      <c r="D82" s="131">
        <v>11530432.710000001</v>
      </c>
      <c r="E82" s="131">
        <v>19569520.93</v>
      </c>
      <c r="F82" s="131">
        <v>1400723.4599999997</v>
      </c>
      <c r="G82" s="131">
        <v>20970244.390000001</v>
      </c>
      <c r="H82" s="131">
        <v>87894.58</v>
      </c>
      <c r="I82" s="131">
        <v>387598.52</v>
      </c>
      <c r="J82" s="131">
        <v>20494751.290000003</v>
      </c>
      <c r="K82" s="131">
        <v>8964318.5800000019</v>
      </c>
      <c r="L82" s="131" t="s">
        <v>512</v>
      </c>
      <c r="M82" s="131">
        <v>0</v>
      </c>
      <c r="N82" s="131">
        <v>18683551.98</v>
      </c>
      <c r="O82" s="131">
        <v>305454.53999999992</v>
      </c>
      <c r="P82" s="131">
        <v>18989006.52</v>
      </c>
      <c r="Q82" s="131">
        <v>71613.290000000008</v>
      </c>
      <c r="R82" s="131">
        <v>322998.52</v>
      </c>
      <c r="S82" s="131">
        <v>18594394.710000001</v>
      </c>
      <c r="T82" s="131">
        <v>7063962</v>
      </c>
      <c r="U82" s="131" t="s">
        <v>513</v>
      </c>
      <c r="V82" s="132">
        <v>-9.2724061546784586E-2</v>
      </c>
      <c r="W82" s="132">
        <v>-0.21199119186145676</v>
      </c>
      <c r="X82" s="131" t="s">
        <v>513</v>
      </c>
      <c r="Y82" s="133" t="s">
        <v>515</v>
      </c>
      <c r="Z82" s="134">
        <v>18594394.710000001</v>
      </c>
      <c r="AA82" s="134">
        <v>851493.92</v>
      </c>
      <c r="AB82" s="134">
        <v>17742900.789999999</v>
      </c>
      <c r="AC82" s="134">
        <v>6212468.0800000001</v>
      </c>
      <c r="AD82" s="134"/>
      <c r="AE82" s="133"/>
    </row>
    <row r="83" spans="2:31" ht="15" customHeight="1">
      <c r="B83" s="129" t="s">
        <v>362</v>
      </c>
      <c r="C83" s="130" t="s">
        <v>109</v>
      </c>
      <c r="D83" s="131">
        <v>17258041.66</v>
      </c>
      <c r="E83" s="131">
        <v>15388955.500000004</v>
      </c>
      <c r="F83" s="131">
        <v>11954.32</v>
      </c>
      <c r="G83" s="131">
        <v>15400909.820000004</v>
      </c>
      <c r="H83" s="131">
        <v>271118.88</v>
      </c>
      <c r="I83" s="131">
        <v>548456.41</v>
      </c>
      <c r="J83" s="131">
        <v>14581334.530000003</v>
      </c>
      <c r="K83" s="131" t="s">
        <v>512</v>
      </c>
      <c r="L83" s="131">
        <v>2676707.1299999971</v>
      </c>
      <c r="M83" s="131">
        <v>535341.4259999994</v>
      </c>
      <c r="N83" s="131">
        <v>13833789.460000003</v>
      </c>
      <c r="O83" s="131">
        <v>9965.02</v>
      </c>
      <c r="P83" s="131">
        <v>13843754.480000002</v>
      </c>
      <c r="Q83" s="131">
        <v>256566.29</v>
      </c>
      <c r="R83" s="131">
        <v>457048.41</v>
      </c>
      <c r="S83" s="131">
        <v>13130139.780000003</v>
      </c>
      <c r="T83" s="131" t="s">
        <v>513</v>
      </c>
      <c r="U83" s="131">
        <v>4127901.8799999971</v>
      </c>
      <c r="V83" s="132">
        <v>-9.952413800083082E-2</v>
      </c>
      <c r="W83" s="132">
        <v>0</v>
      </c>
      <c r="X83" s="131">
        <v>1986536.1759999995</v>
      </c>
      <c r="Y83" s="133" t="s">
        <v>516</v>
      </c>
      <c r="Z83" s="134"/>
      <c r="AA83" s="134"/>
      <c r="AB83" s="134" t="s">
        <v>514</v>
      </c>
      <c r="AC83" s="134"/>
      <c r="AD83" s="134"/>
      <c r="AE83" s="133"/>
    </row>
    <row r="84" spans="2:31" ht="15" customHeight="1">
      <c r="B84" s="129" t="s">
        <v>362</v>
      </c>
      <c r="C84" s="130" t="s">
        <v>110</v>
      </c>
      <c r="D84" s="131">
        <v>12624680.58</v>
      </c>
      <c r="E84" s="131">
        <v>4324699.04</v>
      </c>
      <c r="F84" s="131">
        <v>1066632.6499999999</v>
      </c>
      <c r="G84" s="131">
        <v>5391331.6899999995</v>
      </c>
      <c r="H84" s="131">
        <v>49942.37999999999</v>
      </c>
      <c r="I84" s="131">
        <v>493913.08</v>
      </c>
      <c r="J84" s="131">
        <v>4847476.2299999995</v>
      </c>
      <c r="K84" s="131" t="s">
        <v>512</v>
      </c>
      <c r="L84" s="131">
        <v>7777204.3500000006</v>
      </c>
      <c r="M84" s="131">
        <v>1555440.87</v>
      </c>
      <c r="N84" s="131">
        <v>3109782.24</v>
      </c>
      <c r="O84" s="131">
        <v>790184.96000000008</v>
      </c>
      <c r="P84" s="131">
        <v>3899967.2</v>
      </c>
      <c r="Q84" s="131">
        <v>52057.05</v>
      </c>
      <c r="R84" s="131">
        <v>411594.08</v>
      </c>
      <c r="S84" s="131">
        <v>3436316.0700000003</v>
      </c>
      <c r="T84" s="131" t="s">
        <v>513</v>
      </c>
      <c r="U84" s="131">
        <v>9188364.5099999998</v>
      </c>
      <c r="V84" s="132">
        <v>-0.29111234239100114</v>
      </c>
      <c r="W84" s="132">
        <v>0</v>
      </c>
      <c r="X84" s="131">
        <v>2966601.0299999993</v>
      </c>
      <c r="Y84" s="133" t="s">
        <v>517</v>
      </c>
      <c r="Z84" s="134"/>
      <c r="AA84" s="134"/>
      <c r="AB84" s="134" t="s">
        <v>514</v>
      </c>
      <c r="AC84" s="134"/>
      <c r="AD84" s="134"/>
      <c r="AE84" s="133"/>
    </row>
    <row r="85" spans="2:31" ht="15" customHeight="1">
      <c r="B85" s="129" t="s">
        <v>361</v>
      </c>
      <c r="C85" s="130" t="s">
        <v>111</v>
      </c>
      <c r="D85" s="131">
        <v>38861766.229999997</v>
      </c>
      <c r="E85" s="131">
        <v>38597422.07</v>
      </c>
      <c r="F85" s="131">
        <v>39015.78</v>
      </c>
      <c r="G85" s="131">
        <v>38636437.850000001</v>
      </c>
      <c r="H85" s="131">
        <v>1394460.18</v>
      </c>
      <c r="I85" s="131">
        <v>1195335.25</v>
      </c>
      <c r="J85" s="131">
        <v>36046642.420000002</v>
      </c>
      <c r="K85" s="131" t="s">
        <v>512</v>
      </c>
      <c r="L85" s="131">
        <v>2815123.8099999949</v>
      </c>
      <c r="M85" s="131">
        <v>563024.76199999906</v>
      </c>
      <c r="N85" s="131">
        <v>30845036.899999999</v>
      </c>
      <c r="O85" s="131">
        <v>48383.4</v>
      </c>
      <c r="P85" s="131">
        <v>30893420.299999997</v>
      </c>
      <c r="Q85" s="131">
        <v>1446305.83</v>
      </c>
      <c r="R85" s="131">
        <v>996113.25</v>
      </c>
      <c r="S85" s="131">
        <v>28451001.219999999</v>
      </c>
      <c r="T85" s="131" t="s">
        <v>513</v>
      </c>
      <c r="U85" s="131">
        <v>10410765.009999998</v>
      </c>
      <c r="V85" s="132">
        <v>-0.21071702355794619</v>
      </c>
      <c r="W85" s="132">
        <v>0</v>
      </c>
      <c r="X85" s="131">
        <v>8158665.9620000022</v>
      </c>
      <c r="Y85" s="133" t="s">
        <v>516</v>
      </c>
      <c r="Z85" s="134"/>
      <c r="AA85" s="134"/>
      <c r="AB85" s="134" t="s">
        <v>514</v>
      </c>
      <c r="AC85" s="134"/>
      <c r="AD85" s="134"/>
      <c r="AE85" s="133"/>
    </row>
    <row r="86" spans="2:31" ht="15" customHeight="1">
      <c r="B86" s="129" t="s">
        <v>362</v>
      </c>
      <c r="C86" s="130" t="s">
        <v>112</v>
      </c>
      <c r="D86" s="131">
        <v>18406954.960000001</v>
      </c>
      <c r="E86" s="131">
        <v>2155213.2200000002</v>
      </c>
      <c r="F86" s="131">
        <v>12396.019999999999</v>
      </c>
      <c r="G86" s="131">
        <v>2167609.2400000002</v>
      </c>
      <c r="H86" s="131">
        <v>447680.15000000008</v>
      </c>
      <c r="I86" s="131">
        <v>551723.97</v>
      </c>
      <c r="J86" s="131">
        <v>1168205.1200000001</v>
      </c>
      <c r="K86" s="131" t="s">
        <v>512</v>
      </c>
      <c r="L86" s="131">
        <v>17238749.84</v>
      </c>
      <c r="M86" s="131">
        <v>3447749.9680000003</v>
      </c>
      <c r="N86" s="131">
        <v>2141869.83</v>
      </c>
      <c r="O86" s="131">
        <v>1189.94</v>
      </c>
      <c r="P86" s="131">
        <v>2143059.77</v>
      </c>
      <c r="Q86" s="131">
        <v>544109.18000000005</v>
      </c>
      <c r="R86" s="131">
        <v>459769.97</v>
      </c>
      <c r="S86" s="131">
        <v>1139180.6199999999</v>
      </c>
      <c r="T86" s="131" t="s">
        <v>513</v>
      </c>
      <c r="U86" s="131">
        <v>17267774.34</v>
      </c>
      <c r="V86" s="132">
        <v>-2.4845379893558617E-2</v>
      </c>
      <c r="W86" s="132">
        <v>0</v>
      </c>
      <c r="X86" s="131">
        <v>3476774.4680000003</v>
      </c>
      <c r="Y86" s="133"/>
      <c r="Z86" s="134"/>
      <c r="AA86" s="134"/>
      <c r="AB86" s="134" t="s">
        <v>514</v>
      </c>
      <c r="AC86" s="134"/>
      <c r="AD86" s="134"/>
      <c r="AE86" s="133"/>
    </row>
    <row r="87" spans="2:31" ht="15" customHeight="1">
      <c r="B87" s="129" t="s">
        <v>363</v>
      </c>
      <c r="C87" s="130" t="s">
        <v>113</v>
      </c>
      <c r="D87" s="131">
        <v>122434546.8</v>
      </c>
      <c r="E87" s="131">
        <v>64076786.649999984</v>
      </c>
      <c r="F87" s="131">
        <v>5769649.3100000005</v>
      </c>
      <c r="G87" s="131">
        <v>69846435.959999979</v>
      </c>
      <c r="H87" s="131">
        <v>2566065.8100000005</v>
      </c>
      <c r="I87" s="131">
        <v>3967239.34</v>
      </c>
      <c r="J87" s="131">
        <v>63313130.809999973</v>
      </c>
      <c r="K87" s="131" t="s">
        <v>512</v>
      </c>
      <c r="L87" s="131">
        <v>59121415.990000024</v>
      </c>
      <c r="M87" s="131">
        <v>11824283.198000006</v>
      </c>
      <c r="N87" s="131">
        <v>59975288.740000002</v>
      </c>
      <c r="O87" s="131">
        <v>4925731.71</v>
      </c>
      <c r="P87" s="131">
        <v>64901020.450000003</v>
      </c>
      <c r="Q87" s="131">
        <v>2913730.6800000006</v>
      </c>
      <c r="R87" s="131">
        <v>3306032.34</v>
      </c>
      <c r="S87" s="131">
        <v>58681257.430000007</v>
      </c>
      <c r="T87" s="131" t="s">
        <v>513</v>
      </c>
      <c r="U87" s="131">
        <v>63753289.36999999</v>
      </c>
      <c r="V87" s="132">
        <v>-7.3158179365667819E-2</v>
      </c>
      <c r="W87" s="132">
        <v>0</v>
      </c>
      <c r="X87" s="131">
        <v>16456156.577999972</v>
      </c>
      <c r="Y87" s="133"/>
      <c r="Z87" s="134"/>
      <c r="AA87" s="134"/>
      <c r="AB87" s="134" t="s">
        <v>514</v>
      </c>
      <c r="AC87" s="134"/>
      <c r="AD87" s="134"/>
      <c r="AE87" s="133"/>
    </row>
    <row r="88" spans="2:31" ht="15" customHeight="1">
      <c r="B88" s="129" t="s">
        <v>362</v>
      </c>
      <c r="C88" s="130" t="s">
        <v>114</v>
      </c>
      <c r="D88" s="131">
        <v>14330819.640000001</v>
      </c>
      <c r="E88" s="131">
        <v>3337630.6399999992</v>
      </c>
      <c r="F88" s="131">
        <v>3821.22</v>
      </c>
      <c r="G88" s="131">
        <v>3341451.8599999994</v>
      </c>
      <c r="H88" s="131">
        <v>254579.73</v>
      </c>
      <c r="I88" s="131">
        <v>410306.98</v>
      </c>
      <c r="J88" s="131">
        <v>2676565.1499999994</v>
      </c>
      <c r="K88" s="131" t="s">
        <v>512</v>
      </c>
      <c r="L88" s="131">
        <v>11654254.490000002</v>
      </c>
      <c r="M88" s="131">
        <v>2330850.8980000005</v>
      </c>
      <c r="N88" s="131">
        <v>3026973.51</v>
      </c>
      <c r="O88" s="131">
        <v>1897.69</v>
      </c>
      <c r="P88" s="131">
        <v>3028871.1999999997</v>
      </c>
      <c r="Q88" s="131">
        <v>254112.93</v>
      </c>
      <c r="R88" s="131">
        <v>341922.98</v>
      </c>
      <c r="S88" s="131">
        <v>2432835.2899999996</v>
      </c>
      <c r="T88" s="131" t="s">
        <v>513</v>
      </c>
      <c r="U88" s="131">
        <v>11897984.350000001</v>
      </c>
      <c r="V88" s="132">
        <v>-9.1060686492163256E-2</v>
      </c>
      <c r="W88" s="132">
        <v>0</v>
      </c>
      <c r="X88" s="131">
        <v>2574580.7580000004</v>
      </c>
      <c r="Y88" s="133"/>
      <c r="Z88" s="134"/>
      <c r="AA88" s="134"/>
      <c r="AB88" s="134" t="s">
        <v>514</v>
      </c>
      <c r="AC88" s="134"/>
      <c r="AD88" s="134"/>
      <c r="AE88" s="133"/>
    </row>
    <row r="89" spans="2:31" ht="15" customHeight="1">
      <c r="B89" s="129" t="s">
        <v>362</v>
      </c>
      <c r="C89" s="135" t="s">
        <v>115</v>
      </c>
      <c r="D89" s="131">
        <v>6978356.0999999996</v>
      </c>
      <c r="E89" s="131">
        <v>3476660.29</v>
      </c>
      <c r="F89" s="131">
        <v>156231.37000000002</v>
      </c>
      <c r="G89" s="131">
        <v>3632891.66</v>
      </c>
      <c r="H89" s="131">
        <v>31838.6</v>
      </c>
      <c r="I89" s="131">
        <v>219238.32</v>
      </c>
      <c r="J89" s="131">
        <v>3381814.74</v>
      </c>
      <c r="K89" s="131" t="s">
        <v>512</v>
      </c>
      <c r="L89" s="131">
        <v>3596541.3599999994</v>
      </c>
      <c r="M89" s="131">
        <v>719308.27199999988</v>
      </c>
      <c r="N89" s="131">
        <v>2727419.89</v>
      </c>
      <c r="O89" s="131">
        <v>359418.68</v>
      </c>
      <c r="P89" s="131">
        <v>3086838.5700000003</v>
      </c>
      <c r="Q89" s="131">
        <v>115415.24</v>
      </c>
      <c r="R89" s="131">
        <v>182698.32</v>
      </c>
      <c r="S89" s="131">
        <v>2788725.0100000002</v>
      </c>
      <c r="T89" s="131" t="s">
        <v>513</v>
      </c>
      <c r="U89" s="131">
        <v>4189631.0899999994</v>
      </c>
      <c r="V89" s="132">
        <v>-0.17537617391779414</v>
      </c>
      <c r="W89" s="132">
        <v>0</v>
      </c>
      <c r="X89" s="131">
        <v>1312398.0019999999</v>
      </c>
      <c r="Y89" s="133"/>
      <c r="Z89" s="134"/>
      <c r="AA89" s="134"/>
      <c r="AB89" s="134" t="s">
        <v>514</v>
      </c>
      <c r="AC89" s="134"/>
      <c r="AD89" s="134"/>
      <c r="AE89" s="133"/>
    </row>
    <row r="90" spans="2:31" ht="15" customHeight="1">
      <c r="B90" s="129" t="s">
        <v>362</v>
      </c>
      <c r="C90" s="130" t="s">
        <v>116</v>
      </c>
      <c r="D90" s="131">
        <v>22669654.399999999</v>
      </c>
      <c r="E90" s="131">
        <v>4339583.79</v>
      </c>
      <c r="F90" s="131">
        <v>958.73</v>
      </c>
      <c r="G90" s="131">
        <v>4340542.5200000005</v>
      </c>
      <c r="H90" s="131">
        <v>214289.14999999997</v>
      </c>
      <c r="I90" s="131">
        <v>756584.28</v>
      </c>
      <c r="J90" s="131">
        <v>3369669.0900000008</v>
      </c>
      <c r="K90" s="131" t="s">
        <v>512</v>
      </c>
      <c r="L90" s="131">
        <v>19299985.309999999</v>
      </c>
      <c r="M90" s="131">
        <v>3859997.0619999999</v>
      </c>
      <c r="N90" s="131">
        <v>3707508.5</v>
      </c>
      <c r="O90" s="131">
        <v>38787.979999999996</v>
      </c>
      <c r="P90" s="131">
        <v>3746296.48</v>
      </c>
      <c r="Q90" s="131">
        <v>230339.20000000001</v>
      </c>
      <c r="R90" s="131">
        <v>630488.28</v>
      </c>
      <c r="S90" s="131">
        <v>2885469</v>
      </c>
      <c r="T90" s="131" t="s">
        <v>513</v>
      </c>
      <c r="U90" s="131">
        <v>19784185.399999999</v>
      </c>
      <c r="V90" s="132">
        <v>-0.14369366162301733</v>
      </c>
      <c r="W90" s="132">
        <v>0</v>
      </c>
      <c r="X90" s="131">
        <v>4344197.1520000007</v>
      </c>
      <c r="Y90" s="133"/>
      <c r="Z90" s="134"/>
      <c r="AA90" s="134"/>
      <c r="AB90" s="134" t="s">
        <v>514</v>
      </c>
      <c r="AC90" s="134"/>
      <c r="AD90" s="134"/>
      <c r="AE90" s="133"/>
    </row>
    <row r="91" spans="2:31" ht="15" customHeight="1">
      <c r="B91" s="129" t="s">
        <v>362</v>
      </c>
      <c r="C91" s="135" t="s">
        <v>117</v>
      </c>
      <c r="D91" s="131">
        <v>2008003.33</v>
      </c>
      <c r="E91" s="131">
        <v>955681.05</v>
      </c>
      <c r="F91" s="131">
        <v>1987.89</v>
      </c>
      <c r="G91" s="131">
        <v>957668.94000000006</v>
      </c>
      <c r="H91" s="131">
        <v>10277.48</v>
      </c>
      <c r="I91" s="131">
        <v>89127.56</v>
      </c>
      <c r="J91" s="131">
        <v>858263.90000000014</v>
      </c>
      <c r="K91" s="131" t="s">
        <v>512</v>
      </c>
      <c r="L91" s="131">
        <v>1149739.43</v>
      </c>
      <c r="M91" s="131">
        <v>229947.886</v>
      </c>
      <c r="N91" s="131">
        <v>822404.53999999992</v>
      </c>
      <c r="O91" s="131">
        <v>6243.45</v>
      </c>
      <c r="P91" s="131">
        <v>828647.98999999987</v>
      </c>
      <c r="Q91" s="131">
        <v>6829.2099999999991</v>
      </c>
      <c r="R91" s="131">
        <v>74272.56</v>
      </c>
      <c r="S91" s="131">
        <v>747546.22</v>
      </c>
      <c r="T91" s="131" t="s">
        <v>513</v>
      </c>
      <c r="U91" s="131">
        <v>1260457.1100000001</v>
      </c>
      <c r="V91" s="132">
        <v>-0.1290019072222427</v>
      </c>
      <c r="W91" s="132">
        <v>0</v>
      </c>
      <c r="X91" s="131">
        <v>340665.56600000017</v>
      </c>
      <c r="Y91" s="133"/>
      <c r="Z91" s="134"/>
      <c r="AA91" s="134"/>
      <c r="AB91" s="134" t="s">
        <v>514</v>
      </c>
      <c r="AC91" s="134"/>
      <c r="AD91" s="134"/>
      <c r="AE91" s="133"/>
    </row>
    <row r="92" spans="2:31" ht="15" customHeight="1">
      <c r="B92" s="129" t="s">
        <v>361</v>
      </c>
      <c r="C92" s="130" t="s">
        <v>118</v>
      </c>
      <c r="D92" s="131">
        <v>33755900.859999999</v>
      </c>
      <c r="E92" s="131">
        <v>64464815.560000017</v>
      </c>
      <c r="F92" s="131">
        <v>22843.63</v>
      </c>
      <c r="G92" s="131">
        <v>64487659.19000002</v>
      </c>
      <c r="H92" s="131">
        <v>871840.02</v>
      </c>
      <c r="I92" s="131">
        <v>1241976.47</v>
      </c>
      <c r="J92" s="131">
        <v>62373842.700000018</v>
      </c>
      <c r="K92" s="131">
        <v>28617941.840000018</v>
      </c>
      <c r="L92" s="131" t="s">
        <v>512</v>
      </c>
      <c r="M92" s="131">
        <v>0</v>
      </c>
      <c r="N92" s="131">
        <v>55492547.219999999</v>
      </c>
      <c r="O92" s="131">
        <v>1642.11</v>
      </c>
      <c r="P92" s="131">
        <v>55494189.329999998</v>
      </c>
      <c r="Q92" s="131">
        <v>812551.7699999999</v>
      </c>
      <c r="R92" s="131">
        <v>1034980.47</v>
      </c>
      <c r="S92" s="131">
        <v>53646657.089999996</v>
      </c>
      <c r="T92" s="131">
        <v>19890756.229999997</v>
      </c>
      <c r="U92" s="131" t="s">
        <v>513</v>
      </c>
      <c r="V92" s="132">
        <v>-0.13991739537317327</v>
      </c>
      <c r="W92" s="132">
        <v>-0.30495504040062782</v>
      </c>
      <c r="X92" s="131" t="s">
        <v>513</v>
      </c>
      <c r="Y92" s="133" t="s">
        <v>523</v>
      </c>
      <c r="Z92" s="134">
        <v>53646657.089999996</v>
      </c>
      <c r="AA92" s="134">
        <v>13697455.33</v>
      </c>
      <c r="AB92" s="134">
        <v>39949201.759999998</v>
      </c>
      <c r="AC92" s="134">
        <v>6193300.8999999966</v>
      </c>
      <c r="AD92" s="134"/>
      <c r="AE92" s="133"/>
    </row>
    <row r="93" spans="2:31" ht="15" customHeight="1">
      <c r="B93" s="129" t="s">
        <v>362</v>
      </c>
      <c r="C93" s="130" t="s">
        <v>119</v>
      </c>
      <c r="D93" s="131">
        <v>9342695.0199999996</v>
      </c>
      <c r="E93" s="131">
        <v>4140835.6</v>
      </c>
      <c r="F93" s="131">
        <v>1105.1500000000001</v>
      </c>
      <c r="G93" s="131">
        <v>4141940.75</v>
      </c>
      <c r="H93" s="131">
        <v>184206.05</v>
      </c>
      <c r="I93" s="131">
        <v>317934.38</v>
      </c>
      <c r="J93" s="131">
        <v>3639800.3200000003</v>
      </c>
      <c r="K93" s="131" t="s">
        <v>512</v>
      </c>
      <c r="L93" s="131">
        <v>5702894.6999999993</v>
      </c>
      <c r="M93" s="131">
        <v>1140578.94</v>
      </c>
      <c r="N93" s="131">
        <v>4166704.24</v>
      </c>
      <c r="O93" s="131">
        <v>3515.05</v>
      </c>
      <c r="P93" s="131">
        <v>4170219.29</v>
      </c>
      <c r="Q93" s="131">
        <v>188621.36</v>
      </c>
      <c r="R93" s="131">
        <v>264945.38</v>
      </c>
      <c r="S93" s="131">
        <v>3716652.5500000003</v>
      </c>
      <c r="T93" s="131" t="s">
        <v>513</v>
      </c>
      <c r="U93" s="131">
        <v>5626042.4699999988</v>
      </c>
      <c r="V93" s="132">
        <v>2.1114408276111218E-2</v>
      </c>
      <c r="W93" s="132">
        <v>0</v>
      </c>
      <c r="X93" s="131">
        <v>1063726.71</v>
      </c>
      <c r="Y93" s="133"/>
      <c r="Z93" s="134"/>
      <c r="AA93" s="134"/>
      <c r="AB93" s="134" t="s">
        <v>514</v>
      </c>
      <c r="AC93" s="134"/>
      <c r="AD93" s="134"/>
      <c r="AE93" s="133"/>
    </row>
    <row r="94" spans="2:31" ht="15" customHeight="1">
      <c r="B94" s="129" t="s">
        <v>362</v>
      </c>
      <c r="C94" s="130" t="s">
        <v>120</v>
      </c>
      <c r="D94" s="131">
        <v>6339936.3399999999</v>
      </c>
      <c r="E94" s="131">
        <v>2686032.79</v>
      </c>
      <c r="F94" s="131">
        <v>28344.87</v>
      </c>
      <c r="G94" s="131">
        <v>2714377.66</v>
      </c>
      <c r="H94" s="131">
        <v>43369.34</v>
      </c>
      <c r="I94" s="131">
        <v>212476.64</v>
      </c>
      <c r="J94" s="131">
        <v>2458531.6800000002</v>
      </c>
      <c r="K94" s="131" t="s">
        <v>512</v>
      </c>
      <c r="L94" s="131">
        <v>3881404.6599999997</v>
      </c>
      <c r="M94" s="131">
        <v>776280.93200000003</v>
      </c>
      <c r="N94" s="131">
        <v>2482412.33</v>
      </c>
      <c r="O94" s="131">
        <v>38906.150000000009</v>
      </c>
      <c r="P94" s="131">
        <v>2521318.48</v>
      </c>
      <c r="Q94" s="131">
        <v>46953.18</v>
      </c>
      <c r="R94" s="131">
        <v>177063.64</v>
      </c>
      <c r="S94" s="131">
        <v>2297301.6599999997</v>
      </c>
      <c r="T94" s="131" t="s">
        <v>513</v>
      </c>
      <c r="U94" s="131">
        <v>4042634.68</v>
      </c>
      <c r="V94" s="132">
        <v>-6.5579801680652139E-2</v>
      </c>
      <c r="W94" s="132">
        <v>0</v>
      </c>
      <c r="X94" s="131">
        <v>937510.95200000051</v>
      </c>
      <c r="Y94" s="133"/>
      <c r="Z94" s="134"/>
      <c r="AA94" s="134"/>
      <c r="AB94" s="134" t="s">
        <v>514</v>
      </c>
      <c r="AC94" s="134"/>
      <c r="AD94" s="134"/>
      <c r="AE94" s="133"/>
    </row>
    <row r="95" spans="2:31" ht="15" customHeight="1">
      <c r="B95" s="129" t="s">
        <v>361</v>
      </c>
      <c r="C95" s="130" t="s">
        <v>121</v>
      </c>
      <c r="D95" s="131">
        <v>24213519.079999998</v>
      </c>
      <c r="E95" s="131">
        <v>3524825.4099999997</v>
      </c>
      <c r="F95" s="131">
        <v>2618.48</v>
      </c>
      <c r="G95" s="131">
        <v>3527443.8899999997</v>
      </c>
      <c r="H95" s="131">
        <v>845.2</v>
      </c>
      <c r="I95" s="131">
        <v>684989.41</v>
      </c>
      <c r="J95" s="131">
        <v>2841609.2799999993</v>
      </c>
      <c r="K95" s="131" t="s">
        <v>512</v>
      </c>
      <c r="L95" s="131">
        <v>21371909.799999997</v>
      </c>
      <c r="M95" s="131">
        <v>4274381.96</v>
      </c>
      <c r="N95" s="131">
        <v>3170691.24</v>
      </c>
      <c r="O95" s="131">
        <v>6460.09</v>
      </c>
      <c r="P95" s="131">
        <v>3177151.33</v>
      </c>
      <c r="Q95" s="131">
        <v>557444.39</v>
      </c>
      <c r="R95" s="131">
        <v>570782.41</v>
      </c>
      <c r="S95" s="131">
        <v>2048924.5299999998</v>
      </c>
      <c r="T95" s="131" t="s">
        <v>513</v>
      </c>
      <c r="U95" s="131">
        <v>22164594.549999997</v>
      </c>
      <c r="V95" s="132">
        <v>-0.27895627860562155</v>
      </c>
      <c r="W95" s="132">
        <v>0</v>
      </c>
      <c r="X95" s="131">
        <v>5067066.709999999</v>
      </c>
      <c r="Y95" s="133"/>
      <c r="Z95" s="134"/>
      <c r="AA95" s="134"/>
      <c r="AB95" s="134" t="s">
        <v>514</v>
      </c>
      <c r="AC95" s="134"/>
      <c r="AD95" s="134"/>
      <c r="AE95" s="133"/>
    </row>
    <row r="96" spans="2:31" ht="15" customHeight="1">
      <c r="B96" s="129" t="s">
        <v>361</v>
      </c>
      <c r="C96" s="130" t="s">
        <v>122</v>
      </c>
      <c r="D96" s="131">
        <v>17020593.43</v>
      </c>
      <c r="E96" s="131">
        <v>11785655.229999999</v>
      </c>
      <c r="F96" s="131">
        <v>76832.87999999999</v>
      </c>
      <c r="G96" s="131">
        <v>11862488.109999999</v>
      </c>
      <c r="H96" s="131">
        <v>300500.06</v>
      </c>
      <c r="I96" s="131">
        <v>425450.86</v>
      </c>
      <c r="J96" s="131">
        <v>11136537.189999999</v>
      </c>
      <c r="K96" s="131" t="s">
        <v>512</v>
      </c>
      <c r="L96" s="131">
        <v>5884056.2400000002</v>
      </c>
      <c r="M96" s="131">
        <v>1176811.2480000001</v>
      </c>
      <c r="N96" s="131">
        <v>10889383.530000001</v>
      </c>
      <c r="O96" s="131">
        <v>838488.07</v>
      </c>
      <c r="P96" s="131">
        <v>11727871.600000001</v>
      </c>
      <c r="Q96" s="131">
        <v>284796.17000000004</v>
      </c>
      <c r="R96" s="131">
        <v>354542.86</v>
      </c>
      <c r="S96" s="131">
        <v>11088532.570000002</v>
      </c>
      <c r="T96" s="131" t="s">
        <v>513</v>
      </c>
      <c r="U96" s="131">
        <v>5932060.8599999975</v>
      </c>
      <c r="V96" s="132">
        <v>-4.3105517613771793E-3</v>
      </c>
      <c r="W96" s="132">
        <v>0</v>
      </c>
      <c r="X96" s="131">
        <v>1224815.8679999975</v>
      </c>
      <c r="Y96" s="133" t="s">
        <v>524</v>
      </c>
      <c r="Z96" s="134"/>
      <c r="AA96" s="134"/>
      <c r="AB96" s="134" t="s">
        <v>514</v>
      </c>
      <c r="AC96" s="134"/>
      <c r="AD96" s="134"/>
      <c r="AE96" s="133"/>
    </row>
    <row r="97" spans="2:31" ht="15" customHeight="1">
      <c r="B97" s="129" t="s">
        <v>361</v>
      </c>
      <c r="C97" s="130" t="s">
        <v>123</v>
      </c>
      <c r="D97" s="131">
        <v>33483123.109999999</v>
      </c>
      <c r="E97" s="131">
        <v>32587980.769999996</v>
      </c>
      <c r="F97" s="131">
        <v>3112861.6999999997</v>
      </c>
      <c r="G97" s="131">
        <v>35700842.469999999</v>
      </c>
      <c r="H97" s="131">
        <v>1095307.6200000001</v>
      </c>
      <c r="I97" s="131">
        <v>643851.81999999995</v>
      </c>
      <c r="J97" s="131">
        <v>33961683.030000001</v>
      </c>
      <c r="K97" s="131">
        <v>478559.92000000179</v>
      </c>
      <c r="L97" s="131" t="s">
        <v>512</v>
      </c>
      <c r="M97" s="131">
        <v>0</v>
      </c>
      <c r="N97" s="131">
        <v>27883370.240000002</v>
      </c>
      <c r="O97" s="131">
        <v>2789694.3499999996</v>
      </c>
      <c r="P97" s="131">
        <v>30673064.590000004</v>
      </c>
      <c r="Q97" s="131">
        <v>1738368.43</v>
      </c>
      <c r="R97" s="131">
        <v>536542.81999999995</v>
      </c>
      <c r="S97" s="131">
        <v>28398153.340000004</v>
      </c>
      <c r="T97" s="131" t="s">
        <v>513</v>
      </c>
      <c r="U97" s="131">
        <v>5084969.7699999958</v>
      </c>
      <c r="V97" s="132">
        <v>-0.16381784392385568</v>
      </c>
      <c r="W97" s="132">
        <v>-1</v>
      </c>
      <c r="X97" s="131" t="s">
        <v>513</v>
      </c>
      <c r="Y97" s="133" t="s">
        <v>521</v>
      </c>
      <c r="Z97" s="134"/>
      <c r="AA97" s="134"/>
      <c r="AB97" s="134" t="s">
        <v>514</v>
      </c>
      <c r="AC97" s="134"/>
      <c r="AD97" s="134"/>
      <c r="AE97" s="133"/>
    </row>
    <row r="98" spans="2:31" ht="15" customHeight="1">
      <c r="B98" s="129" t="s">
        <v>361</v>
      </c>
      <c r="C98" s="130" t="s">
        <v>124</v>
      </c>
      <c r="D98" s="131">
        <v>23703035.5</v>
      </c>
      <c r="E98" s="131">
        <v>8215306.5900000017</v>
      </c>
      <c r="F98" s="131">
        <v>215316.50999999998</v>
      </c>
      <c r="G98" s="131">
        <v>8430623.1000000015</v>
      </c>
      <c r="H98" s="131">
        <v>1122929.4400000002</v>
      </c>
      <c r="I98" s="131">
        <v>844126.86</v>
      </c>
      <c r="J98" s="131">
        <v>6463566.8000000007</v>
      </c>
      <c r="K98" s="131" t="s">
        <v>512</v>
      </c>
      <c r="L98" s="131">
        <v>17239468.699999999</v>
      </c>
      <c r="M98" s="131">
        <v>3447893.74</v>
      </c>
      <c r="N98" s="131">
        <v>7786688.1500000004</v>
      </c>
      <c r="O98" s="131">
        <v>51755.200000000004</v>
      </c>
      <c r="P98" s="131">
        <v>7838443.3500000006</v>
      </c>
      <c r="Q98" s="131">
        <v>1132291.1600000001</v>
      </c>
      <c r="R98" s="131">
        <v>703438.86</v>
      </c>
      <c r="S98" s="131">
        <v>6002713.3300000001</v>
      </c>
      <c r="T98" s="131" t="s">
        <v>513</v>
      </c>
      <c r="U98" s="131">
        <v>17700322.170000002</v>
      </c>
      <c r="V98" s="132">
        <v>-7.1300179028087163E-2</v>
      </c>
      <c r="W98" s="132">
        <v>0</v>
      </c>
      <c r="X98" s="131">
        <v>3908747.2100000009</v>
      </c>
      <c r="Y98" s="133"/>
      <c r="Z98" s="134"/>
      <c r="AA98" s="134"/>
      <c r="AB98" s="134" t="s">
        <v>514</v>
      </c>
      <c r="AC98" s="134"/>
      <c r="AD98" s="134"/>
      <c r="AE98" s="133"/>
    </row>
    <row r="99" spans="2:31" ht="15" customHeight="1">
      <c r="B99" s="129" t="s">
        <v>361</v>
      </c>
      <c r="C99" s="130" t="s">
        <v>125</v>
      </c>
      <c r="D99" s="131">
        <v>19345232.850000001</v>
      </c>
      <c r="E99" s="131">
        <v>11987864.380000001</v>
      </c>
      <c r="F99" s="131">
        <v>758123.36</v>
      </c>
      <c r="G99" s="131">
        <v>12745987.74</v>
      </c>
      <c r="H99" s="131">
        <v>414557.35</v>
      </c>
      <c r="I99" s="131">
        <v>645497.39</v>
      </c>
      <c r="J99" s="131">
        <v>11685933</v>
      </c>
      <c r="K99" s="131" t="s">
        <v>512</v>
      </c>
      <c r="L99" s="131">
        <v>7659299.8500000015</v>
      </c>
      <c r="M99" s="131">
        <v>1531859.9700000004</v>
      </c>
      <c r="N99" s="131">
        <v>10718967.82</v>
      </c>
      <c r="O99" s="131">
        <v>631720.17999999993</v>
      </c>
      <c r="P99" s="131">
        <v>11350688</v>
      </c>
      <c r="Q99" s="131">
        <v>500510.09</v>
      </c>
      <c r="R99" s="131">
        <v>537914.39</v>
      </c>
      <c r="S99" s="131">
        <v>10312263.52</v>
      </c>
      <c r="T99" s="131" t="s">
        <v>513</v>
      </c>
      <c r="U99" s="131">
        <v>9032969.3300000019</v>
      </c>
      <c r="V99" s="132">
        <v>-0.1175489779036043</v>
      </c>
      <c r="W99" s="132">
        <v>0</v>
      </c>
      <c r="X99" s="131">
        <v>2905529.4500000011</v>
      </c>
      <c r="Y99" s="133"/>
      <c r="Z99" s="134"/>
      <c r="AA99" s="134"/>
      <c r="AB99" s="134" t="s">
        <v>514</v>
      </c>
      <c r="AC99" s="134"/>
      <c r="AD99" s="134"/>
      <c r="AE99" s="133"/>
    </row>
    <row r="100" spans="2:31" ht="15" customHeight="1">
      <c r="B100" s="129" t="s">
        <v>362</v>
      </c>
      <c r="C100" s="130" t="s">
        <v>126</v>
      </c>
      <c r="D100" s="131">
        <v>15988151.720000001</v>
      </c>
      <c r="E100" s="131">
        <v>8742957.4299999997</v>
      </c>
      <c r="F100" s="131">
        <v>75710.600000000006</v>
      </c>
      <c r="G100" s="131">
        <v>8818668.0299999993</v>
      </c>
      <c r="H100" s="131">
        <v>195010.82</v>
      </c>
      <c r="I100" s="131">
        <v>501741.03</v>
      </c>
      <c r="J100" s="131">
        <v>8121916.1799999988</v>
      </c>
      <c r="K100" s="131" t="s">
        <v>512</v>
      </c>
      <c r="L100" s="131">
        <v>7866235.5400000019</v>
      </c>
      <c r="M100" s="131">
        <v>1573247.1080000005</v>
      </c>
      <c r="N100" s="131">
        <v>9273526.2799999993</v>
      </c>
      <c r="O100" s="131">
        <v>75022.58</v>
      </c>
      <c r="P100" s="131">
        <v>9348548.8599999994</v>
      </c>
      <c r="Q100" s="131">
        <v>187431.47</v>
      </c>
      <c r="R100" s="131">
        <v>418118.03</v>
      </c>
      <c r="S100" s="131">
        <v>8742999.3599999994</v>
      </c>
      <c r="T100" s="131" t="s">
        <v>513</v>
      </c>
      <c r="U100" s="131">
        <v>7245152.3600000013</v>
      </c>
      <c r="V100" s="132">
        <v>7.6470030745872775E-2</v>
      </c>
      <c r="W100" s="132">
        <v>0</v>
      </c>
      <c r="X100" s="131">
        <v>952163.92799999984</v>
      </c>
      <c r="Y100" s="133" t="s">
        <v>525</v>
      </c>
      <c r="Z100" s="134"/>
      <c r="AA100" s="134"/>
      <c r="AB100" s="134" t="s">
        <v>514</v>
      </c>
      <c r="AC100" s="134"/>
      <c r="AD100" s="134"/>
      <c r="AE100" s="133"/>
    </row>
    <row r="101" spans="2:31" ht="15" customHeight="1">
      <c r="B101" s="129" t="s">
        <v>361</v>
      </c>
      <c r="C101" s="130" t="s">
        <v>127</v>
      </c>
      <c r="D101" s="131">
        <v>53831871.909999996</v>
      </c>
      <c r="E101" s="131">
        <v>77797655.920000002</v>
      </c>
      <c r="F101" s="131">
        <v>2511035.3400000003</v>
      </c>
      <c r="G101" s="131">
        <v>80308691.260000005</v>
      </c>
      <c r="H101" s="131">
        <v>1318086.78</v>
      </c>
      <c r="I101" s="131">
        <v>1292077.18</v>
      </c>
      <c r="J101" s="131">
        <v>77698527.299999997</v>
      </c>
      <c r="K101" s="131">
        <v>23866655.390000001</v>
      </c>
      <c r="L101" s="131" t="s">
        <v>512</v>
      </c>
      <c r="M101" s="131">
        <v>0</v>
      </c>
      <c r="N101" s="131">
        <v>75154787.010000005</v>
      </c>
      <c r="O101" s="131">
        <v>1539309.96</v>
      </c>
      <c r="P101" s="131">
        <v>76694096.969999999</v>
      </c>
      <c r="Q101" s="131">
        <v>856648.46</v>
      </c>
      <c r="R101" s="131">
        <v>1076731.18</v>
      </c>
      <c r="S101" s="131">
        <v>74760717.329999998</v>
      </c>
      <c r="T101" s="131">
        <v>20928845.420000002</v>
      </c>
      <c r="U101" s="131" t="s">
        <v>513</v>
      </c>
      <c r="V101" s="132">
        <v>-3.781036876872701E-2</v>
      </c>
      <c r="W101" s="132">
        <v>-0.12309265466793995</v>
      </c>
      <c r="X101" s="131" t="s">
        <v>513</v>
      </c>
      <c r="Y101" s="133" t="s">
        <v>526</v>
      </c>
      <c r="Z101" s="134">
        <v>74760717.329999998</v>
      </c>
      <c r="AA101" s="134">
        <v>2361478.92</v>
      </c>
      <c r="AB101" s="134">
        <v>72399238.409999996</v>
      </c>
      <c r="AC101" s="134">
        <v>18567366.5</v>
      </c>
      <c r="AD101" s="134"/>
      <c r="AE101" s="133"/>
    </row>
    <row r="102" spans="2:31" ht="15" customHeight="1">
      <c r="B102" s="129" t="s">
        <v>361</v>
      </c>
      <c r="C102" s="130" t="s">
        <v>128</v>
      </c>
      <c r="D102" s="131">
        <v>37001097.549999997</v>
      </c>
      <c r="E102" s="131">
        <v>5450764.7800000003</v>
      </c>
      <c r="F102" s="131">
        <v>870594.17</v>
      </c>
      <c r="G102" s="131">
        <v>6321358.9500000002</v>
      </c>
      <c r="H102" s="131">
        <v>1569616.37</v>
      </c>
      <c r="I102" s="131">
        <v>1178442.22</v>
      </c>
      <c r="J102" s="131">
        <v>3573300.3600000003</v>
      </c>
      <c r="K102" s="131" t="s">
        <v>512</v>
      </c>
      <c r="L102" s="131">
        <v>33427797.189999998</v>
      </c>
      <c r="M102" s="131">
        <v>6685559.4380000001</v>
      </c>
      <c r="N102" s="131">
        <v>8017982.1699999999</v>
      </c>
      <c r="O102" s="131">
        <v>623943.77</v>
      </c>
      <c r="P102" s="131">
        <v>8641925.9399999995</v>
      </c>
      <c r="Q102" s="131">
        <v>2049653.25</v>
      </c>
      <c r="R102" s="131">
        <v>982035.22</v>
      </c>
      <c r="S102" s="131">
        <v>5610237.4699999997</v>
      </c>
      <c r="T102" s="131" t="s">
        <v>513</v>
      </c>
      <c r="U102" s="131">
        <v>31390860.079999998</v>
      </c>
      <c r="V102" s="132">
        <v>0.57004363047723183</v>
      </c>
      <c r="W102" s="132">
        <v>0</v>
      </c>
      <c r="X102" s="131">
        <v>4648622.3280000007</v>
      </c>
      <c r="Y102" s="133"/>
      <c r="Z102" s="134"/>
      <c r="AA102" s="134"/>
      <c r="AB102" s="134" t="s">
        <v>514</v>
      </c>
      <c r="AC102" s="134"/>
      <c r="AD102" s="134"/>
      <c r="AE102" s="133"/>
    </row>
    <row r="103" spans="2:31" ht="15" customHeight="1">
      <c r="B103" s="129" t="s">
        <v>361</v>
      </c>
      <c r="C103" s="135" t="s">
        <v>129</v>
      </c>
      <c r="D103" s="131">
        <v>48980025.82</v>
      </c>
      <c r="E103" s="131">
        <v>43834998.779999994</v>
      </c>
      <c r="F103" s="131">
        <v>4911971.07</v>
      </c>
      <c r="G103" s="131">
        <v>48746969.849999994</v>
      </c>
      <c r="H103" s="131">
        <v>453589.27</v>
      </c>
      <c r="I103" s="131">
        <v>1395657.43</v>
      </c>
      <c r="J103" s="131">
        <v>46897723.149999991</v>
      </c>
      <c r="K103" s="131" t="s">
        <v>512</v>
      </c>
      <c r="L103" s="131">
        <v>2082302.6700000092</v>
      </c>
      <c r="M103" s="131">
        <v>416460.53400000185</v>
      </c>
      <c r="N103" s="131">
        <v>37135665.280000001</v>
      </c>
      <c r="O103" s="131">
        <v>4986402.4799999995</v>
      </c>
      <c r="P103" s="131">
        <v>42122067.759999998</v>
      </c>
      <c r="Q103" s="131">
        <v>415567.66</v>
      </c>
      <c r="R103" s="131">
        <v>1163048.43</v>
      </c>
      <c r="S103" s="131">
        <v>40543451.670000002</v>
      </c>
      <c r="T103" s="131" t="s">
        <v>513</v>
      </c>
      <c r="U103" s="131">
        <v>8436574.1499999985</v>
      </c>
      <c r="V103" s="132">
        <v>-0.13549211034565956</v>
      </c>
      <c r="W103" s="132">
        <v>0</v>
      </c>
      <c r="X103" s="131">
        <v>6770732.0139999911</v>
      </c>
      <c r="Y103" s="133" t="s">
        <v>527</v>
      </c>
      <c r="Z103" s="134"/>
      <c r="AA103" s="134"/>
      <c r="AB103" s="134" t="s">
        <v>514</v>
      </c>
      <c r="AC103" s="134"/>
      <c r="AD103" s="134"/>
      <c r="AE103" s="133"/>
    </row>
    <row r="104" spans="2:31" ht="15" customHeight="1">
      <c r="B104" s="129" t="s">
        <v>361</v>
      </c>
      <c r="C104" s="130" t="s">
        <v>130</v>
      </c>
      <c r="D104" s="131">
        <v>40657313.659999996</v>
      </c>
      <c r="E104" s="131">
        <v>12552206.230000002</v>
      </c>
      <c r="F104" s="131">
        <v>1930764.3799999997</v>
      </c>
      <c r="G104" s="131">
        <v>14482970.610000001</v>
      </c>
      <c r="H104" s="131">
        <v>601739.33000000007</v>
      </c>
      <c r="I104" s="131">
        <v>1041663.56</v>
      </c>
      <c r="J104" s="131">
        <v>12839567.720000001</v>
      </c>
      <c r="K104" s="131" t="s">
        <v>512</v>
      </c>
      <c r="L104" s="131">
        <v>27817745.939999998</v>
      </c>
      <c r="M104" s="131">
        <v>5563549.1880000001</v>
      </c>
      <c r="N104" s="131">
        <v>8814790.0000000019</v>
      </c>
      <c r="O104" s="131">
        <v>2376182.7400000002</v>
      </c>
      <c r="P104" s="131">
        <v>11190972.740000002</v>
      </c>
      <c r="Q104" s="131">
        <v>726001.73</v>
      </c>
      <c r="R104" s="131">
        <v>868052.56</v>
      </c>
      <c r="S104" s="131">
        <v>9596918.4500000011</v>
      </c>
      <c r="T104" s="131" t="s">
        <v>513</v>
      </c>
      <c r="U104" s="131">
        <v>31060395.209999993</v>
      </c>
      <c r="V104" s="132">
        <v>-0.25255128059716325</v>
      </c>
      <c r="W104" s="132">
        <v>0</v>
      </c>
      <c r="X104" s="131">
        <v>8806198.4580000006</v>
      </c>
      <c r="Y104" s="133"/>
      <c r="Z104" s="134"/>
      <c r="AA104" s="134"/>
      <c r="AB104" s="134" t="s">
        <v>514</v>
      </c>
      <c r="AC104" s="134"/>
      <c r="AD104" s="134"/>
      <c r="AE104" s="133"/>
    </row>
    <row r="105" spans="2:31" ht="15" customHeight="1">
      <c r="B105" s="129" t="s">
        <v>362</v>
      </c>
      <c r="C105" s="130" t="s">
        <v>131</v>
      </c>
      <c r="D105" s="131">
        <v>12256250.300000001</v>
      </c>
      <c r="E105" s="131">
        <v>4647196.8100000005</v>
      </c>
      <c r="F105" s="131">
        <v>84840.51</v>
      </c>
      <c r="G105" s="131">
        <v>4732037.32</v>
      </c>
      <c r="H105" s="131">
        <v>366916.03</v>
      </c>
      <c r="I105" s="131">
        <v>462043.75</v>
      </c>
      <c r="J105" s="131">
        <v>3903077.54</v>
      </c>
      <c r="K105" s="131" t="s">
        <v>512</v>
      </c>
      <c r="L105" s="131">
        <v>8353172.7600000007</v>
      </c>
      <c r="M105" s="131">
        <v>1670634.5520000001</v>
      </c>
      <c r="N105" s="131">
        <v>4081608.94</v>
      </c>
      <c r="O105" s="131">
        <v>107631.36000000002</v>
      </c>
      <c r="P105" s="131">
        <v>4189240.3</v>
      </c>
      <c r="Q105" s="131">
        <v>168064.03999999998</v>
      </c>
      <c r="R105" s="131">
        <v>355417.75</v>
      </c>
      <c r="S105" s="131">
        <v>3665758.51</v>
      </c>
      <c r="T105" s="131" t="s">
        <v>513</v>
      </c>
      <c r="U105" s="131">
        <v>8590491.790000001</v>
      </c>
      <c r="V105" s="132">
        <v>-6.0803052864791485E-2</v>
      </c>
      <c r="W105" s="132">
        <v>0</v>
      </c>
      <c r="X105" s="131">
        <v>1907953.5820000004</v>
      </c>
      <c r="Y105" s="133" t="s">
        <v>517</v>
      </c>
      <c r="Z105" s="134"/>
      <c r="AA105" s="134"/>
      <c r="AB105" s="134" t="s">
        <v>514</v>
      </c>
      <c r="AC105" s="134"/>
      <c r="AD105" s="134"/>
      <c r="AE105" s="133"/>
    </row>
    <row r="106" spans="2:31" ht="15" customHeight="1">
      <c r="B106" s="129" t="s">
        <v>362</v>
      </c>
      <c r="C106" s="130" t="s">
        <v>132</v>
      </c>
      <c r="D106" s="131">
        <v>11292732.18</v>
      </c>
      <c r="E106" s="131">
        <v>5914359.330000001</v>
      </c>
      <c r="F106" s="131">
        <v>185630.09</v>
      </c>
      <c r="G106" s="131">
        <v>6099989.4200000009</v>
      </c>
      <c r="H106" s="131">
        <v>197342.07</v>
      </c>
      <c r="I106" s="131">
        <v>398972.95</v>
      </c>
      <c r="J106" s="131">
        <v>5503674.4000000004</v>
      </c>
      <c r="K106" s="131" t="s">
        <v>512</v>
      </c>
      <c r="L106" s="131">
        <v>5789057.7799999993</v>
      </c>
      <c r="M106" s="131">
        <v>1157811.5559999999</v>
      </c>
      <c r="N106" s="131">
        <v>5144657.7200000007</v>
      </c>
      <c r="O106" s="131">
        <v>522672.73999999993</v>
      </c>
      <c r="P106" s="131">
        <v>5667330.4600000009</v>
      </c>
      <c r="Q106" s="131">
        <v>188576.63</v>
      </c>
      <c r="R106" s="131">
        <v>332476.95</v>
      </c>
      <c r="S106" s="131">
        <v>5146276.8800000008</v>
      </c>
      <c r="T106" s="131" t="s">
        <v>513</v>
      </c>
      <c r="U106" s="131">
        <v>6146455.2999999989</v>
      </c>
      <c r="V106" s="132">
        <v>-6.4937983976668279E-2</v>
      </c>
      <c r="W106" s="132">
        <v>0</v>
      </c>
      <c r="X106" s="131">
        <v>1515209.0759999994</v>
      </c>
      <c r="Y106" s="133"/>
      <c r="Z106" s="134"/>
      <c r="AA106" s="134"/>
      <c r="AB106" s="134" t="s">
        <v>514</v>
      </c>
      <c r="AC106" s="134"/>
      <c r="AD106" s="134"/>
      <c r="AE106" s="133"/>
    </row>
    <row r="107" spans="2:31" ht="15" customHeight="1">
      <c r="B107" s="129" t="s">
        <v>361</v>
      </c>
      <c r="C107" s="130" t="s">
        <v>133</v>
      </c>
      <c r="D107" s="131">
        <v>49580368.840000004</v>
      </c>
      <c r="E107" s="131">
        <v>36700591.899999999</v>
      </c>
      <c r="F107" s="131">
        <v>2621012.65</v>
      </c>
      <c r="G107" s="131">
        <v>39321604.549999997</v>
      </c>
      <c r="H107" s="131">
        <v>706220.77999999991</v>
      </c>
      <c r="I107" s="131">
        <v>1656554.61</v>
      </c>
      <c r="J107" s="131">
        <v>36958829.159999996</v>
      </c>
      <c r="K107" s="131" t="s">
        <v>512</v>
      </c>
      <c r="L107" s="131">
        <v>12621539.680000007</v>
      </c>
      <c r="M107" s="131">
        <v>2524307.9360000016</v>
      </c>
      <c r="N107" s="131">
        <v>32548025.93</v>
      </c>
      <c r="O107" s="131">
        <v>1044288.5199999999</v>
      </c>
      <c r="P107" s="131">
        <v>33592314.450000003</v>
      </c>
      <c r="Q107" s="131">
        <v>1034685.4100000001</v>
      </c>
      <c r="R107" s="131">
        <v>1380461.61</v>
      </c>
      <c r="S107" s="131">
        <v>31177167.430000003</v>
      </c>
      <c r="T107" s="131" t="s">
        <v>513</v>
      </c>
      <c r="U107" s="131">
        <v>18403201.41</v>
      </c>
      <c r="V107" s="132">
        <v>-0.1564351972561242</v>
      </c>
      <c r="W107" s="132">
        <v>0</v>
      </c>
      <c r="X107" s="131">
        <v>8305969.6659999946</v>
      </c>
      <c r="Y107" s="133" t="s">
        <v>528</v>
      </c>
      <c r="Z107" s="134"/>
      <c r="AA107" s="134"/>
      <c r="AB107" s="134"/>
      <c r="AC107" s="134"/>
      <c r="AD107" s="134"/>
      <c r="AE107" s="133"/>
    </row>
    <row r="108" spans="2:31" ht="15" customHeight="1">
      <c r="B108" s="129" t="s">
        <v>362</v>
      </c>
      <c r="C108" s="130" t="s">
        <v>134</v>
      </c>
      <c r="D108" s="131">
        <v>11345386.91</v>
      </c>
      <c r="E108" s="131">
        <v>4923515.28</v>
      </c>
      <c r="F108" s="131">
        <v>495550.29000000004</v>
      </c>
      <c r="G108" s="131">
        <v>5419065.5700000003</v>
      </c>
      <c r="H108" s="131">
        <v>96880.93</v>
      </c>
      <c r="I108" s="131">
        <v>435429.32</v>
      </c>
      <c r="J108" s="131">
        <v>4886755.32</v>
      </c>
      <c r="K108" s="131" t="s">
        <v>512</v>
      </c>
      <c r="L108" s="131">
        <v>6458631.5899999999</v>
      </c>
      <c r="M108" s="131">
        <v>1291726.318</v>
      </c>
      <c r="N108" s="131">
        <v>3951233.76</v>
      </c>
      <c r="O108" s="131">
        <v>433394.24999999994</v>
      </c>
      <c r="P108" s="131">
        <v>4384628.01</v>
      </c>
      <c r="Q108" s="131">
        <v>96759.51</v>
      </c>
      <c r="R108" s="131">
        <v>362859.32</v>
      </c>
      <c r="S108" s="131">
        <v>3925009.18</v>
      </c>
      <c r="T108" s="131" t="s">
        <v>513</v>
      </c>
      <c r="U108" s="131">
        <v>7420377.7300000004</v>
      </c>
      <c r="V108" s="132">
        <v>-0.19680669012910601</v>
      </c>
      <c r="W108" s="132">
        <v>0</v>
      </c>
      <c r="X108" s="131">
        <v>2253472.4580000001</v>
      </c>
      <c r="Y108" s="133"/>
      <c r="Z108" s="134"/>
      <c r="AA108" s="134"/>
      <c r="AB108" s="134" t="s">
        <v>514</v>
      </c>
      <c r="AC108" s="134"/>
      <c r="AD108" s="134"/>
      <c r="AE108" s="133"/>
    </row>
    <row r="109" spans="2:31" ht="15" customHeight="1">
      <c r="B109" s="129" t="s">
        <v>362</v>
      </c>
      <c r="C109" s="130" t="s">
        <v>135</v>
      </c>
      <c r="D109" s="131">
        <v>8952875.7799999993</v>
      </c>
      <c r="E109" s="131">
        <v>5899188.4099999992</v>
      </c>
      <c r="F109" s="131">
        <v>5808.89</v>
      </c>
      <c r="G109" s="131">
        <v>5904997.2999999989</v>
      </c>
      <c r="H109" s="131">
        <v>56491.11</v>
      </c>
      <c r="I109" s="131">
        <v>319133.86</v>
      </c>
      <c r="J109" s="131">
        <v>5529372.3299999982</v>
      </c>
      <c r="K109" s="131" t="s">
        <v>512</v>
      </c>
      <c r="L109" s="131">
        <v>3423503.4500000011</v>
      </c>
      <c r="M109" s="131">
        <v>684700.69000000029</v>
      </c>
      <c r="N109" s="131">
        <v>5484610.29</v>
      </c>
      <c r="O109" s="131">
        <v>8141.14</v>
      </c>
      <c r="P109" s="131">
        <v>5492751.4299999997</v>
      </c>
      <c r="Q109" s="131">
        <v>54540.81</v>
      </c>
      <c r="R109" s="131">
        <v>265944.86</v>
      </c>
      <c r="S109" s="131">
        <v>5172265.76</v>
      </c>
      <c r="T109" s="131" t="s">
        <v>513</v>
      </c>
      <c r="U109" s="131">
        <v>3780610.0199999996</v>
      </c>
      <c r="V109" s="132">
        <v>-6.4583563682715228E-2</v>
      </c>
      <c r="W109" s="132">
        <v>0</v>
      </c>
      <c r="X109" s="131">
        <v>1041807.2599999987</v>
      </c>
      <c r="Y109" s="133" t="s">
        <v>516</v>
      </c>
      <c r="Z109" s="134"/>
      <c r="AA109" s="134"/>
      <c r="AB109" s="134" t="s">
        <v>514</v>
      </c>
      <c r="AC109" s="134"/>
      <c r="AD109" s="134"/>
      <c r="AE109" s="133"/>
    </row>
    <row r="110" spans="2:31" ht="15" customHeight="1">
      <c r="B110" s="129" t="s">
        <v>362</v>
      </c>
      <c r="C110" s="135" t="s">
        <v>136</v>
      </c>
      <c r="D110" s="131">
        <v>7468439.2599999998</v>
      </c>
      <c r="E110" s="131">
        <v>30051093.960000005</v>
      </c>
      <c r="F110" s="131">
        <v>6026.9000000000005</v>
      </c>
      <c r="G110" s="131">
        <v>30057120.860000003</v>
      </c>
      <c r="H110" s="131">
        <v>215974.37</v>
      </c>
      <c r="I110" s="131">
        <v>45702</v>
      </c>
      <c r="J110" s="131">
        <v>29795444.490000002</v>
      </c>
      <c r="K110" s="131">
        <v>22327005.230000004</v>
      </c>
      <c r="L110" s="131" t="s">
        <v>512</v>
      </c>
      <c r="M110" s="131">
        <v>0</v>
      </c>
      <c r="N110" s="131">
        <v>28523012.549999997</v>
      </c>
      <c r="O110" s="131">
        <v>5510.41</v>
      </c>
      <c r="P110" s="131">
        <v>28528522.959999997</v>
      </c>
      <c r="Q110" s="131">
        <v>228398.11</v>
      </c>
      <c r="R110" s="131">
        <v>228507.26</v>
      </c>
      <c r="S110" s="131">
        <v>28071617.589999996</v>
      </c>
      <c r="T110" s="131">
        <v>20603178.329999998</v>
      </c>
      <c r="U110" s="131" t="s">
        <v>513</v>
      </c>
      <c r="V110" s="132">
        <v>-5.7855384590035586E-2</v>
      </c>
      <c r="W110" s="132">
        <v>-7.7208155874114337E-2</v>
      </c>
      <c r="X110" s="131" t="s">
        <v>513</v>
      </c>
      <c r="Y110" s="133" t="s">
        <v>529</v>
      </c>
      <c r="Z110" s="134">
        <v>28071617.589999996</v>
      </c>
      <c r="AA110" s="134">
        <v>0</v>
      </c>
      <c r="AB110" s="134">
        <f>+Z110-AA110</f>
        <v>28071617.589999996</v>
      </c>
      <c r="AC110" s="134">
        <f>+T110-AA110</f>
        <v>20603178.329999998</v>
      </c>
      <c r="AD110" s="134"/>
      <c r="AE110" s="133"/>
    </row>
    <row r="111" spans="2:31" ht="15" customHeight="1">
      <c r="B111" s="129" t="s">
        <v>362</v>
      </c>
      <c r="C111" s="130" t="s">
        <v>137</v>
      </c>
      <c r="D111" s="131">
        <v>8674389.5</v>
      </c>
      <c r="E111" s="131">
        <v>14648720.439999999</v>
      </c>
      <c r="F111" s="131">
        <v>0</v>
      </c>
      <c r="G111" s="131">
        <v>14648720.439999999</v>
      </c>
      <c r="H111" s="131">
        <v>40916.929999999993</v>
      </c>
      <c r="I111" s="131">
        <v>302389.92</v>
      </c>
      <c r="J111" s="131">
        <v>14305413.59</v>
      </c>
      <c r="K111" s="131">
        <v>5631024.0899999999</v>
      </c>
      <c r="L111" s="131" t="s">
        <v>512</v>
      </c>
      <c r="M111" s="131">
        <v>0</v>
      </c>
      <c r="N111" s="131">
        <v>13813517.840000004</v>
      </c>
      <c r="O111" s="131">
        <v>78782.7</v>
      </c>
      <c r="P111" s="131">
        <v>13892300.540000003</v>
      </c>
      <c r="Q111" s="131">
        <v>44404.87</v>
      </c>
      <c r="R111" s="131">
        <v>251831.92</v>
      </c>
      <c r="S111" s="131">
        <v>13596063.750000004</v>
      </c>
      <c r="T111" s="131">
        <v>4921674.2500000037</v>
      </c>
      <c r="U111" s="131" t="s">
        <v>513</v>
      </c>
      <c r="V111" s="132">
        <v>-4.9586111966441693E-2</v>
      </c>
      <c r="W111" s="132">
        <v>-0.12597172888315522</v>
      </c>
      <c r="X111" s="131" t="s">
        <v>513</v>
      </c>
      <c r="Y111" s="133" t="s">
        <v>527</v>
      </c>
      <c r="Z111" s="134">
        <v>13596063.750000004</v>
      </c>
      <c r="AA111" s="134">
        <v>3499974.27</v>
      </c>
      <c r="AB111" s="134">
        <v>10096089.480000004</v>
      </c>
      <c r="AC111" s="134">
        <v>1421699.9800000037</v>
      </c>
      <c r="AD111" s="134"/>
      <c r="AE111" s="133"/>
    </row>
    <row r="112" spans="2:31" ht="15" customHeight="1">
      <c r="B112" s="129" t="s">
        <v>362</v>
      </c>
      <c r="C112" s="130" t="s">
        <v>138</v>
      </c>
      <c r="D112" s="131">
        <v>6218313.7800000003</v>
      </c>
      <c r="E112" s="131">
        <v>2312295.15</v>
      </c>
      <c r="F112" s="131">
        <v>776.58999999999992</v>
      </c>
      <c r="G112" s="131">
        <v>2313071.7399999998</v>
      </c>
      <c r="H112" s="131">
        <v>69491.680000000008</v>
      </c>
      <c r="I112" s="131">
        <v>218448.15</v>
      </c>
      <c r="J112" s="131">
        <v>2025131.9099999997</v>
      </c>
      <c r="K112" s="131" t="s">
        <v>512</v>
      </c>
      <c r="L112" s="131">
        <v>4193181.8700000006</v>
      </c>
      <c r="M112" s="131">
        <v>838636.37400000019</v>
      </c>
      <c r="N112" s="131">
        <v>2096793.8</v>
      </c>
      <c r="O112" s="131">
        <v>2230.67</v>
      </c>
      <c r="P112" s="131">
        <v>2099024.4700000002</v>
      </c>
      <c r="Q112" s="131">
        <v>65138.239999999991</v>
      </c>
      <c r="R112" s="131">
        <v>182041.15</v>
      </c>
      <c r="S112" s="131">
        <v>1851845.0800000003</v>
      </c>
      <c r="T112" s="131" t="s">
        <v>513</v>
      </c>
      <c r="U112" s="131">
        <v>4366468.7</v>
      </c>
      <c r="V112" s="132">
        <v>-8.5568169235948344E-2</v>
      </c>
      <c r="W112" s="132">
        <v>0</v>
      </c>
      <c r="X112" s="131">
        <v>1011923.2039999996</v>
      </c>
      <c r="Y112" s="133"/>
      <c r="Z112" s="134"/>
      <c r="AA112" s="134"/>
      <c r="AB112" s="134" t="s">
        <v>514</v>
      </c>
      <c r="AC112" s="134"/>
      <c r="AD112" s="134"/>
      <c r="AE112" s="133"/>
    </row>
    <row r="113" spans="2:31" ht="15" customHeight="1">
      <c r="B113" s="129" t="s">
        <v>363</v>
      </c>
      <c r="C113" s="130" t="s">
        <v>139</v>
      </c>
      <c r="D113" s="131">
        <v>103330575.97</v>
      </c>
      <c r="E113" s="131">
        <v>74500835.459999979</v>
      </c>
      <c r="F113" s="131">
        <v>6077.8600000000006</v>
      </c>
      <c r="G113" s="131">
        <v>74506913.319999978</v>
      </c>
      <c r="H113" s="131">
        <v>586607.79</v>
      </c>
      <c r="I113" s="131">
        <v>2615685.35</v>
      </c>
      <c r="J113" s="131">
        <v>71304620.179999977</v>
      </c>
      <c r="K113" s="131" t="s">
        <v>512</v>
      </c>
      <c r="L113" s="131">
        <v>32025955.790000021</v>
      </c>
      <c r="M113" s="131">
        <v>6405191.1580000045</v>
      </c>
      <c r="N113" s="131">
        <v>62393502.410000004</v>
      </c>
      <c r="O113" s="131">
        <v>1497936.48</v>
      </c>
      <c r="P113" s="131">
        <v>63891438.890000001</v>
      </c>
      <c r="Q113" s="131">
        <v>530687.85</v>
      </c>
      <c r="R113" s="131">
        <v>2179737.35</v>
      </c>
      <c r="S113" s="131">
        <v>61181013.689999998</v>
      </c>
      <c r="T113" s="131" t="s">
        <v>513</v>
      </c>
      <c r="U113" s="131">
        <v>42149562.280000001</v>
      </c>
      <c r="V113" s="132">
        <v>-0.14197686579697288</v>
      </c>
      <c r="W113" s="132">
        <v>0</v>
      </c>
      <c r="X113" s="131">
        <v>16528797.647999983</v>
      </c>
      <c r="Y113" s="133" t="s">
        <v>517</v>
      </c>
      <c r="Z113" s="134"/>
      <c r="AA113" s="134"/>
      <c r="AB113" s="134" t="s">
        <v>514</v>
      </c>
      <c r="AC113" s="134"/>
      <c r="AD113" s="134"/>
      <c r="AE113" s="133"/>
    </row>
    <row r="114" spans="2:31" ht="15" customHeight="1">
      <c r="B114" s="129" t="s">
        <v>361</v>
      </c>
      <c r="C114" s="130" t="s">
        <v>140</v>
      </c>
      <c r="D114" s="131">
        <v>31640580.41</v>
      </c>
      <c r="E114" s="131">
        <v>72466326.150000021</v>
      </c>
      <c r="F114" s="131">
        <v>25241.71</v>
      </c>
      <c r="G114" s="131">
        <v>72491567.860000014</v>
      </c>
      <c r="H114" s="131">
        <v>357722.03</v>
      </c>
      <c r="I114" s="131">
        <v>957796.3</v>
      </c>
      <c r="J114" s="131">
        <v>71176049.530000016</v>
      </c>
      <c r="K114" s="131">
        <v>39535469.12000002</v>
      </c>
      <c r="L114" s="131" t="s">
        <v>512</v>
      </c>
      <c r="M114" s="131">
        <v>0</v>
      </c>
      <c r="N114" s="131">
        <v>66434721.420000002</v>
      </c>
      <c r="O114" s="131">
        <v>9600.7199999999993</v>
      </c>
      <c r="P114" s="131">
        <v>66444322.140000001</v>
      </c>
      <c r="Q114" s="131">
        <v>293589.5</v>
      </c>
      <c r="R114" s="131">
        <v>877979.8</v>
      </c>
      <c r="S114" s="131">
        <v>65272752.840000004</v>
      </c>
      <c r="T114" s="131">
        <v>33632172.430000007</v>
      </c>
      <c r="U114" s="131" t="s">
        <v>513</v>
      </c>
      <c r="V114" s="132">
        <v>-8.2939369759652548E-2</v>
      </c>
      <c r="W114" s="132">
        <v>-0.14931647003054482</v>
      </c>
      <c r="X114" s="131" t="s">
        <v>513</v>
      </c>
      <c r="Y114" s="133" t="s">
        <v>526</v>
      </c>
      <c r="Z114" s="134">
        <v>65272752.840000004</v>
      </c>
      <c r="AA114" s="134">
        <v>11772168.550000001</v>
      </c>
      <c r="AB114" s="134">
        <v>53500584.290000007</v>
      </c>
      <c r="AC114" s="134">
        <v>21860003.880000006</v>
      </c>
      <c r="AD114" s="134"/>
      <c r="AE114" s="133"/>
    </row>
    <row r="115" spans="2:31" ht="15" customHeight="1">
      <c r="B115" s="129" t="s">
        <v>362</v>
      </c>
      <c r="C115" s="130" t="s">
        <v>141</v>
      </c>
      <c r="D115" s="131">
        <v>8052480.5199999996</v>
      </c>
      <c r="E115" s="131">
        <v>1724645.7299999997</v>
      </c>
      <c r="F115" s="131">
        <v>910.12999999999988</v>
      </c>
      <c r="G115" s="131">
        <v>1725555.8599999996</v>
      </c>
      <c r="H115" s="131">
        <v>227380.17</v>
      </c>
      <c r="I115" s="131">
        <v>267961.52</v>
      </c>
      <c r="J115" s="131">
        <v>1230214.1699999997</v>
      </c>
      <c r="K115" s="131" t="s">
        <v>512</v>
      </c>
      <c r="L115" s="131">
        <v>6822266.3499999996</v>
      </c>
      <c r="M115" s="131">
        <v>1364453.27</v>
      </c>
      <c r="N115" s="131">
        <v>1445644.0099999998</v>
      </c>
      <c r="O115" s="131">
        <v>2614.23</v>
      </c>
      <c r="P115" s="131">
        <v>1448258.2399999998</v>
      </c>
      <c r="Q115" s="131">
        <v>127472.4</v>
      </c>
      <c r="R115" s="131">
        <v>223301.52</v>
      </c>
      <c r="S115" s="131">
        <v>1097484.3199999998</v>
      </c>
      <c r="T115" s="131" t="s">
        <v>513</v>
      </c>
      <c r="U115" s="131">
        <v>6954996.1999999993</v>
      </c>
      <c r="V115" s="132">
        <v>-0.10789166084796431</v>
      </c>
      <c r="W115" s="132">
        <v>0</v>
      </c>
      <c r="X115" s="131">
        <v>1497183.1199999999</v>
      </c>
      <c r="Y115" s="133"/>
      <c r="Z115" s="134"/>
      <c r="AA115" s="134"/>
      <c r="AB115" s="134" t="s">
        <v>514</v>
      </c>
      <c r="AC115" s="134"/>
      <c r="AD115" s="134"/>
      <c r="AE115" s="133"/>
    </row>
    <row r="116" spans="2:31" ht="15" customHeight="1">
      <c r="B116" s="129" t="s">
        <v>362</v>
      </c>
      <c r="C116" s="130" t="s">
        <v>142</v>
      </c>
      <c r="D116" s="131">
        <v>9251026.2200000007</v>
      </c>
      <c r="E116" s="131">
        <v>2623508.37</v>
      </c>
      <c r="F116" s="131">
        <v>59871.789999999994</v>
      </c>
      <c r="G116" s="131">
        <v>2683380.16</v>
      </c>
      <c r="H116" s="131">
        <v>538182.60000000009</v>
      </c>
      <c r="I116" s="131">
        <v>307269.09000000003</v>
      </c>
      <c r="J116" s="131">
        <v>1837928.47</v>
      </c>
      <c r="K116" s="131" t="s">
        <v>512</v>
      </c>
      <c r="L116" s="131">
        <v>7413097.7500000009</v>
      </c>
      <c r="M116" s="131">
        <v>1482619.5500000003</v>
      </c>
      <c r="N116" s="131">
        <v>2574880.7200000007</v>
      </c>
      <c r="O116" s="131">
        <v>28166.51</v>
      </c>
      <c r="P116" s="131">
        <v>2603047.2300000004</v>
      </c>
      <c r="Q116" s="131">
        <v>552443.55000000005</v>
      </c>
      <c r="R116" s="131">
        <v>256057.09000000003</v>
      </c>
      <c r="S116" s="131">
        <v>1794546.5900000003</v>
      </c>
      <c r="T116" s="131" t="s">
        <v>513</v>
      </c>
      <c r="U116" s="131">
        <v>7456479.6300000008</v>
      </c>
      <c r="V116" s="132">
        <v>-2.3603682465400677E-2</v>
      </c>
      <c r="W116" s="132">
        <v>0</v>
      </c>
      <c r="X116" s="131">
        <v>1526001.43</v>
      </c>
      <c r="Y116" s="133"/>
      <c r="Z116" s="134"/>
      <c r="AA116" s="134"/>
      <c r="AB116" s="134" t="s">
        <v>514</v>
      </c>
      <c r="AC116" s="134"/>
      <c r="AD116" s="134"/>
      <c r="AE116" s="133"/>
    </row>
    <row r="117" spans="2:31" ht="15" customHeight="1">
      <c r="B117" s="129" t="s">
        <v>362</v>
      </c>
      <c r="C117" s="130" t="s">
        <v>143</v>
      </c>
      <c r="D117" s="131">
        <v>7686393.4800000004</v>
      </c>
      <c r="E117" s="131">
        <v>3414250.8699999996</v>
      </c>
      <c r="F117" s="131">
        <v>2480.0699999999997</v>
      </c>
      <c r="G117" s="131">
        <v>3416730.9399999995</v>
      </c>
      <c r="H117" s="131">
        <v>42646.720000000001</v>
      </c>
      <c r="I117" s="131">
        <v>254708.06</v>
      </c>
      <c r="J117" s="131">
        <v>3119376.1599999992</v>
      </c>
      <c r="K117" s="131" t="s">
        <v>512</v>
      </c>
      <c r="L117" s="131">
        <v>4567017.3200000012</v>
      </c>
      <c r="M117" s="131">
        <v>913403.46400000027</v>
      </c>
      <c r="N117" s="131">
        <v>3193258.6900000004</v>
      </c>
      <c r="O117" s="131">
        <v>56286.75</v>
      </c>
      <c r="P117" s="131">
        <v>3249545.4400000004</v>
      </c>
      <c r="Q117" s="131">
        <v>30718.370000000003</v>
      </c>
      <c r="R117" s="131">
        <v>195929.06</v>
      </c>
      <c r="S117" s="131">
        <v>3022898.0100000002</v>
      </c>
      <c r="T117" s="131" t="s">
        <v>513</v>
      </c>
      <c r="U117" s="131">
        <v>4663495.4700000007</v>
      </c>
      <c r="V117" s="132">
        <v>-3.092866812189754E-2</v>
      </c>
      <c r="W117" s="132">
        <v>0</v>
      </c>
      <c r="X117" s="131">
        <v>1009881.6139999992</v>
      </c>
      <c r="Y117" s="133"/>
      <c r="Z117" s="134"/>
      <c r="AA117" s="134"/>
      <c r="AB117" s="134" t="s">
        <v>514</v>
      </c>
      <c r="AC117" s="134"/>
      <c r="AD117" s="134"/>
      <c r="AE117" s="133"/>
    </row>
    <row r="118" spans="2:31" ht="15" customHeight="1">
      <c r="B118" s="129" t="s">
        <v>363</v>
      </c>
      <c r="C118" s="130" t="s">
        <v>144</v>
      </c>
      <c r="D118" s="131">
        <v>86097611.510000005</v>
      </c>
      <c r="E118" s="131">
        <v>104022674.84</v>
      </c>
      <c r="F118" s="131">
        <v>11053320.040000001</v>
      </c>
      <c r="G118" s="131">
        <v>115075994.88000001</v>
      </c>
      <c r="H118" s="131">
        <v>2890140.22</v>
      </c>
      <c r="I118" s="131">
        <v>2429905.87</v>
      </c>
      <c r="J118" s="131">
        <v>109755948.79000001</v>
      </c>
      <c r="K118" s="131">
        <v>23658337.280000001</v>
      </c>
      <c r="L118" s="131" t="s">
        <v>512</v>
      </c>
      <c r="M118" s="131">
        <v>0</v>
      </c>
      <c r="N118" s="131">
        <v>98682009.280000001</v>
      </c>
      <c r="O118" s="131">
        <v>9732773.0600000024</v>
      </c>
      <c r="P118" s="131">
        <v>108414782.34</v>
      </c>
      <c r="Q118" s="131">
        <v>3319085.71</v>
      </c>
      <c r="R118" s="131">
        <v>2024921.87</v>
      </c>
      <c r="S118" s="131">
        <v>103070774.76000001</v>
      </c>
      <c r="T118" s="131">
        <v>16973163.25</v>
      </c>
      <c r="U118" s="131" t="s">
        <v>513</v>
      </c>
      <c r="V118" s="132">
        <v>-6.0909445945303453E-2</v>
      </c>
      <c r="W118" s="132">
        <v>-0.28257159203032556</v>
      </c>
      <c r="X118" s="131" t="s">
        <v>513</v>
      </c>
      <c r="Y118" s="133"/>
      <c r="Z118" s="134">
        <v>103070774.76000001</v>
      </c>
      <c r="AA118" s="134">
        <v>67683229.159999996</v>
      </c>
      <c r="AB118" s="134">
        <v>35387545.600000009</v>
      </c>
      <c r="AC118" s="134"/>
      <c r="AD118" s="134">
        <v>50710065.909999996</v>
      </c>
      <c r="AE118" s="133"/>
    </row>
    <row r="119" spans="2:31" ht="15" customHeight="1">
      <c r="B119" s="129" t="s">
        <v>362</v>
      </c>
      <c r="C119" s="130" t="s">
        <v>145</v>
      </c>
      <c r="D119" s="131">
        <v>14817964.77</v>
      </c>
      <c r="E119" s="131">
        <v>7334307.0599999996</v>
      </c>
      <c r="F119" s="131">
        <v>466181.48</v>
      </c>
      <c r="G119" s="131">
        <v>7800488.5399999991</v>
      </c>
      <c r="H119" s="131">
        <v>102359.86</v>
      </c>
      <c r="I119" s="131">
        <v>514143.38</v>
      </c>
      <c r="J119" s="131">
        <v>7183985.2999999989</v>
      </c>
      <c r="K119" s="131" t="s">
        <v>512</v>
      </c>
      <c r="L119" s="131">
        <v>7633979.4700000007</v>
      </c>
      <c r="M119" s="131">
        <v>1526795.8940000003</v>
      </c>
      <c r="N119" s="131">
        <v>4793517.6600000011</v>
      </c>
      <c r="O119" s="131">
        <v>451598.24</v>
      </c>
      <c r="P119" s="131">
        <v>5245115.9000000013</v>
      </c>
      <c r="Q119" s="131">
        <v>176561.25</v>
      </c>
      <c r="R119" s="131">
        <v>428453.38</v>
      </c>
      <c r="S119" s="131">
        <v>4640101.2700000014</v>
      </c>
      <c r="T119" s="131" t="s">
        <v>513</v>
      </c>
      <c r="U119" s="131">
        <v>10177863.499999998</v>
      </c>
      <c r="V119" s="132">
        <v>-0.35410484901743855</v>
      </c>
      <c r="W119" s="132">
        <v>0</v>
      </c>
      <c r="X119" s="131">
        <v>4070679.9239999978</v>
      </c>
      <c r="Y119" s="133" t="s">
        <v>517</v>
      </c>
      <c r="Z119" s="134"/>
      <c r="AA119" s="134"/>
      <c r="AB119" s="134" t="s">
        <v>514</v>
      </c>
      <c r="AC119" s="134"/>
      <c r="AD119" s="134"/>
      <c r="AE119" s="133"/>
    </row>
    <row r="120" spans="2:31" ht="15" customHeight="1">
      <c r="B120" s="129" t="s">
        <v>362</v>
      </c>
      <c r="C120" s="130" t="s">
        <v>146</v>
      </c>
      <c r="D120" s="131">
        <v>26308989.109999999</v>
      </c>
      <c r="E120" s="131">
        <v>11225249.929999998</v>
      </c>
      <c r="F120" s="131">
        <v>132598.74</v>
      </c>
      <c r="G120" s="131">
        <v>11357848.669999998</v>
      </c>
      <c r="H120" s="131">
        <v>337679.63</v>
      </c>
      <c r="I120" s="131">
        <v>709037.23</v>
      </c>
      <c r="J120" s="131">
        <v>10311131.809999997</v>
      </c>
      <c r="K120" s="131" t="s">
        <v>512</v>
      </c>
      <c r="L120" s="131">
        <v>15997857.300000003</v>
      </c>
      <c r="M120" s="131">
        <v>3199571.4600000009</v>
      </c>
      <c r="N120" s="131">
        <v>9823347.7099999972</v>
      </c>
      <c r="O120" s="131">
        <v>73580.62000000001</v>
      </c>
      <c r="P120" s="131">
        <v>9896928.3299999963</v>
      </c>
      <c r="Q120" s="131">
        <v>357112.79</v>
      </c>
      <c r="R120" s="131">
        <v>590865.23</v>
      </c>
      <c r="S120" s="131">
        <v>8948950.3099999968</v>
      </c>
      <c r="T120" s="131" t="s">
        <v>513</v>
      </c>
      <c r="U120" s="131">
        <v>17360038.800000004</v>
      </c>
      <c r="V120" s="132">
        <v>-0.13210785441409267</v>
      </c>
      <c r="W120" s="132">
        <v>0</v>
      </c>
      <c r="X120" s="131">
        <v>4561752.9600000009</v>
      </c>
      <c r="Y120" s="133"/>
      <c r="Z120" s="134"/>
      <c r="AA120" s="134"/>
      <c r="AB120" s="134" t="s">
        <v>514</v>
      </c>
      <c r="AC120" s="134"/>
      <c r="AD120" s="134"/>
      <c r="AE120" s="133"/>
    </row>
    <row r="121" spans="2:31" ht="15" customHeight="1">
      <c r="B121" s="129" t="s">
        <v>361</v>
      </c>
      <c r="C121" s="130" t="s">
        <v>147</v>
      </c>
      <c r="D121" s="131">
        <v>45510437.25</v>
      </c>
      <c r="E121" s="131">
        <v>30816294.900000006</v>
      </c>
      <c r="F121" s="131">
        <v>5415199.9700000007</v>
      </c>
      <c r="G121" s="131">
        <v>36231494.870000005</v>
      </c>
      <c r="H121" s="131">
        <v>402049.59</v>
      </c>
      <c r="I121" s="131">
        <v>1322792.71</v>
      </c>
      <c r="J121" s="131">
        <v>34506652.57</v>
      </c>
      <c r="K121" s="131" t="s">
        <v>512</v>
      </c>
      <c r="L121" s="131">
        <v>11003784.68</v>
      </c>
      <c r="M121" s="131">
        <v>2200756.9360000002</v>
      </c>
      <c r="N121" s="131">
        <v>26478658.989999998</v>
      </c>
      <c r="O121" s="131">
        <v>4994511.5500000007</v>
      </c>
      <c r="P121" s="131">
        <v>31473170.539999999</v>
      </c>
      <c r="Q121" s="131">
        <v>305745.12</v>
      </c>
      <c r="R121" s="131">
        <v>1102327.71</v>
      </c>
      <c r="S121" s="131">
        <v>30065097.709999997</v>
      </c>
      <c r="T121" s="131" t="s">
        <v>513</v>
      </c>
      <c r="U121" s="131">
        <v>15445339.540000003</v>
      </c>
      <c r="V121" s="132">
        <v>-0.12871590053511828</v>
      </c>
      <c r="W121" s="132">
        <v>0</v>
      </c>
      <c r="X121" s="131">
        <v>6642311.7960000038</v>
      </c>
      <c r="Y121" s="133" t="s">
        <v>516</v>
      </c>
      <c r="Z121" s="134"/>
      <c r="AA121" s="134"/>
      <c r="AB121" s="134" t="s">
        <v>514</v>
      </c>
      <c r="AC121" s="134"/>
      <c r="AD121" s="134"/>
      <c r="AE121" s="133"/>
    </row>
    <row r="122" spans="2:31" ht="15" customHeight="1">
      <c r="B122" s="129" t="s">
        <v>363</v>
      </c>
      <c r="C122" s="130" t="s">
        <v>148</v>
      </c>
      <c r="D122" s="131">
        <v>105671142.61</v>
      </c>
      <c r="E122" s="131">
        <v>59029258.420000009</v>
      </c>
      <c r="F122" s="131">
        <v>9583351.040000001</v>
      </c>
      <c r="G122" s="131">
        <v>68612609.460000008</v>
      </c>
      <c r="H122" s="131">
        <v>1642103.2199999997</v>
      </c>
      <c r="I122" s="131">
        <v>3106672.56</v>
      </c>
      <c r="J122" s="131">
        <v>63863833.680000007</v>
      </c>
      <c r="K122" s="131" t="s">
        <v>512</v>
      </c>
      <c r="L122" s="131">
        <v>41807308.929999992</v>
      </c>
      <c r="M122" s="131">
        <v>8361461.7859999985</v>
      </c>
      <c r="N122" s="131">
        <v>52329931.030000024</v>
      </c>
      <c r="O122" s="131">
        <v>5986046.9499999993</v>
      </c>
      <c r="P122" s="131">
        <v>58315977.980000019</v>
      </c>
      <c r="Q122" s="131">
        <v>1917884.47</v>
      </c>
      <c r="R122" s="131">
        <v>2588893.56</v>
      </c>
      <c r="S122" s="131">
        <v>53809199.950000018</v>
      </c>
      <c r="T122" s="131" t="s">
        <v>513</v>
      </c>
      <c r="U122" s="131">
        <v>51861942.659999982</v>
      </c>
      <c r="V122" s="132">
        <v>-0.15743861823861605</v>
      </c>
      <c r="W122" s="132">
        <v>0</v>
      </c>
      <c r="X122" s="131">
        <v>18416095.515999988</v>
      </c>
      <c r="Y122" s="133"/>
      <c r="Z122" s="134"/>
      <c r="AA122" s="134"/>
      <c r="AB122" s="134" t="s">
        <v>514</v>
      </c>
      <c r="AC122" s="134"/>
      <c r="AD122" s="134"/>
      <c r="AE122" s="133"/>
    </row>
    <row r="123" spans="2:31" ht="15" customHeight="1">
      <c r="B123" s="129" t="s">
        <v>362</v>
      </c>
      <c r="C123" s="130" t="s">
        <v>149</v>
      </c>
      <c r="D123" s="131">
        <v>12352238.48</v>
      </c>
      <c r="E123" s="131">
        <v>4973174.2900000019</v>
      </c>
      <c r="F123" s="131">
        <v>2116.27</v>
      </c>
      <c r="G123" s="131">
        <v>4975290.5600000015</v>
      </c>
      <c r="H123" s="131">
        <v>224771.46000000002</v>
      </c>
      <c r="I123" s="131">
        <v>462867.54</v>
      </c>
      <c r="J123" s="131">
        <v>4287651.5600000015</v>
      </c>
      <c r="K123" s="131" t="s">
        <v>512</v>
      </c>
      <c r="L123" s="131">
        <v>8064586.919999999</v>
      </c>
      <c r="M123" s="131">
        <v>1612917.3839999998</v>
      </c>
      <c r="N123" s="131">
        <v>4125996.3699999996</v>
      </c>
      <c r="O123" s="131">
        <v>6296.83</v>
      </c>
      <c r="P123" s="131">
        <v>4132293.1999999997</v>
      </c>
      <c r="Q123" s="131">
        <v>218815.81</v>
      </c>
      <c r="R123" s="131">
        <v>385722.54</v>
      </c>
      <c r="S123" s="131">
        <v>3527754.8499999996</v>
      </c>
      <c r="T123" s="131" t="s">
        <v>513</v>
      </c>
      <c r="U123" s="131">
        <v>8824483.6300000008</v>
      </c>
      <c r="V123" s="132">
        <v>-0.17722911933636731</v>
      </c>
      <c r="W123" s="132">
        <v>0</v>
      </c>
      <c r="X123" s="131">
        <v>2372814.0940000014</v>
      </c>
      <c r="Y123" s="133"/>
      <c r="Z123" s="134"/>
      <c r="AA123" s="134"/>
      <c r="AB123" s="134" t="s">
        <v>514</v>
      </c>
      <c r="AC123" s="134"/>
      <c r="AD123" s="134"/>
      <c r="AE123" s="133"/>
    </row>
    <row r="124" spans="2:31" ht="15" customHeight="1">
      <c r="B124" s="129" t="s">
        <v>362</v>
      </c>
      <c r="C124" s="135" t="s">
        <v>150</v>
      </c>
      <c r="D124" s="131">
        <v>21198930.460000001</v>
      </c>
      <c r="E124" s="131">
        <v>5461200.3600000013</v>
      </c>
      <c r="F124" s="131">
        <v>3502.83</v>
      </c>
      <c r="G124" s="131">
        <v>5464703.1900000013</v>
      </c>
      <c r="H124" s="131">
        <v>244467.13</v>
      </c>
      <c r="I124" s="131">
        <v>808396.86</v>
      </c>
      <c r="J124" s="131">
        <v>4411839.2000000011</v>
      </c>
      <c r="K124" s="131" t="s">
        <v>512</v>
      </c>
      <c r="L124" s="131">
        <v>16787091.259999998</v>
      </c>
      <c r="M124" s="131">
        <v>3357418.2519999999</v>
      </c>
      <c r="N124" s="131">
        <v>4863808.5999999996</v>
      </c>
      <c r="O124" s="131">
        <v>42319.200000000004</v>
      </c>
      <c r="P124" s="131">
        <v>4906127.8</v>
      </c>
      <c r="Q124" s="131">
        <v>212556.82</v>
      </c>
      <c r="R124" s="131">
        <v>673664.86</v>
      </c>
      <c r="S124" s="131">
        <v>4019906.1199999996</v>
      </c>
      <c r="T124" s="131" t="s">
        <v>513</v>
      </c>
      <c r="U124" s="131">
        <v>17179024.34</v>
      </c>
      <c r="V124" s="132">
        <v>-8.8836664763303541E-2</v>
      </c>
      <c r="W124" s="132">
        <v>0</v>
      </c>
      <c r="X124" s="131">
        <v>3749351.3320000013</v>
      </c>
      <c r="Y124" s="133"/>
      <c r="Z124" s="134"/>
      <c r="AA124" s="134"/>
      <c r="AB124" s="134" t="s">
        <v>514</v>
      </c>
      <c r="AC124" s="134"/>
      <c r="AD124" s="134"/>
      <c r="AE124" s="133"/>
    </row>
    <row r="125" spans="2:31" ht="15" customHeight="1">
      <c r="B125" s="129" t="s">
        <v>361</v>
      </c>
      <c r="C125" s="130" t="s">
        <v>151</v>
      </c>
      <c r="D125" s="131">
        <v>31044940.649999999</v>
      </c>
      <c r="E125" s="131">
        <v>23412610.349999998</v>
      </c>
      <c r="F125" s="131">
        <v>1052464.27</v>
      </c>
      <c r="G125" s="131">
        <v>24465074.619999997</v>
      </c>
      <c r="H125" s="131">
        <v>944012.31</v>
      </c>
      <c r="I125" s="131">
        <v>991458.36</v>
      </c>
      <c r="J125" s="131">
        <v>22529603.949999999</v>
      </c>
      <c r="K125" s="131" t="s">
        <v>512</v>
      </c>
      <c r="L125" s="131">
        <v>8515336.6999999993</v>
      </c>
      <c r="M125" s="131">
        <v>1703067.3399999999</v>
      </c>
      <c r="N125" s="131">
        <v>18715656.140000001</v>
      </c>
      <c r="O125" s="131">
        <v>901782.77</v>
      </c>
      <c r="P125" s="131">
        <v>19617438.91</v>
      </c>
      <c r="Q125" s="131">
        <v>1014765.86</v>
      </c>
      <c r="R125" s="131">
        <v>826215.36</v>
      </c>
      <c r="S125" s="131">
        <v>17776457.690000001</v>
      </c>
      <c r="T125" s="131" t="s">
        <v>513</v>
      </c>
      <c r="U125" s="131">
        <v>13268482.959999997</v>
      </c>
      <c r="V125" s="132">
        <v>-0.21097336067463357</v>
      </c>
      <c r="W125" s="132">
        <v>0</v>
      </c>
      <c r="X125" s="131">
        <v>6456213.5999999978</v>
      </c>
      <c r="Y125" s="133" t="s">
        <v>517</v>
      </c>
      <c r="Z125" s="134"/>
      <c r="AA125" s="134"/>
      <c r="AB125" s="134" t="s">
        <v>514</v>
      </c>
      <c r="AC125" s="134"/>
      <c r="AD125" s="134"/>
      <c r="AE125" s="133"/>
    </row>
    <row r="126" spans="2:31" ht="15" customHeight="1">
      <c r="B126" s="129" t="s">
        <v>361</v>
      </c>
      <c r="C126" s="135" t="s">
        <v>152</v>
      </c>
      <c r="D126" s="131">
        <v>44794702.640000001</v>
      </c>
      <c r="E126" s="131">
        <v>4677570.43</v>
      </c>
      <c r="F126" s="131">
        <v>1260566.6499999999</v>
      </c>
      <c r="G126" s="131">
        <v>5938137.0800000001</v>
      </c>
      <c r="H126" s="131">
        <v>734601.03</v>
      </c>
      <c r="I126" s="131">
        <v>1080855.67</v>
      </c>
      <c r="J126" s="131">
        <v>4122680.38</v>
      </c>
      <c r="K126" s="131" t="s">
        <v>512</v>
      </c>
      <c r="L126" s="131">
        <v>40672022.259999998</v>
      </c>
      <c r="M126" s="131">
        <v>8134404.4519999996</v>
      </c>
      <c r="N126" s="131">
        <v>4474043.4700000007</v>
      </c>
      <c r="O126" s="131">
        <v>9956.4</v>
      </c>
      <c r="P126" s="131">
        <v>4483999.870000001</v>
      </c>
      <c r="Q126" s="131">
        <v>1030069.2</v>
      </c>
      <c r="R126" s="131">
        <v>900712.67</v>
      </c>
      <c r="S126" s="131">
        <v>2553218.0000000009</v>
      </c>
      <c r="T126" s="131" t="s">
        <v>513</v>
      </c>
      <c r="U126" s="131">
        <v>42241484.640000001</v>
      </c>
      <c r="V126" s="132">
        <v>-0.38068980258906193</v>
      </c>
      <c r="W126" s="132">
        <v>0</v>
      </c>
      <c r="X126" s="131">
        <v>9703866.8319999985</v>
      </c>
      <c r="Y126" s="133"/>
      <c r="Z126" s="134"/>
      <c r="AA126" s="134"/>
      <c r="AB126" s="134" t="s">
        <v>514</v>
      </c>
      <c r="AC126" s="134"/>
      <c r="AD126" s="134"/>
      <c r="AE126" s="133"/>
    </row>
    <row r="127" spans="2:31" ht="15" customHeight="1">
      <c r="B127" s="129" t="s">
        <v>362</v>
      </c>
      <c r="C127" s="130" t="s">
        <v>153</v>
      </c>
      <c r="D127" s="131">
        <v>12075447.119999999</v>
      </c>
      <c r="E127" s="131">
        <v>8899155.160000002</v>
      </c>
      <c r="F127" s="131">
        <v>0</v>
      </c>
      <c r="G127" s="131">
        <v>8899155.160000002</v>
      </c>
      <c r="H127" s="131">
        <v>203094.66</v>
      </c>
      <c r="I127" s="131">
        <v>402861.97</v>
      </c>
      <c r="J127" s="131">
        <v>8293198.5300000021</v>
      </c>
      <c r="K127" s="131" t="s">
        <v>512</v>
      </c>
      <c r="L127" s="131">
        <v>3782248.5899999971</v>
      </c>
      <c r="M127" s="131">
        <v>756449.71799999941</v>
      </c>
      <c r="N127" s="131">
        <v>7917586.8800000008</v>
      </c>
      <c r="O127" s="131">
        <v>1682.62</v>
      </c>
      <c r="P127" s="131">
        <v>7919269.5000000009</v>
      </c>
      <c r="Q127" s="131">
        <v>133064.75999999998</v>
      </c>
      <c r="R127" s="131">
        <v>335377.96999999997</v>
      </c>
      <c r="S127" s="131">
        <v>7450826.7700000014</v>
      </c>
      <c r="T127" s="131" t="s">
        <v>513</v>
      </c>
      <c r="U127" s="131">
        <v>4624620.3499999978</v>
      </c>
      <c r="V127" s="132">
        <v>-0.10157380857973997</v>
      </c>
      <c r="W127" s="132">
        <v>0</v>
      </c>
      <c r="X127" s="131">
        <v>1598821.4780000001</v>
      </c>
      <c r="Y127" s="133"/>
      <c r="Z127" s="134"/>
      <c r="AA127" s="134"/>
      <c r="AB127" s="134" t="s">
        <v>514</v>
      </c>
      <c r="AC127" s="134"/>
      <c r="AD127" s="134"/>
      <c r="AE127" s="133"/>
    </row>
    <row r="128" spans="2:31" ht="15" customHeight="1">
      <c r="B128" s="129" t="s">
        <v>361</v>
      </c>
      <c r="C128" s="130" t="s">
        <v>154</v>
      </c>
      <c r="D128" s="131">
        <v>61955129.240000002</v>
      </c>
      <c r="E128" s="131">
        <v>48271793.929999992</v>
      </c>
      <c r="F128" s="131">
        <v>963.98</v>
      </c>
      <c r="G128" s="131">
        <v>48272757.909999989</v>
      </c>
      <c r="H128" s="131">
        <v>183579.93000000002</v>
      </c>
      <c r="I128" s="131">
        <v>1395749.18</v>
      </c>
      <c r="J128" s="131">
        <v>46693428.79999999</v>
      </c>
      <c r="K128" s="131" t="s">
        <v>512</v>
      </c>
      <c r="L128" s="131">
        <v>15261700.440000013</v>
      </c>
      <c r="M128" s="131">
        <v>3052340.0880000028</v>
      </c>
      <c r="N128" s="131">
        <v>40433474.790000007</v>
      </c>
      <c r="O128" s="131">
        <v>2347.4299999999998</v>
      </c>
      <c r="P128" s="131">
        <v>40435822.220000006</v>
      </c>
      <c r="Q128" s="131">
        <v>197800.24</v>
      </c>
      <c r="R128" s="131">
        <v>1163124.18</v>
      </c>
      <c r="S128" s="131">
        <v>39074897.800000004</v>
      </c>
      <c r="T128" s="131" t="s">
        <v>513</v>
      </c>
      <c r="U128" s="131">
        <v>22880231.439999998</v>
      </c>
      <c r="V128" s="132">
        <v>-0.16316066726716771</v>
      </c>
      <c r="W128" s="132">
        <v>0</v>
      </c>
      <c r="X128" s="131">
        <v>10670871.087999988</v>
      </c>
      <c r="Y128" s="133" t="s">
        <v>517</v>
      </c>
      <c r="Z128" s="134"/>
      <c r="AA128" s="134"/>
      <c r="AB128" s="134" t="s">
        <v>514</v>
      </c>
      <c r="AC128" s="134"/>
      <c r="AD128" s="134"/>
      <c r="AE128" s="133"/>
    </row>
    <row r="129" spans="2:31" ht="15" customHeight="1">
      <c r="B129" s="129" t="s">
        <v>362</v>
      </c>
      <c r="C129" s="130" t="s">
        <v>155</v>
      </c>
      <c r="D129" s="131">
        <v>3781353.53</v>
      </c>
      <c r="E129" s="131">
        <v>705055.06</v>
      </c>
      <c r="F129" s="131">
        <v>48415.179999999993</v>
      </c>
      <c r="G129" s="131">
        <v>753470.24</v>
      </c>
      <c r="H129" s="131">
        <v>34224.079999999994</v>
      </c>
      <c r="I129" s="131">
        <v>167159.34</v>
      </c>
      <c r="J129" s="131">
        <v>552086.82000000007</v>
      </c>
      <c r="K129" s="131" t="s">
        <v>512</v>
      </c>
      <c r="L129" s="131">
        <v>3229266.71</v>
      </c>
      <c r="M129" s="131">
        <v>645853.34200000006</v>
      </c>
      <c r="N129" s="131">
        <v>500506.59</v>
      </c>
      <c r="O129" s="131">
        <v>63333.130000000005</v>
      </c>
      <c r="P129" s="131">
        <v>563839.72</v>
      </c>
      <c r="Q129" s="131">
        <v>53668.89</v>
      </c>
      <c r="R129" s="131">
        <v>139299.34</v>
      </c>
      <c r="S129" s="131">
        <v>370871.49</v>
      </c>
      <c r="T129" s="131" t="s">
        <v>513</v>
      </c>
      <c r="U129" s="131">
        <v>3410482.04</v>
      </c>
      <c r="V129" s="132">
        <v>-0.32823701533030625</v>
      </c>
      <c r="W129" s="132">
        <v>0</v>
      </c>
      <c r="X129" s="131">
        <v>827068.67200000014</v>
      </c>
      <c r="Y129" s="133"/>
      <c r="Z129" s="134"/>
      <c r="AA129" s="134"/>
      <c r="AB129" s="134" t="s">
        <v>514</v>
      </c>
      <c r="AC129" s="134"/>
      <c r="AD129" s="134"/>
      <c r="AE129" s="133"/>
    </row>
    <row r="130" spans="2:31" ht="15" customHeight="1">
      <c r="B130" s="129" t="s">
        <v>362</v>
      </c>
      <c r="C130" s="130" t="s">
        <v>156</v>
      </c>
      <c r="D130" s="131">
        <v>6392836.4100000001</v>
      </c>
      <c r="E130" s="131">
        <v>6644298.0000000009</v>
      </c>
      <c r="F130" s="131">
        <v>1987.89</v>
      </c>
      <c r="G130" s="131">
        <v>6646285.8900000006</v>
      </c>
      <c r="H130" s="131">
        <v>17452.86</v>
      </c>
      <c r="I130" s="131">
        <v>263405.15999999997</v>
      </c>
      <c r="J130" s="131">
        <v>6365427.8700000001</v>
      </c>
      <c r="K130" s="131" t="s">
        <v>512</v>
      </c>
      <c r="L130" s="131">
        <v>27408.540000000037</v>
      </c>
      <c r="M130" s="131">
        <v>5481.7080000000078</v>
      </c>
      <c r="N130" s="131">
        <v>5941723.4199999999</v>
      </c>
      <c r="O130" s="131">
        <v>5256.47</v>
      </c>
      <c r="P130" s="131">
        <v>5946979.8899999997</v>
      </c>
      <c r="Q130" s="131">
        <v>17631.59</v>
      </c>
      <c r="R130" s="131">
        <v>219504.15999999997</v>
      </c>
      <c r="S130" s="131">
        <v>5709844.1399999997</v>
      </c>
      <c r="T130" s="131" t="s">
        <v>513</v>
      </c>
      <c r="U130" s="131">
        <v>682992.27000000048</v>
      </c>
      <c r="V130" s="132">
        <v>-0.10299130606596607</v>
      </c>
      <c r="W130" s="132">
        <v>0</v>
      </c>
      <c r="X130" s="131">
        <v>661065.43800000043</v>
      </c>
      <c r="Y130" s="133" t="s">
        <v>516</v>
      </c>
      <c r="Z130" s="134"/>
      <c r="AA130" s="134"/>
      <c r="AB130" s="134" t="s">
        <v>514</v>
      </c>
      <c r="AC130" s="134"/>
      <c r="AD130" s="134"/>
      <c r="AE130" s="133"/>
    </row>
    <row r="131" spans="2:31" ht="15" customHeight="1">
      <c r="B131" s="129" t="s">
        <v>361</v>
      </c>
      <c r="C131" s="130" t="s">
        <v>157</v>
      </c>
      <c r="D131" s="131">
        <v>26896135.68</v>
      </c>
      <c r="E131" s="131">
        <v>30594887.989999991</v>
      </c>
      <c r="F131" s="131">
        <v>12093733.639999999</v>
      </c>
      <c r="G131" s="131">
        <v>42688621.629999988</v>
      </c>
      <c r="H131" s="131">
        <v>167476.78</v>
      </c>
      <c r="I131" s="131">
        <v>706190.36</v>
      </c>
      <c r="J131" s="131">
        <v>41814954.489999987</v>
      </c>
      <c r="K131" s="131">
        <v>14918818.809999987</v>
      </c>
      <c r="L131" s="131" t="s">
        <v>512</v>
      </c>
      <c r="M131" s="131">
        <v>0</v>
      </c>
      <c r="N131" s="131">
        <v>39876191.29999999</v>
      </c>
      <c r="O131" s="131">
        <v>1560761.8299999998</v>
      </c>
      <c r="P131" s="131">
        <v>41436953.129999988</v>
      </c>
      <c r="Q131" s="131">
        <v>180826.19</v>
      </c>
      <c r="R131" s="131">
        <v>588492.36</v>
      </c>
      <c r="S131" s="131">
        <v>40667634.579999991</v>
      </c>
      <c r="T131" s="131">
        <v>13771498.899999991</v>
      </c>
      <c r="U131" s="131" t="s">
        <v>513</v>
      </c>
      <c r="V131" s="132">
        <v>-2.7438028427709482E-2</v>
      </c>
      <c r="W131" s="132">
        <v>-7.6904205662110203E-2</v>
      </c>
      <c r="X131" s="131" t="s">
        <v>513</v>
      </c>
      <c r="Y131" s="133" t="s">
        <v>524</v>
      </c>
      <c r="Z131" s="134">
        <v>40667634.579999991</v>
      </c>
      <c r="AA131" s="134">
        <v>4397879.78</v>
      </c>
      <c r="AB131" s="134">
        <v>36269754.79999999</v>
      </c>
      <c r="AC131" s="134">
        <v>9373619.1199999899</v>
      </c>
      <c r="AD131" s="134"/>
      <c r="AE131" s="133"/>
    </row>
    <row r="132" spans="2:31" ht="15" customHeight="1">
      <c r="B132" s="129" t="s">
        <v>363</v>
      </c>
      <c r="C132" s="130" t="s">
        <v>158</v>
      </c>
      <c r="D132" s="131">
        <v>106464566.91</v>
      </c>
      <c r="E132" s="131">
        <v>53470190.389999993</v>
      </c>
      <c r="F132" s="131">
        <v>5767935.2300000004</v>
      </c>
      <c r="G132" s="131">
        <v>59238125.61999999</v>
      </c>
      <c r="H132" s="131">
        <v>1288433.4099999999</v>
      </c>
      <c r="I132" s="131">
        <v>2847881.79</v>
      </c>
      <c r="J132" s="131">
        <v>55101810.419999994</v>
      </c>
      <c r="K132" s="131" t="s">
        <v>512</v>
      </c>
      <c r="L132" s="131">
        <v>51362756.490000002</v>
      </c>
      <c r="M132" s="131">
        <v>10272551.298</v>
      </c>
      <c r="N132" s="131">
        <v>45550291.089999989</v>
      </c>
      <c r="O132" s="131">
        <v>3583816.96</v>
      </c>
      <c r="P132" s="131">
        <v>49134108.04999999</v>
      </c>
      <c r="Q132" s="131">
        <v>1235757.48</v>
      </c>
      <c r="R132" s="131">
        <v>2373234.79</v>
      </c>
      <c r="S132" s="131">
        <v>45525115.779999994</v>
      </c>
      <c r="T132" s="131" t="s">
        <v>513</v>
      </c>
      <c r="U132" s="131">
        <v>60939451.130000003</v>
      </c>
      <c r="V132" s="132">
        <v>-0.17379999980044214</v>
      </c>
      <c r="W132" s="132">
        <v>0</v>
      </c>
      <c r="X132" s="131">
        <v>19849245.938000001</v>
      </c>
      <c r="Y132" s="133"/>
      <c r="Z132" s="134"/>
      <c r="AA132" s="134"/>
      <c r="AB132" s="134" t="s">
        <v>514</v>
      </c>
      <c r="AC132" s="134"/>
      <c r="AD132" s="134"/>
      <c r="AE132" s="133"/>
    </row>
    <row r="133" spans="2:31" ht="15" customHeight="1">
      <c r="B133" s="129" t="s">
        <v>363</v>
      </c>
      <c r="C133" s="135" t="s">
        <v>159</v>
      </c>
      <c r="D133" s="131">
        <v>760451732.54999995</v>
      </c>
      <c r="E133" s="131">
        <v>723325937.73000002</v>
      </c>
      <c r="F133" s="131">
        <v>0</v>
      </c>
      <c r="G133" s="131">
        <v>723325937.73000002</v>
      </c>
      <c r="H133" s="131">
        <v>15313082.360000001</v>
      </c>
      <c r="I133" s="131">
        <v>0</v>
      </c>
      <c r="J133" s="131">
        <v>708012855.37</v>
      </c>
      <c r="K133" s="131" t="s">
        <v>512</v>
      </c>
      <c r="L133" s="131">
        <v>52438877.179999948</v>
      </c>
      <c r="M133" s="131">
        <v>10487775.43599999</v>
      </c>
      <c r="N133" s="131">
        <v>636155068.86000013</v>
      </c>
      <c r="O133" s="131">
        <v>0</v>
      </c>
      <c r="P133" s="131">
        <v>636155068.86000013</v>
      </c>
      <c r="Q133" s="131">
        <v>12422094.880000001</v>
      </c>
      <c r="R133" s="131">
        <v>0</v>
      </c>
      <c r="S133" s="131">
        <v>623732973.98000014</v>
      </c>
      <c r="T133" s="131" t="s">
        <v>513</v>
      </c>
      <c r="U133" s="131">
        <v>136718758.56999981</v>
      </c>
      <c r="V133" s="132">
        <v>-0.11903721909958276</v>
      </c>
      <c r="W133" s="132">
        <v>0</v>
      </c>
      <c r="X133" s="131">
        <v>94767656.825999856</v>
      </c>
      <c r="Y133" s="133"/>
      <c r="Z133" s="134"/>
      <c r="AA133" s="134"/>
      <c r="AB133" s="134" t="s">
        <v>514</v>
      </c>
      <c r="AC133" s="134"/>
      <c r="AD133" s="134"/>
      <c r="AE133" s="133"/>
    </row>
    <row r="134" spans="2:31" ht="15" customHeight="1">
      <c r="B134" s="129" t="s">
        <v>361</v>
      </c>
      <c r="C134" s="130" t="s">
        <v>160</v>
      </c>
      <c r="D134" s="131">
        <v>136821999.53</v>
      </c>
      <c r="E134" s="131">
        <v>49455528.070000008</v>
      </c>
      <c r="F134" s="131">
        <v>4863330.28</v>
      </c>
      <c r="G134" s="131">
        <v>54318858.350000009</v>
      </c>
      <c r="H134" s="131">
        <v>5994067.4699999997</v>
      </c>
      <c r="I134" s="131">
        <v>3655315.27</v>
      </c>
      <c r="J134" s="131">
        <v>44669475.610000007</v>
      </c>
      <c r="K134" s="131" t="s">
        <v>512</v>
      </c>
      <c r="L134" s="131">
        <v>92152523.919999987</v>
      </c>
      <c r="M134" s="131">
        <v>18430504.783999998</v>
      </c>
      <c r="N134" s="131">
        <v>44156284.510000005</v>
      </c>
      <c r="O134" s="131">
        <v>4232205.4899999993</v>
      </c>
      <c r="P134" s="131">
        <v>48388490.000000007</v>
      </c>
      <c r="Q134" s="131">
        <v>5877290.2700000005</v>
      </c>
      <c r="R134" s="131">
        <v>3046096.27</v>
      </c>
      <c r="S134" s="131">
        <v>39465103.460000001</v>
      </c>
      <c r="T134" s="131" t="s">
        <v>513</v>
      </c>
      <c r="U134" s="131">
        <v>97356896.069999993</v>
      </c>
      <c r="V134" s="132">
        <v>-0.11650846755933086</v>
      </c>
      <c r="W134" s="132">
        <v>0</v>
      </c>
      <c r="X134" s="131">
        <v>23634876.934000004</v>
      </c>
      <c r="Y134" s="133"/>
      <c r="Z134" s="134"/>
      <c r="AA134" s="134"/>
      <c r="AB134" s="134" t="s">
        <v>514</v>
      </c>
      <c r="AC134" s="134"/>
      <c r="AD134" s="134"/>
      <c r="AE134" s="133"/>
    </row>
    <row r="135" spans="2:31" ht="15" customHeight="1">
      <c r="B135" s="129" t="s">
        <v>363</v>
      </c>
      <c r="C135" s="130" t="s">
        <v>161</v>
      </c>
      <c r="D135" s="131">
        <v>192639081.09999999</v>
      </c>
      <c r="E135" s="131">
        <v>40576040.079999998</v>
      </c>
      <c r="F135" s="131">
        <v>1870501.7300000002</v>
      </c>
      <c r="G135" s="131">
        <v>42446541.809999995</v>
      </c>
      <c r="H135" s="131">
        <v>1206702.3900000001</v>
      </c>
      <c r="I135" s="131">
        <v>3751622.82</v>
      </c>
      <c r="J135" s="131">
        <v>37488216.599999994</v>
      </c>
      <c r="K135" s="131" t="s">
        <v>512</v>
      </c>
      <c r="L135" s="131">
        <v>155150864.5</v>
      </c>
      <c r="M135" s="131">
        <v>31030172.900000002</v>
      </c>
      <c r="N135" s="131">
        <v>33660145.070000008</v>
      </c>
      <c r="O135" s="131">
        <v>1346039.9400000002</v>
      </c>
      <c r="P135" s="131">
        <v>35006185.010000005</v>
      </c>
      <c r="Q135" s="131">
        <v>1500925.4900000002</v>
      </c>
      <c r="R135" s="131">
        <v>3126352.82</v>
      </c>
      <c r="S135" s="131">
        <v>30378906.700000003</v>
      </c>
      <c r="T135" s="131" t="s">
        <v>513</v>
      </c>
      <c r="U135" s="131">
        <v>162260174.39999998</v>
      </c>
      <c r="V135" s="132">
        <v>-0.18964118714572276</v>
      </c>
      <c r="W135" s="132">
        <v>0</v>
      </c>
      <c r="X135" s="131">
        <v>38139482.799999997</v>
      </c>
      <c r="Y135" s="133"/>
      <c r="Z135" s="134"/>
      <c r="AA135" s="134"/>
      <c r="AB135" s="134" t="s">
        <v>514</v>
      </c>
      <c r="AC135" s="134"/>
      <c r="AD135" s="134"/>
      <c r="AE135" s="133"/>
    </row>
    <row r="136" spans="2:31" ht="15" customHeight="1">
      <c r="B136" s="129" t="s">
        <v>361</v>
      </c>
      <c r="C136" s="135" t="s">
        <v>162</v>
      </c>
      <c r="D136" s="131">
        <v>26774029.460000001</v>
      </c>
      <c r="E136" s="131">
        <v>16632496.790000003</v>
      </c>
      <c r="F136" s="131">
        <v>35513</v>
      </c>
      <c r="G136" s="131">
        <v>16668009.790000003</v>
      </c>
      <c r="H136" s="131">
        <v>305940.56</v>
      </c>
      <c r="I136" s="131">
        <v>678259.52</v>
      </c>
      <c r="J136" s="131">
        <v>15683809.710000003</v>
      </c>
      <c r="K136" s="131" t="s">
        <v>512</v>
      </c>
      <c r="L136" s="131">
        <v>11090219.749999998</v>
      </c>
      <c r="M136" s="131">
        <v>2218043.9499999997</v>
      </c>
      <c r="N136" s="131">
        <v>13992984.449999997</v>
      </c>
      <c r="O136" s="131">
        <v>10109.18</v>
      </c>
      <c r="P136" s="131">
        <v>14003093.629999997</v>
      </c>
      <c r="Q136" s="131">
        <v>191570.04</v>
      </c>
      <c r="R136" s="131">
        <v>565216.52</v>
      </c>
      <c r="S136" s="131">
        <v>13246307.069999998</v>
      </c>
      <c r="T136" s="131" t="s">
        <v>513</v>
      </c>
      <c r="U136" s="131">
        <v>13527722.390000002</v>
      </c>
      <c r="V136" s="132">
        <v>-0.15541521384602441</v>
      </c>
      <c r="W136" s="132">
        <v>0</v>
      </c>
      <c r="X136" s="131">
        <v>4655546.5900000036</v>
      </c>
      <c r="Y136" s="133" t="s">
        <v>525</v>
      </c>
      <c r="Z136" s="134"/>
      <c r="AA136" s="134"/>
      <c r="AB136" s="134" t="s">
        <v>514</v>
      </c>
      <c r="AC136" s="134"/>
      <c r="AD136" s="134"/>
      <c r="AE136" s="133"/>
    </row>
    <row r="137" spans="2:31" ht="15" customHeight="1">
      <c r="B137" s="129" t="s">
        <v>362</v>
      </c>
      <c r="C137" s="130" t="s">
        <v>163</v>
      </c>
      <c r="D137" s="131">
        <v>16832741.239999998</v>
      </c>
      <c r="E137" s="131">
        <v>6238578.4800000004</v>
      </c>
      <c r="F137" s="131">
        <v>268828.18</v>
      </c>
      <c r="G137" s="131">
        <v>6507406.6600000001</v>
      </c>
      <c r="H137" s="131">
        <v>400965.30999999994</v>
      </c>
      <c r="I137" s="131">
        <v>435742.36</v>
      </c>
      <c r="J137" s="131">
        <v>5670698.9900000002</v>
      </c>
      <c r="K137" s="131" t="s">
        <v>512</v>
      </c>
      <c r="L137" s="131">
        <v>11162042.249999998</v>
      </c>
      <c r="M137" s="131">
        <v>2232408.4499999997</v>
      </c>
      <c r="N137" s="131">
        <v>5326147.63</v>
      </c>
      <c r="O137" s="131">
        <v>283731.32</v>
      </c>
      <c r="P137" s="131">
        <v>5609878.9500000002</v>
      </c>
      <c r="Q137" s="131">
        <v>404803.31999999995</v>
      </c>
      <c r="R137" s="131">
        <v>363118.36</v>
      </c>
      <c r="S137" s="131">
        <v>4841957.2699999996</v>
      </c>
      <c r="T137" s="131" t="s">
        <v>513</v>
      </c>
      <c r="U137" s="131">
        <v>11990783.969999999</v>
      </c>
      <c r="V137" s="132">
        <v>-0.14614454434302471</v>
      </c>
      <c r="W137" s="132">
        <v>0</v>
      </c>
      <c r="X137" s="131">
        <v>3061150.1700000004</v>
      </c>
      <c r="Y137" s="133" t="s">
        <v>517</v>
      </c>
      <c r="Z137" s="134"/>
      <c r="AA137" s="134"/>
      <c r="AB137" s="134" t="s">
        <v>514</v>
      </c>
      <c r="AC137" s="134"/>
      <c r="AD137" s="134"/>
      <c r="AE137" s="133"/>
    </row>
    <row r="138" spans="2:31" ht="15" customHeight="1">
      <c r="B138" s="129" t="s">
        <v>361</v>
      </c>
      <c r="C138" s="130" t="s">
        <v>164</v>
      </c>
      <c r="D138" s="131">
        <v>32879106.829999998</v>
      </c>
      <c r="E138" s="131">
        <v>13841685.859999998</v>
      </c>
      <c r="F138" s="131">
        <v>622257.73</v>
      </c>
      <c r="G138" s="131">
        <v>14463943.589999998</v>
      </c>
      <c r="H138" s="131">
        <v>927806.31</v>
      </c>
      <c r="I138" s="131">
        <v>856591.19</v>
      </c>
      <c r="J138" s="131">
        <v>12679546.089999998</v>
      </c>
      <c r="K138" s="131" t="s">
        <v>512</v>
      </c>
      <c r="L138" s="131">
        <v>20199560.740000002</v>
      </c>
      <c r="M138" s="131">
        <v>4039912.1480000005</v>
      </c>
      <c r="N138" s="131">
        <v>13013563.49</v>
      </c>
      <c r="O138" s="131">
        <v>610606.92999999993</v>
      </c>
      <c r="P138" s="131">
        <v>13624170.42</v>
      </c>
      <c r="Q138" s="131">
        <v>963709.22</v>
      </c>
      <c r="R138" s="131">
        <v>724808.19</v>
      </c>
      <c r="S138" s="131">
        <v>11935653.01</v>
      </c>
      <c r="T138" s="131" t="s">
        <v>513</v>
      </c>
      <c r="U138" s="131">
        <v>20943453.82</v>
      </c>
      <c r="V138" s="132">
        <v>-5.8668746871521349E-2</v>
      </c>
      <c r="W138" s="132">
        <v>0</v>
      </c>
      <c r="X138" s="131">
        <v>4783805.2279999983</v>
      </c>
      <c r="Y138" s="133"/>
      <c r="Z138" s="134"/>
      <c r="AA138" s="134"/>
      <c r="AB138" s="134" t="s">
        <v>514</v>
      </c>
      <c r="AC138" s="134"/>
      <c r="AD138" s="134"/>
      <c r="AE138" s="133"/>
    </row>
    <row r="139" spans="2:31" ht="15" customHeight="1">
      <c r="B139" s="129" t="s">
        <v>362</v>
      </c>
      <c r="C139" s="130" t="s">
        <v>165</v>
      </c>
      <c r="D139" s="131">
        <v>11849656.550000001</v>
      </c>
      <c r="E139" s="131">
        <v>2357106.8199999998</v>
      </c>
      <c r="F139" s="131">
        <v>1190.21</v>
      </c>
      <c r="G139" s="131">
        <v>2358297.0299999998</v>
      </c>
      <c r="H139" s="131">
        <v>44700.9</v>
      </c>
      <c r="I139" s="131">
        <v>428941.17</v>
      </c>
      <c r="J139" s="131">
        <v>1884654.96</v>
      </c>
      <c r="K139" s="131" t="s">
        <v>512</v>
      </c>
      <c r="L139" s="131">
        <v>9965001.5899999999</v>
      </c>
      <c r="M139" s="131">
        <v>1993000.318</v>
      </c>
      <c r="N139" s="131">
        <v>2562434.4099999992</v>
      </c>
      <c r="O139" s="131">
        <v>2379.34</v>
      </c>
      <c r="P139" s="131">
        <v>2564813.7499999991</v>
      </c>
      <c r="Q139" s="131">
        <v>76206.549999999988</v>
      </c>
      <c r="R139" s="131">
        <v>357451.17</v>
      </c>
      <c r="S139" s="131">
        <v>2131156.0299999993</v>
      </c>
      <c r="T139" s="131" t="s">
        <v>513</v>
      </c>
      <c r="U139" s="131">
        <v>9718500.5200000014</v>
      </c>
      <c r="V139" s="132">
        <v>0.13079373956068818</v>
      </c>
      <c r="W139" s="132">
        <v>0</v>
      </c>
      <c r="X139" s="131">
        <v>1746499.2480000006</v>
      </c>
      <c r="Y139" s="133"/>
      <c r="Z139" s="134"/>
      <c r="AA139" s="134"/>
      <c r="AB139" s="134" t="s">
        <v>514</v>
      </c>
      <c r="AC139" s="134"/>
      <c r="AD139" s="134"/>
      <c r="AE139" s="133"/>
    </row>
    <row r="140" spans="2:31" ht="15" customHeight="1">
      <c r="B140" s="129" t="s">
        <v>362</v>
      </c>
      <c r="C140" s="135" t="s">
        <v>166</v>
      </c>
      <c r="D140" s="131">
        <v>21087441.140000001</v>
      </c>
      <c r="E140" s="131">
        <v>18636185.210000005</v>
      </c>
      <c r="F140" s="131">
        <v>726730.57</v>
      </c>
      <c r="G140" s="131">
        <v>19362915.780000005</v>
      </c>
      <c r="H140" s="131">
        <v>687579.05</v>
      </c>
      <c r="I140" s="131">
        <v>735902.5</v>
      </c>
      <c r="J140" s="131">
        <v>17939434.230000004</v>
      </c>
      <c r="K140" s="131" t="s">
        <v>512</v>
      </c>
      <c r="L140" s="131">
        <v>3148006.9099999964</v>
      </c>
      <c r="M140" s="131">
        <v>629601.38199999928</v>
      </c>
      <c r="N140" s="131">
        <v>17591886.459999997</v>
      </c>
      <c r="O140" s="131">
        <v>624076.06000000006</v>
      </c>
      <c r="P140" s="131">
        <v>18215962.519999996</v>
      </c>
      <c r="Q140" s="131">
        <v>672258.24</v>
      </c>
      <c r="R140" s="131">
        <v>613251.5</v>
      </c>
      <c r="S140" s="131">
        <v>16930452.779999997</v>
      </c>
      <c r="T140" s="131" t="s">
        <v>513</v>
      </c>
      <c r="U140" s="131">
        <v>4156988.3600000031</v>
      </c>
      <c r="V140" s="132">
        <v>-5.6243772075748821E-2</v>
      </c>
      <c r="W140" s="132">
        <v>0</v>
      </c>
      <c r="X140" s="131">
        <v>1638582.832000006</v>
      </c>
      <c r="Y140" s="133"/>
      <c r="Z140" s="134"/>
      <c r="AA140" s="134"/>
      <c r="AB140" s="134" t="s">
        <v>514</v>
      </c>
      <c r="AC140" s="134"/>
      <c r="AD140" s="134"/>
      <c r="AE140" s="133"/>
    </row>
    <row r="141" spans="2:31" ht="15" customHeight="1">
      <c r="B141" s="129" t="s">
        <v>361</v>
      </c>
      <c r="C141" s="130" t="s">
        <v>167</v>
      </c>
      <c r="D141" s="131">
        <v>16045263.609999999</v>
      </c>
      <c r="E141" s="131">
        <v>12778355.15</v>
      </c>
      <c r="F141" s="131">
        <v>5715.71</v>
      </c>
      <c r="G141" s="131">
        <v>12784070.860000001</v>
      </c>
      <c r="H141" s="131">
        <v>87551.38</v>
      </c>
      <c r="I141" s="131">
        <v>542210.71</v>
      </c>
      <c r="J141" s="131">
        <v>12154308.77</v>
      </c>
      <c r="K141" s="131" t="s">
        <v>512</v>
      </c>
      <c r="L141" s="131">
        <v>3890954.84</v>
      </c>
      <c r="M141" s="131">
        <v>778190.96799999999</v>
      </c>
      <c r="N141" s="131">
        <v>9829941.7400000002</v>
      </c>
      <c r="O141" s="131">
        <v>2617.1</v>
      </c>
      <c r="P141" s="131">
        <v>9832558.8399999999</v>
      </c>
      <c r="Q141" s="131">
        <v>100185.76</v>
      </c>
      <c r="R141" s="131">
        <v>451842.71</v>
      </c>
      <c r="S141" s="131">
        <v>9280530.3699999992</v>
      </c>
      <c r="T141" s="131" t="s">
        <v>513</v>
      </c>
      <c r="U141" s="131">
        <v>6764733.2400000002</v>
      </c>
      <c r="V141" s="132">
        <v>-0.23644112177676724</v>
      </c>
      <c r="W141" s="132">
        <v>0</v>
      </c>
      <c r="X141" s="131">
        <v>3651969.3680000002</v>
      </c>
      <c r="Y141" s="133" t="s">
        <v>516</v>
      </c>
      <c r="Z141" s="134"/>
      <c r="AA141" s="134"/>
      <c r="AB141" s="134" t="s">
        <v>514</v>
      </c>
      <c r="AC141" s="134"/>
      <c r="AD141" s="134"/>
      <c r="AE141" s="133"/>
    </row>
    <row r="142" spans="2:31" ht="15" customHeight="1">
      <c r="B142" s="129" t="s">
        <v>362</v>
      </c>
      <c r="C142" s="130" t="s">
        <v>168</v>
      </c>
      <c r="D142" s="131">
        <v>7353556.8399999999</v>
      </c>
      <c r="E142" s="131">
        <v>2858511.82</v>
      </c>
      <c r="F142" s="131">
        <v>666837.91</v>
      </c>
      <c r="G142" s="131">
        <v>3525349.73</v>
      </c>
      <c r="H142" s="131">
        <v>29335.769999999997</v>
      </c>
      <c r="I142" s="131">
        <v>301584.59000000003</v>
      </c>
      <c r="J142" s="131">
        <v>3194429.37</v>
      </c>
      <c r="K142" s="131" t="s">
        <v>512</v>
      </c>
      <c r="L142" s="131">
        <v>4159127.4699999997</v>
      </c>
      <c r="M142" s="131">
        <v>831825.49399999995</v>
      </c>
      <c r="N142" s="131">
        <v>3920359.24</v>
      </c>
      <c r="O142" s="131">
        <v>5512.27</v>
      </c>
      <c r="P142" s="131">
        <v>3925871.5100000002</v>
      </c>
      <c r="Q142" s="131">
        <v>13105.03</v>
      </c>
      <c r="R142" s="131">
        <v>251320.59000000003</v>
      </c>
      <c r="S142" s="131">
        <v>3661445.8900000006</v>
      </c>
      <c r="T142" s="131" t="s">
        <v>513</v>
      </c>
      <c r="U142" s="131">
        <v>3692110.9499999993</v>
      </c>
      <c r="V142" s="132">
        <v>0.14619716572415586</v>
      </c>
      <c r="W142" s="132">
        <v>0</v>
      </c>
      <c r="X142" s="131">
        <v>364808.97399999946</v>
      </c>
      <c r="Y142" s="133"/>
      <c r="Z142" s="134"/>
      <c r="AA142" s="134"/>
      <c r="AB142" s="134" t="s">
        <v>514</v>
      </c>
      <c r="AC142" s="134"/>
      <c r="AD142" s="134"/>
      <c r="AE142" s="133"/>
    </row>
    <row r="143" spans="2:31" ht="15" customHeight="1">
      <c r="B143" s="129" t="s">
        <v>361</v>
      </c>
      <c r="C143" s="130" t="s">
        <v>169</v>
      </c>
      <c r="D143" s="131">
        <v>69724824.969999999</v>
      </c>
      <c r="E143" s="131">
        <v>18757355.689999998</v>
      </c>
      <c r="F143" s="131">
        <v>6977.8499999999995</v>
      </c>
      <c r="G143" s="131">
        <v>18764333.539999999</v>
      </c>
      <c r="H143" s="131">
        <v>842508.21</v>
      </c>
      <c r="I143" s="131">
        <v>1763290.93</v>
      </c>
      <c r="J143" s="131">
        <v>16158534.399999999</v>
      </c>
      <c r="K143" s="131" t="s">
        <v>512</v>
      </c>
      <c r="L143" s="131">
        <v>53566290.57</v>
      </c>
      <c r="M143" s="131">
        <v>10713258.114</v>
      </c>
      <c r="N143" s="131">
        <v>16825785.369999997</v>
      </c>
      <c r="O143" s="131">
        <v>18703.320000000003</v>
      </c>
      <c r="P143" s="131">
        <v>16844488.689999998</v>
      </c>
      <c r="Q143" s="131">
        <v>1062727.1100000001</v>
      </c>
      <c r="R143" s="131">
        <v>1469408.93</v>
      </c>
      <c r="S143" s="131">
        <v>14312352.649999999</v>
      </c>
      <c r="T143" s="131" t="s">
        <v>513</v>
      </c>
      <c r="U143" s="131">
        <v>55412472.32</v>
      </c>
      <c r="V143" s="132">
        <v>-0.11425428224480561</v>
      </c>
      <c r="W143" s="132">
        <v>0</v>
      </c>
      <c r="X143" s="131">
        <v>12559439.864</v>
      </c>
      <c r="Y143" s="133"/>
      <c r="Z143" s="134"/>
      <c r="AA143" s="134"/>
      <c r="AB143" s="134" t="s">
        <v>514</v>
      </c>
      <c r="AC143" s="134"/>
      <c r="AD143" s="134"/>
      <c r="AE143" s="133"/>
    </row>
    <row r="144" spans="2:31" ht="15" customHeight="1">
      <c r="B144" s="129" t="s">
        <v>363</v>
      </c>
      <c r="C144" s="130" t="s">
        <v>170</v>
      </c>
      <c r="D144" s="131">
        <v>104723982.40000001</v>
      </c>
      <c r="E144" s="131">
        <v>44470255.560000002</v>
      </c>
      <c r="F144" s="131">
        <v>47267481.589999996</v>
      </c>
      <c r="G144" s="131">
        <v>91737737.150000006</v>
      </c>
      <c r="H144" s="131">
        <v>3916718.68</v>
      </c>
      <c r="I144" s="131">
        <v>2563114.9700000002</v>
      </c>
      <c r="J144" s="131">
        <v>85257903.5</v>
      </c>
      <c r="K144" s="131" t="s">
        <v>512</v>
      </c>
      <c r="L144" s="131">
        <v>19466078.900000006</v>
      </c>
      <c r="M144" s="131">
        <v>3893215.7800000012</v>
      </c>
      <c r="N144" s="131">
        <v>50618704.829999991</v>
      </c>
      <c r="O144" s="131">
        <v>43470673.530000001</v>
      </c>
      <c r="P144" s="131">
        <v>94089378.359999985</v>
      </c>
      <c r="Q144" s="131">
        <v>3997323.14</v>
      </c>
      <c r="R144" s="131">
        <v>2135928.9700000002</v>
      </c>
      <c r="S144" s="131">
        <v>87956126.249999985</v>
      </c>
      <c r="T144" s="131" t="s">
        <v>513</v>
      </c>
      <c r="U144" s="131">
        <v>16767856.150000021</v>
      </c>
      <c r="V144" s="132">
        <v>3.1647772690070797E-2</v>
      </c>
      <c r="W144" s="132">
        <v>0</v>
      </c>
      <c r="X144" s="131">
        <v>1194993.0300000161</v>
      </c>
      <c r="Y144" s="133"/>
      <c r="Z144" s="134"/>
      <c r="AA144" s="134"/>
      <c r="AB144" s="134" t="s">
        <v>514</v>
      </c>
      <c r="AC144" s="134"/>
      <c r="AD144" s="134"/>
      <c r="AE144" s="133"/>
    </row>
    <row r="145" spans="2:31" ht="15" customHeight="1">
      <c r="B145" s="129" t="s">
        <v>362</v>
      </c>
      <c r="C145" s="130" t="s">
        <v>171</v>
      </c>
      <c r="D145" s="131">
        <v>20195930.579999998</v>
      </c>
      <c r="E145" s="131">
        <v>12156343.540000001</v>
      </c>
      <c r="F145" s="131">
        <v>562645.44000000006</v>
      </c>
      <c r="G145" s="131">
        <v>12718988.98</v>
      </c>
      <c r="H145" s="131">
        <v>378511.24</v>
      </c>
      <c r="I145" s="131">
        <v>599773.19999999995</v>
      </c>
      <c r="J145" s="131">
        <v>11740704.540000001</v>
      </c>
      <c r="K145" s="131" t="s">
        <v>512</v>
      </c>
      <c r="L145" s="131">
        <v>8455226.0399999972</v>
      </c>
      <c r="M145" s="131">
        <v>1691045.2079999996</v>
      </c>
      <c r="N145" s="131">
        <v>10095232.190000001</v>
      </c>
      <c r="O145" s="131">
        <v>606171.35</v>
      </c>
      <c r="P145" s="131">
        <v>10701403.540000001</v>
      </c>
      <c r="Q145" s="131">
        <v>383110.76999999996</v>
      </c>
      <c r="R145" s="131">
        <v>499811.19999999995</v>
      </c>
      <c r="S145" s="131">
        <v>9818481.5700000022</v>
      </c>
      <c r="T145" s="131" t="s">
        <v>513</v>
      </c>
      <c r="U145" s="131">
        <v>10377449.009999996</v>
      </c>
      <c r="V145" s="132">
        <v>-0.16372296598139235</v>
      </c>
      <c r="W145" s="132">
        <v>0</v>
      </c>
      <c r="X145" s="131">
        <v>3613268.1779999984</v>
      </c>
      <c r="Y145" s="133"/>
      <c r="Z145" s="134"/>
      <c r="AA145" s="134"/>
      <c r="AB145" s="134" t="s">
        <v>514</v>
      </c>
      <c r="AC145" s="134"/>
      <c r="AD145" s="134"/>
      <c r="AE145" s="133"/>
    </row>
    <row r="146" spans="2:31" ht="15" customHeight="1">
      <c r="B146" s="129" t="s">
        <v>362</v>
      </c>
      <c r="C146" s="130" t="s">
        <v>172</v>
      </c>
      <c r="D146" s="131">
        <v>6458448.0899999999</v>
      </c>
      <c r="E146" s="131">
        <v>5840554.1999999993</v>
      </c>
      <c r="F146" s="131">
        <v>7660.52</v>
      </c>
      <c r="G146" s="131">
        <v>5848214.7199999988</v>
      </c>
      <c r="H146" s="131">
        <v>396186</v>
      </c>
      <c r="I146" s="131">
        <v>248878.87</v>
      </c>
      <c r="J146" s="131">
        <v>5203149.8499999987</v>
      </c>
      <c r="K146" s="131" t="s">
        <v>512</v>
      </c>
      <c r="L146" s="131">
        <v>1255298.2400000012</v>
      </c>
      <c r="M146" s="131">
        <v>251059.64800000025</v>
      </c>
      <c r="N146" s="131">
        <v>5424539.6200000001</v>
      </c>
      <c r="O146" s="131">
        <v>5780.71</v>
      </c>
      <c r="P146" s="131">
        <v>5430320.3300000001</v>
      </c>
      <c r="Q146" s="131">
        <v>327070.72000000003</v>
      </c>
      <c r="R146" s="131">
        <v>207398.87</v>
      </c>
      <c r="S146" s="131">
        <v>4895850.74</v>
      </c>
      <c r="T146" s="131" t="s">
        <v>513</v>
      </c>
      <c r="U146" s="131">
        <v>1562597.3499999996</v>
      </c>
      <c r="V146" s="132">
        <v>-5.9060207539476939E-2</v>
      </c>
      <c r="W146" s="132">
        <v>0</v>
      </c>
      <c r="X146" s="131">
        <v>558358.75799999875</v>
      </c>
      <c r="Y146" s="133" t="s">
        <v>516</v>
      </c>
      <c r="Z146" s="134"/>
      <c r="AA146" s="134"/>
      <c r="AB146" s="134" t="s">
        <v>514</v>
      </c>
      <c r="AC146" s="134"/>
      <c r="AD146" s="134"/>
      <c r="AE146" s="133"/>
    </row>
    <row r="147" spans="2:31" ht="15" customHeight="1">
      <c r="B147" s="129" t="s">
        <v>361</v>
      </c>
      <c r="C147" s="130" t="s">
        <v>173</v>
      </c>
      <c r="D147" s="131">
        <v>34462164.380000003</v>
      </c>
      <c r="E147" s="131">
        <v>30334214.549999997</v>
      </c>
      <c r="F147" s="131">
        <v>12816.28</v>
      </c>
      <c r="G147" s="131">
        <v>30347030.829999998</v>
      </c>
      <c r="H147" s="131">
        <v>1081464.6800000002</v>
      </c>
      <c r="I147" s="131">
        <v>1062747</v>
      </c>
      <c r="J147" s="131">
        <v>28202819.149999999</v>
      </c>
      <c r="K147" s="131" t="s">
        <v>512</v>
      </c>
      <c r="L147" s="131">
        <v>6259345.2300000042</v>
      </c>
      <c r="M147" s="131">
        <v>1251869.0460000008</v>
      </c>
      <c r="N147" s="131">
        <v>27387594.039999999</v>
      </c>
      <c r="O147" s="131">
        <v>1161.58</v>
      </c>
      <c r="P147" s="131">
        <v>27388755.619999997</v>
      </c>
      <c r="Q147" s="131">
        <v>1157417.81</v>
      </c>
      <c r="R147" s="131">
        <v>885623</v>
      </c>
      <c r="S147" s="131">
        <v>25345714.809999999</v>
      </c>
      <c r="T147" s="131" t="s">
        <v>513</v>
      </c>
      <c r="U147" s="131">
        <v>9116449.570000004</v>
      </c>
      <c r="V147" s="132">
        <v>-0.1013056292282043</v>
      </c>
      <c r="W147" s="132">
        <v>0</v>
      </c>
      <c r="X147" s="131">
        <v>4108973.3860000009</v>
      </c>
      <c r="Y147" s="133" t="s">
        <v>530</v>
      </c>
      <c r="Z147" s="134"/>
      <c r="AA147" s="134"/>
      <c r="AB147" s="134" t="s">
        <v>514</v>
      </c>
      <c r="AC147" s="134"/>
      <c r="AD147" s="134"/>
      <c r="AE147" s="133"/>
    </row>
    <row r="148" spans="2:31" ht="15" customHeight="1">
      <c r="B148" s="129" t="s">
        <v>361</v>
      </c>
      <c r="C148" s="130" t="s">
        <v>174</v>
      </c>
      <c r="D148" s="131">
        <v>30044240.859999999</v>
      </c>
      <c r="E148" s="131">
        <v>4789089.7300000004</v>
      </c>
      <c r="F148" s="131">
        <v>16406.66</v>
      </c>
      <c r="G148" s="131">
        <v>4805496.3900000006</v>
      </c>
      <c r="H148" s="131">
        <v>815504.75999999989</v>
      </c>
      <c r="I148" s="131">
        <v>670593.29</v>
      </c>
      <c r="J148" s="131">
        <v>3319398.3400000008</v>
      </c>
      <c r="K148" s="131" t="s">
        <v>512</v>
      </c>
      <c r="L148" s="131">
        <v>26724842.52</v>
      </c>
      <c r="M148" s="131">
        <v>5344968.5040000007</v>
      </c>
      <c r="N148" s="131">
        <v>2763976.46</v>
      </c>
      <c r="O148" s="131">
        <v>24190.36</v>
      </c>
      <c r="P148" s="131">
        <v>2788166.82</v>
      </c>
      <c r="Q148" s="131">
        <v>794857.53</v>
      </c>
      <c r="R148" s="131">
        <v>536474.29</v>
      </c>
      <c r="S148" s="131">
        <v>1456834.9999999998</v>
      </c>
      <c r="T148" s="131" t="s">
        <v>513</v>
      </c>
      <c r="U148" s="131">
        <v>28587405.859999999</v>
      </c>
      <c r="V148" s="132">
        <v>-0.56111474105274173</v>
      </c>
      <c r="W148" s="132">
        <v>0</v>
      </c>
      <c r="X148" s="131">
        <v>7207531.8440000014</v>
      </c>
      <c r="Y148" s="133"/>
      <c r="Z148" s="134"/>
      <c r="AA148" s="134"/>
      <c r="AB148" s="134" t="s">
        <v>514</v>
      </c>
      <c r="AC148" s="134"/>
      <c r="AD148" s="134"/>
      <c r="AE148" s="133"/>
    </row>
    <row r="149" spans="2:31" ht="15" customHeight="1">
      <c r="B149" s="129" t="s">
        <v>362</v>
      </c>
      <c r="C149" s="135" t="s">
        <v>175</v>
      </c>
      <c r="D149" s="131">
        <v>5837627.25</v>
      </c>
      <c r="E149" s="131">
        <v>1573651.12</v>
      </c>
      <c r="F149" s="131">
        <v>1057.9599999999998</v>
      </c>
      <c r="G149" s="131">
        <v>1574709.08</v>
      </c>
      <c r="H149" s="131">
        <v>27033.53</v>
      </c>
      <c r="I149" s="131">
        <v>235228.83</v>
      </c>
      <c r="J149" s="131">
        <v>1312446.72</v>
      </c>
      <c r="K149" s="131" t="s">
        <v>512</v>
      </c>
      <c r="L149" s="131">
        <v>4525180.53</v>
      </c>
      <c r="M149" s="131">
        <v>905036.10600000015</v>
      </c>
      <c r="N149" s="131">
        <v>1360877.84</v>
      </c>
      <c r="O149" s="131">
        <v>783.61999999999989</v>
      </c>
      <c r="P149" s="131">
        <v>1361661.4600000002</v>
      </c>
      <c r="Q149" s="131">
        <v>38301.33</v>
      </c>
      <c r="R149" s="131">
        <v>196023.83</v>
      </c>
      <c r="S149" s="131">
        <v>1127336.3</v>
      </c>
      <c r="T149" s="131" t="s">
        <v>513</v>
      </c>
      <c r="U149" s="131">
        <v>4710290.95</v>
      </c>
      <c r="V149" s="132">
        <v>-0.14104223598501575</v>
      </c>
      <c r="W149" s="132">
        <v>0</v>
      </c>
      <c r="X149" s="131">
        <v>1090146.5260000001</v>
      </c>
      <c r="Y149" s="133"/>
      <c r="Z149" s="134"/>
      <c r="AA149" s="134"/>
      <c r="AB149" s="134" t="s">
        <v>514</v>
      </c>
      <c r="AC149" s="134"/>
      <c r="AD149" s="134"/>
      <c r="AE149" s="133"/>
    </row>
    <row r="150" spans="2:31" ht="15" customHeight="1">
      <c r="B150" s="129" t="s">
        <v>363</v>
      </c>
      <c r="C150" s="130" t="s">
        <v>176</v>
      </c>
      <c r="D150" s="131">
        <v>129100478.20999999</v>
      </c>
      <c r="E150" s="131">
        <v>51625862.530000001</v>
      </c>
      <c r="F150" s="131">
        <v>13758178.43</v>
      </c>
      <c r="G150" s="131">
        <v>65384040.960000001</v>
      </c>
      <c r="H150" s="131">
        <v>4120075.8800000004</v>
      </c>
      <c r="I150" s="131">
        <v>3238790.9</v>
      </c>
      <c r="J150" s="131">
        <v>58025174.18</v>
      </c>
      <c r="K150" s="131" t="s">
        <v>512</v>
      </c>
      <c r="L150" s="131">
        <v>71075304.030000001</v>
      </c>
      <c r="M150" s="131">
        <v>14215060.806000002</v>
      </c>
      <c r="N150" s="131">
        <v>62844518.120000005</v>
      </c>
      <c r="O150" s="131">
        <v>12083315.630000001</v>
      </c>
      <c r="P150" s="131">
        <v>74927833.75</v>
      </c>
      <c r="Q150" s="131">
        <v>4234083.07</v>
      </c>
      <c r="R150" s="131">
        <v>2698992.9</v>
      </c>
      <c r="S150" s="131">
        <v>67994757.780000001</v>
      </c>
      <c r="T150" s="131" t="s">
        <v>513</v>
      </c>
      <c r="U150" s="131">
        <v>61105720.429999992</v>
      </c>
      <c r="V150" s="132">
        <v>0.17181479833344993</v>
      </c>
      <c r="W150" s="132">
        <v>0</v>
      </c>
      <c r="X150" s="131">
        <v>4245477.2060000002</v>
      </c>
      <c r="Y150" s="133"/>
      <c r="Z150" s="134"/>
      <c r="AA150" s="134"/>
      <c r="AB150" s="134" t="s">
        <v>514</v>
      </c>
      <c r="AC150" s="134"/>
      <c r="AD150" s="134"/>
      <c r="AE150" s="133"/>
    </row>
    <row r="151" spans="2:31" ht="15" customHeight="1">
      <c r="B151" s="129" t="s">
        <v>361</v>
      </c>
      <c r="C151" s="130" t="s">
        <v>177</v>
      </c>
      <c r="D151" s="131">
        <v>18052708.050000001</v>
      </c>
      <c r="E151" s="131">
        <v>1195306.5599999998</v>
      </c>
      <c r="F151" s="131">
        <v>2870.43</v>
      </c>
      <c r="G151" s="131">
        <v>1198176.9899999998</v>
      </c>
      <c r="H151" s="131">
        <v>625973.30999999994</v>
      </c>
      <c r="I151" s="131">
        <v>556970.93999999994</v>
      </c>
      <c r="J151" s="131">
        <v>15232.739999999874</v>
      </c>
      <c r="K151" s="131" t="s">
        <v>512</v>
      </c>
      <c r="L151" s="131">
        <v>18037475.310000002</v>
      </c>
      <c r="M151" s="131">
        <v>3607495.0620000008</v>
      </c>
      <c r="N151" s="131">
        <v>1029287.43</v>
      </c>
      <c r="O151" s="131">
        <v>1114265.49</v>
      </c>
      <c r="P151" s="131">
        <v>2143552.92</v>
      </c>
      <c r="Q151" s="131">
        <v>559814.42999999993</v>
      </c>
      <c r="R151" s="131">
        <v>464141.93999999994</v>
      </c>
      <c r="S151" s="131">
        <v>1119596.55</v>
      </c>
      <c r="T151" s="131" t="s">
        <v>513</v>
      </c>
      <c r="U151" s="131">
        <v>16933111.5</v>
      </c>
      <c r="V151" s="132">
        <v>72.499354022980057</v>
      </c>
      <c r="W151" s="132">
        <v>0</v>
      </c>
      <c r="X151" s="131">
        <v>2503131.2520000008</v>
      </c>
      <c r="Y151" s="133"/>
      <c r="Z151" s="134"/>
      <c r="AA151" s="134"/>
      <c r="AB151" s="134" t="s">
        <v>514</v>
      </c>
      <c r="AC151" s="134"/>
      <c r="AD151" s="134"/>
      <c r="AE151" s="133"/>
    </row>
    <row r="152" spans="2:31" ht="15" customHeight="1">
      <c r="B152" s="129" t="s">
        <v>362</v>
      </c>
      <c r="C152" s="130" t="s">
        <v>343</v>
      </c>
      <c r="D152" s="131">
        <v>9916695.0700000003</v>
      </c>
      <c r="E152" s="131">
        <v>6975376.0200000014</v>
      </c>
      <c r="F152" s="131">
        <v>2647.32</v>
      </c>
      <c r="G152" s="131">
        <v>6978023.3400000017</v>
      </c>
      <c r="H152" s="131">
        <v>312848.58</v>
      </c>
      <c r="I152" s="131">
        <v>345993.36</v>
      </c>
      <c r="J152" s="131">
        <v>6319181.4000000013</v>
      </c>
      <c r="K152" s="131" t="s">
        <v>512</v>
      </c>
      <c r="L152" s="131">
        <v>3597513.669999999</v>
      </c>
      <c r="M152" s="131">
        <v>719502.73399999982</v>
      </c>
      <c r="N152" s="131">
        <v>6465355.5899999999</v>
      </c>
      <c r="O152" s="131">
        <v>8858.39</v>
      </c>
      <c r="P152" s="131">
        <v>6474213.9799999995</v>
      </c>
      <c r="Q152" s="131">
        <v>283582.74</v>
      </c>
      <c r="R152" s="131">
        <v>288329.36</v>
      </c>
      <c r="S152" s="131">
        <v>5902301.879999999</v>
      </c>
      <c r="T152" s="131" t="s">
        <v>513</v>
      </c>
      <c r="U152" s="131">
        <v>4014393.1900000013</v>
      </c>
      <c r="V152" s="132">
        <v>-6.5970494216229025E-2</v>
      </c>
      <c r="W152" s="132">
        <v>0</v>
      </c>
      <c r="X152" s="131">
        <v>1136382.2540000021</v>
      </c>
      <c r="Y152" s="133" t="s">
        <v>516</v>
      </c>
      <c r="Z152" s="134"/>
      <c r="AA152" s="134"/>
      <c r="AB152" s="134" t="s">
        <v>514</v>
      </c>
      <c r="AC152" s="134"/>
      <c r="AD152" s="134"/>
      <c r="AE152" s="133"/>
    </row>
    <row r="153" spans="2:31" ht="15" customHeight="1">
      <c r="B153" s="129" t="s">
        <v>362</v>
      </c>
      <c r="C153" s="135" t="s">
        <v>178</v>
      </c>
      <c r="D153" s="131">
        <v>14736058.699999999</v>
      </c>
      <c r="E153" s="131">
        <v>11230106.850000001</v>
      </c>
      <c r="F153" s="131">
        <v>4840.2</v>
      </c>
      <c r="G153" s="131">
        <v>11234947.050000001</v>
      </c>
      <c r="H153" s="131">
        <v>599886.46000000008</v>
      </c>
      <c r="I153" s="131">
        <v>523560.38</v>
      </c>
      <c r="J153" s="131">
        <v>10111500.209999999</v>
      </c>
      <c r="K153" s="131" t="s">
        <v>512</v>
      </c>
      <c r="L153" s="131">
        <v>4624558.49</v>
      </c>
      <c r="M153" s="131">
        <v>924911.69800000009</v>
      </c>
      <c r="N153" s="131">
        <v>9427998.0400000028</v>
      </c>
      <c r="O153" s="131">
        <v>4205.2599999999993</v>
      </c>
      <c r="P153" s="131">
        <v>9432203.3000000026</v>
      </c>
      <c r="Q153" s="131">
        <v>565826.95000000007</v>
      </c>
      <c r="R153" s="131">
        <v>402738.38</v>
      </c>
      <c r="S153" s="131">
        <v>8463637.9700000025</v>
      </c>
      <c r="T153" s="131" t="s">
        <v>513</v>
      </c>
      <c r="U153" s="131">
        <v>6272420.7299999967</v>
      </c>
      <c r="V153" s="132">
        <v>-0.1629691149460003</v>
      </c>
      <c r="W153" s="132">
        <v>0</v>
      </c>
      <c r="X153" s="131">
        <v>2572773.9379999964</v>
      </c>
      <c r="Y153" s="133" t="s">
        <v>517</v>
      </c>
      <c r="Z153" s="134"/>
      <c r="AA153" s="134"/>
      <c r="AB153" s="134" t="s">
        <v>514</v>
      </c>
      <c r="AC153" s="134"/>
      <c r="AD153" s="134"/>
      <c r="AE153" s="133"/>
    </row>
    <row r="154" spans="2:31" ht="15" customHeight="1">
      <c r="B154" s="129" t="s">
        <v>362</v>
      </c>
      <c r="C154" s="130" t="s">
        <v>179</v>
      </c>
      <c r="D154" s="131">
        <v>16413417.4</v>
      </c>
      <c r="E154" s="131">
        <v>4020726.32</v>
      </c>
      <c r="F154" s="131">
        <v>128879.40000000001</v>
      </c>
      <c r="G154" s="131">
        <v>4149605.7199999997</v>
      </c>
      <c r="H154" s="131">
        <v>75021.919999999998</v>
      </c>
      <c r="I154" s="131">
        <v>650574.89</v>
      </c>
      <c r="J154" s="131">
        <v>3424008.9099999997</v>
      </c>
      <c r="K154" s="131" t="s">
        <v>512</v>
      </c>
      <c r="L154" s="131">
        <v>12989408.49</v>
      </c>
      <c r="M154" s="131">
        <v>2597881.6980000003</v>
      </c>
      <c r="N154" s="131">
        <v>3131840.13</v>
      </c>
      <c r="O154" s="131">
        <v>139801.49000000002</v>
      </c>
      <c r="P154" s="131">
        <v>3271641.62</v>
      </c>
      <c r="Q154" s="131">
        <v>78587.010000000009</v>
      </c>
      <c r="R154" s="131">
        <v>542146.89</v>
      </c>
      <c r="S154" s="131">
        <v>2650907.7200000002</v>
      </c>
      <c r="T154" s="131" t="s">
        <v>513</v>
      </c>
      <c r="U154" s="131">
        <v>13762509.68</v>
      </c>
      <c r="V154" s="132">
        <v>-0.22578831139782274</v>
      </c>
      <c r="W154" s="132">
        <v>0</v>
      </c>
      <c r="X154" s="131">
        <v>3370982.8879999998</v>
      </c>
      <c r="Y154" s="133"/>
      <c r="Z154" s="134"/>
      <c r="AA154" s="134"/>
      <c r="AB154" s="134" t="s">
        <v>514</v>
      </c>
      <c r="AC154" s="134"/>
      <c r="AD154" s="134"/>
      <c r="AE154" s="133"/>
    </row>
    <row r="155" spans="2:31" ht="15" customHeight="1">
      <c r="B155" s="129" t="s">
        <v>362</v>
      </c>
      <c r="C155" s="130" t="s">
        <v>180</v>
      </c>
      <c r="D155" s="131">
        <v>6222319.9500000002</v>
      </c>
      <c r="E155" s="131">
        <v>7223182.2899999991</v>
      </c>
      <c r="F155" s="131">
        <v>13.850000000000023</v>
      </c>
      <c r="G155" s="131">
        <v>7223196.1399999987</v>
      </c>
      <c r="H155" s="131">
        <v>166873.17000000004</v>
      </c>
      <c r="I155" s="131">
        <v>195886.31</v>
      </c>
      <c r="J155" s="131">
        <v>6860436.6599999992</v>
      </c>
      <c r="K155" s="131">
        <v>638116.70999999903</v>
      </c>
      <c r="L155" s="131" t="s">
        <v>512</v>
      </c>
      <c r="M155" s="131">
        <v>0</v>
      </c>
      <c r="N155" s="131">
        <v>6436991.2599999998</v>
      </c>
      <c r="O155" s="131">
        <v>0</v>
      </c>
      <c r="P155" s="131">
        <v>6436991.2599999998</v>
      </c>
      <c r="Q155" s="131">
        <v>154703.58000000002</v>
      </c>
      <c r="R155" s="131">
        <v>163238.31</v>
      </c>
      <c r="S155" s="131">
        <v>6119049.3700000001</v>
      </c>
      <c r="T155" s="131" t="s">
        <v>513</v>
      </c>
      <c r="U155" s="131">
        <v>103270.58000000007</v>
      </c>
      <c r="V155" s="132">
        <v>-0.10806707017975725</v>
      </c>
      <c r="W155" s="132">
        <v>-1</v>
      </c>
      <c r="X155" s="131" t="s">
        <v>513</v>
      </c>
      <c r="Y155" s="133" t="s">
        <v>516</v>
      </c>
      <c r="Z155" s="134"/>
      <c r="AA155" s="134"/>
      <c r="AB155" s="134" t="s">
        <v>514</v>
      </c>
      <c r="AC155" s="134"/>
      <c r="AD155" s="134"/>
      <c r="AE155" s="133"/>
    </row>
    <row r="156" spans="2:31" ht="15" customHeight="1">
      <c r="B156" s="129" t="s">
        <v>362</v>
      </c>
      <c r="C156" s="137" t="s">
        <v>181</v>
      </c>
      <c r="D156" s="131">
        <v>13228536.82</v>
      </c>
      <c r="E156" s="131">
        <v>3486548.3900000006</v>
      </c>
      <c r="F156" s="131">
        <v>1829078.9999999998</v>
      </c>
      <c r="G156" s="131">
        <v>5315627.3900000006</v>
      </c>
      <c r="H156" s="131">
        <v>393967.63</v>
      </c>
      <c r="I156" s="131">
        <v>425673.24</v>
      </c>
      <c r="J156" s="131">
        <v>4495986.5200000005</v>
      </c>
      <c r="K156" s="131" t="s">
        <v>512</v>
      </c>
      <c r="L156" s="131">
        <v>8732550.3000000007</v>
      </c>
      <c r="M156" s="131">
        <v>1746510.0600000003</v>
      </c>
      <c r="N156" s="131">
        <v>3158128.6000000006</v>
      </c>
      <c r="O156" s="131">
        <v>1714761.5199999998</v>
      </c>
      <c r="P156" s="131">
        <v>4872890.12</v>
      </c>
      <c r="Q156" s="131">
        <v>361930.64</v>
      </c>
      <c r="R156" s="131">
        <v>354727.24</v>
      </c>
      <c r="S156" s="131">
        <v>4156232.24</v>
      </c>
      <c r="T156" s="131" t="s">
        <v>513</v>
      </c>
      <c r="U156" s="131">
        <v>9072304.5800000001</v>
      </c>
      <c r="V156" s="132">
        <v>-7.5568349346385566E-2</v>
      </c>
      <c r="W156" s="132">
        <v>0</v>
      </c>
      <c r="X156" s="131">
        <v>2086264.3400000005</v>
      </c>
      <c r="Y156" s="133"/>
      <c r="Z156" s="134"/>
      <c r="AA156" s="134"/>
      <c r="AB156" s="134" t="s">
        <v>514</v>
      </c>
      <c r="AC156" s="134"/>
      <c r="AD156" s="134"/>
      <c r="AE156" s="133"/>
    </row>
    <row r="157" spans="2:31" ht="15" customHeight="1">
      <c r="B157" s="129" t="s">
        <v>362</v>
      </c>
      <c r="C157" s="130" t="s">
        <v>182</v>
      </c>
      <c r="D157" s="131">
        <v>12055299.869999999</v>
      </c>
      <c r="E157" s="131">
        <v>2320312.0900000003</v>
      </c>
      <c r="F157" s="131">
        <v>22113.510000000002</v>
      </c>
      <c r="G157" s="131">
        <v>2342425.6000000001</v>
      </c>
      <c r="H157" s="131">
        <v>439055.72</v>
      </c>
      <c r="I157" s="131">
        <v>337888.69</v>
      </c>
      <c r="J157" s="131">
        <v>1565481.1900000002</v>
      </c>
      <c r="K157" s="131" t="s">
        <v>512</v>
      </c>
      <c r="L157" s="131">
        <v>10489818.68</v>
      </c>
      <c r="M157" s="131">
        <v>2097963.736</v>
      </c>
      <c r="N157" s="131">
        <v>2682286.39</v>
      </c>
      <c r="O157" s="131">
        <v>33827.840000000004</v>
      </c>
      <c r="P157" s="131">
        <v>2716114.23</v>
      </c>
      <c r="Q157" s="131">
        <v>452246.55000000005</v>
      </c>
      <c r="R157" s="131">
        <v>281574.69</v>
      </c>
      <c r="S157" s="131">
        <v>1982292.9899999998</v>
      </c>
      <c r="T157" s="131" t="s">
        <v>513</v>
      </c>
      <c r="U157" s="131">
        <v>10073006.879999999</v>
      </c>
      <c r="V157" s="132">
        <v>0.2662515542585342</v>
      </c>
      <c r="W157" s="132">
        <v>0</v>
      </c>
      <c r="X157" s="131">
        <v>1681151.9360000005</v>
      </c>
      <c r="Y157" s="133"/>
      <c r="Z157" s="134"/>
      <c r="AA157" s="134"/>
      <c r="AB157" s="134" t="s">
        <v>514</v>
      </c>
      <c r="AC157" s="134"/>
      <c r="AD157" s="134"/>
      <c r="AE157" s="133"/>
    </row>
    <row r="158" spans="2:31" ht="15" customHeight="1">
      <c r="B158" s="129" t="s">
        <v>362</v>
      </c>
      <c r="C158" s="130" t="s">
        <v>183</v>
      </c>
      <c r="D158" s="131">
        <v>13023341.060000001</v>
      </c>
      <c r="E158" s="131">
        <v>6885982.7800000012</v>
      </c>
      <c r="F158" s="131">
        <v>185528.26</v>
      </c>
      <c r="G158" s="131">
        <v>7071511.040000001</v>
      </c>
      <c r="H158" s="131">
        <v>495746.27</v>
      </c>
      <c r="I158" s="131">
        <v>465941.18</v>
      </c>
      <c r="J158" s="131">
        <v>6109823.5900000017</v>
      </c>
      <c r="K158" s="131" t="s">
        <v>512</v>
      </c>
      <c r="L158" s="131">
        <v>6913517.4699999988</v>
      </c>
      <c r="M158" s="131">
        <v>1382703.4939999999</v>
      </c>
      <c r="N158" s="131">
        <v>5873374.0200000005</v>
      </c>
      <c r="O158" s="131">
        <v>186284.38999999998</v>
      </c>
      <c r="P158" s="131">
        <v>6059658.4100000001</v>
      </c>
      <c r="Q158" s="131">
        <v>433547.35</v>
      </c>
      <c r="R158" s="131">
        <v>388284.18</v>
      </c>
      <c r="S158" s="131">
        <v>5237826.8800000008</v>
      </c>
      <c r="T158" s="131" t="s">
        <v>513</v>
      </c>
      <c r="U158" s="131">
        <v>7785514.1799999997</v>
      </c>
      <c r="V158" s="132">
        <v>-0.14272043982206051</v>
      </c>
      <c r="W158" s="132">
        <v>0</v>
      </c>
      <c r="X158" s="131">
        <v>2254700.2040000008</v>
      </c>
      <c r="Y158" s="133" t="s">
        <v>525</v>
      </c>
      <c r="Z158" s="134"/>
      <c r="AA158" s="134"/>
      <c r="AB158" s="134" t="s">
        <v>514</v>
      </c>
      <c r="AC158" s="134"/>
      <c r="AD158" s="134"/>
      <c r="AE158" s="133"/>
    </row>
    <row r="159" spans="2:31" ht="15" customHeight="1">
      <c r="B159" s="129" t="s">
        <v>361</v>
      </c>
      <c r="C159" s="135" t="s">
        <v>184</v>
      </c>
      <c r="D159" s="131">
        <v>26555908.68</v>
      </c>
      <c r="E159" s="131">
        <v>21547033.119999994</v>
      </c>
      <c r="F159" s="131">
        <v>836304.49000000011</v>
      </c>
      <c r="G159" s="131">
        <v>22383337.609999992</v>
      </c>
      <c r="H159" s="131">
        <v>860902.98</v>
      </c>
      <c r="I159" s="131">
        <v>839692.33</v>
      </c>
      <c r="J159" s="131">
        <v>20682742.299999993</v>
      </c>
      <c r="K159" s="131" t="s">
        <v>512</v>
      </c>
      <c r="L159" s="131">
        <v>5873166.3800000064</v>
      </c>
      <c r="M159" s="131">
        <v>1174633.2760000012</v>
      </c>
      <c r="N159" s="131">
        <v>19857161.140000001</v>
      </c>
      <c r="O159" s="131">
        <v>688761.78</v>
      </c>
      <c r="P159" s="131">
        <v>20545922.920000002</v>
      </c>
      <c r="Q159" s="131">
        <v>853750.12</v>
      </c>
      <c r="R159" s="131">
        <v>699744.33</v>
      </c>
      <c r="S159" s="131">
        <v>18992428.470000003</v>
      </c>
      <c r="T159" s="131" t="s">
        <v>513</v>
      </c>
      <c r="U159" s="131">
        <v>7563480.2099999972</v>
      </c>
      <c r="V159" s="132">
        <v>-8.1725808187437132E-2</v>
      </c>
      <c r="W159" s="132">
        <v>0</v>
      </c>
      <c r="X159" s="131">
        <v>2864947.1059999922</v>
      </c>
      <c r="Y159" s="133" t="s">
        <v>516</v>
      </c>
      <c r="Z159" s="134"/>
      <c r="AA159" s="134"/>
      <c r="AB159" s="134" t="s">
        <v>514</v>
      </c>
      <c r="AC159" s="134"/>
      <c r="AD159" s="134"/>
      <c r="AE159" s="133"/>
    </row>
    <row r="160" spans="2:31" ht="15" customHeight="1">
      <c r="B160" s="129" t="s">
        <v>362</v>
      </c>
      <c r="C160" s="130" t="s">
        <v>185</v>
      </c>
      <c r="D160" s="131">
        <v>16160861.779999999</v>
      </c>
      <c r="E160" s="131">
        <v>4658868.8800000008</v>
      </c>
      <c r="F160" s="131">
        <v>218589.95</v>
      </c>
      <c r="G160" s="131">
        <v>4877458.830000001</v>
      </c>
      <c r="H160" s="131">
        <v>437751.11000000004</v>
      </c>
      <c r="I160" s="131">
        <v>597187.98</v>
      </c>
      <c r="J160" s="131">
        <v>3842519.7400000007</v>
      </c>
      <c r="K160" s="131" t="s">
        <v>512</v>
      </c>
      <c r="L160" s="131">
        <v>12318342.039999999</v>
      </c>
      <c r="M160" s="131">
        <v>2463668.4079999998</v>
      </c>
      <c r="N160" s="131">
        <v>3925172.13</v>
      </c>
      <c r="O160" s="131">
        <v>215131.19</v>
      </c>
      <c r="P160" s="131">
        <v>4140303.32</v>
      </c>
      <c r="Q160" s="131">
        <v>472147.4</v>
      </c>
      <c r="R160" s="131">
        <v>497656.98</v>
      </c>
      <c r="S160" s="131">
        <v>3170498.94</v>
      </c>
      <c r="T160" s="131" t="s">
        <v>513</v>
      </c>
      <c r="U160" s="131">
        <v>12990362.84</v>
      </c>
      <c r="V160" s="132">
        <v>-0.17489065651488378</v>
      </c>
      <c r="W160" s="132">
        <v>0</v>
      </c>
      <c r="X160" s="131">
        <v>3135689.2080000006</v>
      </c>
      <c r="Y160" s="133"/>
      <c r="Z160" s="134"/>
      <c r="AA160" s="134"/>
      <c r="AB160" s="134" t="s">
        <v>514</v>
      </c>
      <c r="AC160" s="134"/>
      <c r="AD160" s="134"/>
      <c r="AE160" s="133"/>
    </row>
    <row r="161" spans="2:31" ht="15" customHeight="1">
      <c r="B161" s="129" t="s">
        <v>362</v>
      </c>
      <c r="C161" s="135" t="s">
        <v>186</v>
      </c>
      <c r="D161" s="131">
        <v>13496775.6</v>
      </c>
      <c r="E161" s="131">
        <v>8816731.1399999987</v>
      </c>
      <c r="F161" s="131">
        <v>421468.99</v>
      </c>
      <c r="G161" s="131">
        <v>9238200.129999999</v>
      </c>
      <c r="H161" s="131">
        <v>101422.29</v>
      </c>
      <c r="I161" s="131">
        <v>426750.41</v>
      </c>
      <c r="J161" s="131">
        <v>8710027.4299999997</v>
      </c>
      <c r="K161" s="131" t="s">
        <v>512</v>
      </c>
      <c r="L161" s="131">
        <v>4786748.17</v>
      </c>
      <c r="M161" s="131">
        <v>957349.63400000008</v>
      </c>
      <c r="N161" s="131">
        <v>7854980.9199999999</v>
      </c>
      <c r="O161" s="131">
        <v>505355.98</v>
      </c>
      <c r="P161" s="131">
        <v>8360336.9000000004</v>
      </c>
      <c r="Q161" s="131">
        <v>93324.749999999985</v>
      </c>
      <c r="R161" s="131">
        <v>355625.41</v>
      </c>
      <c r="S161" s="131">
        <v>7911386.7400000002</v>
      </c>
      <c r="T161" s="131" t="s">
        <v>513</v>
      </c>
      <c r="U161" s="131">
        <v>5585388.8599999994</v>
      </c>
      <c r="V161" s="132">
        <v>-9.1692098149913526E-2</v>
      </c>
      <c r="W161" s="132">
        <v>0</v>
      </c>
      <c r="X161" s="131">
        <v>1755990.3239999996</v>
      </c>
      <c r="Y161" s="133" t="s">
        <v>521</v>
      </c>
      <c r="Z161" s="134"/>
      <c r="AA161" s="134"/>
      <c r="AB161" s="134" t="s">
        <v>514</v>
      </c>
      <c r="AC161" s="134"/>
      <c r="AD161" s="134"/>
      <c r="AE161" s="133"/>
    </row>
    <row r="162" spans="2:31" ht="15" customHeight="1">
      <c r="B162" s="129" t="s">
        <v>361</v>
      </c>
      <c r="C162" s="130" t="s">
        <v>187</v>
      </c>
      <c r="D162" s="131">
        <v>43033776.119999997</v>
      </c>
      <c r="E162" s="131">
        <v>17966962.399999999</v>
      </c>
      <c r="F162" s="131">
        <v>63261.37</v>
      </c>
      <c r="G162" s="131">
        <v>18030223.77</v>
      </c>
      <c r="H162" s="131">
        <v>885744.24</v>
      </c>
      <c r="I162" s="131">
        <v>1223968.7</v>
      </c>
      <c r="J162" s="131">
        <v>15920510.830000002</v>
      </c>
      <c r="K162" s="131" t="s">
        <v>512</v>
      </c>
      <c r="L162" s="131">
        <v>27113265.289999995</v>
      </c>
      <c r="M162" s="131">
        <v>5422653.0579999993</v>
      </c>
      <c r="N162" s="131">
        <v>15930014.879999997</v>
      </c>
      <c r="O162" s="131">
        <v>20185.18</v>
      </c>
      <c r="P162" s="131">
        <v>15950200.059999997</v>
      </c>
      <c r="Q162" s="131">
        <v>962041.18</v>
      </c>
      <c r="R162" s="131">
        <v>1019972.7</v>
      </c>
      <c r="S162" s="131">
        <v>13968186.179999998</v>
      </c>
      <c r="T162" s="131" t="s">
        <v>513</v>
      </c>
      <c r="U162" s="131">
        <v>29065589.939999998</v>
      </c>
      <c r="V162" s="132">
        <v>-0.12262952306286046</v>
      </c>
      <c r="W162" s="132">
        <v>0</v>
      </c>
      <c r="X162" s="131">
        <v>7374977.7080000034</v>
      </c>
      <c r="Y162" s="133" t="s">
        <v>516</v>
      </c>
      <c r="Z162" s="134"/>
      <c r="AA162" s="134"/>
      <c r="AB162" s="134" t="s">
        <v>514</v>
      </c>
      <c r="AC162" s="134"/>
      <c r="AD162" s="134"/>
      <c r="AE162" s="133"/>
    </row>
    <row r="163" spans="2:31" ht="15" customHeight="1">
      <c r="B163" s="129" t="s">
        <v>362</v>
      </c>
      <c r="C163" s="130" t="s">
        <v>188</v>
      </c>
      <c r="D163" s="131">
        <v>20037848.350000001</v>
      </c>
      <c r="E163" s="131">
        <v>8282840.1599999992</v>
      </c>
      <c r="F163" s="131">
        <v>1566870.7399999998</v>
      </c>
      <c r="G163" s="131">
        <v>9849710.8999999985</v>
      </c>
      <c r="H163" s="131">
        <v>553201.21</v>
      </c>
      <c r="I163" s="131">
        <v>0</v>
      </c>
      <c r="J163" s="131">
        <v>9296509.6899999976</v>
      </c>
      <c r="K163" s="131" t="s">
        <v>512</v>
      </c>
      <c r="L163" s="131">
        <v>10741338.660000004</v>
      </c>
      <c r="M163" s="131">
        <v>2148267.7320000008</v>
      </c>
      <c r="N163" s="131">
        <v>8054917.290000001</v>
      </c>
      <c r="O163" s="131">
        <v>1448741.9200000002</v>
      </c>
      <c r="P163" s="131">
        <v>9503659.2100000009</v>
      </c>
      <c r="Q163" s="131">
        <v>669609.05999999994</v>
      </c>
      <c r="R163" s="131">
        <v>509943.65</v>
      </c>
      <c r="S163" s="131">
        <v>8324106.5</v>
      </c>
      <c r="T163" s="131" t="s">
        <v>513</v>
      </c>
      <c r="U163" s="131">
        <v>11713741.850000001</v>
      </c>
      <c r="V163" s="132">
        <v>-0.10459873892736171</v>
      </c>
      <c r="W163" s="132">
        <v>0</v>
      </c>
      <c r="X163" s="131">
        <v>3120670.9219999984</v>
      </c>
      <c r="Y163" s="133"/>
      <c r="Z163" s="134"/>
      <c r="AA163" s="134"/>
      <c r="AB163" s="134" t="s">
        <v>514</v>
      </c>
      <c r="AC163" s="134"/>
      <c r="AD163" s="134"/>
      <c r="AE163" s="133"/>
    </row>
    <row r="164" spans="2:31" ht="15" customHeight="1">
      <c r="B164" s="129" t="s">
        <v>362</v>
      </c>
      <c r="C164" s="135" t="s">
        <v>189</v>
      </c>
      <c r="D164" s="131">
        <v>11961118.810000001</v>
      </c>
      <c r="E164" s="131">
        <v>4170386.67</v>
      </c>
      <c r="F164" s="131">
        <v>0</v>
      </c>
      <c r="G164" s="131">
        <v>4170386.67</v>
      </c>
      <c r="H164" s="131">
        <v>49812.59</v>
      </c>
      <c r="I164" s="131">
        <v>0</v>
      </c>
      <c r="J164" s="131">
        <v>4120574.08</v>
      </c>
      <c r="K164" s="131" t="s">
        <v>512</v>
      </c>
      <c r="L164" s="131">
        <v>7840544.7300000004</v>
      </c>
      <c r="M164" s="131">
        <v>1568108.9460000002</v>
      </c>
      <c r="N164" s="131">
        <v>3540879.9699999993</v>
      </c>
      <c r="O164" s="131">
        <v>0</v>
      </c>
      <c r="P164" s="131">
        <v>3540879.9699999993</v>
      </c>
      <c r="Q164" s="131">
        <v>204906.61999999997</v>
      </c>
      <c r="R164" s="131">
        <v>293219.28000000003</v>
      </c>
      <c r="S164" s="131">
        <v>3042754.0699999994</v>
      </c>
      <c r="T164" s="131" t="s">
        <v>513</v>
      </c>
      <c r="U164" s="131">
        <v>8918364.7400000021</v>
      </c>
      <c r="V164" s="132">
        <v>-0.26157035138171836</v>
      </c>
      <c r="W164" s="132">
        <v>0</v>
      </c>
      <c r="X164" s="131">
        <v>2645928.9560000012</v>
      </c>
      <c r="Y164" s="133"/>
      <c r="Z164" s="134"/>
      <c r="AA164" s="134"/>
      <c r="AB164" s="134" t="s">
        <v>514</v>
      </c>
      <c r="AC164" s="134"/>
      <c r="AD164" s="134"/>
      <c r="AE164" s="133"/>
    </row>
    <row r="165" spans="2:31" ht="15" customHeight="1">
      <c r="B165" s="129" t="s">
        <v>362</v>
      </c>
      <c r="C165" s="130" t="s">
        <v>190</v>
      </c>
      <c r="D165" s="131">
        <v>10377142.550000001</v>
      </c>
      <c r="E165" s="131">
        <v>11742756.390000002</v>
      </c>
      <c r="F165" s="131">
        <v>0</v>
      </c>
      <c r="G165" s="131">
        <v>11742756.390000002</v>
      </c>
      <c r="H165" s="131">
        <v>482923.8</v>
      </c>
      <c r="I165" s="131">
        <v>372231.05</v>
      </c>
      <c r="J165" s="131">
        <v>10887601.540000001</v>
      </c>
      <c r="K165" s="131">
        <v>510458.99000000022</v>
      </c>
      <c r="L165" s="131" t="s">
        <v>512</v>
      </c>
      <c r="M165" s="131">
        <v>0</v>
      </c>
      <c r="N165" s="131">
        <v>10166166.720000003</v>
      </c>
      <c r="O165" s="131">
        <v>0</v>
      </c>
      <c r="P165" s="131">
        <v>10166166.720000003</v>
      </c>
      <c r="Q165" s="131">
        <v>389559.29</v>
      </c>
      <c r="R165" s="131">
        <v>310192.05</v>
      </c>
      <c r="S165" s="131">
        <v>9466415.3800000027</v>
      </c>
      <c r="T165" s="131" t="s">
        <v>513</v>
      </c>
      <c r="U165" s="131">
        <v>910727.16999999806</v>
      </c>
      <c r="V165" s="132">
        <v>-0.1305325286546074</v>
      </c>
      <c r="W165" s="132">
        <v>-1</v>
      </c>
      <c r="X165" s="131" t="s">
        <v>513</v>
      </c>
      <c r="Y165" s="133" t="s">
        <v>516</v>
      </c>
      <c r="Z165" s="134"/>
      <c r="AA165" s="134"/>
      <c r="AB165" s="134" t="s">
        <v>514</v>
      </c>
      <c r="AC165" s="134"/>
      <c r="AD165" s="134"/>
      <c r="AE165" s="133"/>
    </row>
    <row r="166" spans="2:31" ht="15" customHeight="1">
      <c r="B166" s="129" t="s">
        <v>362</v>
      </c>
      <c r="C166" s="130" t="s">
        <v>191</v>
      </c>
      <c r="D166" s="131">
        <v>6713708</v>
      </c>
      <c r="E166" s="131">
        <v>2492562.0700000003</v>
      </c>
      <c r="F166" s="131">
        <v>1370.43</v>
      </c>
      <c r="G166" s="131">
        <v>2493932.5000000005</v>
      </c>
      <c r="H166" s="131">
        <v>93393.389999999985</v>
      </c>
      <c r="I166" s="131">
        <v>260697.68</v>
      </c>
      <c r="J166" s="131">
        <v>2139841.4300000002</v>
      </c>
      <c r="K166" s="131" t="s">
        <v>512</v>
      </c>
      <c r="L166" s="131">
        <v>4573866.57</v>
      </c>
      <c r="M166" s="131">
        <v>914773.31400000013</v>
      </c>
      <c r="N166" s="131">
        <v>2313780.2200000002</v>
      </c>
      <c r="O166" s="131">
        <v>1986.7699999999998</v>
      </c>
      <c r="P166" s="131">
        <v>2315766.9900000002</v>
      </c>
      <c r="Q166" s="131">
        <v>97345.39</v>
      </c>
      <c r="R166" s="131">
        <v>217249.68</v>
      </c>
      <c r="S166" s="131">
        <v>2001171.9200000002</v>
      </c>
      <c r="T166" s="131" t="s">
        <v>513</v>
      </c>
      <c r="U166" s="131">
        <v>4712536.08</v>
      </c>
      <c r="V166" s="132">
        <v>-6.4803638277066145E-2</v>
      </c>
      <c r="W166" s="132">
        <v>0</v>
      </c>
      <c r="X166" s="131">
        <v>1053442.824</v>
      </c>
      <c r="Y166" s="133" t="s">
        <v>517</v>
      </c>
      <c r="Z166" s="134"/>
      <c r="AA166" s="134"/>
      <c r="AB166" s="134" t="s">
        <v>514</v>
      </c>
      <c r="AC166" s="134"/>
      <c r="AD166" s="134"/>
      <c r="AE166" s="133"/>
    </row>
    <row r="167" spans="2:31" ht="15" customHeight="1">
      <c r="B167" s="129" t="s">
        <v>362</v>
      </c>
      <c r="C167" s="130" t="s">
        <v>192</v>
      </c>
      <c r="D167" s="131">
        <v>22398267.239999998</v>
      </c>
      <c r="E167" s="131">
        <v>5462765.79</v>
      </c>
      <c r="F167" s="131">
        <v>315768.78999999998</v>
      </c>
      <c r="G167" s="131">
        <v>5778534.5800000001</v>
      </c>
      <c r="H167" s="131">
        <v>752194.86</v>
      </c>
      <c r="I167" s="131">
        <v>703199.06</v>
      </c>
      <c r="J167" s="131">
        <v>4323140.66</v>
      </c>
      <c r="K167" s="131" t="s">
        <v>512</v>
      </c>
      <c r="L167" s="131">
        <v>18075126.579999998</v>
      </c>
      <c r="M167" s="131">
        <v>3615025.3159999996</v>
      </c>
      <c r="N167" s="131">
        <v>4564018.99</v>
      </c>
      <c r="O167" s="131">
        <v>181.9</v>
      </c>
      <c r="P167" s="131">
        <v>4564200.8900000006</v>
      </c>
      <c r="Q167" s="131">
        <v>687032.34000000008</v>
      </c>
      <c r="R167" s="131">
        <v>585999.06000000006</v>
      </c>
      <c r="S167" s="131">
        <v>3291169.4900000007</v>
      </c>
      <c r="T167" s="131" t="s">
        <v>513</v>
      </c>
      <c r="U167" s="131">
        <v>19107097.749999996</v>
      </c>
      <c r="V167" s="132">
        <v>-0.23870867296739762</v>
      </c>
      <c r="W167" s="132">
        <v>0</v>
      </c>
      <c r="X167" s="131">
        <v>4646996.4859999996</v>
      </c>
      <c r="Y167" s="133"/>
      <c r="Z167" s="134"/>
      <c r="AA167" s="134"/>
      <c r="AB167" s="134" t="s">
        <v>514</v>
      </c>
      <c r="AC167" s="134"/>
      <c r="AD167" s="134"/>
      <c r="AE167" s="133"/>
    </row>
    <row r="168" spans="2:31" ht="15" customHeight="1">
      <c r="B168" s="129" t="s">
        <v>362</v>
      </c>
      <c r="C168" s="135" t="s">
        <v>193</v>
      </c>
      <c r="D168" s="131">
        <v>21780632.84</v>
      </c>
      <c r="E168" s="131">
        <v>3749517.9200000004</v>
      </c>
      <c r="F168" s="131">
        <v>103164.45</v>
      </c>
      <c r="G168" s="131">
        <v>3852682.3700000006</v>
      </c>
      <c r="H168" s="131">
        <v>145525.99</v>
      </c>
      <c r="I168" s="131">
        <v>736969.72</v>
      </c>
      <c r="J168" s="131">
        <v>2970186.6600000011</v>
      </c>
      <c r="K168" s="131" t="s">
        <v>512</v>
      </c>
      <c r="L168" s="131">
        <v>18810446.18</v>
      </c>
      <c r="M168" s="131">
        <v>3762089.236</v>
      </c>
      <c r="N168" s="131">
        <v>3923912.95</v>
      </c>
      <c r="O168" s="131">
        <v>102387.2</v>
      </c>
      <c r="P168" s="131">
        <v>4026300.1500000004</v>
      </c>
      <c r="Q168" s="131">
        <v>382107.49</v>
      </c>
      <c r="R168" s="131">
        <v>614141.72</v>
      </c>
      <c r="S168" s="131">
        <v>3030050.9400000004</v>
      </c>
      <c r="T168" s="131" t="s">
        <v>513</v>
      </c>
      <c r="U168" s="131">
        <v>18750581.899999999</v>
      </c>
      <c r="V168" s="132">
        <v>2.0155056517558778E-2</v>
      </c>
      <c r="W168" s="132">
        <v>0</v>
      </c>
      <c r="X168" s="131">
        <v>3702224.9560000007</v>
      </c>
      <c r="Y168" s="133"/>
      <c r="Z168" s="134"/>
      <c r="AA168" s="134"/>
      <c r="AB168" s="134" t="s">
        <v>514</v>
      </c>
      <c r="AC168" s="134"/>
      <c r="AD168" s="134"/>
      <c r="AE168" s="133"/>
    </row>
    <row r="169" spans="2:31" ht="15" customHeight="1">
      <c r="B169" s="129" t="s">
        <v>361</v>
      </c>
      <c r="C169" s="130" t="s">
        <v>194</v>
      </c>
      <c r="D169" s="131">
        <v>20454496.559999999</v>
      </c>
      <c r="E169" s="131">
        <v>23929873.229999997</v>
      </c>
      <c r="F169" s="131">
        <v>2908.3100000000009</v>
      </c>
      <c r="G169" s="131">
        <v>23932781.539999995</v>
      </c>
      <c r="H169" s="131">
        <v>167737.59</v>
      </c>
      <c r="I169" s="131">
        <v>679574.93</v>
      </c>
      <c r="J169" s="131">
        <v>23085469.019999996</v>
      </c>
      <c r="K169" s="131">
        <v>2630972.4599999972</v>
      </c>
      <c r="L169" s="131" t="s">
        <v>512</v>
      </c>
      <c r="M169" s="131">
        <v>0</v>
      </c>
      <c r="N169" s="131">
        <v>20000363.380000003</v>
      </c>
      <c r="O169" s="131">
        <v>1169.6399999999999</v>
      </c>
      <c r="P169" s="131">
        <v>20001533.020000003</v>
      </c>
      <c r="Q169" s="131">
        <v>184187.68000000002</v>
      </c>
      <c r="R169" s="131">
        <v>566311.93000000005</v>
      </c>
      <c r="S169" s="131">
        <v>19251033.410000004</v>
      </c>
      <c r="T169" s="131" t="s">
        <v>513</v>
      </c>
      <c r="U169" s="131">
        <v>1203463.1499999948</v>
      </c>
      <c r="V169" s="132">
        <v>-0.16609736655893992</v>
      </c>
      <c r="W169" s="132">
        <v>-1</v>
      </c>
      <c r="X169" s="131" t="s">
        <v>513</v>
      </c>
      <c r="Y169" s="133" t="s">
        <v>516</v>
      </c>
      <c r="Z169" s="134"/>
      <c r="AA169" s="134"/>
      <c r="AB169" s="134" t="s">
        <v>514</v>
      </c>
      <c r="AC169" s="134"/>
      <c r="AD169" s="134"/>
      <c r="AE169" s="133"/>
    </row>
    <row r="170" spans="2:31" ht="15" customHeight="1">
      <c r="B170" s="129" t="s">
        <v>361</v>
      </c>
      <c r="C170" s="130" t="s">
        <v>195</v>
      </c>
      <c r="D170" s="131">
        <v>43935196.539999999</v>
      </c>
      <c r="E170" s="131">
        <v>10538584.109999998</v>
      </c>
      <c r="F170" s="131">
        <v>3251851.91</v>
      </c>
      <c r="G170" s="131">
        <v>13790436.019999998</v>
      </c>
      <c r="H170" s="131">
        <v>348356.53</v>
      </c>
      <c r="I170" s="131">
        <v>961138.83</v>
      </c>
      <c r="J170" s="131">
        <v>12480940.659999998</v>
      </c>
      <c r="K170" s="131" t="s">
        <v>512</v>
      </c>
      <c r="L170" s="131">
        <v>31454255.880000003</v>
      </c>
      <c r="M170" s="131">
        <v>6290851.1760000009</v>
      </c>
      <c r="N170" s="131">
        <v>9254578.3100000005</v>
      </c>
      <c r="O170" s="131">
        <v>2606802.1300000004</v>
      </c>
      <c r="P170" s="131">
        <v>11861380.440000001</v>
      </c>
      <c r="Q170" s="131">
        <v>335356.39</v>
      </c>
      <c r="R170" s="131">
        <v>800948.83</v>
      </c>
      <c r="S170" s="131">
        <v>10725075.220000001</v>
      </c>
      <c r="T170" s="131" t="s">
        <v>513</v>
      </c>
      <c r="U170" s="131">
        <v>33210121.32</v>
      </c>
      <c r="V170" s="132">
        <v>-0.1406837423422217</v>
      </c>
      <c r="W170" s="132">
        <v>0</v>
      </c>
      <c r="X170" s="131">
        <v>8046716.6159999985</v>
      </c>
      <c r="Y170" s="133"/>
      <c r="Z170" s="134"/>
      <c r="AA170" s="134"/>
      <c r="AB170" s="134" t="s">
        <v>514</v>
      </c>
      <c r="AC170" s="134"/>
      <c r="AD170" s="134"/>
      <c r="AE170" s="133"/>
    </row>
    <row r="171" spans="2:31" ht="15" customHeight="1">
      <c r="B171" s="129" t="s">
        <v>362</v>
      </c>
      <c r="C171" s="130" t="s">
        <v>196</v>
      </c>
      <c r="D171" s="131">
        <v>8177544.96</v>
      </c>
      <c r="E171" s="131">
        <v>3024263.03</v>
      </c>
      <c r="F171" s="131">
        <v>3412.61</v>
      </c>
      <c r="G171" s="131">
        <v>3027675.6399999997</v>
      </c>
      <c r="H171" s="131">
        <v>52008.14</v>
      </c>
      <c r="I171" s="131">
        <v>300808.06</v>
      </c>
      <c r="J171" s="131">
        <v>2674859.4399999995</v>
      </c>
      <c r="K171" s="131" t="s">
        <v>512</v>
      </c>
      <c r="L171" s="131">
        <v>5502685.5200000005</v>
      </c>
      <c r="M171" s="131">
        <v>1100537.1040000001</v>
      </c>
      <c r="N171" s="131">
        <v>2507639.37</v>
      </c>
      <c r="O171" s="131">
        <v>40296.07</v>
      </c>
      <c r="P171" s="131">
        <v>2547935.44</v>
      </c>
      <c r="Q171" s="131">
        <v>57823.45</v>
      </c>
      <c r="R171" s="131">
        <v>250674.06</v>
      </c>
      <c r="S171" s="131">
        <v>2239437.9299999997</v>
      </c>
      <c r="T171" s="131" t="s">
        <v>513</v>
      </c>
      <c r="U171" s="131">
        <v>5938107.0300000003</v>
      </c>
      <c r="V171" s="132">
        <v>-0.16278294982109409</v>
      </c>
      <c r="W171" s="132">
        <v>0</v>
      </c>
      <c r="X171" s="131">
        <v>1535958.6139999998</v>
      </c>
      <c r="Y171" s="133"/>
      <c r="Z171" s="134"/>
      <c r="AA171" s="134"/>
      <c r="AB171" s="134" t="s">
        <v>514</v>
      </c>
      <c r="AC171" s="134"/>
      <c r="AD171" s="134"/>
      <c r="AE171" s="133"/>
    </row>
    <row r="172" spans="2:31" ht="15" customHeight="1">
      <c r="B172" s="129" t="s">
        <v>362</v>
      </c>
      <c r="C172" s="130" t="s">
        <v>197</v>
      </c>
      <c r="D172" s="131">
        <v>11612171.15</v>
      </c>
      <c r="E172" s="131">
        <v>3554291.6899999995</v>
      </c>
      <c r="F172" s="131">
        <v>360761.24000000005</v>
      </c>
      <c r="G172" s="131">
        <v>3915052.9299999997</v>
      </c>
      <c r="H172" s="131">
        <v>52999.210000000006</v>
      </c>
      <c r="I172" s="131">
        <v>429463.94</v>
      </c>
      <c r="J172" s="131">
        <v>3432589.78</v>
      </c>
      <c r="K172" s="131" t="s">
        <v>512</v>
      </c>
      <c r="L172" s="131">
        <v>8179581.370000001</v>
      </c>
      <c r="M172" s="131">
        <v>1635916.2740000002</v>
      </c>
      <c r="N172" s="131">
        <v>3092802.6199999996</v>
      </c>
      <c r="O172" s="131">
        <v>341843.72</v>
      </c>
      <c r="P172" s="131">
        <v>3434646.34</v>
      </c>
      <c r="Q172" s="131">
        <v>43064.810000000005</v>
      </c>
      <c r="R172" s="131">
        <v>357886.94</v>
      </c>
      <c r="S172" s="131">
        <v>3033694.59</v>
      </c>
      <c r="T172" s="131" t="s">
        <v>513</v>
      </c>
      <c r="U172" s="131">
        <v>8578476.5600000005</v>
      </c>
      <c r="V172" s="132">
        <v>-0.11620823214127263</v>
      </c>
      <c r="W172" s="132">
        <v>0</v>
      </c>
      <c r="X172" s="131">
        <v>2034811.4640000002</v>
      </c>
      <c r="Y172" s="133"/>
      <c r="Z172" s="134"/>
      <c r="AA172" s="134"/>
      <c r="AB172" s="134" t="s">
        <v>514</v>
      </c>
      <c r="AC172" s="134"/>
      <c r="AD172" s="134"/>
      <c r="AE172" s="133"/>
    </row>
    <row r="173" spans="2:31" ht="15" customHeight="1">
      <c r="B173" s="129" t="s">
        <v>362</v>
      </c>
      <c r="C173" s="135" t="s">
        <v>198</v>
      </c>
      <c r="D173" s="131">
        <v>18061135.859999999</v>
      </c>
      <c r="E173" s="131">
        <v>10807365.759999996</v>
      </c>
      <c r="F173" s="131">
        <v>695449.15999999992</v>
      </c>
      <c r="G173" s="131">
        <v>11502814.919999996</v>
      </c>
      <c r="H173" s="131">
        <v>94018.24000000002</v>
      </c>
      <c r="I173" s="131">
        <v>642578.57999999996</v>
      </c>
      <c r="J173" s="131">
        <v>10766218.099999996</v>
      </c>
      <c r="K173" s="131" t="s">
        <v>512</v>
      </c>
      <c r="L173" s="131">
        <v>7294917.7600000035</v>
      </c>
      <c r="M173" s="131">
        <v>1458983.5520000008</v>
      </c>
      <c r="N173" s="131">
        <v>8798697.8500000015</v>
      </c>
      <c r="O173" s="131">
        <v>154854.78999999998</v>
      </c>
      <c r="P173" s="131">
        <v>8953552.6400000006</v>
      </c>
      <c r="Q173" s="131">
        <v>94427.06</v>
      </c>
      <c r="R173" s="131">
        <v>535481.57999999996</v>
      </c>
      <c r="S173" s="131">
        <v>8323644</v>
      </c>
      <c r="T173" s="131" t="s">
        <v>513</v>
      </c>
      <c r="U173" s="131">
        <v>9737491.8599999994</v>
      </c>
      <c r="V173" s="132">
        <v>-0.22687391963571657</v>
      </c>
      <c r="W173" s="132">
        <v>0</v>
      </c>
      <c r="X173" s="131">
        <v>3901557.651999997</v>
      </c>
      <c r="Y173" s="133"/>
      <c r="Z173" s="134"/>
      <c r="AA173" s="134"/>
      <c r="AB173" s="134" t="s">
        <v>514</v>
      </c>
      <c r="AC173" s="134"/>
      <c r="AD173" s="134"/>
      <c r="AE173" s="133"/>
    </row>
    <row r="174" spans="2:31" ht="15" customHeight="1">
      <c r="B174" s="129" t="s">
        <v>362</v>
      </c>
      <c r="C174" s="130" t="s">
        <v>199</v>
      </c>
      <c r="D174" s="131">
        <v>6984000.9100000001</v>
      </c>
      <c r="E174" s="131">
        <v>9494645.3600000013</v>
      </c>
      <c r="F174" s="131">
        <v>30372.53</v>
      </c>
      <c r="G174" s="131">
        <v>9525017.8900000006</v>
      </c>
      <c r="H174" s="131">
        <v>109076.54</v>
      </c>
      <c r="I174" s="131">
        <v>224927.99</v>
      </c>
      <c r="J174" s="131">
        <v>9191013.3600000013</v>
      </c>
      <c r="K174" s="131">
        <v>2207012.4500000011</v>
      </c>
      <c r="L174" s="131" t="s">
        <v>512</v>
      </c>
      <c r="M174" s="131">
        <v>0</v>
      </c>
      <c r="N174" s="131">
        <v>8743888.370000001</v>
      </c>
      <c r="O174" s="131">
        <v>149422.76999999999</v>
      </c>
      <c r="P174" s="131">
        <v>8893311.1400000006</v>
      </c>
      <c r="Q174" s="131">
        <v>83361.049999999988</v>
      </c>
      <c r="R174" s="131">
        <v>187439.99</v>
      </c>
      <c r="S174" s="131">
        <v>8622510.0999999996</v>
      </c>
      <c r="T174" s="131">
        <v>1638509.1899999995</v>
      </c>
      <c r="U174" s="131" t="s">
        <v>513</v>
      </c>
      <c r="V174" s="132">
        <v>-6.1854252380283969E-2</v>
      </c>
      <c r="W174" s="132">
        <v>-0.25758951201204205</v>
      </c>
      <c r="X174" s="131" t="s">
        <v>513</v>
      </c>
      <c r="Y174" s="133" t="s">
        <v>522</v>
      </c>
      <c r="Z174" s="134">
        <v>8622510.0999999996</v>
      </c>
      <c r="AA174" s="134">
        <v>189588.87</v>
      </c>
      <c r="AB174" s="134">
        <v>8432921.2300000004</v>
      </c>
      <c r="AC174" s="134">
        <v>1448920.3199999994</v>
      </c>
      <c r="AD174" s="134"/>
      <c r="AE174" s="133"/>
    </row>
    <row r="175" spans="2:31" ht="15" customHeight="1">
      <c r="B175" s="129" t="s">
        <v>362</v>
      </c>
      <c r="C175" s="130" t="s">
        <v>200</v>
      </c>
      <c r="D175" s="131">
        <v>8967441.7300000004</v>
      </c>
      <c r="E175" s="131">
        <v>7736439</v>
      </c>
      <c r="F175" s="131">
        <v>277358.83</v>
      </c>
      <c r="G175" s="131">
        <v>8013797.8300000001</v>
      </c>
      <c r="H175" s="131">
        <v>51840.480000000003</v>
      </c>
      <c r="I175" s="131">
        <v>302870.83</v>
      </c>
      <c r="J175" s="131">
        <v>7659086.5199999996</v>
      </c>
      <c r="K175" s="131" t="s">
        <v>512</v>
      </c>
      <c r="L175" s="131">
        <v>1308355.2100000009</v>
      </c>
      <c r="M175" s="131">
        <v>261671.04200000019</v>
      </c>
      <c r="N175" s="131">
        <v>6640627.7800000003</v>
      </c>
      <c r="O175" s="131">
        <v>486018.11999999994</v>
      </c>
      <c r="P175" s="131">
        <v>7126645.9000000004</v>
      </c>
      <c r="Q175" s="131">
        <v>73033.320000000007</v>
      </c>
      <c r="R175" s="131">
        <v>252392.83</v>
      </c>
      <c r="S175" s="131">
        <v>6801219.75</v>
      </c>
      <c r="T175" s="131" t="s">
        <v>513</v>
      </c>
      <c r="U175" s="131">
        <v>2166221.9800000004</v>
      </c>
      <c r="V175" s="132">
        <v>-0.11200640804355344</v>
      </c>
      <c r="W175" s="132">
        <v>0</v>
      </c>
      <c r="X175" s="131">
        <v>1119537.8119999997</v>
      </c>
      <c r="Y175" s="133" t="s">
        <v>516</v>
      </c>
      <c r="Z175" s="134"/>
      <c r="AA175" s="134"/>
      <c r="AB175" s="134" t="s">
        <v>514</v>
      </c>
      <c r="AC175" s="134"/>
      <c r="AD175" s="134"/>
      <c r="AE175" s="133"/>
    </row>
    <row r="176" spans="2:31" ht="15" customHeight="1">
      <c r="B176" s="129" t="s">
        <v>362</v>
      </c>
      <c r="C176" s="135" t="s">
        <v>201</v>
      </c>
      <c r="D176" s="131">
        <v>9358125.6999999993</v>
      </c>
      <c r="E176" s="131">
        <v>2137678.88</v>
      </c>
      <c r="F176" s="131">
        <v>337891.02</v>
      </c>
      <c r="G176" s="131">
        <v>2475569.9</v>
      </c>
      <c r="H176" s="131">
        <v>403447.06</v>
      </c>
      <c r="I176" s="131">
        <v>363226.99</v>
      </c>
      <c r="J176" s="131">
        <v>1708895.8499999999</v>
      </c>
      <c r="K176" s="131" t="s">
        <v>512</v>
      </c>
      <c r="L176" s="131">
        <v>7649229.8499999996</v>
      </c>
      <c r="M176" s="131">
        <v>1529845.97</v>
      </c>
      <c r="N176" s="131">
        <v>1944364.0200000003</v>
      </c>
      <c r="O176" s="131">
        <v>259093.87000000002</v>
      </c>
      <c r="P176" s="131">
        <v>2203457.89</v>
      </c>
      <c r="Q176" s="131">
        <v>443642.29</v>
      </c>
      <c r="R176" s="131">
        <v>302688.99</v>
      </c>
      <c r="S176" s="131">
        <v>1457126.61</v>
      </c>
      <c r="T176" s="131" t="s">
        <v>513</v>
      </c>
      <c r="U176" s="131">
        <v>7900999.0899999989</v>
      </c>
      <c r="V176" s="132">
        <v>-0.14732860402229886</v>
      </c>
      <c r="W176" s="132">
        <v>0</v>
      </c>
      <c r="X176" s="131">
        <v>1781615.2099999997</v>
      </c>
      <c r="Y176" s="133"/>
      <c r="Z176" s="134"/>
      <c r="AA176" s="134"/>
      <c r="AB176" s="134" t="s">
        <v>514</v>
      </c>
      <c r="AC176" s="134"/>
      <c r="AD176" s="134"/>
      <c r="AE176" s="133"/>
    </row>
    <row r="177" spans="2:31" ht="15" customHeight="1">
      <c r="B177" s="129" t="s">
        <v>362</v>
      </c>
      <c r="C177" s="130" t="s">
        <v>202</v>
      </c>
      <c r="D177" s="131">
        <v>22948089.280000001</v>
      </c>
      <c r="E177" s="131">
        <v>35355484.289999999</v>
      </c>
      <c r="F177" s="131">
        <v>1581897.96</v>
      </c>
      <c r="G177" s="131">
        <v>36937382.25</v>
      </c>
      <c r="H177" s="131">
        <v>696545.10000000009</v>
      </c>
      <c r="I177" s="131">
        <v>496064.78</v>
      </c>
      <c r="J177" s="131">
        <v>35744772.369999997</v>
      </c>
      <c r="K177" s="131">
        <v>12796683.089999996</v>
      </c>
      <c r="L177" s="131" t="s">
        <v>512</v>
      </c>
      <c r="M177" s="131">
        <v>0</v>
      </c>
      <c r="N177" s="131">
        <v>33666753.770000003</v>
      </c>
      <c r="O177" s="131">
        <v>270288.83999999997</v>
      </c>
      <c r="P177" s="131">
        <v>33937042.610000007</v>
      </c>
      <c r="Q177" s="131">
        <v>610860.80000000016</v>
      </c>
      <c r="R177" s="131">
        <v>413386.78</v>
      </c>
      <c r="S177" s="131">
        <v>32912795.030000005</v>
      </c>
      <c r="T177" s="131">
        <v>9964705.7500000037</v>
      </c>
      <c r="U177" s="131" t="s">
        <v>513</v>
      </c>
      <c r="V177" s="132">
        <v>-7.9227734637270286E-2</v>
      </c>
      <c r="W177" s="132">
        <v>-0.22130557739708734</v>
      </c>
      <c r="X177" s="131" t="s">
        <v>513</v>
      </c>
      <c r="Y177" s="133" t="s">
        <v>515</v>
      </c>
      <c r="Z177" s="134">
        <v>32912795.030000005</v>
      </c>
      <c r="AA177" s="134">
        <v>1966655.5</v>
      </c>
      <c r="AB177" s="134">
        <v>30946139.530000005</v>
      </c>
      <c r="AC177" s="134">
        <v>7998050.2500000037</v>
      </c>
      <c r="AD177" s="134"/>
      <c r="AE177" s="133"/>
    </row>
    <row r="178" spans="2:31" ht="15" customHeight="1">
      <c r="B178" s="129" t="s">
        <v>362</v>
      </c>
      <c r="C178" s="130" t="s">
        <v>203</v>
      </c>
      <c r="D178" s="131">
        <v>12734447.640000001</v>
      </c>
      <c r="E178" s="131">
        <v>12439532.440000001</v>
      </c>
      <c r="F178" s="131">
        <v>380644.66</v>
      </c>
      <c r="G178" s="131">
        <v>12820177.100000001</v>
      </c>
      <c r="H178" s="131">
        <v>96930.6</v>
      </c>
      <c r="I178" s="131">
        <v>418400.67</v>
      </c>
      <c r="J178" s="131">
        <v>12304845.830000002</v>
      </c>
      <c r="K178" s="131" t="s">
        <v>512</v>
      </c>
      <c r="L178" s="131">
        <v>429601.80999999866</v>
      </c>
      <c r="M178" s="131">
        <v>85920.361999999732</v>
      </c>
      <c r="N178" s="131">
        <v>11467758.819999998</v>
      </c>
      <c r="O178" s="131">
        <v>404609.93000000005</v>
      </c>
      <c r="P178" s="131">
        <v>11872368.749999998</v>
      </c>
      <c r="Q178" s="131">
        <v>203109.43</v>
      </c>
      <c r="R178" s="131">
        <v>348667.67</v>
      </c>
      <c r="S178" s="131">
        <v>11320591.649999999</v>
      </c>
      <c r="T178" s="131" t="s">
        <v>513</v>
      </c>
      <c r="U178" s="131">
        <v>1413855.9900000021</v>
      </c>
      <c r="V178" s="132">
        <v>-7.9989151721050367E-2</v>
      </c>
      <c r="W178" s="132">
        <v>0</v>
      </c>
      <c r="X178" s="131">
        <v>1070174.5420000032</v>
      </c>
      <c r="Y178" s="133" t="s">
        <v>519</v>
      </c>
      <c r="Z178" s="134"/>
      <c r="AA178" s="134"/>
      <c r="AB178" s="134" t="s">
        <v>514</v>
      </c>
      <c r="AC178" s="134"/>
      <c r="AD178" s="134"/>
      <c r="AE178" s="133"/>
    </row>
    <row r="179" spans="2:31" ht="15" customHeight="1">
      <c r="B179" s="129" t="s">
        <v>362</v>
      </c>
      <c r="C179" s="130" t="s">
        <v>204</v>
      </c>
      <c r="D179" s="131">
        <v>12817500.810000001</v>
      </c>
      <c r="E179" s="131">
        <v>5780376.4100000001</v>
      </c>
      <c r="F179" s="131">
        <v>30950.36</v>
      </c>
      <c r="G179" s="131">
        <v>5811326.7700000005</v>
      </c>
      <c r="H179" s="131">
        <v>286912.92</v>
      </c>
      <c r="I179" s="131">
        <v>464624.58</v>
      </c>
      <c r="J179" s="131">
        <v>5059789.2700000005</v>
      </c>
      <c r="K179" s="131" t="s">
        <v>512</v>
      </c>
      <c r="L179" s="131">
        <v>7757711.54</v>
      </c>
      <c r="M179" s="131">
        <v>1551542.3080000002</v>
      </c>
      <c r="N179" s="131">
        <v>4426723.209999999</v>
      </c>
      <c r="O179" s="131">
        <v>33660.69</v>
      </c>
      <c r="P179" s="131">
        <v>4460383.8999999994</v>
      </c>
      <c r="Q179" s="131">
        <v>280975.82</v>
      </c>
      <c r="R179" s="131">
        <v>387177.58</v>
      </c>
      <c r="S179" s="131">
        <v>3792230.4999999995</v>
      </c>
      <c r="T179" s="131" t="s">
        <v>513</v>
      </c>
      <c r="U179" s="131">
        <v>9025270.3100000005</v>
      </c>
      <c r="V179" s="132">
        <v>-0.2505161188264271</v>
      </c>
      <c r="W179" s="132">
        <v>0</v>
      </c>
      <c r="X179" s="131">
        <v>2819101.0780000011</v>
      </c>
      <c r="Y179" s="133"/>
      <c r="Z179" s="134"/>
      <c r="AA179" s="134"/>
      <c r="AB179" s="134" t="s">
        <v>514</v>
      </c>
      <c r="AC179" s="134"/>
      <c r="AD179" s="134"/>
      <c r="AE179" s="133"/>
    </row>
    <row r="180" spans="2:31" ht="15" customHeight="1">
      <c r="B180" s="129" t="s">
        <v>362</v>
      </c>
      <c r="C180" s="130" t="s">
        <v>205</v>
      </c>
      <c r="D180" s="131">
        <v>6537310.4000000004</v>
      </c>
      <c r="E180" s="131">
        <v>14148270.75</v>
      </c>
      <c r="F180" s="131">
        <v>5181513.3900000006</v>
      </c>
      <c r="G180" s="131">
        <v>19329784.140000001</v>
      </c>
      <c r="H180" s="131">
        <v>38144.050000000003</v>
      </c>
      <c r="I180" s="131">
        <v>284408.39</v>
      </c>
      <c r="J180" s="131">
        <v>19007231.699999999</v>
      </c>
      <c r="K180" s="131">
        <v>12469921.299999999</v>
      </c>
      <c r="L180" s="131" t="s">
        <v>512</v>
      </c>
      <c r="M180" s="131">
        <v>0</v>
      </c>
      <c r="N180" s="131">
        <v>13052165.57</v>
      </c>
      <c r="O180" s="131">
        <v>7396157.4099999992</v>
      </c>
      <c r="P180" s="131">
        <v>20448322.98</v>
      </c>
      <c r="Q180" s="131">
        <v>27171.5</v>
      </c>
      <c r="R180" s="131">
        <v>237008.39</v>
      </c>
      <c r="S180" s="131">
        <v>20184143.09</v>
      </c>
      <c r="T180" s="131">
        <v>13646832.689999999</v>
      </c>
      <c r="U180" s="131" t="s">
        <v>513</v>
      </c>
      <c r="V180" s="132">
        <v>6.1919137335501695E-2</v>
      </c>
      <c r="W180" s="132">
        <v>9.438001745849034E-2</v>
      </c>
      <c r="X180" s="131" t="s">
        <v>513</v>
      </c>
      <c r="Y180" s="133" t="s">
        <v>531</v>
      </c>
      <c r="Z180" s="134">
        <v>20184143.09</v>
      </c>
      <c r="AA180" s="134">
        <v>1130224.1599999999</v>
      </c>
      <c r="AB180" s="134">
        <v>19053918.93</v>
      </c>
      <c r="AC180" s="134">
        <v>12516608.529999999</v>
      </c>
      <c r="AD180" s="134"/>
      <c r="AE180" s="133"/>
    </row>
    <row r="181" spans="2:31" ht="15" customHeight="1">
      <c r="B181" s="129" t="s">
        <v>362</v>
      </c>
      <c r="C181" s="130" t="s">
        <v>206</v>
      </c>
      <c r="D181" s="131">
        <v>19373726.739999998</v>
      </c>
      <c r="E181" s="131">
        <v>9326741.3199999984</v>
      </c>
      <c r="F181" s="131">
        <v>28603.439999999999</v>
      </c>
      <c r="G181" s="131">
        <v>9355344.7599999979</v>
      </c>
      <c r="H181" s="131">
        <v>387315.31</v>
      </c>
      <c r="I181" s="131">
        <v>433032.66</v>
      </c>
      <c r="J181" s="131">
        <v>8534996.7899999972</v>
      </c>
      <c r="K181" s="131" t="s">
        <v>512</v>
      </c>
      <c r="L181" s="131">
        <v>10838729.950000001</v>
      </c>
      <c r="M181" s="131">
        <v>2167745.9900000002</v>
      </c>
      <c r="N181" s="131">
        <v>7889113.799999998</v>
      </c>
      <c r="O181" s="131">
        <v>396885.36</v>
      </c>
      <c r="P181" s="131">
        <v>8285999.1599999983</v>
      </c>
      <c r="Q181" s="131">
        <v>383591.63</v>
      </c>
      <c r="R181" s="131">
        <v>360860.66</v>
      </c>
      <c r="S181" s="131">
        <v>7541546.8699999982</v>
      </c>
      <c r="T181" s="131" t="s">
        <v>513</v>
      </c>
      <c r="U181" s="131">
        <v>11832179.870000001</v>
      </c>
      <c r="V181" s="132">
        <v>-0.116397222452851</v>
      </c>
      <c r="W181" s="132">
        <v>0</v>
      </c>
      <c r="X181" s="131">
        <v>3161195.9099999992</v>
      </c>
      <c r="Y181" s="133" t="s">
        <v>517</v>
      </c>
      <c r="Z181" s="134"/>
      <c r="AA181" s="134"/>
      <c r="AB181" s="134" t="s">
        <v>514</v>
      </c>
      <c r="AC181" s="134"/>
      <c r="AD181" s="134"/>
      <c r="AE181" s="133"/>
    </row>
    <row r="182" spans="2:31" ht="15" customHeight="1">
      <c r="B182" s="129" t="s">
        <v>361</v>
      </c>
      <c r="C182" s="130" t="s">
        <v>207</v>
      </c>
      <c r="D182" s="131">
        <v>33331952.710000001</v>
      </c>
      <c r="E182" s="131">
        <v>11615692.35</v>
      </c>
      <c r="F182" s="131">
        <v>1908525.61</v>
      </c>
      <c r="G182" s="131">
        <v>13524217.959999999</v>
      </c>
      <c r="H182" s="131">
        <v>777458.82</v>
      </c>
      <c r="I182" s="131">
        <v>1152808.6000000001</v>
      </c>
      <c r="J182" s="131">
        <v>11593950.539999999</v>
      </c>
      <c r="K182" s="131" t="s">
        <v>512</v>
      </c>
      <c r="L182" s="131">
        <v>21738002.170000002</v>
      </c>
      <c r="M182" s="131">
        <v>4347600.4340000004</v>
      </c>
      <c r="N182" s="131">
        <v>10323133.16</v>
      </c>
      <c r="O182" s="131">
        <v>50641</v>
      </c>
      <c r="P182" s="131">
        <v>10373774.16</v>
      </c>
      <c r="Q182" s="131">
        <v>863899.49</v>
      </c>
      <c r="R182" s="131">
        <v>960673.60000000009</v>
      </c>
      <c r="S182" s="131">
        <v>8549201.0700000003</v>
      </c>
      <c r="T182" s="131" t="s">
        <v>513</v>
      </c>
      <c r="U182" s="131">
        <v>24782751.640000001</v>
      </c>
      <c r="V182" s="132">
        <v>-0.26261535785368284</v>
      </c>
      <c r="W182" s="132">
        <v>0</v>
      </c>
      <c r="X182" s="131">
        <v>7392349.9039999992</v>
      </c>
      <c r="Y182" s="133"/>
      <c r="Z182" s="134"/>
      <c r="AA182" s="134"/>
      <c r="AB182" s="134" t="s">
        <v>514</v>
      </c>
      <c r="AC182" s="134"/>
      <c r="AD182" s="134"/>
      <c r="AE182" s="133"/>
    </row>
    <row r="183" spans="2:31" ht="15" customHeight="1">
      <c r="B183" s="129" t="s">
        <v>363</v>
      </c>
      <c r="C183" s="130" t="s">
        <v>208</v>
      </c>
      <c r="D183" s="131">
        <v>110561320.41</v>
      </c>
      <c r="E183" s="131">
        <v>27555926.550000008</v>
      </c>
      <c r="F183" s="131">
        <v>25035999.02</v>
      </c>
      <c r="G183" s="131">
        <v>52591925.570000008</v>
      </c>
      <c r="H183" s="131">
        <v>787565.73999999987</v>
      </c>
      <c r="I183" s="131">
        <v>2638344.0099999998</v>
      </c>
      <c r="J183" s="131">
        <v>49166015.820000008</v>
      </c>
      <c r="K183" s="131" t="s">
        <v>512</v>
      </c>
      <c r="L183" s="131">
        <v>61395304.589999989</v>
      </c>
      <c r="M183" s="131">
        <v>12279060.917999998</v>
      </c>
      <c r="N183" s="131">
        <v>20489166.349999994</v>
      </c>
      <c r="O183" s="131">
        <v>14203966.690000001</v>
      </c>
      <c r="P183" s="131">
        <v>34693133.039999992</v>
      </c>
      <c r="Q183" s="131">
        <v>807202.77999999991</v>
      </c>
      <c r="R183" s="131">
        <v>2198620.0099999998</v>
      </c>
      <c r="S183" s="131">
        <v>31687310.249999993</v>
      </c>
      <c r="T183" s="131" t="s">
        <v>513</v>
      </c>
      <c r="U183" s="131">
        <v>78874010.159999996</v>
      </c>
      <c r="V183" s="132">
        <v>-0.35550380234165602</v>
      </c>
      <c r="W183" s="132">
        <v>0</v>
      </c>
      <c r="X183" s="131">
        <v>29757766.488000013</v>
      </c>
      <c r="Y183" s="133"/>
      <c r="Z183" s="134"/>
      <c r="AA183" s="134"/>
      <c r="AB183" s="134" t="s">
        <v>514</v>
      </c>
      <c r="AC183" s="134"/>
      <c r="AD183" s="134"/>
      <c r="AE183" s="133"/>
    </row>
    <row r="184" spans="2:31" ht="15" customHeight="1">
      <c r="B184" s="129" t="s">
        <v>363</v>
      </c>
      <c r="C184" s="130" t="s">
        <v>209</v>
      </c>
      <c r="D184" s="131">
        <v>209216315.83000001</v>
      </c>
      <c r="E184" s="131">
        <v>56070236.459999993</v>
      </c>
      <c r="F184" s="131">
        <v>10717097.92</v>
      </c>
      <c r="G184" s="131">
        <v>66787334.379999995</v>
      </c>
      <c r="H184" s="131">
        <v>2705582.65</v>
      </c>
      <c r="I184" s="131">
        <v>4654750.18</v>
      </c>
      <c r="J184" s="131">
        <v>59427001.549999997</v>
      </c>
      <c r="K184" s="131" t="s">
        <v>512</v>
      </c>
      <c r="L184" s="131">
        <v>149789314.28000003</v>
      </c>
      <c r="M184" s="131">
        <v>29957862.856000006</v>
      </c>
      <c r="N184" s="131">
        <v>45533607.74000001</v>
      </c>
      <c r="O184" s="131">
        <v>11495931.09</v>
      </c>
      <c r="P184" s="131">
        <v>57029538.830000013</v>
      </c>
      <c r="Q184" s="131">
        <v>2592561.96</v>
      </c>
      <c r="R184" s="131">
        <v>3878958.18</v>
      </c>
      <c r="S184" s="131">
        <v>50558018.690000013</v>
      </c>
      <c r="T184" s="131" t="s">
        <v>513</v>
      </c>
      <c r="U184" s="131">
        <v>158658297.13999999</v>
      </c>
      <c r="V184" s="132">
        <v>-0.14924163475651553</v>
      </c>
      <c r="W184" s="132">
        <v>0</v>
      </c>
      <c r="X184" s="131">
        <v>38826845.715999991</v>
      </c>
      <c r="Y184" s="133"/>
      <c r="Z184" s="134"/>
      <c r="AA184" s="134"/>
      <c r="AB184" s="134" t="s">
        <v>514</v>
      </c>
      <c r="AC184" s="134"/>
      <c r="AD184" s="134"/>
      <c r="AE184" s="133"/>
    </row>
    <row r="185" spans="2:31" ht="15" customHeight="1">
      <c r="B185" s="129" t="s">
        <v>362</v>
      </c>
      <c r="C185" s="130" t="s">
        <v>210</v>
      </c>
      <c r="D185" s="131">
        <v>11241520.130000001</v>
      </c>
      <c r="E185" s="131">
        <v>3796804.7300000004</v>
      </c>
      <c r="F185" s="131">
        <v>157679.99000000002</v>
      </c>
      <c r="G185" s="131">
        <v>3954484.7200000007</v>
      </c>
      <c r="H185" s="131">
        <v>380509.11</v>
      </c>
      <c r="I185" s="131">
        <v>403749.1</v>
      </c>
      <c r="J185" s="131">
        <v>3170226.5100000007</v>
      </c>
      <c r="K185" s="131" t="s">
        <v>512</v>
      </c>
      <c r="L185" s="131">
        <v>8071293.6200000001</v>
      </c>
      <c r="M185" s="131">
        <v>1614258.7240000002</v>
      </c>
      <c r="N185" s="131">
        <v>3486369.8899999997</v>
      </c>
      <c r="O185" s="131">
        <v>41525.269999999997</v>
      </c>
      <c r="P185" s="131">
        <v>3527895.1599999997</v>
      </c>
      <c r="Q185" s="131">
        <v>333362.51</v>
      </c>
      <c r="R185" s="131">
        <v>336458.1</v>
      </c>
      <c r="S185" s="131">
        <v>2858074.5499999993</v>
      </c>
      <c r="T185" s="131" t="s">
        <v>513</v>
      </c>
      <c r="U185" s="131">
        <v>8383445.5800000019</v>
      </c>
      <c r="V185" s="132">
        <v>-9.8463614197712768E-2</v>
      </c>
      <c r="W185" s="132">
        <v>0</v>
      </c>
      <c r="X185" s="131">
        <v>1926410.6840000015</v>
      </c>
      <c r="Y185" s="133"/>
      <c r="Z185" s="134"/>
      <c r="AA185" s="134"/>
      <c r="AB185" s="134" t="s">
        <v>514</v>
      </c>
      <c r="AC185" s="134"/>
      <c r="AD185" s="134"/>
      <c r="AE185" s="133"/>
    </row>
    <row r="186" spans="2:31" ht="15" customHeight="1">
      <c r="B186" s="129" t="s">
        <v>361</v>
      </c>
      <c r="C186" s="130" t="s">
        <v>211</v>
      </c>
      <c r="D186" s="131">
        <v>32262098.09</v>
      </c>
      <c r="E186" s="131">
        <v>20591456.149999999</v>
      </c>
      <c r="F186" s="131">
        <v>542.91000000000008</v>
      </c>
      <c r="G186" s="131">
        <v>20591999.059999999</v>
      </c>
      <c r="H186" s="131">
        <v>167864.92000000004</v>
      </c>
      <c r="I186" s="131">
        <v>932907.72</v>
      </c>
      <c r="J186" s="131">
        <v>19491226.419999998</v>
      </c>
      <c r="K186" s="131" t="s">
        <v>512</v>
      </c>
      <c r="L186" s="131">
        <v>12770871.670000002</v>
      </c>
      <c r="M186" s="131">
        <v>2554174.3340000007</v>
      </c>
      <c r="N186" s="131">
        <v>18194956.710000005</v>
      </c>
      <c r="O186" s="131">
        <v>607.47</v>
      </c>
      <c r="P186" s="131">
        <v>18195564.180000003</v>
      </c>
      <c r="Q186" s="131">
        <v>153146.59999999998</v>
      </c>
      <c r="R186" s="131">
        <v>777422.72</v>
      </c>
      <c r="S186" s="131">
        <v>17264994.860000003</v>
      </c>
      <c r="T186" s="131" t="s">
        <v>513</v>
      </c>
      <c r="U186" s="131">
        <v>14997103.229999997</v>
      </c>
      <c r="V186" s="132">
        <v>-0.11421711040797577</v>
      </c>
      <c r="W186" s="132">
        <v>0</v>
      </c>
      <c r="X186" s="131">
        <v>4780405.8939999957</v>
      </c>
      <c r="Y186" s="133" t="s">
        <v>517</v>
      </c>
      <c r="Z186" s="134"/>
      <c r="AA186" s="134"/>
      <c r="AB186" s="134" t="s">
        <v>514</v>
      </c>
      <c r="AC186" s="134"/>
      <c r="AD186" s="134"/>
      <c r="AE186" s="133"/>
    </row>
    <row r="187" spans="2:31" ht="15" customHeight="1">
      <c r="B187" s="129" t="s">
        <v>361</v>
      </c>
      <c r="C187" s="130" t="s">
        <v>212</v>
      </c>
      <c r="D187" s="131">
        <v>44222680.880000003</v>
      </c>
      <c r="E187" s="131">
        <v>26211186.950000003</v>
      </c>
      <c r="F187" s="131">
        <v>397018.37000000005</v>
      </c>
      <c r="G187" s="131">
        <v>26608205.320000004</v>
      </c>
      <c r="H187" s="131">
        <v>839319.75000000012</v>
      </c>
      <c r="I187" s="131">
        <v>1355136.71</v>
      </c>
      <c r="J187" s="131">
        <v>24413748.860000003</v>
      </c>
      <c r="K187" s="131" t="s">
        <v>512</v>
      </c>
      <c r="L187" s="131">
        <v>19808932.02</v>
      </c>
      <c r="M187" s="131">
        <v>3961786.4040000001</v>
      </c>
      <c r="N187" s="131">
        <v>22784386.519999996</v>
      </c>
      <c r="O187" s="131">
        <v>58470.21</v>
      </c>
      <c r="P187" s="131">
        <v>22842856.729999997</v>
      </c>
      <c r="Q187" s="131">
        <v>915978.67</v>
      </c>
      <c r="R187" s="131">
        <v>1129280.71</v>
      </c>
      <c r="S187" s="131">
        <v>20797597.349999994</v>
      </c>
      <c r="T187" s="131" t="s">
        <v>513</v>
      </c>
      <c r="U187" s="131">
        <v>23425083.530000009</v>
      </c>
      <c r="V187" s="132">
        <v>-0.14811946869514936</v>
      </c>
      <c r="W187" s="132">
        <v>0</v>
      </c>
      <c r="X187" s="131">
        <v>7577937.9140000092</v>
      </c>
      <c r="Y187" s="133" t="s">
        <v>525</v>
      </c>
      <c r="Z187" s="134"/>
      <c r="AA187" s="134"/>
      <c r="AB187" s="134" t="s">
        <v>514</v>
      </c>
      <c r="AC187" s="134"/>
      <c r="AD187" s="134"/>
      <c r="AE187" s="133"/>
    </row>
    <row r="188" spans="2:31" ht="15" customHeight="1">
      <c r="B188" s="129" t="s">
        <v>362</v>
      </c>
      <c r="C188" s="135" t="s">
        <v>213</v>
      </c>
      <c r="D188" s="131">
        <v>11292229.140000001</v>
      </c>
      <c r="E188" s="131">
        <v>6585590.6799999997</v>
      </c>
      <c r="F188" s="131">
        <v>320139.44</v>
      </c>
      <c r="G188" s="131">
        <v>6905730.1200000001</v>
      </c>
      <c r="H188" s="131">
        <v>255880.33</v>
      </c>
      <c r="I188" s="131">
        <v>365386.57</v>
      </c>
      <c r="J188" s="131">
        <v>6284463.2199999997</v>
      </c>
      <c r="K188" s="131" t="s">
        <v>512</v>
      </c>
      <c r="L188" s="131">
        <v>5007765.9200000009</v>
      </c>
      <c r="M188" s="131">
        <v>1001553.1840000002</v>
      </c>
      <c r="N188" s="131">
        <v>5282168.99</v>
      </c>
      <c r="O188" s="131">
        <v>342235.76</v>
      </c>
      <c r="P188" s="131">
        <v>5624404.75</v>
      </c>
      <c r="Q188" s="131">
        <v>309654.92999999993</v>
      </c>
      <c r="R188" s="131">
        <v>304488.57</v>
      </c>
      <c r="S188" s="131">
        <v>5010261.25</v>
      </c>
      <c r="T188" s="131" t="s">
        <v>513</v>
      </c>
      <c r="U188" s="131">
        <v>6281967.8900000006</v>
      </c>
      <c r="V188" s="132">
        <v>-0.20275430460710053</v>
      </c>
      <c r="W188" s="132">
        <v>0</v>
      </c>
      <c r="X188" s="131">
        <v>2275755.1540000001</v>
      </c>
      <c r="Y188" s="133" t="s">
        <v>517</v>
      </c>
      <c r="Z188" s="134"/>
      <c r="AA188" s="134"/>
      <c r="AB188" s="134" t="s">
        <v>514</v>
      </c>
      <c r="AC188" s="134"/>
      <c r="AD188" s="134"/>
      <c r="AE188" s="133"/>
    </row>
    <row r="189" spans="2:31" ht="15" customHeight="1">
      <c r="B189" s="129" t="s">
        <v>361</v>
      </c>
      <c r="C189" s="130" t="s">
        <v>214</v>
      </c>
      <c r="D189" s="131">
        <v>21157061.300000001</v>
      </c>
      <c r="E189" s="131">
        <v>13843324.209999999</v>
      </c>
      <c r="F189" s="131">
        <v>594001.86</v>
      </c>
      <c r="G189" s="131">
        <v>14437326.069999998</v>
      </c>
      <c r="H189" s="131">
        <v>936675.54</v>
      </c>
      <c r="I189" s="131">
        <v>694945.28000000003</v>
      </c>
      <c r="J189" s="131">
        <v>12805705.249999998</v>
      </c>
      <c r="K189" s="131" t="s">
        <v>512</v>
      </c>
      <c r="L189" s="131">
        <v>8351356.0500000026</v>
      </c>
      <c r="M189" s="131">
        <v>1670271.2100000007</v>
      </c>
      <c r="N189" s="131">
        <v>10562083.1</v>
      </c>
      <c r="O189" s="131">
        <v>527075.12</v>
      </c>
      <c r="P189" s="131">
        <v>11089158.219999999</v>
      </c>
      <c r="Q189" s="131">
        <v>731089.11</v>
      </c>
      <c r="R189" s="131">
        <v>579121.28</v>
      </c>
      <c r="S189" s="131">
        <v>9778947.8300000001</v>
      </c>
      <c r="T189" s="131" t="s">
        <v>513</v>
      </c>
      <c r="U189" s="131">
        <v>11378113.470000001</v>
      </c>
      <c r="V189" s="132">
        <v>-0.23636007239819912</v>
      </c>
      <c r="W189" s="132">
        <v>0</v>
      </c>
      <c r="X189" s="131">
        <v>4697028.629999999</v>
      </c>
      <c r="Y189" s="133"/>
      <c r="Z189" s="134"/>
      <c r="AA189" s="134"/>
      <c r="AB189" s="134" t="s">
        <v>514</v>
      </c>
      <c r="AC189" s="134"/>
      <c r="AD189" s="134"/>
      <c r="AE189" s="133"/>
    </row>
    <row r="190" spans="2:31" ht="15" customHeight="1">
      <c r="B190" s="129" t="s">
        <v>362</v>
      </c>
      <c r="C190" s="130" t="s">
        <v>215</v>
      </c>
      <c r="D190" s="131">
        <v>18790208.199999999</v>
      </c>
      <c r="E190" s="131">
        <v>4488166.09</v>
      </c>
      <c r="F190" s="131">
        <v>557122.79</v>
      </c>
      <c r="G190" s="131">
        <v>5045288.88</v>
      </c>
      <c r="H190" s="131">
        <v>127094.06</v>
      </c>
      <c r="I190" s="131">
        <v>586124.56999999995</v>
      </c>
      <c r="J190" s="131">
        <v>4332070.25</v>
      </c>
      <c r="K190" s="131" t="s">
        <v>512</v>
      </c>
      <c r="L190" s="131">
        <v>14458137.949999999</v>
      </c>
      <c r="M190" s="131">
        <v>2891627.59</v>
      </c>
      <c r="N190" s="131">
        <v>4188282.18</v>
      </c>
      <c r="O190" s="131">
        <v>583508.65</v>
      </c>
      <c r="P190" s="131">
        <v>4771790.83</v>
      </c>
      <c r="Q190" s="131">
        <v>141982.83000000002</v>
      </c>
      <c r="R190" s="131">
        <v>488436.56999999995</v>
      </c>
      <c r="S190" s="131">
        <v>4141371.43</v>
      </c>
      <c r="T190" s="131" t="s">
        <v>513</v>
      </c>
      <c r="U190" s="131">
        <v>14648836.77</v>
      </c>
      <c r="V190" s="132">
        <v>-4.4020251056639648E-2</v>
      </c>
      <c r="W190" s="132">
        <v>0</v>
      </c>
      <c r="X190" s="131">
        <v>3082326.4099999997</v>
      </c>
      <c r="Y190" s="133"/>
      <c r="Z190" s="134"/>
      <c r="AA190" s="134"/>
      <c r="AB190" s="134" t="s">
        <v>514</v>
      </c>
      <c r="AC190" s="134"/>
      <c r="AD190" s="134"/>
      <c r="AE190" s="133"/>
    </row>
    <row r="191" spans="2:31" ht="15" customHeight="1">
      <c r="B191" s="129" t="s">
        <v>361</v>
      </c>
      <c r="C191" s="130" t="s">
        <v>216</v>
      </c>
      <c r="D191" s="131">
        <v>39963312.490000002</v>
      </c>
      <c r="E191" s="131">
        <v>15847999.930000002</v>
      </c>
      <c r="F191" s="131">
        <v>62157.51</v>
      </c>
      <c r="G191" s="131">
        <v>15910157.440000001</v>
      </c>
      <c r="H191" s="131">
        <v>88836.91</v>
      </c>
      <c r="I191" s="131">
        <v>1320353.98</v>
      </c>
      <c r="J191" s="131">
        <v>14500966.550000001</v>
      </c>
      <c r="K191" s="131" t="s">
        <v>512</v>
      </c>
      <c r="L191" s="131">
        <v>25462345.940000001</v>
      </c>
      <c r="M191" s="131">
        <v>5092469.188000001</v>
      </c>
      <c r="N191" s="131">
        <v>13368642.08</v>
      </c>
      <c r="O191" s="131">
        <v>64509.740000000005</v>
      </c>
      <c r="P191" s="131">
        <v>13433151.82</v>
      </c>
      <c r="Q191" s="131">
        <v>305821.06</v>
      </c>
      <c r="R191" s="131">
        <v>1100294.98</v>
      </c>
      <c r="S191" s="131">
        <v>12027035.779999999</v>
      </c>
      <c r="T191" s="131" t="s">
        <v>513</v>
      </c>
      <c r="U191" s="131">
        <v>27936276.710000001</v>
      </c>
      <c r="V191" s="132">
        <v>-0.17060454290890015</v>
      </c>
      <c r="W191" s="132">
        <v>0</v>
      </c>
      <c r="X191" s="131">
        <v>7566399.9580000024</v>
      </c>
      <c r="Y191" s="133" t="s">
        <v>517</v>
      </c>
      <c r="Z191" s="134"/>
      <c r="AA191" s="134"/>
      <c r="AB191" s="134" t="s">
        <v>514</v>
      </c>
      <c r="AC191" s="134"/>
      <c r="AD191" s="134"/>
      <c r="AE191" s="133"/>
    </row>
    <row r="192" spans="2:31" ht="15" customHeight="1">
      <c r="B192" s="129" t="s">
        <v>362</v>
      </c>
      <c r="C192" s="130" t="s">
        <v>217</v>
      </c>
      <c r="D192" s="131">
        <v>11383143.17</v>
      </c>
      <c r="E192" s="131">
        <v>6378348.4399999985</v>
      </c>
      <c r="F192" s="131">
        <v>56689.760000000002</v>
      </c>
      <c r="G192" s="131">
        <v>6435038.1999999983</v>
      </c>
      <c r="H192" s="131">
        <v>140986.59</v>
      </c>
      <c r="I192" s="131">
        <v>0</v>
      </c>
      <c r="J192" s="131">
        <v>6294051.6099999985</v>
      </c>
      <c r="K192" s="131" t="s">
        <v>512</v>
      </c>
      <c r="L192" s="131">
        <v>5089091.5600000015</v>
      </c>
      <c r="M192" s="131">
        <v>1017818.3120000004</v>
      </c>
      <c r="N192" s="131">
        <v>5577626.4699999997</v>
      </c>
      <c r="O192" s="131">
        <v>77922.94</v>
      </c>
      <c r="P192" s="131">
        <v>5655549.4100000001</v>
      </c>
      <c r="Q192" s="131">
        <v>122053.93</v>
      </c>
      <c r="R192" s="131">
        <v>369056.12</v>
      </c>
      <c r="S192" s="131">
        <v>5164439.3600000003</v>
      </c>
      <c r="T192" s="131" t="s">
        <v>513</v>
      </c>
      <c r="U192" s="131">
        <v>6218703.8099999996</v>
      </c>
      <c r="V192" s="132">
        <v>-0.17947298814729584</v>
      </c>
      <c r="W192" s="132">
        <v>0</v>
      </c>
      <c r="X192" s="131">
        <v>2147430.5619999985</v>
      </c>
      <c r="Y192" s="133"/>
      <c r="Z192" s="134"/>
      <c r="AA192" s="134"/>
      <c r="AB192" s="134" t="s">
        <v>514</v>
      </c>
      <c r="AC192" s="134"/>
      <c r="AD192" s="134"/>
      <c r="AE192" s="133"/>
    </row>
    <row r="193" spans="2:31" ht="15" customHeight="1">
      <c r="B193" s="129" t="s">
        <v>361</v>
      </c>
      <c r="C193" s="130" t="s">
        <v>218</v>
      </c>
      <c r="D193" s="131">
        <v>34986916.810000002</v>
      </c>
      <c r="E193" s="131">
        <v>6698523.8499999996</v>
      </c>
      <c r="F193" s="131">
        <v>1147090.9700000002</v>
      </c>
      <c r="G193" s="131">
        <v>7845614.8200000003</v>
      </c>
      <c r="H193" s="131">
        <v>1241386.28</v>
      </c>
      <c r="I193" s="131">
        <v>1234692.3899999999</v>
      </c>
      <c r="J193" s="131">
        <v>5369536.1500000004</v>
      </c>
      <c r="K193" s="131" t="s">
        <v>512</v>
      </c>
      <c r="L193" s="131">
        <v>29617380.660000004</v>
      </c>
      <c r="M193" s="131">
        <v>5923476.1320000011</v>
      </c>
      <c r="N193" s="131">
        <v>7080495.2699999996</v>
      </c>
      <c r="O193" s="131">
        <v>1164353.67</v>
      </c>
      <c r="P193" s="131">
        <v>8244848.9399999995</v>
      </c>
      <c r="Q193" s="131">
        <v>1372565.69</v>
      </c>
      <c r="R193" s="131">
        <v>1028910.3899999999</v>
      </c>
      <c r="S193" s="131">
        <v>5843372.8600000003</v>
      </c>
      <c r="T193" s="131" t="s">
        <v>513</v>
      </c>
      <c r="U193" s="131">
        <v>29143543.950000003</v>
      </c>
      <c r="V193" s="132">
        <v>8.8245371064314293E-2</v>
      </c>
      <c r="W193" s="132">
        <v>0</v>
      </c>
      <c r="X193" s="131">
        <v>5449639.4220000012</v>
      </c>
      <c r="Y193" s="133"/>
      <c r="Z193" s="134"/>
      <c r="AA193" s="134"/>
      <c r="AB193" s="134" t="s">
        <v>514</v>
      </c>
      <c r="AC193" s="134"/>
      <c r="AD193" s="134"/>
      <c r="AE193" s="133"/>
    </row>
    <row r="194" spans="2:31" ht="15" customHeight="1">
      <c r="B194" s="129" t="s">
        <v>361</v>
      </c>
      <c r="C194" s="130" t="s">
        <v>219</v>
      </c>
      <c r="D194" s="131">
        <v>31910554.190000001</v>
      </c>
      <c r="E194" s="131">
        <v>59582670.919999994</v>
      </c>
      <c r="F194" s="131">
        <v>8198.0600000000013</v>
      </c>
      <c r="G194" s="131">
        <v>59590868.979999997</v>
      </c>
      <c r="H194" s="131">
        <v>659814.42000000004</v>
      </c>
      <c r="I194" s="131">
        <v>923911.39</v>
      </c>
      <c r="J194" s="131">
        <v>58007143.169999994</v>
      </c>
      <c r="K194" s="131">
        <v>26096588.979999993</v>
      </c>
      <c r="L194" s="131" t="s">
        <v>512</v>
      </c>
      <c r="M194" s="131">
        <v>0</v>
      </c>
      <c r="N194" s="131">
        <v>56187586.620000005</v>
      </c>
      <c r="O194" s="131">
        <v>945.88000000000011</v>
      </c>
      <c r="P194" s="131">
        <v>56188532.500000007</v>
      </c>
      <c r="Q194" s="131">
        <v>740880.21000000008</v>
      </c>
      <c r="R194" s="131">
        <v>769926.39</v>
      </c>
      <c r="S194" s="131">
        <v>54677725.900000006</v>
      </c>
      <c r="T194" s="131">
        <v>22767171.710000005</v>
      </c>
      <c r="U194" s="131" t="s">
        <v>513</v>
      </c>
      <c r="V194" s="132">
        <v>-5.7396677168578214E-2</v>
      </c>
      <c r="W194" s="132">
        <v>-0.12758055363295184</v>
      </c>
      <c r="X194" s="131" t="s">
        <v>513</v>
      </c>
      <c r="Y194" s="133" t="s">
        <v>532</v>
      </c>
      <c r="Z194" s="134">
        <v>54677725.900000006</v>
      </c>
      <c r="AA194" s="134">
        <v>9966828.5</v>
      </c>
      <c r="AB194" s="134">
        <v>44710897.400000006</v>
      </c>
      <c r="AC194" s="134">
        <v>12800343.210000005</v>
      </c>
      <c r="AD194" s="134"/>
      <c r="AE194" s="133"/>
    </row>
    <row r="195" spans="2:31" ht="15" customHeight="1">
      <c r="B195" s="129" t="s">
        <v>361</v>
      </c>
      <c r="C195" s="135" t="s">
        <v>220</v>
      </c>
      <c r="D195" s="131">
        <v>58467764.520000003</v>
      </c>
      <c r="E195" s="131">
        <v>22905000.640000004</v>
      </c>
      <c r="F195" s="131">
        <v>264844.03000000003</v>
      </c>
      <c r="G195" s="131">
        <v>23169844.670000006</v>
      </c>
      <c r="H195" s="131">
        <v>958733.39000000013</v>
      </c>
      <c r="I195" s="131">
        <v>1508389.3</v>
      </c>
      <c r="J195" s="131">
        <v>20702721.980000004</v>
      </c>
      <c r="K195" s="131" t="s">
        <v>512</v>
      </c>
      <c r="L195" s="131">
        <v>37765042.539999999</v>
      </c>
      <c r="M195" s="131">
        <v>7553008.5080000004</v>
      </c>
      <c r="N195" s="131">
        <v>18817809.289999999</v>
      </c>
      <c r="O195" s="131">
        <v>250522.37000000002</v>
      </c>
      <c r="P195" s="131">
        <v>19068331.66</v>
      </c>
      <c r="Q195" s="131">
        <v>1030942.8399999999</v>
      </c>
      <c r="R195" s="131">
        <v>1256991.3</v>
      </c>
      <c r="S195" s="131">
        <v>16780397.52</v>
      </c>
      <c r="T195" s="131" t="s">
        <v>513</v>
      </c>
      <c r="U195" s="131">
        <v>41687367</v>
      </c>
      <c r="V195" s="132">
        <v>-0.18945936016477405</v>
      </c>
      <c r="W195" s="132">
        <v>0</v>
      </c>
      <c r="X195" s="131">
        <v>11475332.968000006</v>
      </c>
      <c r="Y195" s="133"/>
      <c r="Z195" s="134"/>
      <c r="AA195" s="134"/>
      <c r="AB195" s="134" t="s">
        <v>514</v>
      </c>
      <c r="AC195" s="134"/>
      <c r="AD195" s="134"/>
      <c r="AE195" s="133"/>
    </row>
    <row r="196" spans="2:31" ht="15" customHeight="1">
      <c r="B196" s="129" t="s">
        <v>362</v>
      </c>
      <c r="C196" s="130" t="s">
        <v>221</v>
      </c>
      <c r="D196" s="131">
        <v>13073100.52</v>
      </c>
      <c r="E196" s="131">
        <v>773446.59000000008</v>
      </c>
      <c r="F196" s="131">
        <v>162.69999999999999</v>
      </c>
      <c r="G196" s="131">
        <v>773609.29</v>
      </c>
      <c r="H196" s="131">
        <v>754615.89</v>
      </c>
      <c r="I196" s="131">
        <v>0</v>
      </c>
      <c r="J196" s="131">
        <v>18993.400000000023</v>
      </c>
      <c r="K196" s="131" t="s">
        <v>512</v>
      </c>
      <c r="L196" s="131">
        <v>13054107.119999999</v>
      </c>
      <c r="M196" s="131">
        <v>2610821.4240000001</v>
      </c>
      <c r="N196" s="131">
        <v>598442.1</v>
      </c>
      <c r="O196" s="131">
        <v>0</v>
      </c>
      <c r="P196" s="131">
        <v>598442.1</v>
      </c>
      <c r="Q196" s="131">
        <v>307893.20999999996</v>
      </c>
      <c r="R196" s="131">
        <v>290548.89</v>
      </c>
      <c r="S196" s="131">
        <v>0</v>
      </c>
      <c r="T196" s="131" t="s">
        <v>513</v>
      </c>
      <c r="U196" s="131">
        <v>13073100.52</v>
      </c>
      <c r="V196" s="132">
        <v>-1</v>
      </c>
      <c r="W196" s="132">
        <v>0</v>
      </c>
      <c r="X196" s="131">
        <v>2629814.824</v>
      </c>
      <c r="Y196" s="133"/>
      <c r="Z196" s="134"/>
      <c r="AA196" s="134"/>
      <c r="AB196" s="134" t="s">
        <v>514</v>
      </c>
      <c r="AC196" s="134"/>
      <c r="AD196" s="134"/>
      <c r="AE196" s="133"/>
    </row>
    <row r="197" spans="2:31" ht="15" customHeight="1">
      <c r="B197" s="129" t="s">
        <v>361</v>
      </c>
      <c r="C197" s="130" t="s">
        <v>222</v>
      </c>
      <c r="D197" s="131">
        <v>57637705.25</v>
      </c>
      <c r="E197" s="131">
        <v>54730411.529999986</v>
      </c>
      <c r="F197" s="131">
        <v>2836128.53</v>
      </c>
      <c r="G197" s="131">
        <v>57566540.059999987</v>
      </c>
      <c r="H197" s="131">
        <v>2792039.6200000006</v>
      </c>
      <c r="I197" s="131">
        <v>1421527.44</v>
      </c>
      <c r="J197" s="131">
        <v>53352972.999999993</v>
      </c>
      <c r="K197" s="131" t="s">
        <v>512</v>
      </c>
      <c r="L197" s="131">
        <v>4284732.2500000075</v>
      </c>
      <c r="M197" s="131">
        <v>856946.45000000158</v>
      </c>
      <c r="N197" s="131">
        <v>50367152.06000001</v>
      </c>
      <c r="O197" s="131">
        <v>210579.99</v>
      </c>
      <c r="P197" s="131">
        <v>50577732.050000012</v>
      </c>
      <c r="Q197" s="131">
        <v>3268659.32</v>
      </c>
      <c r="R197" s="131">
        <v>1184606.44</v>
      </c>
      <c r="S197" s="131">
        <v>46124466.290000014</v>
      </c>
      <c r="T197" s="131" t="s">
        <v>513</v>
      </c>
      <c r="U197" s="131">
        <v>11513238.959999986</v>
      </c>
      <c r="V197" s="132">
        <v>-0.13548460945184782</v>
      </c>
      <c r="W197" s="132">
        <v>0</v>
      </c>
      <c r="X197" s="131">
        <v>8085453.1599999797</v>
      </c>
      <c r="Y197" s="133" t="s">
        <v>525</v>
      </c>
      <c r="Z197" s="134"/>
      <c r="AA197" s="134"/>
      <c r="AB197" s="134" t="s">
        <v>514</v>
      </c>
      <c r="AC197" s="134"/>
      <c r="AD197" s="134"/>
      <c r="AE197" s="133"/>
    </row>
    <row r="198" spans="2:31" ht="15" customHeight="1">
      <c r="B198" s="129" t="s">
        <v>362</v>
      </c>
      <c r="C198" s="130" t="s">
        <v>223</v>
      </c>
      <c r="D198" s="131">
        <v>12953168.42</v>
      </c>
      <c r="E198" s="131">
        <v>6959596.370000001</v>
      </c>
      <c r="F198" s="131">
        <v>1411114.44</v>
      </c>
      <c r="G198" s="131">
        <v>8370710.8100000005</v>
      </c>
      <c r="H198" s="131">
        <v>721227.25999999989</v>
      </c>
      <c r="I198" s="131">
        <v>451460.65</v>
      </c>
      <c r="J198" s="131">
        <v>7198022.9000000004</v>
      </c>
      <c r="K198" s="131" t="s">
        <v>512</v>
      </c>
      <c r="L198" s="131">
        <v>5755145.5199999996</v>
      </c>
      <c r="M198" s="131">
        <v>1151029.1040000001</v>
      </c>
      <c r="N198" s="131">
        <v>6243730.7100000009</v>
      </c>
      <c r="O198" s="131">
        <v>1306290.22</v>
      </c>
      <c r="P198" s="131">
        <v>7550020.9300000006</v>
      </c>
      <c r="Q198" s="131">
        <v>702256.97000000009</v>
      </c>
      <c r="R198" s="131">
        <v>376216.65</v>
      </c>
      <c r="S198" s="131">
        <v>6471547.3100000005</v>
      </c>
      <c r="T198" s="131" t="s">
        <v>513</v>
      </c>
      <c r="U198" s="131">
        <v>6481621.1099999994</v>
      </c>
      <c r="V198" s="132">
        <v>-0.10092710180180164</v>
      </c>
      <c r="W198" s="132">
        <v>0</v>
      </c>
      <c r="X198" s="131">
        <v>1877504.6939999999</v>
      </c>
      <c r="Y198" s="133" t="s">
        <v>517</v>
      </c>
      <c r="Z198" s="134"/>
      <c r="AA198" s="134"/>
      <c r="AB198" s="134" t="s">
        <v>514</v>
      </c>
      <c r="AC198" s="134"/>
      <c r="AD198" s="134"/>
      <c r="AE198" s="133"/>
    </row>
    <row r="199" spans="2:31" ht="15" customHeight="1">
      <c r="B199" s="129" t="s">
        <v>362</v>
      </c>
      <c r="C199" s="130" t="s">
        <v>224</v>
      </c>
      <c r="D199" s="131">
        <v>7270867.96</v>
      </c>
      <c r="E199" s="131">
        <v>3117487.87</v>
      </c>
      <c r="F199" s="131">
        <v>641.46</v>
      </c>
      <c r="G199" s="131">
        <v>3118129.33</v>
      </c>
      <c r="H199" s="131">
        <v>218385.30999999997</v>
      </c>
      <c r="I199" s="131">
        <v>260884.77</v>
      </c>
      <c r="J199" s="131">
        <v>2638859.25</v>
      </c>
      <c r="K199" s="131" t="s">
        <v>512</v>
      </c>
      <c r="L199" s="131">
        <v>4632008.71</v>
      </c>
      <c r="M199" s="131">
        <v>926401.74200000009</v>
      </c>
      <c r="N199" s="131">
        <v>3190945.92</v>
      </c>
      <c r="O199" s="131">
        <v>891.66999999999985</v>
      </c>
      <c r="P199" s="131">
        <v>3191837.59</v>
      </c>
      <c r="Q199" s="131">
        <v>191715.36</v>
      </c>
      <c r="R199" s="131">
        <v>195663.77</v>
      </c>
      <c r="S199" s="131">
        <v>2804458.46</v>
      </c>
      <c r="T199" s="131" t="s">
        <v>513</v>
      </c>
      <c r="U199" s="131">
        <v>4466409.5</v>
      </c>
      <c r="V199" s="132">
        <v>6.2754089669617708E-2</v>
      </c>
      <c r="W199" s="132">
        <v>0</v>
      </c>
      <c r="X199" s="131">
        <v>760802.53200000012</v>
      </c>
      <c r="Y199" s="133"/>
      <c r="Z199" s="134"/>
      <c r="AA199" s="134"/>
      <c r="AB199" s="134" t="s">
        <v>514</v>
      </c>
      <c r="AC199" s="134"/>
      <c r="AD199" s="134"/>
      <c r="AE199" s="133"/>
    </row>
    <row r="200" spans="2:31" ht="15" customHeight="1">
      <c r="B200" s="129" t="s">
        <v>362</v>
      </c>
      <c r="C200" s="130" t="s">
        <v>225</v>
      </c>
      <c r="D200" s="131">
        <v>13781398.49</v>
      </c>
      <c r="E200" s="131">
        <v>1695323.09</v>
      </c>
      <c r="F200" s="131">
        <v>225595.53</v>
      </c>
      <c r="G200" s="131">
        <v>1920918.62</v>
      </c>
      <c r="H200" s="131">
        <v>347419.36000000004</v>
      </c>
      <c r="I200" s="131">
        <v>470045.74</v>
      </c>
      <c r="J200" s="131">
        <v>1103453.52</v>
      </c>
      <c r="K200" s="131" t="s">
        <v>512</v>
      </c>
      <c r="L200" s="131">
        <v>12677944.970000001</v>
      </c>
      <c r="M200" s="131">
        <v>2535588.9940000004</v>
      </c>
      <c r="N200" s="131">
        <v>1310465.9800000002</v>
      </c>
      <c r="O200" s="131">
        <v>211259.56</v>
      </c>
      <c r="P200" s="131">
        <v>1521725.5400000003</v>
      </c>
      <c r="Q200" s="131">
        <v>342503.75000000006</v>
      </c>
      <c r="R200" s="131">
        <v>391704.74</v>
      </c>
      <c r="S200" s="131">
        <v>787517.05000000028</v>
      </c>
      <c r="T200" s="131" t="s">
        <v>513</v>
      </c>
      <c r="U200" s="131">
        <v>12993881.439999999</v>
      </c>
      <c r="V200" s="132">
        <v>-0.28631606522039976</v>
      </c>
      <c r="W200" s="132">
        <v>0</v>
      </c>
      <c r="X200" s="131">
        <v>2851525.4640000002</v>
      </c>
      <c r="Y200" s="133"/>
      <c r="Z200" s="134"/>
      <c r="AA200" s="134"/>
      <c r="AB200" s="134" t="s">
        <v>514</v>
      </c>
      <c r="AC200" s="134"/>
      <c r="AD200" s="134"/>
      <c r="AE200" s="133"/>
    </row>
    <row r="201" spans="2:31" ht="15" customHeight="1">
      <c r="B201" s="129" t="s">
        <v>361</v>
      </c>
      <c r="C201" s="130" t="s">
        <v>226</v>
      </c>
      <c r="D201" s="131">
        <v>43283043.75</v>
      </c>
      <c r="E201" s="131">
        <v>28474555.719999999</v>
      </c>
      <c r="F201" s="131">
        <v>93519.939999999988</v>
      </c>
      <c r="G201" s="131">
        <v>28568075.66</v>
      </c>
      <c r="H201" s="131">
        <v>142240.43</v>
      </c>
      <c r="I201" s="131">
        <v>1393087.09</v>
      </c>
      <c r="J201" s="131">
        <v>27032748.140000001</v>
      </c>
      <c r="K201" s="131" t="s">
        <v>512</v>
      </c>
      <c r="L201" s="131">
        <v>16250295.609999999</v>
      </c>
      <c r="M201" s="131">
        <v>3250059.122</v>
      </c>
      <c r="N201" s="131">
        <v>23454157.02</v>
      </c>
      <c r="O201" s="131">
        <v>3851883.15</v>
      </c>
      <c r="P201" s="131">
        <v>27306040.169999998</v>
      </c>
      <c r="Q201" s="131">
        <v>522821.5</v>
      </c>
      <c r="R201" s="131">
        <v>1160907.0900000001</v>
      </c>
      <c r="S201" s="131">
        <v>25622311.579999998</v>
      </c>
      <c r="T201" s="131" t="s">
        <v>513</v>
      </c>
      <c r="U201" s="131">
        <v>17660732.170000002</v>
      </c>
      <c r="V201" s="132">
        <v>-5.2175108231523049E-2</v>
      </c>
      <c r="W201" s="132">
        <v>0</v>
      </c>
      <c r="X201" s="131">
        <v>4660495.6820000019</v>
      </c>
      <c r="Y201" s="133" t="s">
        <v>517</v>
      </c>
      <c r="Z201" s="134"/>
      <c r="AA201" s="134"/>
      <c r="AB201" s="134" t="s">
        <v>514</v>
      </c>
      <c r="AC201" s="134"/>
      <c r="AD201" s="134"/>
      <c r="AE201" s="133"/>
    </row>
    <row r="202" spans="2:31" ht="15" customHeight="1">
      <c r="B202" s="129" t="s">
        <v>362</v>
      </c>
      <c r="C202" s="130" t="s">
        <v>227</v>
      </c>
      <c r="D202" s="131">
        <v>9802455.5299999993</v>
      </c>
      <c r="E202" s="131">
        <v>2444173.2100000004</v>
      </c>
      <c r="F202" s="131">
        <v>326572.15000000002</v>
      </c>
      <c r="G202" s="131">
        <v>2770745.3600000003</v>
      </c>
      <c r="H202" s="131">
        <v>100284.99</v>
      </c>
      <c r="I202" s="131">
        <v>360122.86</v>
      </c>
      <c r="J202" s="131">
        <v>2310337.5100000002</v>
      </c>
      <c r="K202" s="131" t="s">
        <v>512</v>
      </c>
      <c r="L202" s="131">
        <v>7492118.0199999996</v>
      </c>
      <c r="M202" s="131">
        <v>1498423.6040000001</v>
      </c>
      <c r="N202" s="131">
        <v>2164467.11</v>
      </c>
      <c r="O202" s="131">
        <v>365005.29</v>
      </c>
      <c r="P202" s="131">
        <v>2529472.4</v>
      </c>
      <c r="Q202" s="131">
        <v>98567.3</v>
      </c>
      <c r="R202" s="131">
        <v>300101.86</v>
      </c>
      <c r="S202" s="131">
        <v>2130803.2400000002</v>
      </c>
      <c r="T202" s="131" t="s">
        <v>513</v>
      </c>
      <c r="U202" s="131">
        <v>7671652.2899999991</v>
      </c>
      <c r="V202" s="132">
        <v>-7.7709109263433995E-2</v>
      </c>
      <c r="W202" s="132">
        <v>0</v>
      </c>
      <c r="X202" s="131">
        <v>1677957.8740000001</v>
      </c>
      <c r="Y202" s="133"/>
      <c r="Z202" s="134"/>
      <c r="AA202" s="134"/>
      <c r="AB202" s="134" t="s">
        <v>514</v>
      </c>
      <c r="AC202" s="134"/>
      <c r="AD202" s="134"/>
      <c r="AE202" s="133"/>
    </row>
    <row r="203" spans="2:31" ht="15" customHeight="1">
      <c r="B203" s="129" t="s">
        <v>362</v>
      </c>
      <c r="C203" s="130" t="s">
        <v>228</v>
      </c>
      <c r="D203" s="131">
        <v>12229713.85</v>
      </c>
      <c r="E203" s="131">
        <v>6477593.9900000012</v>
      </c>
      <c r="F203" s="131">
        <v>289968.64999999997</v>
      </c>
      <c r="G203" s="131">
        <v>6767562.6400000015</v>
      </c>
      <c r="H203" s="131">
        <v>291473.31</v>
      </c>
      <c r="I203" s="131">
        <v>424549.38</v>
      </c>
      <c r="J203" s="131">
        <v>6051539.950000002</v>
      </c>
      <c r="K203" s="131" t="s">
        <v>512</v>
      </c>
      <c r="L203" s="131">
        <v>6178173.8999999976</v>
      </c>
      <c r="M203" s="131">
        <v>1235634.7799999996</v>
      </c>
      <c r="N203" s="131">
        <v>4846113.66</v>
      </c>
      <c r="O203" s="131">
        <v>273939.01</v>
      </c>
      <c r="P203" s="131">
        <v>5120052.67</v>
      </c>
      <c r="Q203" s="131">
        <v>286996.5</v>
      </c>
      <c r="R203" s="131">
        <v>353791.38</v>
      </c>
      <c r="S203" s="131">
        <v>4479264.79</v>
      </c>
      <c r="T203" s="131" t="s">
        <v>513</v>
      </c>
      <c r="U203" s="131">
        <v>7750449.0599999996</v>
      </c>
      <c r="V203" s="132">
        <v>-0.25981405939491509</v>
      </c>
      <c r="W203" s="132">
        <v>0</v>
      </c>
      <c r="X203" s="131">
        <v>2807909.9400000013</v>
      </c>
      <c r="Y203" s="133" t="s">
        <v>516</v>
      </c>
      <c r="Z203" s="134"/>
      <c r="AA203" s="134"/>
      <c r="AB203" s="134" t="s">
        <v>514</v>
      </c>
      <c r="AC203" s="134"/>
      <c r="AD203" s="134"/>
      <c r="AE203" s="133"/>
    </row>
    <row r="204" spans="2:31" ht="15" customHeight="1">
      <c r="B204" s="129" t="s">
        <v>362</v>
      </c>
      <c r="C204" s="135" t="s">
        <v>229</v>
      </c>
      <c r="D204" s="131">
        <v>6658084.5099999998</v>
      </c>
      <c r="E204" s="131">
        <v>503801.75</v>
      </c>
      <c r="F204" s="131">
        <v>143693.28</v>
      </c>
      <c r="G204" s="131">
        <v>647495.03</v>
      </c>
      <c r="H204" s="131">
        <v>243608.25</v>
      </c>
      <c r="I204" s="131">
        <v>255290.78</v>
      </c>
      <c r="J204" s="131">
        <v>148596.00000000003</v>
      </c>
      <c r="K204" s="131" t="s">
        <v>512</v>
      </c>
      <c r="L204" s="131">
        <v>6509488.5099999998</v>
      </c>
      <c r="M204" s="131">
        <v>1301897.702</v>
      </c>
      <c r="N204" s="131">
        <v>412473.72</v>
      </c>
      <c r="O204" s="131">
        <v>128652.82</v>
      </c>
      <c r="P204" s="131">
        <v>541126.54</v>
      </c>
      <c r="Q204" s="131">
        <v>178004.90999999997</v>
      </c>
      <c r="R204" s="131">
        <v>212742.78</v>
      </c>
      <c r="S204" s="131">
        <v>150378.85000000006</v>
      </c>
      <c r="T204" s="131" t="s">
        <v>513</v>
      </c>
      <c r="U204" s="131">
        <v>6507705.6600000001</v>
      </c>
      <c r="V204" s="132">
        <v>1.199796764381289E-2</v>
      </c>
      <c r="W204" s="132">
        <v>0</v>
      </c>
      <c r="X204" s="131">
        <v>1300114.852</v>
      </c>
      <c r="Y204" s="133"/>
      <c r="Z204" s="134"/>
      <c r="AA204" s="134"/>
      <c r="AB204" s="134" t="s">
        <v>514</v>
      </c>
      <c r="AC204" s="134"/>
      <c r="AD204" s="134"/>
      <c r="AE204" s="133"/>
    </row>
    <row r="205" spans="2:31" ht="15" customHeight="1">
      <c r="B205" s="129" t="s">
        <v>362</v>
      </c>
      <c r="C205" s="130" t="s">
        <v>230</v>
      </c>
      <c r="D205" s="131">
        <v>8083922.6600000001</v>
      </c>
      <c r="E205" s="131">
        <v>4823228.080000001</v>
      </c>
      <c r="F205" s="131">
        <v>149405.51</v>
      </c>
      <c r="G205" s="131">
        <v>4972633.5900000008</v>
      </c>
      <c r="H205" s="131">
        <v>174003.33</v>
      </c>
      <c r="I205" s="131">
        <v>273376.51</v>
      </c>
      <c r="J205" s="131">
        <v>4525253.7500000009</v>
      </c>
      <c r="K205" s="131" t="s">
        <v>512</v>
      </c>
      <c r="L205" s="131">
        <v>3558668.9099999992</v>
      </c>
      <c r="M205" s="131">
        <v>711733.78199999989</v>
      </c>
      <c r="N205" s="131">
        <v>3847551.52</v>
      </c>
      <c r="O205" s="131">
        <v>144129.03</v>
      </c>
      <c r="P205" s="131">
        <v>3991680.55</v>
      </c>
      <c r="Q205" s="131">
        <v>180089.7</v>
      </c>
      <c r="R205" s="131">
        <v>227813.51</v>
      </c>
      <c r="S205" s="131">
        <v>3583777.34</v>
      </c>
      <c r="T205" s="131" t="s">
        <v>513</v>
      </c>
      <c r="U205" s="131">
        <v>4500145.32</v>
      </c>
      <c r="V205" s="132">
        <v>-0.20804941822323242</v>
      </c>
      <c r="W205" s="132">
        <v>0</v>
      </c>
      <c r="X205" s="131">
        <v>1653210.192000001</v>
      </c>
      <c r="Y205" s="133" t="s">
        <v>517</v>
      </c>
      <c r="Z205" s="134"/>
      <c r="AA205" s="134"/>
      <c r="AB205" s="134" t="s">
        <v>514</v>
      </c>
      <c r="AC205" s="134"/>
      <c r="AD205" s="134"/>
      <c r="AE205" s="133"/>
    </row>
    <row r="206" spans="2:31" ht="15" customHeight="1">
      <c r="B206" s="129" t="s">
        <v>361</v>
      </c>
      <c r="C206" s="130" t="s">
        <v>231</v>
      </c>
      <c r="D206" s="131">
        <v>29103960.460000001</v>
      </c>
      <c r="E206" s="131">
        <v>9302268.0299999975</v>
      </c>
      <c r="F206" s="131">
        <v>104262.87</v>
      </c>
      <c r="G206" s="131">
        <v>9406530.8999999966</v>
      </c>
      <c r="H206" s="131">
        <v>339281.84</v>
      </c>
      <c r="I206" s="131">
        <v>675896.51</v>
      </c>
      <c r="J206" s="131">
        <v>8391352.549999997</v>
      </c>
      <c r="K206" s="131" t="s">
        <v>512</v>
      </c>
      <c r="L206" s="131">
        <v>20712607.910000004</v>
      </c>
      <c r="M206" s="131">
        <v>4142521.5820000009</v>
      </c>
      <c r="N206" s="131">
        <v>8885980.3900000006</v>
      </c>
      <c r="O206" s="131">
        <v>100252.12999999999</v>
      </c>
      <c r="P206" s="131">
        <v>8986232.5200000014</v>
      </c>
      <c r="Q206" s="131">
        <v>364630.95</v>
      </c>
      <c r="R206" s="131">
        <v>563247.51</v>
      </c>
      <c r="S206" s="131">
        <v>8058354.0600000024</v>
      </c>
      <c r="T206" s="131" t="s">
        <v>513</v>
      </c>
      <c r="U206" s="131">
        <v>21045606.399999999</v>
      </c>
      <c r="V206" s="132">
        <v>-3.9683529921525573E-2</v>
      </c>
      <c r="W206" s="132">
        <v>0</v>
      </c>
      <c r="X206" s="131">
        <v>4475520.071999995</v>
      </c>
      <c r="Y206" s="133" t="s">
        <v>517</v>
      </c>
      <c r="Z206" s="134"/>
      <c r="AA206" s="134"/>
      <c r="AB206" s="134" t="s">
        <v>514</v>
      </c>
      <c r="AC206" s="134"/>
      <c r="AD206" s="134"/>
      <c r="AE206" s="133"/>
    </row>
    <row r="207" spans="2:31" ht="15" customHeight="1">
      <c r="B207" s="129" t="s">
        <v>362</v>
      </c>
      <c r="C207" s="135" t="s">
        <v>232</v>
      </c>
      <c r="D207" s="131">
        <v>16250814.09</v>
      </c>
      <c r="E207" s="131">
        <v>18005872.700000003</v>
      </c>
      <c r="F207" s="131">
        <v>75433.100000000006</v>
      </c>
      <c r="G207" s="131">
        <v>18081305.800000004</v>
      </c>
      <c r="H207" s="131">
        <v>24061.119999999999</v>
      </c>
      <c r="I207" s="131">
        <v>471434.73</v>
      </c>
      <c r="J207" s="131">
        <v>17585809.950000003</v>
      </c>
      <c r="K207" s="131">
        <v>1334995.8600000031</v>
      </c>
      <c r="L207" s="131" t="s">
        <v>512</v>
      </c>
      <c r="M207" s="131">
        <v>0</v>
      </c>
      <c r="N207" s="131">
        <v>18337249.279999997</v>
      </c>
      <c r="O207" s="131">
        <v>12930.910000000002</v>
      </c>
      <c r="P207" s="131">
        <v>18350180.189999998</v>
      </c>
      <c r="Q207" s="131">
        <v>597164.02</v>
      </c>
      <c r="R207" s="131">
        <v>392862.73</v>
      </c>
      <c r="S207" s="131">
        <v>17360153.439999998</v>
      </c>
      <c r="T207" s="131">
        <v>1109339.3499999978</v>
      </c>
      <c r="U207" s="131" t="s">
        <v>513</v>
      </c>
      <c r="V207" s="132">
        <v>-1.2831738239045709E-2</v>
      </c>
      <c r="W207" s="132">
        <v>-0.16903161782090081</v>
      </c>
      <c r="X207" s="131" t="s">
        <v>513</v>
      </c>
      <c r="Y207" s="133" t="s">
        <v>523</v>
      </c>
      <c r="Z207" s="134">
        <v>17360153.439999998</v>
      </c>
      <c r="AA207" s="134">
        <v>3151263.32</v>
      </c>
      <c r="AB207" s="134">
        <v>14208890.119999997</v>
      </c>
      <c r="AC207" s="134"/>
      <c r="AD207" s="134">
        <v>2041923.9700000021</v>
      </c>
      <c r="AE207" s="133"/>
    </row>
    <row r="208" spans="2:31" ht="15" customHeight="1">
      <c r="B208" s="129" t="s">
        <v>362</v>
      </c>
      <c r="C208" s="130" t="s">
        <v>233</v>
      </c>
      <c r="D208" s="131">
        <v>13899489.449999999</v>
      </c>
      <c r="E208" s="131">
        <v>6289505.1400000006</v>
      </c>
      <c r="F208" s="131">
        <v>27761.280000000002</v>
      </c>
      <c r="G208" s="131">
        <v>6317266.4200000009</v>
      </c>
      <c r="H208" s="131">
        <v>213824.70999999996</v>
      </c>
      <c r="I208" s="131">
        <v>510525.32</v>
      </c>
      <c r="J208" s="131">
        <v>5592916.3900000006</v>
      </c>
      <c r="K208" s="131" t="s">
        <v>512</v>
      </c>
      <c r="L208" s="131">
        <v>8306573.0599999987</v>
      </c>
      <c r="M208" s="131">
        <v>1661314.6119999997</v>
      </c>
      <c r="N208" s="131">
        <v>6595102.8999999994</v>
      </c>
      <c r="O208" s="131">
        <v>19084.29</v>
      </c>
      <c r="P208" s="131">
        <v>6614187.1899999995</v>
      </c>
      <c r="Q208" s="131">
        <v>217329.55</v>
      </c>
      <c r="R208" s="131">
        <v>425439.32</v>
      </c>
      <c r="S208" s="131">
        <v>5971418.3199999994</v>
      </c>
      <c r="T208" s="131" t="s">
        <v>513</v>
      </c>
      <c r="U208" s="131">
        <v>7928071.1299999999</v>
      </c>
      <c r="V208" s="132">
        <v>6.7675234816088281E-2</v>
      </c>
      <c r="W208" s="132">
        <v>0</v>
      </c>
      <c r="X208" s="131">
        <v>1282812.682000001</v>
      </c>
      <c r="Y208" s="133"/>
      <c r="Z208" s="134"/>
      <c r="AA208" s="134"/>
      <c r="AB208" s="134" t="s">
        <v>514</v>
      </c>
      <c r="AC208" s="134"/>
      <c r="AD208" s="134"/>
      <c r="AE208" s="133"/>
    </row>
    <row r="209" spans="2:31" ht="15" customHeight="1">
      <c r="B209" s="129" t="s">
        <v>361</v>
      </c>
      <c r="C209" s="130" t="s">
        <v>234</v>
      </c>
      <c r="D209" s="131">
        <v>47243856.200000003</v>
      </c>
      <c r="E209" s="131">
        <v>11000836.579999998</v>
      </c>
      <c r="F209" s="131">
        <v>43499.650000000009</v>
      </c>
      <c r="G209" s="131">
        <v>11044336.229999999</v>
      </c>
      <c r="H209" s="131">
        <v>2685265.75</v>
      </c>
      <c r="I209" s="131">
        <v>1480799.12</v>
      </c>
      <c r="J209" s="131">
        <v>6878271.3599999985</v>
      </c>
      <c r="K209" s="131" t="s">
        <v>512</v>
      </c>
      <c r="L209" s="131">
        <v>40365584.840000004</v>
      </c>
      <c r="M209" s="131">
        <v>8073116.9680000013</v>
      </c>
      <c r="N209" s="131">
        <v>9766790.5000000019</v>
      </c>
      <c r="O209" s="131">
        <v>25784.710000000003</v>
      </c>
      <c r="P209" s="131">
        <v>9792575.2100000028</v>
      </c>
      <c r="Q209" s="131">
        <v>2810334.6300000004</v>
      </c>
      <c r="R209" s="131">
        <v>1233999.1200000001</v>
      </c>
      <c r="S209" s="131">
        <v>5748241.4600000018</v>
      </c>
      <c r="T209" s="131" t="s">
        <v>513</v>
      </c>
      <c r="U209" s="131">
        <v>41495614.740000002</v>
      </c>
      <c r="V209" s="132">
        <v>-0.16428981074686722</v>
      </c>
      <c r="W209" s="132">
        <v>0</v>
      </c>
      <c r="X209" s="131">
        <v>9203146.867999997</v>
      </c>
      <c r="Y209" s="133" t="s">
        <v>516</v>
      </c>
      <c r="Z209" s="134"/>
      <c r="AA209" s="134"/>
      <c r="AB209" s="134" t="s">
        <v>514</v>
      </c>
      <c r="AC209" s="134"/>
      <c r="AD209" s="134"/>
      <c r="AE209" s="133"/>
    </row>
    <row r="210" spans="2:31" ht="15" customHeight="1">
      <c r="B210" s="129" t="s">
        <v>361</v>
      </c>
      <c r="C210" s="130" t="s">
        <v>235</v>
      </c>
      <c r="D210" s="131">
        <v>56573919.719999999</v>
      </c>
      <c r="E210" s="131">
        <v>28991973.420000002</v>
      </c>
      <c r="F210" s="131">
        <v>5876877.4699999997</v>
      </c>
      <c r="G210" s="131">
        <v>34868850.890000001</v>
      </c>
      <c r="H210" s="131">
        <v>592044.51</v>
      </c>
      <c r="I210" s="131">
        <v>1598564.58</v>
      </c>
      <c r="J210" s="131">
        <v>32678241.800000004</v>
      </c>
      <c r="K210" s="131" t="s">
        <v>512</v>
      </c>
      <c r="L210" s="131">
        <v>23895677.919999994</v>
      </c>
      <c r="M210" s="131">
        <v>4779135.5839999989</v>
      </c>
      <c r="N210" s="131">
        <v>26289083.5</v>
      </c>
      <c r="O210" s="131">
        <v>8979953.1999999993</v>
      </c>
      <c r="P210" s="131">
        <v>35269036.700000003</v>
      </c>
      <c r="Q210" s="131">
        <v>537811.72000000009</v>
      </c>
      <c r="R210" s="131">
        <v>1332137.58</v>
      </c>
      <c r="S210" s="131">
        <v>33399087.400000006</v>
      </c>
      <c r="T210" s="131" t="s">
        <v>513</v>
      </c>
      <c r="U210" s="131">
        <v>23174832.319999993</v>
      </c>
      <c r="V210" s="132">
        <v>2.2058885677258333E-2</v>
      </c>
      <c r="W210" s="132">
        <v>0</v>
      </c>
      <c r="X210" s="131">
        <v>4058289.9839999974</v>
      </c>
      <c r="Y210" s="133"/>
      <c r="Z210" s="134"/>
      <c r="AA210" s="134"/>
      <c r="AB210" s="134" t="s">
        <v>514</v>
      </c>
      <c r="AC210" s="134"/>
      <c r="AD210" s="134"/>
      <c r="AE210" s="133"/>
    </row>
    <row r="211" spans="2:31" ht="15" customHeight="1">
      <c r="B211" s="129" t="s">
        <v>362</v>
      </c>
      <c r="C211" s="130" t="s">
        <v>236</v>
      </c>
      <c r="D211" s="131">
        <v>7585448.5800000001</v>
      </c>
      <c r="E211" s="131">
        <v>975540.38</v>
      </c>
      <c r="F211" s="131">
        <v>4198.09</v>
      </c>
      <c r="G211" s="131">
        <v>979738.47</v>
      </c>
      <c r="H211" s="131">
        <v>22372.080000000002</v>
      </c>
      <c r="I211" s="131">
        <v>282929.51</v>
      </c>
      <c r="J211" s="131">
        <v>674436.88</v>
      </c>
      <c r="K211" s="131" t="s">
        <v>512</v>
      </c>
      <c r="L211" s="131">
        <v>6911011.7000000002</v>
      </c>
      <c r="M211" s="131">
        <v>1382202.34</v>
      </c>
      <c r="N211" s="131">
        <v>920618.96</v>
      </c>
      <c r="O211" s="131">
        <v>0</v>
      </c>
      <c r="P211" s="131">
        <v>920618.96</v>
      </c>
      <c r="Q211" s="131">
        <v>48692.429999999993</v>
      </c>
      <c r="R211" s="131">
        <v>235774.51</v>
      </c>
      <c r="S211" s="131">
        <v>636152.02</v>
      </c>
      <c r="T211" s="131" t="s">
        <v>513</v>
      </c>
      <c r="U211" s="131">
        <v>6949296.5600000005</v>
      </c>
      <c r="V211" s="132">
        <v>-5.6765667974740586E-2</v>
      </c>
      <c r="W211" s="132">
        <v>0</v>
      </c>
      <c r="X211" s="131">
        <v>1420487.2000000002</v>
      </c>
      <c r="Y211" s="133"/>
      <c r="Z211" s="134"/>
      <c r="AA211" s="134"/>
      <c r="AB211" s="134" t="s">
        <v>514</v>
      </c>
      <c r="AC211" s="134"/>
      <c r="AD211" s="134"/>
      <c r="AE211" s="133"/>
    </row>
    <row r="212" spans="2:31" ht="15" customHeight="1">
      <c r="B212" s="129" t="s">
        <v>362</v>
      </c>
      <c r="C212" s="130" t="s">
        <v>237</v>
      </c>
      <c r="D212" s="131">
        <v>14581917.710000001</v>
      </c>
      <c r="E212" s="131">
        <v>8300247.7300000004</v>
      </c>
      <c r="F212" s="131">
        <v>5484.33</v>
      </c>
      <c r="G212" s="131">
        <v>8305732.0600000005</v>
      </c>
      <c r="H212" s="131">
        <v>414924.93000000005</v>
      </c>
      <c r="I212" s="131">
        <v>441619.73</v>
      </c>
      <c r="J212" s="131">
        <v>7449187.4000000004</v>
      </c>
      <c r="K212" s="131" t="s">
        <v>512</v>
      </c>
      <c r="L212" s="131">
        <v>7132730.3100000005</v>
      </c>
      <c r="M212" s="131">
        <v>1426546.0620000002</v>
      </c>
      <c r="N212" s="131">
        <v>8074679.7300000004</v>
      </c>
      <c r="O212" s="131">
        <v>220.20000000000005</v>
      </c>
      <c r="P212" s="131">
        <v>8074899.9300000006</v>
      </c>
      <c r="Q212" s="131">
        <v>52721.91</v>
      </c>
      <c r="R212" s="131">
        <v>368017.73</v>
      </c>
      <c r="S212" s="131">
        <v>7654160.290000001</v>
      </c>
      <c r="T212" s="131" t="s">
        <v>513</v>
      </c>
      <c r="U212" s="131">
        <v>6927757.4199999999</v>
      </c>
      <c r="V212" s="132">
        <v>2.751614088806531E-2</v>
      </c>
      <c r="W212" s="132">
        <v>0</v>
      </c>
      <c r="X212" s="131">
        <v>1221573.1719999996</v>
      </c>
      <c r="Y212" s="133" t="s">
        <v>517</v>
      </c>
      <c r="Z212" s="134"/>
      <c r="AA212" s="134"/>
      <c r="AB212" s="134" t="s">
        <v>514</v>
      </c>
      <c r="AC212" s="134"/>
      <c r="AD212" s="134"/>
      <c r="AE212" s="133"/>
    </row>
    <row r="213" spans="2:31" ht="15" customHeight="1">
      <c r="B213" s="129" t="s">
        <v>361</v>
      </c>
      <c r="C213" s="130" t="s">
        <v>238</v>
      </c>
      <c r="D213" s="131">
        <v>35941246.909999996</v>
      </c>
      <c r="E213" s="131">
        <v>4171636.9699999993</v>
      </c>
      <c r="F213" s="131">
        <v>5618.1699999999992</v>
      </c>
      <c r="G213" s="131">
        <v>4177255.1399999992</v>
      </c>
      <c r="H213" s="131">
        <v>1024228.92</v>
      </c>
      <c r="I213" s="131">
        <v>1046185.89</v>
      </c>
      <c r="J213" s="131">
        <v>2106840.3299999991</v>
      </c>
      <c r="K213" s="131" t="s">
        <v>512</v>
      </c>
      <c r="L213" s="131">
        <v>33834406.579999998</v>
      </c>
      <c r="M213" s="131">
        <v>6766881.3159999996</v>
      </c>
      <c r="N213" s="131">
        <v>3979631.5099999993</v>
      </c>
      <c r="O213" s="131">
        <v>4545.66</v>
      </c>
      <c r="P213" s="131">
        <v>3984177.1699999995</v>
      </c>
      <c r="Q213" s="131">
        <v>968482.77</v>
      </c>
      <c r="R213" s="131">
        <v>871821.89</v>
      </c>
      <c r="S213" s="131">
        <v>2143872.5099999993</v>
      </c>
      <c r="T213" s="131" t="s">
        <v>513</v>
      </c>
      <c r="U213" s="131">
        <v>33797374.399999999</v>
      </c>
      <c r="V213" s="132">
        <v>1.7577117483791538E-2</v>
      </c>
      <c r="W213" s="132">
        <v>0</v>
      </c>
      <c r="X213" s="131">
        <v>6729849.1359999999</v>
      </c>
      <c r="Y213" s="133"/>
      <c r="Z213" s="134"/>
      <c r="AA213" s="134"/>
      <c r="AB213" s="134" t="s">
        <v>514</v>
      </c>
      <c r="AC213" s="134"/>
      <c r="AD213" s="134"/>
      <c r="AE213" s="133"/>
    </row>
    <row r="214" spans="2:31" ht="15" customHeight="1">
      <c r="B214" s="129" t="s">
        <v>362</v>
      </c>
      <c r="C214" s="130" t="s">
        <v>239</v>
      </c>
      <c r="D214" s="131">
        <v>19528646.640000001</v>
      </c>
      <c r="E214" s="131">
        <v>5616354</v>
      </c>
      <c r="F214" s="131">
        <v>27436.09</v>
      </c>
      <c r="G214" s="131">
        <v>5643790.0899999999</v>
      </c>
      <c r="H214" s="131">
        <v>339753.34</v>
      </c>
      <c r="I214" s="131">
        <v>628960.34</v>
      </c>
      <c r="J214" s="131">
        <v>4675076.41</v>
      </c>
      <c r="K214" s="131" t="s">
        <v>512</v>
      </c>
      <c r="L214" s="131">
        <v>14853570.23</v>
      </c>
      <c r="M214" s="131">
        <v>2970714.0460000001</v>
      </c>
      <c r="N214" s="131">
        <v>2022644.8299999998</v>
      </c>
      <c r="O214" s="131">
        <v>6018.61</v>
      </c>
      <c r="P214" s="131">
        <v>2028663.44</v>
      </c>
      <c r="Q214" s="131">
        <v>358957.26</v>
      </c>
      <c r="R214" s="131">
        <v>524133.34</v>
      </c>
      <c r="S214" s="131">
        <v>1145572.8399999999</v>
      </c>
      <c r="T214" s="131" t="s">
        <v>513</v>
      </c>
      <c r="U214" s="131">
        <v>18383073.800000001</v>
      </c>
      <c r="V214" s="132">
        <v>-0.7549616862839682</v>
      </c>
      <c r="W214" s="132">
        <v>0</v>
      </c>
      <c r="X214" s="131">
        <v>6500217.6160000004</v>
      </c>
      <c r="Y214" s="133"/>
      <c r="Z214" s="134"/>
      <c r="AA214" s="134"/>
      <c r="AB214" s="134" t="s">
        <v>514</v>
      </c>
      <c r="AC214" s="134"/>
      <c r="AD214" s="134"/>
      <c r="AE214" s="133"/>
    </row>
    <row r="215" spans="2:31" ht="15" customHeight="1">
      <c r="B215" s="129" t="s">
        <v>361</v>
      </c>
      <c r="C215" s="130" t="s">
        <v>240</v>
      </c>
      <c r="D215" s="131">
        <v>27114960.210000001</v>
      </c>
      <c r="E215" s="131">
        <v>33108307.470000003</v>
      </c>
      <c r="F215" s="131">
        <v>1276845.68</v>
      </c>
      <c r="G215" s="131">
        <v>34385153.150000006</v>
      </c>
      <c r="H215" s="131">
        <v>91004.52</v>
      </c>
      <c r="I215" s="131">
        <v>729403.5</v>
      </c>
      <c r="J215" s="131">
        <v>33564745.130000003</v>
      </c>
      <c r="K215" s="131">
        <v>6449784.9200000018</v>
      </c>
      <c r="L215" s="131" t="s">
        <v>512</v>
      </c>
      <c r="M215" s="131">
        <v>0</v>
      </c>
      <c r="N215" s="131">
        <v>27203370.389999997</v>
      </c>
      <c r="O215" s="131">
        <v>1932416.96</v>
      </c>
      <c r="P215" s="131">
        <v>29135787.349999998</v>
      </c>
      <c r="Q215" s="131">
        <v>63319.01</v>
      </c>
      <c r="R215" s="131">
        <v>607836.5</v>
      </c>
      <c r="S215" s="131">
        <v>28464631.839999996</v>
      </c>
      <c r="T215" s="131">
        <v>1349671.6299999952</v>
      </c>
      <c r="U215" s="131" t="s">
        <v>513</v>
      </c>
      <c r="V215" s="132">
        <v>-0.15194851831130252</v>
      </c>
      <c r="W215" s="132">
        <v>-0.79074160662089255</v>
      </c>
      <c r="X215" s="131" t="s">
        <v>513</v>
      </c>
      <c r="Y215" s="133" t="s">
        <v>516</v>
      </c>
      <c r="Z215" s="134">
        <v>28464631.839999996</v>
      </c>
      <c r="AA215" s="134">
        <v>6620920.8899999997</v>
      </c>
      <c r="AB215" s="134">
        <v>21843710.949999996</v>
      </c>
      <c r="AC215" s="134"/>
      <c r="AD215" s="134">
        <v>5271249.2600000044</v>
      </c>
      <c r="AE215" s="133"/>
    </row>
    <row r="216" spans="2:31" ht="15" customHeight="1">
      <c r="B216" s="129" t="s">
        <v>362</v>
      </c>
      <c r="C216" s="130" t="s">
        <v>241</v>
      </c>
      <c r="D216" s="131">
        <v>11521282.09</v>
      </c>
      <c r="E216" s="131">
        <v>2934679.94</v>
      </c>
      <c r="F216" s="131">
        <v>53528.369999999995</v>
      </c>
      <c r="G216" s="131">
        <v>2988208.31</v>
      </c>
      <c r="H216" s="131">
        <v>172785.54</v>
      </c>
      <c r="I216" s="131">
        <v>393910.08</v>
      </c>
      <c r="J216" s="131">
        <v>2421512.69</v>
      </c>
      <c r="K216" s="131" t="s">
        <v>512</v>
      </c>
      <c r="L216" s="131">
        <v>9099769.4000000004</v>
      </c>
      <c r="M216" s="131">
        <v>1819953.8800000001</v>
      </c>
      <c r="N216" s="131">
        <v>2913012.21</v>
      </c>
      <c r="O216" s="131">
        <v>53125.08</v>
      </c>
      <c r="P216" s="131">
        <v>2966137.29</v>
      </c>
      <c r="Q216" s="131">
        <v>168162.63</v>
      </c>
      <c r="R216" s="131">
        <v>328258.08</v>
      </c>
      <c r="S216" s="131">
        <v>2469716.58</v>
      </c>
      <c r="T216" s="131" t="s">
        <v>513</v>
      </c>
      <c r="U216" s="131">
        <v>9051565.5099999998</v>
      </c>
      <c r="V216" s="132">
        <v>1.9906519672213685E-2</v>
      </c>
      <c r="W216" s="132">
        <v>0</v>
      </c>
      <c r="X216" s="131">
        <v>1771749.99</v>
      </c>
      <c r="Y216" s="133"/>
      <c r="Z216" s="134"/>
      <c r="AA216" s="134"/>
      <c r="AB216" s="134" t="s">
        <v>514</v>
      </c>
      <c r="AC216" s="134"/>
      <c r="AD216" s="134"/>
      <c r="AE216" s="133"/>
    </row>
    <row r="217" spans="2:31" ht="15" customHeight="1">
      <c r="B217" s="129" t="s">
        <v>361</v>
      </c>
      <c r="C217" s="130" t="s">
        <v>242</v>
      </c>
      <c r="D217" s="131">
        <v>63543023.450000003</v>
      </c>
      <c r="E217" s="131">
        <v>140748135.14000002</v>
      </c>
      <c r="F217" s="131">
        <v>31548453.539999999</v>
      </c>
      <c r="G217" s="131">
        <v>172296588.68000001</v>
      </c>
      <c r="H217" s="131">
        <v>710177.7</v>
      </c>
      <c r="I217" s="131">
        <v>1967907.89</v>
      </c>
      <c r="J217" s="131">
        <v>169618503.09000003</v>
      </c>
      <c r="K217" s="131">
        <v>106075479.64000003</v>
      </c>
      <c r="L217" s="131" t="s">
        <v>512</v>
      </c>
      <c r="M217" s="131">
        <v>0</v>
      </c>
      <c r="N217" s="131">
        <v>139098649.80999997</v>
      </c>
      <c r="O217" s="131">
        <v>6755.4000000000005</v>
      </c>
      <c r="P217" s="131">
        <v>139105405.20999998</v>
      </c>
      <c r="Q217" s="131">
        <v>664038.06000000006</v>
      </c>
      <c r="R217" s="131">
        <v>1639923.89</v>
      </c>
      <c r="S217" s="131">
        <v>136801443.25999999</v>
      </c>
      <c r="T217" s="131">
        <v>73258419.809999987</v>
      </c>
      <c r="U217" s="131" t="s">
        <v>513</v>
      </c>
      <c r="V217" s="132">
        <v>-0.19347570714373785</v>
      </c>
      <c r="W217" s="132">
        <v>-0.30937460703807229</v>
      </c>
      <c r="X217" s="131" t="s">
        <v>513</v>
      </c>
      <c r="Y217" s="133" t="s">
        <v>515</v>
      </c>
      <c r="Z217" s="134">
        <v>136801443.25999999</v>
      </c>
      <c r="AA217" s="134">
        <v>2088126.45</v>
      </c>
      <c r="AB217" s="134">
        <v>134713316.81</v>
      </c>
      <c r="AC217" s="134">
        <v>71170293.359999985</v>
      </c>
      <c r="AD217" s="134"/>
      <c r="AE217" s="133"/>
    </row>
    <row r="218" spans="2:31" ht="15" customHeight="1">
      <c r="B218" s="129" t="s">
        <v>363</v>
      </c>
      <c r="C218" s="130" t="s">
        <v>243</v>
      </c>
      <c r="D218" s="131">
        <v>235404550.08000001</v>
      </c>
      <c r="E218" s="131">
        <v>92387577.859999999</v>
      </c>
      <c r="F218" s="131">
        <v>26778102.679999992</v>
      </c>
      <c r="G218" s="131">
        <v>119165680.53999999</v>
      </c>
      <c r="H218" s="131">
        <v>2221147.42</v>
      </c>
      <c r="I218" s="131">
        <v>5756148.6500000004</v>
      </c>
      <c r="J218" s="131">
        <v>111188384.46999998</v>
      </c>
      <c r="K218" s="131" t="s">
        <v>512</v>
      </c>
      <c r="L218" s="131">
        <v>124216165.61000003</v>
      </c>
      <c r="M218" s="131">
        <v>24843233.122000009</v>
      </c>
      <c r="N218" s="131">
        <v>45841184.790000007</v>
      </c>
      <c r="O218" s="131">
        <v>24043225.869999997</v>
      </c>
      <c r="P218" s="131">
        <v>69884410.659999996</v>
      </c>
      <c r="Q218" s="131">
        <v>2462382.9700000002</v>
      </c>
      <c r="R218" s="131">
        <v>4796790.6500000004</v>
      </c>
      <c r="S218" s="131">
        <v>62625237.039999999</v>
      </c>
      <c r="T218" s="131" t="s">
        <v>513</v>
      </c>
      <c r="U218" s="131">
        <v>172779313.04000002</v>
      </c>
      <c r="V218" s="132">
        <v>-0.43676457447857719</v>
      </c>
      <c r="W218" s="132">
        <v>0</v>
      </c>
      <c r="X218" s="131">
        <v>73406380.551999986</v>
      </c>
      <c r="Y218" s="133"/>
      <c r="Z218" s="134"/>
      <c r="AA218" s="134"/>
      <c r="AB218" s="134" t="s">
        <v>514</v>
      </c>
      <c r="AC218" s="134"/>
      <c r="AD218" s="134"/>
      <c r="AE218" s="133"/>
    </row>
    <row r="219" spans="2:31" ht="15" customHeight="1">
      <c r="B219" s="129" t="s">
        <v>361</v>
      </c>
      <c r="C219" s="130" t="s">
        <v>244</v>
      </c>
      <c r="D219" s="131">
        <v>22239586.739999998</v>
      </c>
      <c r="E219" s="131">
        <v>4360998.2300000004</v>
      </c>
      <c r="F219" s="131">
        <v>23547.069999999996</v>
      </c>
      <c r="G219" s="131">
        <v>4384545.3000000007</v>
      </c>
      <c r="H219" s="131">
        <v>705691.22000000009</v>
      </c>
      <c r="I219" s="131">
        <v>698597.02</v>
      </c>
      <c r="J219" s="131">
        <v>2980257.0600000005</v>
      </c>
      <c r="K219" s="131" t="s">
        <v>512</v>
      </c>
      <c r="L219" s="131">
        <v>19259329.68</v>
      </c>
      <c r="M219" s="131">
        <v>3851865.9360000002</v>
      </c>
      <c r="N219" s="131">
        <v>3971660.49</v>
      </c>
      <c r="O219" s="131">
        <v>30130.39</v>
      </c>
      <c r="P219" s="131">
        <v>4001790.8800000004</v>
      </c>
      <c r="Q219" s="131">
        <v>814289.3</v>
      </c>
      <c r="R219" s="131">
        <v>582164.02</v>
      </c>
      <c r="S219" s="131">
        <v>2605337.56</v>
      </c>
      <c r="T219" s="131" t="s">
        <v>513</v>
      </c>
      <c r="U219" s="131">
        <v>19634249.18</v>
      </c>
      <c r="V219" s="132">
        <v>-0.12580106093264332</v>
      </c>
      <c r="W219" s="132">
        <v>0</v>
      </c>
      <c r="X219" s="131">
        <v>4226785.4360000007</v>
      </c>
      <c r="Y219" s="133"/>
      <c r="Z219" s="134"/>
      <c r="AA219" s="134"/>
      <c r="AB219" s="134" t="s">
        <v>514</v>
      </c>
      <c r="AC219" s="134"/>
      <c r="AD219" s="134"/>
      <c r="AE219" s="133"/>
    </row>
    <row r="220" spans="2:31" ht="15" customHeight="1">
      <c r="B220" s="129" t="s">
        <v>362</v>
      </c>
      <c r="C220" s="135" t="s">
        <v>245</v>
      </c>
      <c r="D220" s="131">
        <v>6078031.2800000003</v>
      </c>
      <c r="E220" s="131">
        <v>3215512.9799999995</v>
      </c>
      <c r="F220" s="131">
        <v>8906</v>
      </c>
      <c r="G220" s="131">
        <v>3224418.9799999995</v>
      </c>
      <c r="H220" s="131">
        <v>401792.25</v>
      </c>
      <c r="I220" s="131">
        <v>244849.06</v>
      </c>
      <c r="J220" s="131">
        <v>2577777.6699999995</v>
      </c>
      <c r="K220" s="131" t="s">
        <v>512</v>
      </c>
      <c r="L220" s="131">
        <v>3500253.6100000008</v>
      </c>
      <c r="M220" s="131">
        <v>700050.72200000018</v>
      </c>
      <c r="N220" s="131">
        <v>2797037.49</v>
      </c>
      <c r="O220" s="131">
        <v>0</v>
      </c>
      <c r="P220" s="131">
        <v>2797037.49</v>
      </c>
      <c r="Q220" s="131">
        <v>47343.579999999994</v>
      </c>
      <c r="R220" s="131">
        <v>204041.06</v>
      </c>
      <c r="S220" s="131">
        <v>2545652.85</v>
      </c>
      <c r="T220" s="131" t="s">
        <v>513</v>
      </c>
      <c r="U220" s="131">
        <v>3532378.43</v>
      </c>
      <c r="V220" s="132">
        <v>-1.2462215176221703E-2</v>
      </c>
      <c r="W220" s="132">
        <v>0</v>
      </c>
      <c r="X220" s="131">
        <v>732175.54199999955</v>
      </c>
      <c r="Y220" s="133"/>
      <c r="Z220" s="134"/>
      <c r="AA220" s="134"/>
      <c r="AB220" s="134" t="s">
        <v>514</v>
      </c>
      <c r="AC220" s="134"/>
      <c r="AD220" s="134"/>
      <c r="AE220" s="133"/>
    </row>
    <row r="221" spans="2:31" ht="15" customHeight="1">
      <c r="B221" s="129" t="s">
        <v>362</v>
      </c>
      <c r="C221" s="135" t="s">
        <v>246</v>
      </c>
      <c r="D221" s="131">
        <v>7836046.7000000002</v>
      </c>
      <c r="E221" s="131">
        <v>2302999.9500000002</v>
      </c>
      <c r="F221" s="131">
        <v>48191.159999999996</v>
      </c>
      <c r="G221" s="131">
        <v>2351191.1100000003</v>
      </c>
      <c r="H221" s="131">
        <v>394707.56999999995</v>
      </c>
      <c r="I221" s="131">
        <v>316395.42</v>
      </c>
      <c r="J221" s="131">
        <v>1640088.1200000006</v>
      </c>
      <c r="K221" s="131" t="s">
        <v>512</v>
      </c>
      <c r="L221" s="131">
        <v>6195958.5800000001</v>
      </c>
      <c r="M221" s="131">
        <v>1239191.716</v>
      </c>
      <c r="N221" s="131">
        <v>2510796.36</v>
      </c>
      <c r="O221" s="131">
        <v>0</v>
      </c>
      <c r="P221" s="131">
        <v>2510796.36</v>
      </c>
      <c r="Q221" s="131">
        <v>408828.85</v>
      </c>
      <c r="R221" s="131">
        <v>243381.42</v>
      </c>
      <c r="S221" s="131">
        <v>1858586.0899999999</v>
      </c>
      <c r="T221" s="131" t="s">
        <v>513</v>
      </c>
      <c r="U221" s="131">
        <v>5977460.6100000003</v>
      </c>
      <c r="V221" s="132">
        <v>0.13322331119622954</v>
      </c>
      <c r="W221" s="132">
        <v>0</v>
      </c>
      <c r="X221" s="131">
        <v>1020693.7460000007</v>
      </c>
      <c r="Y221" s="133"/>
      <c r="Z221" s="134"/>
      <c r="AA221" s="134"/>
      <c r="AB221" s="134" t="s">
        <v>514</v>
      </c>
      <c r="AC221" s="134"/>
      <c r="AD221" s="134"/>
      <c r="AE221" s="133"/>
    </row>
    <row r="222" spans="2:31" ht="15" customHeight="1">
      <c r="B222" s="129" t="s">
        <v>361</v>
      </c>
      <c r="C222" s="130" t="s">
        <v>247</v>
      </c>
      <c r="D222" s="131">
        <v>18303278.48</v>
      </c>
      <c r="E222" s="131">
        <v>6702142.5</v>
      </c>
      <c r="F222" s="131">
        <v>1016.6800000000001</v>
      </c>
      <c r="G222" s="131">
        <v>6703159.1799999997</v>
      </c>
      <c r="H222" s="131">
        <v>553757.69999999995</v>
      </c>
      <c r="I222" s="131">
        <v>638781.38</v>
      </c>
      <c r="J222" s="131">
        <v>5510620.0999999996</v>
      </c>
      <c r="K222" s="131" t="s">
        <v>512</v>
      </c>
      <c r="L222" s="131">
        <v>12792658.380000001</v>
      </c>
      <c r="M222" s="131">
        <v>2558531.6760000004</v>
      </c>
      <c r="N222" s="131">
        <v>6128250.4499999983</v>
      </c>
      <c r="O222" s="131">
        <v>893.75000000000011</v>
      </c>
      <c r="P222" s="131">
        <v>6129144.1999999983</v>
      </c>
      <c r="Q222" s="131">
        <v>762082.4</v>
      </c>
      <c r="R222" s="131">
        <v>532317.38</v>
      </c>
      <c r="S222" s="131">
        <v>4834744.4199999981</v>
      </c>
      <c r="T222" s="131" t="s">
        <v>513</v>
      </c>
      <c r="U222" s="131">
        <v>13468534.060000002</v>
      </c>
      <c r="V222" s="132">
        <v>-0.12264965969982244</v>
      </c>
      <c r="W222" s="132">
        <v>0</v>
      </c>
      <c r="X222" s="131">
        <v>3234407.356000002</v>
      </c>
      <c r="Y222" s="133"/>
      <c r="Z222" s="134"/>
      <c r="AA222" s="134"/>
      <c r="AB222" s="134" t="s">
        <v>514</v>
      </c>
      <c r="AC222" s="134"/>
      <c r="AD222" s="134"/>
      <c r="AE222" s="133"/>
    </row>
    <row r="223" spans="2:31" ht="15" customHeight="1">
      <c r="B223" s="129" t="s">
        <v>361</v>
      </c>
      <c r="C223" s="130" t="s">
        <v>248</v>
      </c>
      <c r="D223" s="131">
        <v>53309832.390000001</v>
      </c>
      <c r="E223" s="131">
        <v>17926768.340000004</v>
      </c>
      <c r="F223" s="131">
        <v>4812138.8800000008</v>
      </c>
      <c r="G223" s="131">
        <v>22738907.220000006</v>
      </c>
      <c r="H223" s="131">
        <v>1226340.0500000003</v>
      </c>
      <c r="I223" s="131">
        <v>1495564.97</v>
      </c>
      <c r="J223" s="131">
        <v>20017002.200000007</v>
      </c>
      <c r="K223" s="131" t="s">
        <v>512</v>
      </c>
      <c r="L223" s="131">
        <v>33292830.189999994</v>
      </c>
      <c r="M223" s="131">
        <v>6658566.0379999988</v>
      </c>
      <c r="N223" s="131">
        <v>15354048.459999999</v>
      </c>
      <c r="O223" s="131">
        <v>4294504.32</v>
      </c>
      <c r="P223" s="131">
        <v>19648552.780000001</v>
      </c>
      <c r="Q223" s="131">
        <v>1279994.98</v>
      </c>
      <c r="R223" s="131">
        <v>1246303.97</v>
      </c>
      <c r="S223" s="131">
        <v>17122253.830000002</v>
      </c>
      <c r="T223" s="131" t="s">
        <v>513</v>
      </c>
      <c r="U223" s="131">
        <v>36187578.560000002</v>
      </c>
      <c r="V223" s="132">
        <v>-0.14461448028416579</v>
      </c>
      <c r="W223" s="132">
        <v>0</v>
      </c>
      <c r="X223" s="131">
        <v>9553314.4080000035</v>
      </c>
      <c r="Y223" s="133" t="s">
        <v>517</v>
      </c>
      <c r="Z223" s="134"/>
      <c r="AA223" s="134"/>
      <c r="AB223" s="134" t="s">
        <v>514</v>
      </c>
      <c r="AC223" s="134"/>
      <c r="AD223" s="134"/>
      <c r="AE223" s="133"/>
    </row>
    <row r="224" spans="2:31" ht="15" customHeight="1">
      <c r="B224" s="129" t="s">
        <v>362</v>
      </c>
      <c r="C224" s="130" t="s">
        <v>249</v>
      </c>
      <c r="D224" s="131">
        <v>7313331.6799999997</v>
      </c>
      <c r="E224" s="131">
        <v>5505671.4499999993</v>
      </c>
      <c r="F224" s="131">
        <v>339986.56</v>
      </c>
      <c r="G224" s="131">
        <v>5845658.0099999988</v>
      </c>
      <c r="H224" s="131">
        <v>94034.94</v>
      </c>
      <c r="I224" s="131">
        <v>324065.78000000003</v>
      </c>
      <c r="J224" s="131">
        <v>5427557.2899999982</v>
      </c>
      <c r="K224" s="131" t="s">
        <v>512</v>
      </c>
      <c r="L224" s="131">
        <v>1885774.3900000015</v>
      </c>
      <c r="M224" s="131">
        <v>377154.87800000032</v>
      </c>
      <c r="N224" s="131">
        <v>4217645.72</v>
      </c>
      <c r="O224" s="131">
        <v>361833.82</v>
      </c>
      <c r="P224" s="131">
        <v>4579479.54</v>
      </c>
      <c r="Q224" s="131">
        <v>70694.45</v>
      </c>
      <c r="R224" s="131">
        <v>274209.78000000003</v>
      </c>
      <c r="S224" s="131">
        <v>4234575.3099999996</v>
      </c>
      <c r="T224" s="131" t="s">
        <v>513</v>
      </c>
      <c r="U224" s="131">
        <v>3078756.37</v>
      </c>
      <c r="V224" s="132">
        <v>-0.21980090052628432</v>
      </c>
      <c r="W224" s="132">
        <v>0</v>
      </c>
      <c r="X224" s="131">
        <v>1570136.8579999988</v>
      </c>
      <c r="Y224" s="133" t="s">
        <v>516</v>
      </c>
      <c r="Z224" s="134"/>
      <c r="AA224" s="134"/>
      <c r="AB224" s="134" t="s">
        <v>514</v>
      </c>
      <c r="AC224" s="134"/>
      <c r="AD224" s="134"/>
      <c r="AE224" s="133"/>
    </row>
    <row r="225" spans="2:31" ht="15" customHeight="1">
      <c r="B225" s="129" t="s">
        <v>361</v>
      </c>
      <c r="C225" s="130" t="s">
        <v>331</v>
      </c>
      <c r="D225" s="131">
        <v>12703326.74</v>
      </c>
      <c r="E225" s="131">
        <v>9009429.8800000008</v>
      </c>
      <c r="F225" s="131">
        <v>1047183.49</v>
      </c>
      <c r="G225" s="131">
        <v>10056613.370000001</v>
      </c>
      <c r="H225" s="131">
        <v>21601.49</v>
      </c>
      <c r="I225" s="131">
        <v>548824</v>
      </c>
      <c r="J225" s="131">
        <v>9486187.8800000008</v>
      </c>
      <c r="K225" s="131" t="s">
        <v>512</v>
      </c>
      <c r="L225" s="131">
        <v>3217138.8599999994</v>
      </c>
      <c r="M225" s="131">
        <v>643427.77199999988</v>
      </c>
      <c r="N225" s="131">
        <v>8668658.5600000005</v>
      </c>
      <c r="O225" s="131">
        <v>1902.8199999999997</v>
      </c>
      <c r="P225" s="131">
        <v>8670561.3800000008</v>
      </c>
      <c r="Q225" s="131">
        <v>66906.45</v>
      </c>
      <c r="R225" s="131">
        <v>503088.5</v>
      </c>
      <c r="S225" s="131">
        <v>8100566.4300000016</v>
      </c>
      <c r="T225" s="131" t="s">
        <v>513</v>
      </c>
      <c r="U225" s="131">
        <v>4602760.3099999987</v>
      </c>
      <c r="V225" s="132">
        <v>-0.1460672577359915</v>
      </c>
      <c r="W225" s="132">
        <v>0</v>
      </c>
      <c r="X225" s="131">
        <v>2029049.2219999991</v>
      </c>
      <c r="Y225" s="133" t="s">
        <v>517</v>
      </c>
      <c r="Z225" s="134"/>
      <c r="AA225" s="134"/>
      <c r="AB225" s="134" t="s">
        <v>514</v>
      </c>
      <c r="AC225" s="134"/>
      <c r="AD225" s="134"/>
      <c r="AE225" s="133"/>
    </row>
    <row r="226" spans="2:31" ht="15" customHeight="1">
      <c r="B226" s="129" t="s">
        <v>362</v>
      </c>
      <c r="C226" s="130" t="s">
        <v>250</v>
      </c>
      <c r="D226" s="131">
        <v>12026123.42</v>
      </c>
      <c r="E226" s="131">
        <v>4229185.5100000007</v>
      </c>
      <c r="F226" s="131">
        <v>68086.73</v>
      </c>
      <c r="G226" s="131">
        <v>4297272.2400000012</v>
      </c>
      <c r="H226" s="131">
        <v>307648.98</v>
      </c>
      <c r="I226" s="131">
        <v>349068.04</v>
      </c>
      <c r="J226" s="131">
        <v>3640555.2200000011</v>
      </c>
      <c r="K226" s="131" t="s">
        <v>512</v>
      </c>
      <c r="L226" s="131">
        <v>8385568.1999999993</v>
      </c>
      <c r="M226" s="131">
        <v>1677113.64</v>
      </c>
      <c r="N226" s="131">
        <v>3913295.78</v>
      </c>
      <c r="O226" s="131">
        <v>82136.539999999994</v>
      </c>
      <c r="P226" s="131">
        <v>3995432.32</v>
      </c>
      <c r="Q226" s="131">
        <v>321272.93999999994</v>
      </c>
      <c r="R226" s="131">
        <v>349068.04</v>
      </c>
      <c r="S226" s="131">
        <v>3325091.34</v>
      </c>
      <c r="T226" s="131" t="s">
        <v>513</v>
      </c>
      <c r="U226" s="131">
        <v>8701032.0800000001</v>
      </c>
      <c r="V226" s="132">
        <v>-8.6652683707954092E-2</v>
      </c>
      <c r="W226" s="132">
        <v>0</v>
      </c>
      <c r="X226" s="131">
        <v>1992577.5200000012</v>
      </c>
      <c r="Y226" s="133"/>
      <c r="Z226" s="134"/>
      <c r="AA226" s="134"/>
      <c r="AB226" s="134" t="s">
        <v>514</v>
      </c>
      <c r="AC226" s="134"/>
      <c r="AD226" s="134"/>
      <c r="AE226" s="133"/>
    </row>
    <row r="227" spans="2:31" ht="15" customHeight="1">
      <c r="B227" s="129" t="s">
        <v>362</v>
      </c>
      <c r="C227" s="130" t="s">
        <v>251</v>
      </c>
      <c r="D227" s="131">
        <v>10068223.810000001</v>
      </c>
      <c r="E227" s="131">
        <v>1025670.2400000002</v>
      </c>
      <c r="F227" s="131">
        <v>44247.05</v>
      </c>
      <c r="G227" s="131">
        <v>1069917.2900000003</v>
      </c>
      <c r="H227" s="131">
        <v>65255.85</v>
      </c>
      <c r="I227" s="131">
        <v>311214.45</v>
      </c>
      <c r="J227" s="131">
        <v>693446.99000000022</v>
      </c>
      <c r="K227" s="131" t="s">
        <v>512</v>
      </c>
      <c r="L227" s="131">
        <v>9374776.8200000003</v>
      </c>
      <c r="M227" s="131">
        <v>1874955.3640000001</v>
      </c>
      <c r="N227" s="131">
        <v>1217319.73</v>
      </c>
      <c r="O227" s="131">
        <v>43797.42</v>
      </c>
      <c r="P227" s="131">
        <v>1261117.1499999999</v>
      </c>
      <c r="Q227" s="131">
        <v>50485.489999999991</v>
      </c>
      <c r="R227" s="131">
        <v>259345.45</v>
      </c>
      <c r="S227" s="131">
        <v>951286.21</v>
      </c>
      <c r="T227" s="131" t="s">
        <v>513</v>
      </c>
      <c r="U227" s="131">
        <v>9116937.6000000015</v>
      </c>
      <c r="V227" s="132">
        <v>0.3718225383024587</v>
      </c>
      <c r="W227" s="132">
        <v>0</v>
      </c>
      <c r="X227" s="131">
        <v>1617116.1440000003</v>
      </c>
      <c r="Y227" s="133"/>
      <c r="Z227" s="134"/>
      <c r="AA227" s="134"/>
      <c r="AB227" s="134" t="s">
        <v>514</v>
      </c>
      <c r="AC227" s="134"/>
      <c r="AD227" s="134"/>
      <c r="AE227" s="133"/>
    </row>
    <row r="228" spans="2:31" ht="15" customHeight="1">
      <c r="B228" s="129" t="s">
        <v>362</v>
      </c>
      <c r="C228" s="130" t="s">
        <v>252</v>
      </c>
      <c r="D228" s="131">
        <v>15948058.550000001</v>
      </c>
      <c r="E228" s="131">
        <v>20533350.529999997</v>
      </c>
      <c r="F228" s="131">
        <v>56546.65</v>
      </c>
      <c r="G228" s="131">
        <v>20589897.179999996</v>
      </c>
      <c r="H228" s="131">
        <v>242365.68</v>
      </c>
      <c r="I228" s="131">
        <v>461394.83</v>
      </c>
      <c r="J228" s="131">
        <v>19886136.669999998</v>
      </c>
      <c r="K228" s="131">
        <v>3938078.1199999973</v>
      </c>
      <c r="L228" s="131" t="s">
        <v>512</v>
      </c>
      <c r="M228" s="131">
        <v>0</v>
      </c>
      <c r="N228" s="131">
        <v>19603616.559999995</v>
      </c>
      <c r="O228" s="131">
        <v>56037.91</v>
      </c>
      <c r="P228" s="131">
        <v>19659654.469999995</v>
      </c>
      <c r="Q228" s="131">
        <v>172033.52</v>
      </c>
      <c r="R228" s="131">
        <v>390410.83</v>
      </c>
      <c r="S228" s="131">
        <v>19097210.119999997</v>
      </c>
      <c r="T228" s="131">
        <v>3149151.5699999966</v>
      </c>
      <c r="U228" s="131" t="s">
        <v>513</v>
      </c>
      <c r="V228" s="132">
        <v>-3.9672187870968711E-2</v>
      </c>
      <c r="W228" s="132">
        <v>-0.20033288471179467</v>
      </c>
      <c r="X228" s="131" t="s">
        <v>513</v>
      </c>
      <c r="Y228" s="133" t="s">
        <v>523</v>
      </c>
      <c r="Z228" s="134">
        <v>19097210.119999997</v>
      </c>
      <c r="AA228" s="134">
        <v>1553161.8399999999</v>
      </c>
      <c r="AB228" s="134">
        <v>17544048.279999997</v>
      </c>
      <c r="AC228" s="134">
        <v>1595989.7299999967</v>
      </c>
      <c r="AD228" s="134"/>
      <c r="AE228" s="133"/>
    </row>
    <row r="229" spans="2:31" ht="15" customHeight="1">
      <c r="B229" s="129" t="s">
        <v>362</v>
      </c>
      <c r="C229" s="130" t="s">
        <v>253</v>
      </c>
      <c r="D229" s="131">
        <v>13398499.140000001</v>
      </c>
      <c r="E229" s="131">
        <v>7443994.9000000013</v>
      </c>
      <c r="F229" s="131">
        <v>12396.02</v>
      </c>
      <c r="G229" s="131">
        <v>7456390.9200000009</v>
      </c>
      <c r="H229" s="131">
        <v>358643.37</v>
      </c>
      <c r="I229" s="131">
        <v>415866.68</v>
      </c>
      <c r="J229" s="131">
        <v>6681880.870000001</v>
      </c>
      <c r="K229" s="131" t="s">
        <v>512</v>
      </c>
      <c r="L229" s="131">
        <v>6716618.2699999996</v>
      </c>
      <c r="M229" s="131">
        <v>1343323.6540000001</v>
      </c>
      <c r="N229" s="131">
        <v>6603225.5999999987</v>
      </c>
      <c r="O229" s="131">
        <v>875.32</v>
      </c>
      <c r="P229" s="131">
        <v>6604100.919999999</v>
      </c>
      <c r="Q229" s="131">
        <v>285380.63999999996</v>
      </c>
      <c r="R229" s="131">
        <v>346556</v>
      </c>
      <c r="S229" s="131">
        <v>5972164.2799999993</v>
      </c>
      <c r="T229" s="131" t="s">
        <v>513</v>
      </c>
      <c r="U229" s="131">
        <v>7426334.8600000013</v>
      </c>
      <c r="V229" s="132">
        <v>-0.10621509179944444</v>
      </c>
      <c r="W229" s="132">
        <v>0</v>
      </c>
      <c r="X229" s="131">
        <v>2053040.2440000018</v>
      </c>
      <c r="Y229" s="133"/>
      <c r="Z229" s="134"/>
      <c r="AA229" s="134"/>
      <c r="AB229" s="134" t="s">
        <v>514</v>
      </c>
      <c r="AC229" s="134"/>
      <c r="AD229" s="134"/>
      <c r="AE229" s="133"/>
    </row>
    <row r="230" spans="2:31" ht="15" customHeight="1">
      <c r="B230" s="129" t="s">
        <v>362</v>
      </c>
      <c r="C230" s="130" t="s">
        <v>254</v>
      </c>
      <c r="D230" s="131">
        <v>9609496.3100000005</v>
      </c>
      <c r="E230" s="131">
        <v>7933334.8599999994</v>
      </c>
      <c r="F230" s="131">
        <v>4372.47</v>
      </c>
      <c r="G230" s="131">
        <v>7937707.3299999991</v>
      </c>
      <c r="H230" s="131">
        <v>32558.060000000005</v>
      </c>
      <c r="I230" s="131">
        <v>357220</v>
      </c>
      <c r="J230" s="131">
        <v>7547929.2699999996</v>
      </c>
      <c r="K230" s="131" t="s">
        <v>512</v>
      </c>
      <c r="L230" s="131">
        <v>2061567.040000001</v>
      </c>
      <c r="M230" s="131">
        <v>412313.40800000023</v>
      </c>
      <c r="N230" s="131">
        <v>5841343.9500000011</v>
      </c>
      <c r="O230" s="131">
        <v>0</v>
      </c>
      <c r="P230" s="131">
        <v>5841343.9500000011</v>
      </c>
      <c r="Q230" s="131">
        <v>47430.54</v>
      </c>
      <c r="R230" s="131">
        <v>297683</v>
      </c>
      <c r="S230" s="131">
        <v>5496230.4100000011</v>
      </c>
      <c r="T230" s="131" t="s">
        <v>513</v>
      </c>
      <c r="U230" s="131">
        <v>4113265.8999999994</v>
      </c>
      <c r="V230" s="132">
        <v>-0.27182274589597455</v>
      </c>
      <c r="W230" s="132">
        <v>0</v>
      </c>
      <c r="X230" s="131">
        <v>2464012.2679999988</v>
      </c>
      <c r="Y230" s="133" t="s">
        <v>516</v>
      </c>
      <c r="Z230" s="134"/>
      <c r="AA230" s="134"/>
      <c r="AB230" s="134" t="s">
        <v>514</v>
      </c>
      <c r="AC230" s="134"/>
      <c r="AD230" s="134"/>
      <c r="AE230" s="133"/>
    </row>
    <row r="231" spans="2:31" ht="15" customHeight="1">
      <c r="B231" s="129" t="s">
        <v>362</v>
      </c>
      <c r="C231" s="130" t="s">
        <v>255</v>
      </c>
      <c r="D231" s="131">
        <v>15113296.720000001</v>
      </c>
      <c r="E231" s="131">
        <v>7715386.2400000002</v>
      </c>
      <c r="F231" s="131">
        <v>0</v>
      </c>
      <c r="G231" s="131">
        <v>7715386.2400000002</v>
      </c>
      <c r="H231" s="131">
        <v>657410.71</v>
      </c>
      <c r="I231" s="131">
        <v>336668.53</v>
      </c>
      <c r="J231" s="131">
        <v>6721307</v>
      </c>
      <c r="K231" s="131" t="s">
        <v>512</v>
      </c>
      <c r="L231" s="131">
        <v>8391989.7200000007</v>
      </c>
      <c r="M231" s="131">
        <v>1678397.9440000001</v>
      </c>
      <c r="N231" s="131">
        <v>6657137.7800000003</v>
      </c>
      <c r="O231" s="131">
        <v>6.789999999999992</v>
      </c>
      <c r="P231" s="131">
        <v>6657144.5700000003</v>
      </c>
      <c r="Q231" s="131">
        <v>710101.26</v>
      </c>
      <c r="R231" s="131">
        <v>280557.53000000003</v>
      </c>
      <c r="S231" s="131">
        <v>5666485.7800000003</v>
      </c>
      <c r="T231" s="131" t="s">
        <v>513</v>
      </c>
      <c r="U231" s="131">
        <v>9446810.9400000013</v>
      </c>
      <c r="V231" s="132">
        <v>-0.15693692015555905</v>
      </c>
      <c r="W231" s="132">
        <v>0</v>
      </c>
      <c r="X231" s="131">
        <v>2733219.1639999999</v>
      </c>
      <c r="Y231" s="133"/>
      <c r="Z231" s="134"/>
      <c r="AA231" s="134"/>
      <c r="AB231" s="134" t="s">
        <v>514</v>
      </c>
      <c r="AC231" s="134"/>
      <c r="AD231" s="134"/>
      <c r="AE231" s="133"/>
    </row>
    <row r="232" spans="2:31" ht="15" customHeight="1">
      <c r="B232" s="129" t="s">
        <v>361</v>
      </c>
      <c r="C232" s="138" t="s">
        <v>256</v>
      </c>
      <c r="D232" s="131">
        <v>22615705.100000001</v>
      </c>
      <c r="E232" s="131">
        <v>10206149.18</v>
      </c>
      <c r="F232" s="131">
        <v>600476.80999999994</v>
      </c>
      <c r="G232" s="131">
        <v>10806625.99</v>
      </c>
      <c r="H232" s="131">
        <v>453494.07</v>
      </c>
      <c r="I232" s="131">
        <v>727951.45</v>
      </c>
      <c r="J232" s="131">
        <v>9625180.4700000007</v>
      </c>
      <c r="K232" s="131" t="s">
        <v>512</v>
      </c>
      <c r="L232" s="131">
        <v>12990524.630000001</v>
      </c>
      <c r="M232" s="131">
        <v>2598104.9260000004</v>
      </c>
      <c r="N232" s="131">
        <v>10777160.32</v>
      </c>
      <c r="O232" s="131">
        <v>1585101.34</v>
      </c>
      <c r="P232" s="131">
        <v>12362261.66</v>
      </c>
      <c r="Q232" s="131">
        <v>145831.92000000001</v>
      </c>
      <c r="R232" s="131">
        <v>606626.44999999995</v>
      </c>
      <c r="S232" s="131">
        <v>11609803.290000001</v>
      </c>
      <c r="T232" s="131" t="s">
        <v>513</v>
      </c>
      <c r="U232" s="131">
        <v>11005901.810000001</v>
      </c>
      <c r="V232" s="132">
        <v>0.20619071259865951</v>
      </c>
      <c r="W232" s="132">
        <v>0</v>
      </c>
      <c r="X232" s="131">
        <v>613482.10600000015</v>
      </c>
      <c r="Y232" s="133" t="s">
        <v>517</v>
      </c>
      <c r="Z232" s="134"/>
      <c r="AA232" s="134"/>
      <c r="AB232" s="134" t="s">
        <v>514</v>
      </c>
      <c r="AC232" s="134"/>
      <c r="AD232" s="134"/>
      <c r="AE232" s="133"/>
    </row>
    <row r="233" spans="2:31" ht="15" customHeight="1">
      <c r="B233" s="129" t="s">
        <v>361</v>
      </c>
      <c r="C233" s="130" t="s">
        <v>257</v>
      </c>
      <c r="D233" s="131">
        <v>22667691.059999999</v>
      </c>
      <c r="E233" s="131">
        <v>16393908.870000001</v>
      </c>
      <c r="F233" s="131">
        <v>30672.03</v>
      </c>
      <c r="G233" s="131">
        <v>16424580.9</v>
      </c>
      <c r="H233" s="131">
        <v>197691.44000000003</v>
      </c>
      <c r="I233" s="131">
        <v>602035.44999999995</v>
      </c>
      <c r="J233" s="131">
        <v>15624854.010000002</v>
      </c>
      <c r="K233" s="131" t="s">
        <v>512</v>
      </c>
      <c r="L233" s="131">
        <v>7042837.049999997</v>
      </c>
      <c r="M233" s="131">
        <v>1408567.4099999995</v>
      </c>
      <c r="N233" s="131">
        <v>12114221.560000001</v>
      </c>
      <c r="O233" s="131">
        <v>8691.92</v>
      </c>
      <c r="P233" s="131">
        <v>12122913.48</v>
      </c>
      <c r="Q233" s="131">
        <v>208741.92</v>
      </c>
      <c r="R233" s="131">
        <v>501696.44999999995</v>
      </c>
      <c r="S233" s="131">
        <v>11412475.110000001</v>
      </c>
      <c r="T233" s="131" t="s">
        <v>513</v>
      </c>
      <c r="U233" s="131">
        <v>11255215.949999997</v>
      </c>
      <c r="V233" s="132">
        <v>-0.26959476852097641</v>
      </c>
      <c r="W233" s="132">
        <v>0</v>
      </c>
      <c r="X233" s="131">
        <v>5620946.3099999996</v>
      </c>
      <c r="Y233" s="133" t="s">
        <v>517</v>
      </c>
      <c r="Z233" s="134"/>
      <c r="AA233" s="134"/>
      <c r="AB233" s="134" t="s">
        <v>514</v>
      </c>
      <c r="AC233" s="134"/>
      <c r="AD233" s="134"/>
      <c r="AE233" s="133"/>
    </row>
    <row r="234" spans="2:31" ht="15" customHeight="1">
      <c r="B234" s="129" t="s">
        <v>362</v>
      </c>
      <c r="C234" s="135" t="s">
        <v>258</v>
      </c>
      <c r="D234" s="131">
        <v>9214422.5199999996</v>
      </c>
      <c r="E234" s="131">
        <v>3550430.53</v>
      </c>
      <c r="F234" s="131">
        <v>0</v>
      </c>
      <c r="G234" s="131">
        <v>3550430.53</v>
      </c>
      <c r="H234" s="131">
        <v>361888.17000000004</v>
      </c>
      <c r="I234" s="131">
        <v>335291.38</v>
      </c>
      <c r="J234" s="131">
        <v>2853250.98</v>
      </c>
      <c r="K234" s="131" t="s">
        <v>512</v>
      </c>
      <c r="L234" s="131">
        <v>6361171.5399999991</v>
      </c>
      <c r="M234" s="131">
        <v>1272234.308</v>
      </c>
      <c r="N234" s="131">
        <v>3344768.7499999995</v>
      </c>
      <c r="O234" s="131">
        <v>5328.41</v>
      </c>
      <c r="P234" s="131">
        <v>3350097.1599999997</v>
      </c>
      <c r="Q234" s="131">
        <v>292343.51999999996</v>
      </c>
      <c r="R234" s="131">
        <v>279409.38</v>
      </c>
      <c r="S234" s="131">
        <v>2778344.26</v>
      </c>
      <c r="T234" s="131" t="s">
        <v>513</v>
      </c>
      <c r="U234" s="131">
        <v>6436078.2599999998</v>
      </c>
      <c r="V234" s="132">
        <v>-2.6253112861456041E-2</v>
      </c>
      <c r="W234" s="132">
        <v>0</v>
      </c>
      <c r="X234" s="131">
        <v>1347141.0280000002</v>
      </c>
      <c r="Y234" s="133"/>
      <c r="Z234" s="134"/>
      <c r="AA234" s="134"/>
      <c r="AB234" s="134" t="s">
        <v>514</v>
      </c>
      <c r="AC234" s="134"/>
      <c r="AD234" s="134"/>
      <c r="AE234" s="133"/>
    </row>
    <row r="235" spans="2:31" ht="15" customHeight="1">
      <c r="B235" s="129" t="s">
        <v>362</v>
      </c>
      <c r="C235" s="138" t="s">
        <v>259</v>
      </c>
      <c r="D235" s="131">
        <v>20517756.829999998</v>
      </c>
      <c r="E235" s="131">
        <v>8288041.9900000012</v>
      </c>
      <c r="F235" s="131">
        <v>26836.19</v>
      </c>
      <c r="G235" s="131">
        <v>8314878.1800000016</v>
      </c>
      <c r="H235" s="131">
        <v>806493.23</v>
      </c>
      <c r="I235" s="131">
        <v>740919</v>
      </c>
      <c r="J235" s="131">
        <v>6767465.9500000011</v>
      </c>
      <c r="K235" s="131" t="s">
        <v>512</v>
      </c>
      <c r="L235" s="131">
        <v>13750290.879999997</v>
      </c>
      <c r="M235" s="131">
        <v>2750058.1759999995</v>
      </c>
      <c r="N235" s="131">
        <v>7583190.0800000001</v>
      </c>
      <c r="O235" s="131">
        <v>11216.019999999999</v>
      </c>
      <c r="P235" s="131">
        <v>7594406.0999999996</v>
      </c>
      <c r="Q235" s="131">
        <v>898168.05</v>
      </c>
      <c r="R235" s="131">
        <v>617433</v>
      </c>
      <c r="S235" s="131">
        <v>6078805.0499999998</v>
      </c>
      <c r="T235" s="131" t="s">
        <v>513</v>
      </c>
      <c r="U235" s="131">
        <v>14438951.779999997</v>
      </c>
      <c r="V235" s="132">
        <v>-0.10176052677442748</v>
      </c>
      <c r="W235" s="132">
        <v>0</v>
      </c>
      <c r="X235" s="131">
        <v>3438719.0760000008</v>
      </c>
      <c r="Y235" s="133"/>
      <c r="Z235" s="134"/>
      <c r="AA235" s="134"/>
      <c r="AB235" s="134" t="s">
        <v>514</v>
      </c>
      <c r="AC235" s="134"/>
      <c r="AD235" s="134"/>
      <c r="AE235" s="133"/>
    </row>
    <row r="236" spans="2:31" ht="15" customHeight="1">
      <c r="B236" s="129" t="s">
        <v>361</v>
      </c>
      <c r="C236" s="130" t="s">
        <v>260</v>
      </c>
      <c r="D236" s="131">
        <v>14152088.52</v>
      </c>
      <c r="E236" s="131">
        <v>3909468.1799999988</v>
      </c>
      <c r="F236" s="131">
        <v>412.82000000000011</v>
      </c>
      <c r="G236" s="131">
        <v>3909880.9999999986</v>
      </c>
      <c r="H236" s="131">
        <v>264970.63</v>
      </c>
      <c r="I236" s="131">
        <v>481331.83</v>
      </c>
      <c r="J236" s="131">
        <v>3163578.5399999986</v>
      </c>
      <c r="K236" s="131" t="s">
        <v>512</v>
      </c>
      <c r="L236" s="131">
        <v>10988509.98</v>
      </c>
      <c r="M236" s="131">
        <v>2197701.9960000003</v>
      </c>
      <c r="N236" s="131">
        <v>3944015.4700000007</v>
      </c>
      <c r="O236" s="131">
        <v>806.94999999999993</v>
      </c>
      <c r="P236" s="131">
        <v>3944822.4200000009</v>
      </c>
      <c r="Q236" s="131">
        <v>223970.87</v>
      </c>
      <c r="R236" s="131">
        <v>401109.83</v>
      </c>
      <c r="S236" s="131">
        <v>3319741.7200000007</v>
      </c>
      <c r="T236" s="131" t="s">
        <v>513</v>
      </c>
      <c r="U236" s="131">
        <v>10832346.799999999</v>
      </c>
      <c r="V236" s="132">
        <v>4.9362826945969163E-2</v>
      </c>
      <c r="W236" s="132">
        <v>0</v>
      </c>
      <c r="X236" s="131">
        <v>2041538.8159999982</v>
      </c>
      <c r="Y236" s="133"/>
      <c r="Z236" s="134"/>
      <c r="AA236" s="134"/>
      <c r="AB236" s="134" t="s">
        <v>514</v>
      </c>
      <c r="AC236" s="134"/>
      <c r="AD236" s="134"/>
      <c r="AE236" s="133"/>
    </row>
    <row r="237" spans="2:31" ht="15" customHeight="1">
      <c r="B237" s="129" t="s">
        <v>362</v>
      </c>
      <c r="C237" s="130" t="s">
        <v>261</v>
      </c>
      <c r="D237" s="131">
        <v>10194123.890000001</v>
      </c>
      <c r="E237" s="131">
        <v>15737927.02</v>
      </c>
      <c r="F237" s="131">
        <v>578272</v>
      </c>
      <c r="G237" s="131">
        <v>16316199.02</v>
      </c>
      <c r="H237" s="131">
        <v>71830.709999999992</v>
      </c>
      <c r="I237" s="131">
        <v>358869.55</v>
      </c>
      <c r="J237" s="131">
        <v>15885498.759999998</v>
      </c>
      <c r="K237" s="131">
        <v>5691374.8699999973</v>
      </c>
      <c r="L237" s="131" t="s">
        <v>512</v>
      </c>
      <c r="M237" s="131">
        <v>0</v>
      </c>
      <c r="N237" s="131">
        <v>13536932.930000002</v>
      </c>
      <c r="O237" s="131">
        <v>530944.07999999996</v>
      </c>
      <c r="P237" s="131">
        <v>14067877.010000002</v>
      </c>
      <c r="Q237" s="131">
        <v>67827.189999999988</v>
      </c>
      <c r="R237" s="131">
        <v>299057.55</v>
      </c>
      <c r="S237" s="131">
        <v>13700992.270000001</v>
      </c>
      <c r="T237" s="131">
        <v>3506868.3800000008</v>
      </c>
      <c r="U237" s="131" t="s">
        <v>513</v>
      </c>
      <c r="V237" s="132">
        <v>-0.13751576346476624</v>
      </c>
      <c r="W237" s="132">
        <v>-0.38382755307769734</v>
      </c>
      <c r="X237" s="131" t="s">
        <v>513</v>
      </c>
      <c r="Y237" s="133" t="s">
        <v>522</v>
      </c>
      <c r="Z237" s="134">
        <v>13700992.270000001</v>
      </c>
      <c r="AA237" s="134">
        <v>553433.26</v>
      </c>
      <c r="AB237" s="134">
        <v>13147559.010000002</v>
      </c>
      <c r="AC237" s="134">
        <v>2953435.120000001</v>
      </c>
      <c r="AD237" s="134"/>
      <c r="AE237" s="133"/>
    </row>
    <row r="238" spans="2:31" ht="15" customHeight="1">
      <c r="B238" s="129" t="s">
        <v>361</v>
      </c>
      <c r="C238" s="135" t="s">
        <v>262</v>
      </c>
      <c r="D238" s="131">
        <v>25245241.539999999</v>
      </c>
      <c r="E238" s="131">
        <v>27115677.350000005</v>
      </c>
      <c r="F238" s="131">
        <v>4322.68</v>
      </c>
      <c r="G238" s="131">
        <v>27120000.030000005</v>
      </c>
      <c r="H238" s="131">
        <v>212840.74000000002</v>
      </c>
      <c r="I238" s="131">
        <v>858742.05</v>
      </c>
      <c r="J238" s="131">
        <v>26048417.240000006</v>
      </c>
      <c r="K238" s="131">
        <v>803175.70000000671</v>
      </c>
      <c r="L238" s="131" t="s">
        <v>512</v>
      </c>
      <c r="M238" s="131">
        <v>0</v>
      </c>
      <c r="N238" s="131">
        <v>22269265.230000008</v>
      </c>
      <c r="O238" s="131">
        <v>9397.56</v>
      </c>
      <c r="P238" s="131">
        <v>22278662.790000007</v>
      </c>
      <c r="Q238" s="131">
        <v>117481.50000000001</v>
      </c>
      <c r="R238" s="131">
        <v>715618.05</v>
      </c>
      <c r="S238" s="131">
        <v>21445563.240000006</v>
      </c>
      <c r="T238" s="131" t="s">
        <v>513</v>
      </c>
      <c r="U238" s="131">
        <v>3799678.2999999933</v>
      </c>
      <c r="V238" s="132">
        <v>-0.17670378808781695</v>
      </c>
      <c r="W238" s="132">
        <v>-1</v>
      </c>
      <c r="X238" s="131" t="s">
        <v>513</v>
      </c>
      <c r="Y238" s="133" t="s">
        <v>519</v>
      </c>
      <c r="Z238" s="134"/>
      <c r="AA238" s="134"/>
      <c r="AB238" s="134" t="s">
        <v>514</v>
      </c>
      <c r="AC238" s="134"/>
      <c r="AD238" s="134"/>
      <c r="AE238" s="133"/>
    </row>
    <row r="239" spans="2:31" ht="15" customHeight="1">
      <c r="B239" s="129" t="s">
        <v>362</v>
      </c>
      <c r="C239" s="130" t="s">
        <v>263</v>
      </c>
      <c r="D239" s="131">
        <v>4934201.2699999996</v>
      </c>
      <c r="E239" s="131">
        <v>1523702.0199999998</v>
      </c>
      <c r="F239" s="131">
        <v>24441.119999999999</v>
      </c>
      <c r="G239" s="131">
        <v>1548143.14</v>
      </c>
      <c r="H239" s="131">
        <v>20357.7</v>
      </c>
      <c r="I239" s="131">
        <v>208240.62</v>
      </c>
      <c r="J239" s="131">
        <v>1319544.8199999998</v>
      </c>
      <c r="K239" s="131" t="s">
        <v>512</v>
      </c>
      <c r="L239" s="131">
        <v>3614656.4499999997</v>
      </c>
      <c r="M239" s="131">
        <v>722931.29</v>
      </c>
      <c r="N239" s="131">
        <v>1271820.6199999999</v>
      </c>
      <c r="O239" s="131">
        <v>80380.86</v>
      </c>
      <c r="P239" s="131">
        <v>1352201.48</v>
      </c>
      <c r="Q239" s="131">
        <v>18097.280000000002</v>
      </c>
      <c r="R239" s="131">
        <v>173533.62</v>
      </c>
      <c r="S239" s="131">
        <v>1160570.58</v>
      </c>
      <c r="T239" s="131" t="s">
        <v>513</v>
      </c>
      <c r="U239" s="131">
        <v>3773630.6899999995</v>
      </c>
      <c r="V239" s="132">
        <v>-0.12047657464185246</v>
      </c>
      <c r="W239" s="132">
        <v>0</v>
      </c>
      <c r="X239" s="131">
        <v>881905.5299999998</v>
      </c>
      <c r="Y239" s="133"/>
      <c r="Z239" s="134"/>
      <c r="AA239" s="134"/>
      <c r="AB239" s="134" t="s">
        <v>514</v>
      </c>
      <c r="AC239" s="134"/>
      <c r="AD239" s="134"/>
      <c r="AE239" s="133"/>
    </row>
    <row r="240" spans="2:31" ht="15" customHeight="1">
      <c r="B240" s="129" t="s">
        <v>362</v>
      </c>
      <c r="C240" s="130" t="s">
        <v>264</v>
      </c>
      <c r="D240" s="131">
        <v>3364421.51</v>
      </c>
      <c r="E240" s="131">
        <v>340249.00999999995</v>
      </c>
      <c r="F240" s="131">
        <v>2112.86</v>
      </c>
      <c r="G240" s="131">
        <v>342361.86999999994</v>
      </c>
      <c r="H240" s="131">
        <v>40861.31</v>
      </c>
      <c r="I240" s="131">
        <v>151450.96</v>
      </c>
      <c r="J240" s="131">
        <v>150049.59999999995</v>
      </c>
      <c r="K240" s="131" t="s">
        <v>512</v>
      </c>
      <c r="L240" s="131">
        <v>3214371.9099999997</v>
      </c>
      <c r="M240" s="131">
        <v>642874.38199999998</v>
      </c>
      <c r="N240" s="131">
        <v>264898.88</v>
      </c>
      <c r="O240" s="131">
        <v>1580.55</v>
      </c>
      <c r="P240" s="131">
        <v>266479.43</v>
      </c>
      <c r="Q240" s="131">
        <v>35154.280000000006</v>
      </c>
      <c r="R240" s="131">
        <v>126208.96000000001</v>
      </c>
      <c r="S240" s="131">
        <v>105116.18999999999</v>
      </c>
      <c r="T240" s="131" t="s">
        <v>513</v>
      </c>
      <c r="U240" s="131">
        <v>3259305.32</v>
      </c>
      <c r="V240" s="132">
        <v>-0.29945704620338853</v>
      </c>
      <c r="W240" s="132">
        <v>0</v>
      </c>
      <c r="X240" s="131">
        <v>687807.7919999999</v>
      </c>
      <c r="Y240" s="133"/>
      <c r="Z240" s="134"/>
      <c r="AA240" s="134"/>
      <c r="AB240" s="134" t="s">
        <v>514</v>
      </c>
      <c r="AC240" s="134"/>
      <c r="AD240" s="134"/>
      <c r="AE240" s="133"/>
    </row>
    <row r="241" spans="2:31" ht="15" customHeight="1">
      <c r="B241" s="129" t="s">
        <v>363</v>
      </c>
      <c r="C241" s="130" t="s">
        <v>265</v>
      </c>
      <c r="D241" s="131">
        <v>76676851.019999996</v>
      </c>
      <c r="E241" s="131">
        <v>44801409.039999999</v>
      </c>
      <c r="F241" s="131">
        <v>367547.29000000004</v>
      </c>
      <c r="G241" s="131">
        <v>45168956.329999998</v>
      </c>
      <c r="H241" s="131">
        <v>1530952.31</v>
      </c>
      <c r="I241" s="131">
        <v>2470436.0499999998</v>
      </c>
      <c r="J241" s="131">
        <v>41167567.969999999</v>
      </c>
      <c r="K241" s="131" t="s">
        <v>512</v>
      </c>
      <c r="L241" s="131">
        <v>35509283.049999997</v>
      </c>
      <c r="M241" s="131">
        <v>7101856.6099999994</v>
      </c>
      <c r="N241" s="131">
        <v>37092997.729999997</v>
      </c>
      <c r="O241" s="131">
        <v>341693.06</v>
      </c>
      <c r="P241" s="131">
        <v>37434690.789999999</v>
      </c>
      <c r="Q241" s="131">
        <v>2774937.76</v>
      </c>
      <c r="R241" s="131">
        <v>2058697.0499999998</v>
      </c>
      <c r="S241" s="131">
        <v>32601055.98</v>
      </c>
      <c r="T241" s="131" t="s">
        <v>513</v>
      </c>
      <c r="U241" s="131">
        <v>44075795.039999992</v>
      </c>
      <c r="V241" s="132">
        <v>-0.20808885276494016</v>
      </c>
      <c r="W241" s="132">
        <v>0</v>
      </c>
      <c r="X241" s="131">
        <v>15668368.599999998</v>
      </c>
      <c r="Y241" s="133" t="s">
        <v>517</v>
      </c>
      <c r="Z241" s="134"/>
      <c r="AA241" s="134"/>
      <c r="AB241" s="134" t="s">
        <v>514</v>
      </c>
      <c r="AC241" s="134"/>
      <c r="AD241" s="134"/>
      <c r="AE241" s="133"/>
    </row>
    <row r="242" spans="2:31" ht="15" customHeight="1">
      <c r="B242" s="129" t="s">
        <v>362</v>
      </c>
      <c r="C242" s="135" t="s">
        <v>266</v>
      </c>
      <c r="D242" s="131">
        <v>8787242.8000000007</v>
      </c>
      <c r="E242" s="131">
        <v>3094261.25</v>
      </c>
      <c r="F242" s="131">
        <v>236428.91999999998</v>
      </c>
      <c r="G242" s="131">
        <v>3330690.17</v>
      </c>
      <c r="H242" s="131">
        <v>173041.94</v>
      </c>
      <c r="I242" s="131">
        <v>283191.39</v>
      </c>
      <c r="J242" s="131">
        <v>2874456.84</v>
      </c>
      <c r="K242" s="131" t="s">
        <v>512</v>
      </c>
      <c r="L242" s="131">
        <v>5912785.9600000009</v>
      </c>
      <c r="M242" s="131">
        <v>1182557.1920000003</v>
      </c>
      <c r="N242" s="131">
        <v>2630633.0600000005</v>
      </c>
      <c r="O242" s="131">
        <v>6136.6500000000005</v>
      </c>
      <c r="P242" s="131">
        <v>2636769.7100000004</v>
      </c>
      <c r="Q242" s="131">
        <v>69906.490000000005</v>
      </c>
      <c r="R242" s="131">
        <v>235993.39</v>
      </c>
      <c r="S242" s="131">
        <v>2330869.83</v>
      </c>
      <c r="T242" s="131" t="s">
        <v>513</v>
      </c>
      <c r="U242" s="131">
        <v>6456372.9700000007</v>
      </c>
      <c r="V242" s="132">
        <v>-0.18910947015645563</v>
      </c>
      <c r="W242" s="132">
        <v>0</v>
      </c>
      <c r="X242" s="131">
        <v>1726144.202</v>
      </c>
      <c r="Y242" s="133"/>
      <c r="Z242" s="134"/>
      <c r="AA242" s="134"/>
      <c r="AB242" s="134" t="s">
        <v>514</v>
      </c>
      <c r="AC242" s="134"/>
      <c r="AD242" s="134"/>
      <c r="AE242" s="133"/>
    </row>
    <row r="243" spans="2:31" ht="15" customHeight="1">
      <c r="B243" s="129" t="s">
        <v>362</v>
      </c>
      <c r="C243" s="130" t="s">
        <v>267</v>
      </c>
      <c r="D243" s="131">
        <v>8113145.6799999997</v>
      </c>
      <c r="E243" s="131">
        <v>4102384.95</v>
      </c>
      <c r="F243" s="131">
        <v>4915.16</v>
      </c>
      <c r="G243" s="131">
        <v>4107300.1100000003</v>
      </c>
      <c r="H243" s="131">
        <v>752440.12</v>
      </c>
      <c r="I243" s="131">
        <v>368870.5</v>
      </c>
      <c r="J243" s="131">
        <v>2985989.49</v>
      </c>
      <c r="K243" s="131" t="s">
        <v>512</v>
      </c>
      <c r="L243" s="131">
        <v>5127156.1899999995</v>
      </c>
      <c r="M243" s="131">
        <v>1025431.2379999999</v>
      </c>
      <c r="N243" s="131">
        <v>3106711.0800000005</v>
      </c>
      <c r="O243" s="131">
        <v>0</v>
      </c>
      <c r="P243" s="131">
        <v>3106711.0800000005</v>
      </c>
      <c r="Q243" s="131">
        <v>27493.15</v>
      </c>
      <c r="R243" s="131">
        <v>307392.5</v>
      </c>
      <c r="S243" s="131">
        <v>2771825.4300000006</v>
      </c>
      <c r="T243" s="131" t="s">
        <v>513</v>
      </c>
      <c r="U243" s="131">
        <v>5341320.2499999991</v>
      </c>
      <c r="V243" s="132">
        <v>-7.1722978502512968E-2</v>
      </c>
      <c r="W243" s="132">
        <v>0</v>
      </c>
      <c r="X243" s="131">
        <v>1239595.2979999995</v>
      </c>
      <c r="Y243" s="133" t="s">
        <v>516</v>
      </c>
      <c r="Z243" s="134"/>
      <c r="AA243" s="134"/>
      <c r="AB243" s="134" t="s">
        <v>514</v>
      </c>
      <c r="AC243" s="134"/>
      <c r="AD243" s="134"/>
      <c r="AE243" s="133"/>
    </row>
    <row r="244" spans="2:31" ht="15" customHeight="1">
      <c r="B244" s="129" t="s">
        <v>361</v>
      </c>
      <c r="C244" s="130" t="s">
        <v>268</v>
      </c>
      <c r="D244" s="131">
        <v>49840533.289999999</v>
      </c>
      <c r="E244" s="131">
        <v>71524920.469999999</v>
      </c>
      <c r="F244" s="131">
        <v>4675282.5</v>
      </c>
      <c r="G244" s="131">
        <v>76200202.969999999</v>
      </c>
      <c r="H244" s="131">
        <v>652461.28</v>
      </c>
      <c r="I244" s="131">
        <v>1426431.27</v>
      </c>
      <c r="J244" s="131">
        <v>74121310.420000002</v>
      </c>
      <c r="K244" s="131">
        <v>24280777.130000003</v>
      </c>
      <c r="L244" s="131" t="s">
        <v>512</v>
      </c>
      <c r="M244" s="131">
        <v>0</v>
      </c>
      <c r="N244" s="131">
        <v>64207620.509999998</v>
      </c>
      <c r="O244" s="131">
        <v>2987504.28</v>
      </c>
      <c r="P244" s="131">
        <v>67195124.789999992</v>
      </c>
      <c r="Q244" s="131">
        <v>642780.27</v>
      </c>
      <c r="R244" s="131">
        <v>1188692.27</v>
      </c>
      <c r="S244" s="131">
        <v>65363652.249999985</v>
      </c>
      <c r="T244" s="131">
        <v>15523118.959999986</v>
      </c>
      <c r="U244" s="131" t="s">
        <v>513</v>
      </c>
      <c r="V244" s="132">
        <v>-0.11815304020363027</v>
      </c>
      <c r="W244" s="132">
        <v>-0.36068277893706835</v>
      </c>
      <c r="X244" s="131" t="s">
        <v>513</v>
      </c>
      <c r="Y244" s="133" t="s">
        <v>522</v>
      </c>
      <c r="Z244" s="134">
        <v>65363652.249999985</v>
      </c>
      <c r="AA244" s="134">
        <v>3503987.62</v>
      </c>
      <c r="AB244" s="134">
        <v>61859664.629999988</v>
      </c>
      <c r="AC244" s="134">
        <v>12019131.339999985</v>
      </c>
      <c r="AD244" s="134"/>
      <c r="AE244" s="133"/>
    </row>
    <row r="245" spans="2:31" ht="15" customHeight="1">
      <c r="B245" s="129" t="s">
        <v>361</v>
      </c>
      <c r="C245" s="130" t="s">
        <v>269</v>
      </c>
      <c r="D245" s="131">
        <v>32251765.120000001</v>
      </c>
      <c r="E245" s="131">
        <v>12899172.700000003</v>
      </c>
      <c r="F245" s="131">
        <v>185024.77000000002</v>
      </c>
      <c r="G245" s="131">
        <v>13084197.470000003</v>
      </c>
      <c r="H245" s="131">
        <v>279350.27</v>
      </c>
      <c r="I245" s="131">
        <v>1018782.27</v>
      </c>
      <c r="J245" s="131">
        <v>11786064.930000003</v>
      </c>
      <c r="K245" s="131" t="s">
        <v>512</v>
      </c>
      <c r="L245" s="131">
        <v>20465700.189999998</v>
      </c>
      <c r="M245" s="131">
        <v>4093140.0379999997</v>
      </c>
      <c r="N245" s="131">
        <v>10835412.860000003</v>
      </c>
      <c r="O245" s="131">
        <v>104031.85</v>
      </c>
      <c r="P245" s="131">
        <v>10939444.710000003</v>
      </c>
      <c r="Q245" s="131">
        <v>248316.43000000002</v>
      </c>
      <c r="R245" s="131">
        <v>848985.27</v>
      </c>
      <c r="S245" s="131">
        <v>9842143.0100000035</v>
      </c>
      <c r="T245" s="131" t="s">
        <v>513</v>
      </c>
      <c r="U245" s="131">
        <v>22409622.109999999</v>
      </c>
      <c r="V245" s="132">
        <v>-0.16493392252167061</v>
      </c>
      <c r="W245" s="132">
        <v>0</v>
      </c>
      <c r="X245" s="131">
        <v>6037061.9579999996</v>
      </c>
      <c r="Y245" s="133"/>
      <c r="Z245" s="134"/>
      <c r="AA245" s="134"/>
      <c r="AB245" s="134" t="s">
        <v>514</v>
      </c>
      <c r="AC245" s="134"/>
      <c r="AD245" s="134"/>
      <c r="AE245" s="133"/>
    </row>
    <row r="246" spans="2:31" ht="15" customHeight="1">
      <c r="B246" s="129" t="s">
        <v>361</v>
      </c>
      <c r="C246" s="130" t="s">
        <v>270</v>
      </c>
      <c r="D246" s="131">
        <v>44418984.130000003</v>
      </c>
      <c r="E246" s="131">
        <v>30382256.770000011</v>
      </c>
      <c r="F246" s="131">
        <v>57560.76</v>
      </c>
      <c r="G246" s="131">
        <v>30439817.530000012</v>
      </c>
      <c r="H246" s="131">
        <v>1600260.6800000002</v>
      </c>
      <c r="I246" s="131">
        <v>1418391.35</v>
      </c>
      <c r="J246" s="131">
        <v>27421165.500000011</v>
      </c>
      <c r="K246" s="131" t="s">
        <v>512</v>
      </c>
      <c r="L246" s="131">
        <v>16997818.629999992</v>
      </c>
      <c r="M246" s="131">
        <v>3399563.7259999984</v>
      </c>
      <c r="N246" s="131">
        <v>24998764.180000007</v>
      </c>
      <c r="O246" s="131">
        <v>0</v>
      </c>
      <c r="P246" s="131">
        <v>24998764.180000007</v>
      </c>
      <c r="Q246" s="131">
        <v>1588341.95</v>
      </c>
      <c r="R246" s="131">
        <v>1300192.3500000001</v>
      </c>
      <c r="S246" s="131">
        <v>22110229.880000006</v>
      </c>
      <c r="T246" s="131" t="s">
        <v>513</v>
      </c>
      <c r="U246" s="131">
        <v>22308754.249999996</v>
      </c>
      <c r="V246" s="132">
        <v>-0.19368015630116098</v>
      </c>
      <c r="W246" s="132">
        <v>0</v>
      </c>
      <c r="X246" s="131">
        <v>8710499.3460000027</v>
      </c>
      <c r="Y246" s="133" t="s">
        <v>523</v>
      </c>
      <c r="Z246" s="134"/>
      <c r="AA246" s="134"/>
      <c r="AB246" s="134" t="s">
        <v>514</v>
      </c>
      <c r="AC246" s="134"/>
      <c r="AD246" s="134"/>
      <c r="AE246" s="133"/>
    </row>
    <row r="247" spans="2:31" ht="15" customHeight="1">
      <c r="B247" s="129" t="s">
        <v>362</v>
      </c>
      <c r="C247" s="130" t="s">
        <v>271</v>
      </c>
      <c r="D247" s="131">
        <v>13179495.75</v>
      </c>
      <c r="E247" s="131">
        <v>2819236.1500000004</v>
      </c>
      <c r="F247" s="131">
        <v>542.91000000000008</v>
      </c>
      <c r="G247" s="131">
        <v>2819779.0600000005</v>
      </c>
      <c r="H247" s="131">
        <v>299761.87</v>
      </c>
      <c r="I247" s="131">
        <v>363290.15</v>
      </c>
      <c r="J247" s="131">
        <v>2156727.0400000005</v>
      </c>
      <c r="K247" s="131" t="s">
        <v>512</v>
      </c>
      <c r="L247" s="131">
        <v>11022768.709999999</v>
      </c>
      <c r="M247" s="131">
        <v>2204553.7420000001</v>
      </c>
      <c r="N247" s="131">
        <v>2395253.5399999996</v>
      </c>
      <c r="O247" s="131">
        <v>607.47</v>
      </c>
      <c r="P247" s="131">
        <v>2395861.0099999998</v>
      </c>
      <c r="Q247" s="131">
        <v>299023.95</v>
      </c>
      <c r="R247" s="131">
        <v>302742.15000000002</v>
      </c>
      <c r="S247" s="131">
        <v>1794094.9099999997</v>
      </c>
      <c r="T247" s="131" t="s">
        <v>513</v>
      </c>
      <c r="U247" s="131">
        <v>11385400.84</v>
      </c>
      <c r="V247" s="132">
        <v>-0.16814002109418569</v>
      </c>
      <c r="W247" s="132">
        <v>0</v>
      </c>
      <c r="X247" s="131">
        <v>2567185.8720000009</v>
      </c>
      <c r="Y247" s="133"/>
      <c r="Z247" s="134"/>
      <c r="AA247" s="134"/>
      <c r="AB247" s="134" t="s">
        <v>514</v>
      </c>
      <c r="AC247" s="134"/>
      <c r="AD247" s="134"/>
      <c r="AE247" s="133"/>
    </row>
    <row r="248" spans="2:31" ht="15" customHeight="1">
      <c r="B248" s="129" t="s">
        <v>361</v>
      </c>
      <c r="C248" s="135" t="s">
        <v>272</v>
      </c>
      <c r="D248" s="131">
        <v>19866633.73</v>
      </c>
      <c r="E248" s="131">
        <v>8107503.6000000015</v>
      </c>
      <c r="F248" s="131">
        <v>54673.810000000005</v>
      </c>
      <c r="G248" s="131">
        <v>8162177.4100000011</v>
      </c>
      <c r="H248" s="131">
        <v>992181.77</v>
      </c>
      <c r="I248" s="131">
        <v>523256.71</v>
      </c>
      <c r="J248" s="131">
        <v>6646738.9300000006</v>
      </c>
      <c r="K248" s="131" t="s">
        <v>512</v>
      </c>
      <c r="L248" s="131">
        <v>13219894.800000001</v>
      </c>
      <c r="M248" s="131">
        <v>2643978.9600000004</v>
      </c>
      <c r="N248" s="131">
        <v>7180507.9899999993</v>
      </c>
      <c r="O248" s="131">
        <v>2637317.3000000003</v>
      </c>
      <c r="P248" s="131">
        <v>9817825.2899999991</v>
      </c>
      <c r="Q248" s="131">
        <v>862901.23</v>
      </c>
      <c r="R248" s="131">
        <v>436047.71</v>
      </c>
      <c r="S248" s="131">
        <v>8518876.3499999978</v>
      </c>
      <c r="T248" s="131" t="s">
        <v>513</v>
      </c>
      <c r="U248" s="131">
        <v>11347757.380000003</v>
      </c>
      <c r="V248" s="132">
        <v>0.28166254756149978</v>
      </c>
      <c r="W248" s="132">
        <v>0</v>
      </c>
      <c r="X248" s="131">
        <v>771841.5400000033</v>
      </c>
      <c r="Y248" s="133"/>
      <c r="Z248" s="134"/>
      <c r="AA248" s="134"/>
      <c r="AB248" s="134" t="s">
        <v>514</v>
      </c>
      <c r="AC248" s="134"/>
      <c r="AD248" s="134"/>
      <c r="AE248" s="133"/>
    </row>
    <row r="249" spans="2:31" ht="15" customHeight="1">
      <c r="B249" s="129" t="s">
        <v>362</v>
      </c>
      <c r="C249" s="130" t="s">
        <v>273</v>
      </c>
      <c r="D249" s="131">
        <v>11571617.15</v>
      </c>
      <c r="E249" s="131">
        <v>7665458.2699999996</v>
      </c>
      <c r="F249" s="131">
        <v>9300.35</v>
      </c>
      <c r="G249" s="131">
        <v>7674758.6199999992</v>
      </c>
      <c r="H249" s="131">
        <v>40265.319999999992</v>
      </c>
      <c r="I249" s="131">
        <v>400245.95</v>
      </c>
      <c r="J249" s="131">
        <v>7234247.3499999987</v>
      </c>
      <c r="K249" s="131" t="s">
        <v>512</v>
      </c>
      <c r="L249" s="131">
        <v>4337369.8000000017</v>
      </c>
      <c r="M249" s="131">
        <v>867473.96000000043</v>
      </c>
      <c r="N249" s="131">
        <v>7836129.8200000003</v>
      </c>
      <c r="O249" s="131">
        <v>5902.23</v>
      </c>
      <c r="P249" s="131">
        <v>7842032.0500000007</v>
      </c>
      <c r="Q249" s="131">
        <v>43858.57</v>
      </c>
      <c r="R249" s="131">
        <v>300182.95</v>
      </c>
      <c r="S249" s="131">
        <v>7497990.5300000003</v>
      </c>
      <c r="T249" s="131" t="s">
        <v>513</v>
      </c>
      <c r="U249" s="131">
        <v>4073626.62</v>
      </c>
      <c r="V249" s="132">
        <v>3.6457583939261129E-2</v>
      </c>
      <c r="W249" s="132">
        <v>0</v>
      </c>
      <c r="X249" s="131">
        <v>603730.77999999886</v>
      </c>
      <c r="Y249" s="133"/>
      <c r="Z249" s="134"/>
      <c r="AA249" s="134"/>
      <c r="AB249" s="134" t="s">
        <v>514</v>
      </c>
      <c r="AC249" s="134"/>
      <c r="AD249" s="134"/>
      <c r="AE249" s="133"/>
    </row>
    <row r="250" spans="2:31" ht="15" customHeight="1">
      <c r="B250" s="129" t="s">
        <v>362</v>
      </c>
      <c r="C250" s="130" t="s">
        <v>274</v>
      </c>
      <c r="D250" s="131">
        <v>18624912.18</v>
      </c>
      <c r="E250" s="131">
        <v>7634663.9500000002</v>
      </c>
      <c r="F250" s="131">
        <v>645734.55000000005</v>
      </c>
      <c r="G250" s="131">
        <v>8280398.5</v>
      </c>
      <c r="H250" s="131">
        <v>379370.12</v>
      </c>
      <c r="I250" s="131">
        <v>613386.19999999995</v>
      </c>
      <c r="J250" s="131">
        <v>7287642.1799999997</v>
      </c>
      <c r="K250" s="131" t="s">
        <v>512</v>
      </c>
      <c r="L250" s="131">
        <v>11337270</v>
      </c>
      <c r="M250" s="131">
        <v>2267454</v>
      </c>
      <c r="N250" s="131">
        <v>6609296.5599999996</v>
      </c>
      <c r="O250" s="131">
        <v>644833.28000000003</v>
      </c>
      <c r="P250" s="131">
        <v>7254129.8399999999</v>
      </c>
      <c r="Q250" s="131">
        <v>387321.9</v>
      </c>
      <c r="R250" s="131">
        <v>511155.19999999995</v>
      </c>
      <c r="S250" s="131">
        <v>6355652.7399999993</v>
      </c>
      <c r="T250" s="131" t="s">
        <v>513</v>
      </c>
      <c r="U250" s="131">
        <v>12269259.440000001</v>
      </c>
      <c r="V250" s="132">
        <v>-0.12788627885130333</v>
      </c>
      <c r="W250" s="132">
        <v>0</v>
      </c>
      <c r="X250" s="131">
        <v>3199443.4400000004</v>
      </c>
      <c r="Y250" s="133" t="s">
        <v>517</v>
      </c>
      <c r="Z250" s="134"/>
      <c r="AA250" s="134"/>
      <c r="AB250" s="134" t="s">
        <v>514</v>
      </c>
      <c r="AC250" s="134"/>
      <c r="AD250" s="134"/>
      <c r="AE250" s="133"/>
    </row>
    <row r="251" spans="2:31" ht="15" customHeight="1">
      <c r="B251" s="129" t="s">
        <v>362</v>
      </c>
      <c r="C251" s="130" t="s">
        <v>275</v>
      </c>
      <c r="D251" s="131">
        <v>5244696.8499999996</v>
      </c>
      <c r="E251" s="131">
        <v>630253.55000000005</v>
      </c>
      <c r="F251" s="131">
        <v>1987.89</v>
      </c>
      <c r="G251" s="131">
        <v>632241.44000000006</v>
      </c>
      <c r="H251" s="131">
        <v>250</v>
      </c>
      <c r="I251" s="131">
        <v>216435.76</v>
      </c>
      <c r="J251" s="131">
        <v>415555.68000000005</v>
      </c>
      <c r="K251" s="131" t="s">
        <v>512</v>
      </c>
      <c r="L251" s="131">
        <v>4829141.17</v>
      </c>
      <c r="M251" s="131">
        <v>965828.23400000005</v>
      </c>
      <c r="N251" s="131">
        <v>556548.63000000012</v>
      </c>
      <c r="O251" s="131">
        <v>1800.7499999999998</v>
      </c>
      <c r="P251" s="131">
        <v>558349.38000000012</v>
      </c>
      <c r="Q251" s="131">
        <v>14669.82</v>
      </c>
      <c r="R251" s="131">
        <v>180363.76</v>
      </c>
      <c r="S251" s="131">
        <v>363315.80000000016</v>
      </c>
      <c r="T251" s="131" t="s">
        <v>513</v>
      </c>
      <c r="U251" s="131">
        <v>4881381.05</v>
      </c>
      <c r="V251" s="132">
        <v>-0.12571090353042436</v>
      </c>
      <c r="W251" s="132">
        <v>0</v>
      </c>
      <c r="X251" s="131">
        <v>1018068.1139999999</v>
      </c>
      <c r="Y251" s="133"/>
      <c r="Z251" s="134"/>
      <c r="AA251" s="134"/>
      <c r="AB251" s="134" t="s">
        <v>514</v>
      </c>
      <c r="AC251" s="134"/>
      <c r="AD251" s="134"/>
      <c r="AE251" s="133"/>
    </row>
    <row r="252" spans="2:31" ht="15" customHeight="1">
      <c r="B252" s="129" t="s">
        <v>362</v>
      </c>
      <c r="C252" s="130" t="s">
        <v>276</v>
      </c>
      <c r="D252" s="131">
        <v>6842438.5899999999</v>
      </c>
      <c r="E252" s="131">
        <v>6196035.1999999983</v>
      </c>
      <c r="F252" s="131">
        <v>4652.57</v>
      </c>
      <c r="G252" s="131">
        <v>6200687.7699999986</v>
      </c>
      <c r="H252" s="131">
        <v>58635.97</v>
      </c>
      <c r="I252" s="131">
        <v>301715.86</v>
      </c>
      <c r="J252" s="131">
        <v>5840335.9399999985</v>
      </c>
      <c r="K252" s="131" t="s">
        <v>512</v>
      </c>
      <c r="L252" s="131">
        <v>1002102.6500000013</v>
      </c>
      <c r="M252" s="131">
        <v>200420.53000000026</v>
      </c>
      <c r="N252" s="131">
        <v>5622168.7200000016</v>
      </c>
      <c r="O252" s="131">
        <v>220.2</v>
      </c>
      <c r="P252" s="131">
        <v>5622388.9200000018</v>
      </c>
      <c r="Q252" s="131">
        <v>42613.19000000001</v>
      </c>
      <c r="R252" s="131">
        <v>251429.86</v>
      </c>
      <c r="S252" s="131">
        <v>5328345.870000001</v>
      </c>
      <c r="T252" s="131" t="s">
        <v>513</v>
      </c>
      <c r="U252" s="131">
        <v>1514092.7199999988</v>
      </c>
      <c r="V252" s="132">
        <v>-8.7664489724540995E-2</v>
      </c>
      <c r="W252" s="132">
        <v>0</v>
      </c>
      <c r="X252" s="131">
        <v>712410.59999999776</v>
      </c>
      <c r="Y252" s="133" t="s">
        <v>516</v>
      </c>
      <c r="Z252" s="134"/>
      <c r="AA252" s="134"/>
      <c r="AB252" s="134" t="s">
        <v>514</v>
      </c>
      <c r="AC252" s="134"/>
      <c r="AD252" s="134"/>
      <c r="AE252" s="133"/>
    </row>
    <row r="253" spans="2:31" ht="15" customHeight="1">
      <c r="B253" s="129" t="s">
        <v>362</v>
      </c>
      <c r="C253" s="130" t="s">
        <v>277</v>
      </c>
      <c r="D253" s="131">
        <v>7799627.5599999996</v>
      </c>
      <c r="E253" s="131">
        <v>4962368.2</v>
      </c>
      <c r="F253" s="131">
        <v>848.62999999999988</v>
      </c>
      <c r="G253" s="131">
        <v>4963216.83</v>
      </c>
      <c r="H253" s="131">
        <v>72565.460000000006</v>
      </c>
      <c r="I253" s="131">
        <v>252877</v>
      </c>
      <c r="J253" s="131">
        <v>4637774.37</v>
      </c>
      <c r="K253" s="131" t="s">
        <v>512</v>
      </c>
      <c r="L253" s="131">
        <v>3161853.1899999995</v>
      </c>
      <c r="M253" s="131">
        <v>632370.63799999992</v>
      </c>
      <c r="N253" s="131">
        <v>4971736.8999999994</v>
      </c>
      <c r="O253" s="131">
        <v>1696.49</v>
      </c>
      <c r="P253" s="131">
        <v>4973433.3899999997</v>
      </c>
      <c r="Q253" s="131">
        <v>65087.16</v>
      </c>
      <c r="R253" s="131">
        <v>213973</v>
      </c>
      <c r="S253" s="131">
        <v>4694373.2299999995</v>
      </c>
      <c r="T253" s="131" t="s">
        <v>513</v>
      </c>
      <c r="U253" s="131">
        <v>3105254.33</v>
      </c>
      <c r="V253" s="132">
        <v>1.2203883907357715E-2</v>
      </c>
      <c r="W253" s="132">
        <v>0</v>
      </c>
      <c r="X253" s="131">
        <v>575771.77800000052</v>
      </c>
      <c r="Y253" s="133" t="s">
        <v>517</v>
      </c>
      <c r="Z253" s="134"/>
      <c r="AA253" s="134"/>
      <c r="AB253" s="134" t="s">
        <v>514</v>
      </c>
      <c r="AC253" s="134"/>
      <c r="AD253" s="134"/>
      <c r="AE253" s="133"/>
    </row>
    <row r="254" spans="2:31" ht="15" customHeight="1">
      <c r="B254" s="129" t="s">
        <v>362</v>
      </c>
      <c r="C254" s="130" t="s">
        <v>278</v>
      </c>
      <c r="D254" s="131">
        <v>12073251.939999999</v>
      </c>
      <c r="E254" s="131">
        <v>2353484.8600000003</v>
      </c>
      <c r="F254" s="131">
        <v>395422.74</v>
      </c>
      <c r="G254" s="131">
        <v>2748907.6000000006</v>
      </c>
      <c r="H254" s="131">
        <v>421917.42</v>
      </c>
      <c r="I254" s="131">
        <v>448437.19</v>
      </c>
      <c r="J254" s="131">
        <v>1878552.9900000007</v>
      </c>
      <c r="K254" s="131" t="s">
        <v>512</v>
      </c>
      <c r="L254" s="131">
        <v>10194698.949999999</v>
      </c>
      <c r="M254" s="131">
        <v>2038939.79</v>
      </c>
      <c r="N254" s="131">
        <v>1823675.98</v>
      </c>
      <c r="O254" s="131">
        <v>430168.75</v>
      </c>
      <c r="P254" s="131">
        <v>2253844.73</v>
      </c>
      <c r="Q254" s="131">
        <v>448128.83</v>
      </c>
      <c r="R254" s="131">
        <v>373697.19</v>
      </c>
      <c r="S254" s="131">
        <v>1432018.71</v>
      </c>
      <c r="T254" s="131" t="s">
        <v>513</v>
      </c>
      <c r="U254" s="131">
        <v>10641233.23</v>
      </c>
      <c r="V254" s="132">
        <v>-0.23770118936064755</v>
      </c>
      <c r="W254" s="132">
        <v>0</v>
      </c>
      <c r="X254" s="131">
        <v>2485474.0700000008</v>
      </c>
      <c r="Y254" s="133" t="s">
        <v>516</v>
      </c>
      <c r="Z254" s="134"/>
      <c r="AA254" s="134"/>
      <c r="AB254" s="134" t="s">
        <v>514</v>
      </c>
      <c r="AC254" s="134"/>
      <c r="AD254" s="134"/>
      <c r="AE254" s="133"/>
    </row>
    <row r="255" spans="2:31" ht="15" customHeight="1">
      <c r="B255" s="129" t="s">
        <v>361</v>
      </c>
      <c r="C255" s="130" t="s">
        <v>279</v>
      </c>
      <c r="D255" s="131">
        <v>27156713.02</v>
      </c>
      <c r="E255" s="131">
        <v>50989526.379999995</v>
      </c>
      <c r="F255" s="131">
        <v>731609.25</v>
      </c>
      <c r="G255" s="131">
        <v>51721135.629999995</v>
      </c>
      <c r="H255" s="131">
        <v>167418.39000000001</v>
      </c>
      <c r="I255" s="131">
        <v>797729.53</v>
      </c>
      <c r="J255" s="131">
        <v>50755987.709999993</v>
      </c>
      <c r="K255" s="131">
        <v>23599274.689999994</v>
      </c>
      <c r="L255" s="131" t="s">
        <v>512</v>
      </c>
      <c r="M255" s="131">
        <v>0</v>
      </c>
      <c r="N255" s="131">
        <v>47028820.780000009</v>
      </c>
      <c r="O255" s="131">
        <v>711929.85000000009</v>
      </c>
      <c r="P255" s="131">
        <v>47740750.63000001</v>
      </c>
      <c r="Q255" s="131">
        <v>182782.15</v>
      </c>
      <c r="R255" s="131">
        <v>664774.53</v>
      </c>
      <c r="S255" s="131">
        <v>46893193.95000001</v>
      </c>
      <c r="T255" s="131">
        <v>19736480.930000011</v>
      </c>
      <c r="U255" s="131" t="s">
        <v>513</v>
      </c>
      <c r="V255" s="132">
        <v>-7.6105183531655185E-2</v>
      </c>
      <c r="W255" s="132">
        <v>-0.16368273223400431</v>
      </c>
      <c r="X255" s="131" t="s">
        <v>513</v>
      </c>
      <c r="Y255" s="133" t="s">
        <v>527</v>
      </c>
      <c r="Z255" s="134">
        <v>46893193.95000001</v>
      </c>
      <c r="AA255" s="134">
        <v>3162840.62</v>
      </c>
      <c r="AB255" s="134">
        <v>43730353.330000013</v>
      </c>
      <c r="AC255" s="134">
        <v>16573640.31000001</v>
      </c>
      <c r="AD255" s="134"/>
      <c r="AE255" s="133"/>
    </row>
    <row r="256" spans="2:31" ht="15" customHeight="1">
      <c r="B256" s="129" t="s">
        <v>363</v>
      </c>
      <c r="C256" s="130" t="s">
        <v>280</v>
      </c>
      <c r="D256" s="131">
        <v>115569555.66</v>
      </c>
      <c r="E256" s="131">
        <v>83269881.580000013</v>
      </c>
      <c r="F256" s="131">
        <v>104.96999999999997</v>
      </c>
      <c r="G256" s="131">
        <v>83269986.550000012</v>
      </c>
      <c r="H256" s="131">
        <v>1788448.45</v>
      </c>
      <c r="I256" s="131">
        <v>3104708.39</v>
      </c>
      <c r="J256" s="131">
        <v>78376829.710000008</v>
      </c>
      <c r="K256" s="131" t="s">
        <v>512</v>
      </c>
      <c r="L256" s="131">
        <v>37192725.949999988</v>
      </c>
      <c r="M256" s="131">
        <v>7438545.1899999976</v>
      </c>
      <c r="N256" s="131">
        <v>74843650.850000009</v>
      </c>
      <c r="O256" s="131">
        <v>283873.76</v>
      </c>
      <c r="P256" s="131">
        <v>75127524.610000014</v>
      </c>
      <c r="Q256" s="131">
        <v>2134698.4699999997</v>
      </c>
      <c r="R256" s="131">
        <v>2587257.39</v>
      </c>
      <c r="S256" s="131">
        <v>70405568.750000015</v>
      </c>
      <c r="T256" s="131" t="s">
        <v>513</v>
      </c>
      <c r="U256" s="131">
        <v>45163986.909999982</v>
      </c>
      <c r="V256" s="132">
        <v>-0.10170430456927437</v>
      </c>
      <c r="W256" s="132">
        <v>0</v>
      </c>
      <c r="X256" s="131">
        <v>15409806.149999991</v>
      </c>
      <c r="Y256" s="133" t="s">
        <v>516</v>
      </c>
      <c r="Z256" s="134"/>
      <c r="AA256" s="134"/>
      <c r="AB256" s="134" t="s">
        <v>514</v>
      </c>
      <c r="AC256" s="134"/>
      <c r="AD256" s="134"/>
      <c r="AE256" s="133"/>
    </row>
    <row r="257" spans="2:31" ht="15" customHeight="1">
      <c r="B257" s="129" t="s">
        <v>362</v>
      </c>
      <c r="C257" s="130" t="s">
        <v>281</v>
      </c>
      <c r="D257" s="131">
        <v>9269220.5</v>
      </c>
      <c r="E257" s="131">
        <v>2647295.0300000003</v>
      </c>
      <c r="F257" s="131">
        <v>0</v>
      </c>
      <c r="G257" s="131">
        <v>2647295.0300000003</v>
      </c>
      <c r="H257" s="131">
        <v>583758.70000000007</v>
      </c>
      <c r="I257" s="131">
        <v>337838.52</v>
      </c>
      <c r="J257" s="131">
        <v>1725697.81</v>
      </c>
      <c r="K257" s="131" t="s">
        <v>512</v>
      </c>
      <c r="L257" s="131">
        <v>7543522.6899999995</v>
      </c>
      <c r="M257" s="131">
        <v>1508704.5379999999</v>
      </c>
      <c r="N257" s="131">
        <v>2288304.75</v>
      </c>
      <c r="O257" s="131">
        <v>314.61999999999995</v>
      </c>
      <c r="P257" s="131">
        <v>2288619.37</v>
      </c>
      <c r="Q257" s="131">
        <v>570331.08000000007</v>
      </c>
      <c r="R257" s="131">
        <v>281532.52</v>
      </c>
      <c r="S257" s="131">
        <v>1436755.77</v>
      </c>
      <c r="T257" s="131" t="s">
        <v>513</v>
      </c>
      <c r="U257" s="131">
        <v>7832464.7300000004</v>
      </c>
      <c r="V257" s="132">
        <v>-0.16743489985653981</v>
      </c>
      <c r="W257" s="132">
        <v>0</v>
      </c>
      <c r="X257" s="131">
        <v>1797646.578</v>
      </c>
      <c r="Y257" s="133"/>
      <c r="Z257" s="134"/>
      <c r="AA257" s="134"/>
      <c r="AB257" s="134" t="s">
        <v>514</v>
      </c>
      <c r="AC257" s="134"/>
      <c r="AD257" s="134"/>
      <c r="AE257" s="133"/>
    </row>
    <row r="258" spans="2:31" ht="15" customHeight="1">
      <c r="B258" s="129" t="s">
        <v>362</v>
      </c>
      <c r="C258" s="135" t="s">
        <v>282</v>
      </c>
      <c r="D258" s="131">
        <v>19074249.870000001</v>
      </c>
      <c r="E258" s="131">
        <v>9552813.3100000005</v>
      </c>
      <c r="F258" s="131">
        <v>113067.64</v>
      </c>
      <c r="G258" s="131">
        <v>9665880.9500000011</v>
      </c>
      <c r="H258" s="131">
        <v>78903.739999999991</v>
      </c>
      <c r="I258" s="131">
        <v>678824.74</v>
      </c>
      <c r="J258" s="131">
        <v>8908152.4700000007</v>
      </c>
      <c r="K258" s="131" t="s">
        <v>512</v>
      </c>
      <c r="L258" s="131">
        <v>10166097.4</v>
      </c>
      <c r="M258" s="131">
        <v>2033219.4800000002</v>
      </c>
      <c r="N258" s="131">
        <v>9344375.2300000004</v>
      </c>
      <c r="O258" s="131">
        <v>123048.28</v>
      </c>
      <c r="P258" s="131">
        <v>9467423.5099999998</v>
      </c>
      <c r="Q258" s="131">
        <v>148954.75999999998</v>
      </c>
      <c r="R258" s="131">
        <v>565686.74</v>
      </c>
      <c r="S258" s="131">
        <v>8752782.0099999998</v>
      </c>
      <c r="T258" s="131" t="s">
        <v>513</v>
      </c>
      <c r="U258" s="131">
        <v>10321467.860000001</v>
      </c>
      <c r="V258" s="132">
        <v>-1.7441378616188108E-2</v>
      </c>
      <c r="W258" s="132">
        <v>0</v>
      </c>
      <c r="X258" s="131">
        <v>2188589.9400000013</v>
      </c>
      <c r="Y258" s="133"/>
      <c r="Z258" s="134"/>
      <c r="AA258" s="134"/>
      <c r="AB258" s="134" t="s">
        <v>514</v>
      </c>
      <c r="AC258" s="134"/>
      <c r="AD258" s="134"/>
      <c r="AE258" s="133"/>
    </row>
    <row r="259" spans="2:31" ht="15" customHeight="1">
      <c r="B259" s="129" t="s">
        <v>362</v>
      </c>
      <c r="C259" s="137" t="s">
        <v>283</v>
      </c>
      <c r="D259" s="131">
        <v>17768009.77</v>
      </c>
      <c r="E259" s="131">
        <v>4630254.91</v>
      </c>
      <c r="F259" s="131">
        <v>19832.53</v>
      </c>
      <c r="G259" s="131">
        <v>4650087.4400000004</v>
      </c>
      <c r="H259" s="131">
        <v>193864.21000000002</v>
      </c>
      <c r="I259" s="131">
        <v>570907.94999999995</v>
      </c>
      <c r="J259" s="131">
        <v>3885315.2800000003</v>
      </c>
      <c r="K259" s="131" t="s">
        <v>512</v>
      </c>
      <c r="L259" s="131">
        <v>13882694.489999998</v>
      </c>
      <c r="M259" s="131">
        <v>2776538.898</v>
      </c>
      <c r="N259" s="131">
        <v>4044307.16</v>
      </c>
      <c r="O259" s="131">
        <v>22246.899999999998</v>
      </c>
      <c r="P259" s="131">
        <v>4066554.06</v>
      </c>
      <c r="Q259" s="131">
        <v>213772.61999999997</v>
      </c>
      <c r="R259" s="131">
        <v>475755.94999999995</v>
      </c>
      <c r="S259" s="131">
        <v>3377025.49</v>
      </c>
      <c r="T259" s="131" t="s">
        <v>513</v>
      </c>
      <c r="U259" s="131">
        <v>14390984.279999999</v>
      </c>
      <c r="V259" s="132">
        <v>-0.13082330605613035</v>
      </c>
      <c r="W259" s="132">
        <v>0</v>
      </c>
      <c r="X259" s="131">
        <v>3284828.6880000001</v>
      </c>
      <c r="Y259" s="133" t="s">
        <v>517</v>
      </c>
      <c r="Z259" s="134"/>
      <c r="AA259" s="134"/>
      <c r="AB259" s="134" t="s">
        <v>514</v>
      </c>
      <c r="AC259" s="134"/>
      <c r="AD259" s="134"/>
      <c r="AE259" s="133"/>
    </row>
    <row r="260" spans="2:31" ht="15" customHeight="1">
      <c r="B260" s="129" t="s">
        <v>361</v>
      </c>
      <c r="C260" s="130" t="s">
        <v>284</v>
      </c>
      <c r="D260" s="131">
        <v>55927054.18</v>
      </c>
      <c r="E260" s="131">
        <v>28098534.73</v>
      </c>
      <c r="F260" s="131">
        <v>739849.03999999992</v>
      </c>
      <c r="G260" s="131">
        <v>28838383.77</v>
      </c>
      <c r="H260" s="131">
        <v>1310074.76</v>
      </c>
      <c r="I260" s="131">
        <v>1390154.9</v>
      </c>
      <c r="J260" s="131">
        <v>26138154.109999999</v>
      </c>
      <c r="K260" s="131" t="s">
        <v>512</v>
      </c>
      <c r="L260" s="131">
        <v>29788900.07</v>
      </c>
      <c r="M260" s="131">
        <v>5957780.0140000004</v>
      </c>
      <c r="N260" s="131">
        <v>24447607.429999996</v>
      </c>
      <c r="O260" s="131">
        <v>913269.33999999985</v>
      </c>
      <c r="P260" s="131">
        <v>25360876.769999996</v>
      </c>
      <c r="Q260" s="131">
        <v>1314301</v>
      </c>
      <c r="R260" s="131">
        <v>1158461.8999999999</v>
      </c>
      <c r="S260" s="131">
        <v>22888113.869999997</v>
      </c>
      <c r="T260" s="131" t="s">
        <v>513</v>
      </c>
      <c r="U260" s="131">
        <v>33038940.310000002</v>
      </c>
      <c r="V260" s="132">
        <v>-0.12434084772484355</v>
      </c>
      <c r="W260" s="132">
        <v>0</v>
      </c>
      <c r="X260" s="131">
        <v>9207820.2540000025</v>
      </c>
      <c r="Y260" s="133" t="s">
        <v>517</v>
      </c>
      <c r="Z260" s="134"/>
      <c r="AA260" s="134"/>
      <c r="AB260" s="134" t="s">
        <v>514</v>
      </c>
      <c r="AC260" s="134"/>
      <c r="AD260" s="134"/>
      <c r="AE260" s="133"/>
    </row>
    <row r="261" spans="2:31" ht="15" customHeight="1">
      <c r="B261" s="129" t="s">
        <v>363</v>
      </c>
      <c r="C261" s="130" t="s">
        <v>285</v>
      </c>
      <c r="D261" s="131">
        <v>93685096.239999995</v>
      </c>
      <c r="E261" s="131">
        <v>76967405.490000024</v>
      </c>
      <c r="F261" s="131">
        <v>815.23</v>
      </c>
      <c r="G261" s="131">
        <v>76968220.720000029</v>
      </c>
      <c r="H261" s="131">
        <v>1486763.2500000002</v>
      </c>
      <c r="I261" s="131">
        <v>0</v>
      </c>
      <c r="J261" s="131">
        <v>75481457.470000029</v>
      </c>
      <c r="K261" s="131" t="s">
        <v>512</v>
      </c>
      <c r="L261" s="131">
        <v>18203638.769999966</v>
      </c>
      <c r="M261" s="131">
        <v>3640727.7539999932</v>
      </c>
      <c r="N261" s="131">
        <v>58728245.11999999</v>
      </c>
      <c r="O261" s="131">
        <v>20246.099999999995</v>
      </c>
      <c r="P261" s="131">
        <v>58748491.219999991</v>
      </c>
      <c r="Q261" s="131">
        <v>1542796.36</v>
      </c>
      <c r="R261" s="131">
        <v>2071978.15</v>
      </c>
      <c r="S261" s="131">
        <v>55133716.709999993</v>
      </c>
      <c r="T261" s="131" t="s">
        <v>513</v>
      </c>
      <c r="U261" s="131">
        <v>38551379.530000001</v>
      </c>
      <c r="V261" s="132">
        <v>-0.26957270622506468</v>
      </c>
      <c r="W261" s="132">
        <v>0</v>
      </c>
      <c r="X261" s="131">
        <v>23988468.514000028</v>
      </c>
      <c r="Y261" s="133" t="s">
        <v>530</v>
      </c>
      <c r="Z261" s="134"/>
      <c r="AA261" s="134"/>
      <c r="AB261" s="134" t="s">
        <v>514</v>
      </c>
      <c r="AC261" s="134"/>
      <c r="AD261" s="134"/>
      <c r="AE261" s="133"/>
    </row>
    <row r="262" spans="2:31" ht="15" customHeight="1">
      <c r="B262" s="129" t="s">
        <v>362</v>
      </c>
      <c r="C262" s="130" t="s">
        <v>286</v>
      </c>
      <c r="D262" s="131">
        <v>10776386.74</v>
      </c>
      <c r="E262" s="131">
        <v>3883745.58</v>
      </c>
      <c r="F262" s="131">
        <v>276436.7</v>
      </c>
      <c r="G262" s="131">
        <v>4160182.2800000003</v>
      </c>
      <c r="H262" s="131">
        <v>674544.57</v>
      </c>
      <c r="I262" s="131">
        <v>391506.09</v>
      </c>
      <c r="J262" s="131">
        <v>3094131.6200000006</v>
      </c>
      <c r="K262" s="131" t="s">
        <v>512</v>
      </c>
      <c r="L262" s="131">
        <v>7682255.1199999992</v>
      </c>
      <c r="M262" s="131">
        <v>1536451.024</v>
      </c>
      <c r="N262" s="131">
        <v>2884597</v>
      </c>
      <c r="O262" s="131">
        <v>374271.50999999995</v>
      </c>
      <c r="P262" s="131">
        <v>3258868.51</v>
      </c>
      <c r="Q262" s="131">
        <v>611798.79</v>
      </c>
      <c r="R262" s="131">
        <v>326255.09000000003</v>
      </c>
      <c r="S262" s="131">
        <v>2320814.63</v>
      </c>
      <c r="T262" s="131" t="s">
        <v>513</v>
      </c>
      <c r="U262" s="131">
        <v>8455572.1099999994</v>
      </c>
      <c r="V262" s="132">
        <v>-0.24993021790068537</v>
      </c>
      <c r="W262" s="132">
        <v>0</v>
      </c>
      <c r="X262" s="131">
        <v>2309768.0140000004</v>
      </c>
      <c r="Y262" s="133"/>
      <c r="Z262" s="134"/>
      <c r="AA262" s="134"/>
      <c r="AB262" s="134" t="s">
        <v>514</v>
      </c>
      <c r="AC262" s="134"/>
      <c r="AD262" s="134"/>
      <c r="AE262" s="133"/>
    </row>
    <row r="263" spans="2:31" ht="15" customHeight="1">
      <c r="B263" s="129" t="s">
        <v>361</v>
      </c>
      <c r="C263" s="130" t="s">
        <v>287</v>
      </c>
      <c r="D263" s="131">
        <v>42257941.049999997</v>
      </c>
      <c r="E263" s="131">
        <v>12479548.029999997</v>
      </c>
      <c r="F263" s="131">
        <v>8456.91</v>
      </c>
      <c r="G263" s="131">
        <v>12488004.939999998</v>
      </c>
      <c r="H263" s="131">
        <v>489622.52</v>
      </c>
      <c r="I263" s="131">
        <v>1280018.3600000001</v>
      </c>
      <c r="J263" s="131">
        <v>10718364.059999999</v>
      </c>
      <c r="K263" s="131" t="s">
        <v>512</v>
      </c>
      <c r="L263" s="131">
        <v>31539576.989999998</v>
      </c>
      <c r="M263" s="131">
        <v>6307915.398</v>
      </c>
      <c r="N263" s="131">
        <v>10598786.529999999</v>
      </c>
      <c r="O263" s="131">
        <v>1110.3499999999999</v>
      </c>
      <c r="P263" s="131">
        <v>10599896.879999999</v>
      </c>
      <c r="Q263" s="131">
        <v>509984.87</v>
      </c>
      <c r="R263" s="131">
        <v>1066682.3600000001</v>
      </c>
      <c r="S263" s="131">
        <v>9023229.6500000004</v>
      </c>
      <c r="T263" s="131" t="s">
        <v>513</v>
      </c>
      <c r="U263" s="131">
        <v>33234711.399999999</v>
      </c>
      <c r="V263" s="132">
        <v>-0.15815234493910246</v>
      </c>
      <c r="W263" s="132">
        <v>0</v>
      </c>
      <c r="X263" s="131">
        <v>8003049.8079999983</v>
      </c>
      <c r="Y263" s="133"/>
      <c r="Z263" s="134"/>
      <c r="AA263" s="134"/>
      <c r="AB263" s="134" t="s">
        <v>514</v>
      </c>
      <c r="AC263" s="134"/>
      <c r="AD263" s="134"/>
      <c r="AE263" s="133"/>
    </row>
    <row r="264" spans="2:31" ht="15" customHeight="1">
      <c r="B264" s="129" t="s">
        <v>362</v>
      </c>
      <c r="C264" s="130" t="s">
        <v>288</v>
      </c>
      <c r="D264" s="131">
        <v>23399940.010000002</v>
      </c>
      <c r="E264" s="131">
        <v>17696145.43</v>
      </c>
      <c r="F264" s="131">
        <v>2945872.1999999997</v>
      </c>
      <c r="G264" s="131">
        <v>20642017.629999999</v>
      </c>
      <c r="H264" s="131">
        <v>526187.24</v>
      </c>
      <c r="I264" s="131">
        <v>437759.47</v>
      </c>
      <c r="J264" s="131">
        <v>19678070.920000002</v>
      </c>
      <c r="K264" s="131" t="s">
        <v>512</v>
      </c>
      <c r="L264" s="131">
        <v>3721869.09</v>
      </c>
      <c r="M264" s="131">
        <v>744373.81799999997</v>
      </c>
      <c r="N264" s="131">
        <v>15496355.42</v>
      </c>
      <c r="O264" s="131">
        <v>2938693.52</v>
      </c>
      <c r="P264" s="131">
        <v>18435048.940000001</v>
      </c>
      <c r="Q264" s="131">
        <v>491899.61000000004</v>
      </c>
      <c r="R264" s="131">
        <v>364799.47</v>
      </c>
      <c r="S264" s="131">
        <v>17578349.860000003</v>
      </c>
      <c r="T264" s="131" t="s">
        <v>513</v>
      </c>
      <c r="U264" s="131">
        <v>5821590.1499999985</v>
      </c>
      <c r="V264" s="132">
        <v>-0.10670360263139034</v>
      </c>
      <c r="W264" s="132">
        <v>0</v>
      </c>
      <c r="X264" s="131">
        <v>2844094.8779999986</v>
      </c>
      <c r="Y264" s="133"/>
      <c r="Z264" s="134"/>
      <c r="AA264" s="134"/>
      <c r="AB264" s="134" t="s">
        <v>514</v>
      </c>
      <c r="AC264" s="134"/>
      <c r="AD264" s="134"/>
      <c r="AE264" s="133"/>
    </row>
    <row r="265" spans="2:31" ht="15" customHeight="1">
      <c r="B265" s="129" t="s">
        <v>363</v>
      </c>
      <c r="C265" s="130" t="s">
        <v>289</v>
      </c>
      <c r="D265" s="131">
        <v>307610590.82999998</v>
      </c>
      <c r="E265" s="131">
        <v>46390682.129999995</v>
      </c>
      <c r="F265" s="131">
        <v>3582531.3099999996</v>
      </c>
      <c r="G265" s="131">
        <v>49973213.439999998</v>
      </c>
      <c r="H265" s="131">
        <v>2752194.43</v>
      </c>
      <c r="I265" s="131">
        <v>7268876.7800000003</v>
      </c>
      <c r="J265" s="131">
        <v>39952142.229999997</v>
      </c>
      <c r="K265" s="131" t="s">
        <v>512</v>
      </c>
      <c r="L265" s="131">
        <v>267658448.59999999</v>
      </c>
      <c r="M265" s="131">
        <v>53531689.719999999</v>
      </c>
      <c r="N265" s="131">
        <v>25886809.449999999</v>
      </c>
      <c r="O265" s="131">
        <v>2082960.7799999998</v>
      </c>
      <c r="P265" s="131">
        <v>27969770.23</v>
      </c>
      <c r="Q265" s="131">
        <v>3076124.2699999996</v>
      </c>
      <c r="R265" s="131">
        <v>5591443.2800000003</v>
      </c>
      <c r="S265" s="131">
        <v>19302202.68</v>
      </c>
      <c r="T265" s="131" t="s">
        <v>513</v>
      </c>
      <c r="U265" s="131">
        <v>288308388.14999998</v>
      </c>
      <c r="V265" s="132">
        <v>-0.51686689116995566</v>
      </c>
      <c r="W265" s="132">
        <v>0</v>
      </c>
      <c r="X265" s="131">
        <v>74181629.269999996</v>
      </c>
      <c r="Y265" s="133"/>
      <c r="Z265" s="134"/>
      <c r="AA265" s="134"/>
      <c r="AB265" s="134" t="s">
        <v>514</v>
      </c>
      <c r="AC265" s="134"/>
      <c r="AD265" s="134"/>
      <c r="AE265" s="133"/>
    </row>
    <row r="266" spans="2:31" ht="15" customHeight="1">
      <c r="B266" s="129" t="s">
        <v>362</v>
      </c>
      <c r="C266" s="130" t="s">
        <v>290</v>
      </c>
      <c r="D266" s="131">
        <v>10499003.17</v>
      </c>
      <c r="E266" s="131">
        <v>5817020.5800000001</v>
      </c>
      <c r="F266" s="131">
        <v>36637.56</v>
      </c>
      <c r="G266" s="131">
        <v>5853658.1399999997</v>
      </c>
      <c r="H266" s="131">
        <v>158179.58000000002</v>
      </c>
      <c r="I266" s="131">
        <v>272355.37</v>
      </c>
      <c r="J266" s="131">
        <v>5423123.1899999995</v>
      </c>
      <c r="K266" s="131" t="s">
        <v>512</v>
      </c>
      <c r="L266" s="131">
        <v>5075879.9800000004</v>
      </c>
      <c r="M266" s="131">
        <v>1015175.9960000002</v>
      </c>
      <c r="N266" s="131">
        <v>5123327.2100000009</v>
      </c>
      <c r="O266" s="131">
        <v>9276.2800000000007</v>
      </c>
      <c r="P266" s="131">
        <v>5132603.4900000012</v>
      </c>
      <c r="Q266" s="131">
        <v>157718.04</v>
      </c>
      <c r="R266" s="131">
        <v>226963.37</v>
      </c>
      <c r="S266" s="131">
        <v>4747922.080000001</v>
      </c>
      <c r="T266" s="131" t="s">
        <v>513</v>
      </c>
      <c r="U266" s="131">
        <v>5751081.0899999989</v>
      </c>
      <c r="V266" s="132">
        <v>-0.12450410701439341</v>
      </c>
      <c r="W266" s="132">
        <v>0</v>
      </c>
      <c r="X266" s="131">
        <v>1690377.1059999987</v>
      </c>
      <c r="Y266" s="133" t="s">
        <v>517</v>
      </c>
      <c r="Z266" s="134"/>
      <c r="AA266" s="134"/>
      <c r="AB266" s="134" t="s">
        <v>514</v>
      </c>
      <c r="AC266" s="134"/>
      <c r="AD266" s="134"/>
      <c r="AE266" s="133"/>
    </row>
    <row r="267" spans="2:31" ht="15" customHeight="1">
      <c r="B267" s="129" t="s">
        <v>362</v>
      </c>
      <c r="C267" s="130" t="s">
        <v>291</v>
      </c>
      <c r="D267" s="131">
        <v>17263990.449999999</v>
      </c>
      <c r="E267" s="131">
        <v>6234902.3799999999</v>
      </c>
      <c r="F267" s="131">
        <v>44852.86</v>
      </c>
      <c r="G267" s="131">
        <v>6279755.2400000002</v>
      </c>
      <c r="H267" s="131">
        <v>74534.97</v>
      </c>
      <c r="I267" s="131">
        <v>602248.27</v>
      </c>
      <c r="J267" s="131">
        <v>5602972</v>
      </c>
      <c r="K267" s="131" t="s">
        <v>512</v>
      </c>
      <c r="L267" s="131">
        <v>11661018.449999999</v>
      </c>
      <c r="M267" s="131">
        <v>2332203.69</v>
      </c>
      <c r="N267" s="131">
        <v>5348817.410000002</v>
      </c>
      <c r="O267" s="131">
        <v>30159.559999999998</v>
      </c>
      <c r="P267" s="131">
        <v>5378976.9700000016</v>
      </c>
      <c r="Q267" s="131">
        <v>73329.320000000007</v>
      </c>
      <c r="R267" s="131">
        <v>501874.27</v>
      </c>
      <c r="S267" s="131">
        <v>4803773.3800000008</v>
      </c>
      <c r="T267" s="131" t="s">
        <v>513</v>
      </c>
      <c r="U267" s="131">
        <v>12460217.069999998</v>
      </c>
      <c r="V267" s="132">
        <v>-0.14263833908147305</v>
      </c>
      <c r="W267" s="132">
        <v>0</v>
      </c>
      <c r="X267" s="131">
        <v>3131402.3099999991</v>
      </c>
      <c r="Y267" s="133" t="s">
        <v>517</v>
      </c>
      <c r="Z267" s="134"/>
      <c r="AA267" s="134"/>
      <c r="AB267" s="134" t="s">
        <v>514</v>
      </c>
      <c r="AC267" s="134"/>
      <c r="AD267" s="134"/>
      <c r="AE267" s="133"/>
    </row>
    <row r="268" spans="2:31" ht="15" customHeight="1">
      <c r="B268" s="129" t="s">
        <v>362</v>
      </c>
      <c r="C268" s="130" t="s">
        <v>292</v>
      </c>
      <c r="D268" s="131">
        <v>7517267.1100000003</v>
      </c>
      <c r="E268" s="131">
        <v>4243246.2300000004</v>
      </c>
      <c r="F268" s="131">
        <v>10013.92</v>
      </c>
      <c r="G268" s="131">
        <v>4253260.1500000004</v>
      </c>
      <c r="H268" s="131">
        <v>57690.91</v>
      </c>
      <c r="I268" s="131">
        <v>267573.59999999998</v>
      </c>
      <c r="J268" s="131">
        <v>3927995.64</v>
      </c>
      <c r="K268" s="131" t="s">
        <v>512</v>
      </c>
      <c r="L268" s="131">
        <v>3589271.47</v>
      </c>
      <c r="M268" s="131">
        <v>717854.29400000011</v>
      </c>
      <c r="N268" s="131">
        <v>3652578.4300000006</v>
      </c>
      <c r="O268" s="131">
        <v>25570.559999999998</v>
      </c>
      <c r="P268" s="131">
        <v>3678148.9900000007</v>
      </c>
      <c r="Q268" s="131">
        <v>52098.62</v>
      </c>
      <c r="R268" s="131">
        <v>222977.59999999998</v>
      </c>
      <c r="S268" s="131">
        <v>3403072.7700000005</v>
      </c>
      <c r="T268" s="131" t="s">
        <v>513</v>
      </c>
      <c r="U268" s="131">
        <v>4114194.34</v>
      </c>
      <c r="V268" s="132">
        <v>-0.13363631686719479</v>
      </c>
      <c r="W268" s="132">
        <v>0</v>
      </c>
      <c r="X268" s="131">
        <v>1242777.1639999999</v>
      </c>
      <c r="Y268" s="133"/>
      <c r="Z268" s="134"/>
      <c r="AA268" s="134"/>
      <c r="AB268" s="134" t="s">
        <v>514</v>
      </c>
      <c r="AC268" s="134"/>
      <c r="AD268" s="134"/>
      <c r="AE268" s="133"/>
    </row>
    <row r="269" spans="2:31" ht="15" customHeight="1">
      <c r="B269" s="129" t="s">
        <v>362</v>
      </c>
      <c r="C269" s="130" t="s">
        <v>293</v>
      </c>
      <c r="D269" s="131">
        <v>11138470.59</v>
      </c>
      <c r="E269" s="131">
        <v>8855597.0499999989</v>
      </c>
      <c r="F269" s="131">
        <v>238179.42</v>
      </c>
      <c r="G269" s="131">
        <v>9093776.4699999988</v>
      </c>
      <c r="H269" s="131">
        <v>114119.35999999999</v>
      </c>
      <c r="I269" s="131">
        <v>455993.09</v>
      </c>
      <c r="J269" s="131">
        <v>8523664.0199999996</v>
      </c>
      <c r="K269" s="131" t="s">
        <v>512</v>
      </c>
      <c r="L269" s="131">
        <v>2614806.5700000003</v>
      </c>
      <c r="M269" s="131">
        <v>522961.31400000007</v>
      </c>
      <c r="N269" s="131">
        <v>7848437.6200000001</v>
      </c>
      <c r="O269" s="131">
        <v>73710.28</v>
      </c>
      <c r="P269" s="131">
        <v>7922147.9000000004</v>
      </c>
      <c r="Q269" s="131">
        <v>115280.57</v>
      </c>
      <c r="R269" s="131">
        <v>385840.09</v>
      </c>
      <c r="S269" s="131">
        <v>7421027.2400000002</v>
      </c>
      <c r="T269" s="131" t="s">
        <v>513</v>
      </c>
      <c r="U269" s="131">
        <v>3717443.3499999996</v>
      </c>
      <c r="V269" s="132">
        <v>-0.12936183047721761</v>
      </c>
      <c r="W269" s="132">
        <v>0</v>
      </c>
      <c r="X269" s="131">
        <v>1625598.0939999993</v>
      </c>
      <c r="Y269" s="133" t="s">
        <v>525</v>
      </c>
      <c r="Z269" s="134"/>
      <c r="AA269" s="134"/>
      <c r="AB269" s="134" t="s">
        <v>514</v>
      </c>
      <c r="AC269" s="134"/>
      <c r="AD269" s="134"/>
      <c r="AE269" s="133"/>
    </row>
    <row r="270" spans="2:31" ht="15" customHeight="1">
      <c r="B270" s="129" t="s">
        <v>362</v>
      </c>
      <c r="C270" s="135" t="s">
        <v>294</v>
      </c>
      <c r="D270" s="131">
        <v>9459642.0899999999</v>
      </c>
      <c r="E270" s="131">
        <v>13862024.139999999</v>
      </c>
      <c r="F270" s="131">
        <v>28.800000000000011</v>
      </c>
      <c r="G270" s="131">
        <v>13862052.939999999</v>
      </c>
      <c r="H270" s="131">
        <v>121920.14000000001</v>
      </c>
      <c r="I270" s="131">
        <v>359617.28000000003</v>
      </c>
      <c r="J270" s="131">
        <v>13380515.52</v>
      </c>
      <c r="K270" s="131">
        <v>3920873.4299999997</v>
      </c>
      <c r="L270" s="131" t="s">
        <v>512</v>
      </c>
      <c r="M270" s="131">
        <v>0</v>
      </c>
      <c r="N270" s="131">
        <v>11950444.17</v>
      </c>
      <c r="O270" s="131">
        <v>3443.67</v>
      </c>
      <c r="P270" s="131">
        <v>11953887.84</v>
      </c>
      <c r="Q270" s="131">
        <v>151356.91</v>
      </c>
      <c r="R270" s="131">
        <v>276628.28000000003</v>
      </c>
      <c r="S270" s="131">
        <v>11525902.65</v>
      </c>
      <c r="T270" s="131">
        <v>2066260.5600000005</v>
      </c>
      <c r="U270" s="131" t="s">
        <v>513</v>
      </c>
      <c r="V270" s="132">
        <v>-0.13860548700294018</v>
      </c>
      <c r="W270" s="132">
        <v>-0.47301013488721555</v>
      </c>
      <c r="X270" s="131" t="s">
        <v>513</v>
      </c>
      <c r="Y270" s="133" t="s">
        <v>516</v>
      </c>
      <c r="Z270" s="134">
        <v>11525902.65</v>
      </c>
      <c r="AA270" s="134">
        <v>1357917.29</v>
      </c>
      <c r="AB270" s="134">
        <v>10167985.359999999</v>
      </c>
      <c r="AC270" s="134">
        <v>708343.27000000048</v>
      </c>
      <c r="AD270" s="134"/>
      <c r="AE270" s="133"/>
    </row>
    <row r="271" spans="2:31" ht="15" customHeight="1">
      <c r="B271" s="129" t="s">
        <v>362</v>
      </c>
      <c r="C271" s="135" t="s">
        <v>295</v>
      </c>
      <c r="D271" s="131">
        <v>11366713.619999999</v>
      </c>
      <c r="E271" s="131">
        <v>13534544.050000001</v>
      </c>
      <c r="F271" s="131">
        <v>126382.05000000002</v>
      </c>
      <c r="G271" s="131">
        <v>13660926.100000001</v>
      </c>
      <c r="H271" s="131">
        <v>25838.25</v>
      </c>
      <c r="I271" s="131">
        <v>373075.54</v>
      </c>
      <c r="J271" s="131">
        <v>13262012.310000002</v>
      </c>
      <c r="K271" s="131">
        <v>1895298.6900000032</v>
      </c>
      <c r="L271" s="131" t="s">
        <v>512</v>
      </c>
      <c r="M271" s="131">
        <v>0</v>
      </c>
      <c r="N271" s="131">
        <v>12954468.07</v>
      </c>
      <c r="O271" s="131">
        <v>65296.020000000004</v>
      </c>
      <c r="P271" s="131">
        <v>13019764.09</v>
      </c>
      <c r="Q271" s="131">
        <v>238101.39</v>
      </c>
      <c r="R271" s="131">
        <v>315679.53999999998</v>
      </c>
      <c r="S271" s="131">
        <v>12465983.16</v>
      </c>
      <c r="T271" s="131">
        <v>1099269.540000001</v>
      </c>
      <c r="U271" s="131" t="s">
        <v>513</v>
      </c>
      <c r="V271" s="132">
        <v>-6.002325524911245E-2</v>
      </c>
      <c r="W271" s="132">
        <v>-0.42000195230441539</v>
      </c>
      <c r="X271" s="131" t="s">
        <v>513</v>
      </c>
      <c r="Y271" s="133" t="s">
        <v>516</v>
      </c>
      <c r="Z271" s="134">
        <v>12465983.16</v>
      </c>
      <c r="AA271" s="134">
        <v>1483733.92</v>
      </c>
      <c r="AB271" s="134">
        <v>10982249.24</v>
      </c>
      <c r="AC271" s="134"/>
      <c r="AD271" s="134">
        <v>384464.37999999896</v>
      </c>
      <c r="AE271" s="133"/>
    </row>
    <row r="272" spans="2:31" ht="15" customHeight="1">
      <c r="B272" s="129" t="s">
        <v>361</v>
      </c>
      <c r="C272" s="130" t="s">
        <v>296</v>
      </c>
      <c r="D272" s="131">
        <v>34864844.189999998</v>
      </c>
      <c r="E272" s="131">
        <v>15085896.690000001</v>
      </c>
      <c r="F272" s="131">
        <v>571.29</v>
      </c>
      <c r="G272" s="131">
        <v>15086467.98</v>
      </c>
      <c r="H272" s="131">
        <v>151777.89000000001</v>
      </c>
      <c r="I272" s="131">
        <v>1061899.8</v>
      </c>
      <c r="J272" s="131">
        <v>13872790.289999999</v>
      </c>
      <c r="K272" s="131" t="s">
        <v>512</v>
      </c>
      <c r="L272" s="131">
        <v>20992053.899999999</v>
      </c>
      <c r="M272" s="131">
        <v>4198410.78</v>
      </c>
      <c r="N272" s="131">
        <v>12962146.150000002</v>
      </c>
      <c r="O272" s="131">
        <v>20122.27</v>
      </c>
      <c r="P272" s="131">
        <v>12982268.420000002</v>
      </c>
      <c r="Q272" s="131">
        <v>149608.14000000001</v>
      </c>
      <c r="R272" s="131">
        <v>884917.8</v>
      </c>
      <c r="S272" s="131">
        <v>11947742.48</v>
      </c>
      <c r="T272" s="131" t="s">
        <v>513</v>
      </c>
      <c r="U272" s="131">
        <v>22917101.709999997</v>
      </c>
      <c r="V272" s="132">
        <v>-0.13876428387933193</v>
      </c>
      <c r="W272" s="132">
        <v>0</v>
      </c>
      <c r="X272" s="131">
        <v>6123458.5899999989</v>
      </c>
      <c r="Y272" s="133"/>
      <c r="Z272" s="134"/>
      <c r="AA272" s="134"/>
      <c r="AB272" s="134" t="s">
        <v>514</v>
      </c>
      <c r="AC272" s="134"/>
      <c r="AD272" s="134"/>
      <c r="AE272" s="133"/>
    </row>
    <row r="273" spans="2:31" ht="15" customHeight="1">
      <c r="B273" s="129" t="s">
        <v>362</v>
      </c>
      <c r="C273" s="130" t="s">
        <v>297</v>
      </c>
      <c r="D273" s="131">
        <v>11582734.109999999</v>
      </c>
      <c r="E273" s="131">
        <v>3756832.32</v>
      </c>
      <c r="F273" s="131">
        <v>2069.58</v>
      </c>
      <c r="G273" s="131">
        <v>3758901.9</v>
      </c>
      <c r="H273" s="131">
        <v>255756.81000000003</v>
      </c>
      <c r="I273" s="131">
        <v>378218.14</v>
      </c>
      <c r="J273" s="131">
        <v>3124926.9499999997</v>
      </c>
      <c r="K273" s="131" t="s">
        <v>512</v>
      </c>
      <c r="L273" s="131">
        <v>8457807.1600000001</v>
      </c>
      <c r="M273" s="131">
        <v>1691561.432</v>
      </c>
      <c r="N273" s="131">
        <v>3655034.51</v>
      </c>
      <c r="O273" s="131">
        <v>6488.9000000000005</v>
      </c>
      <c r="P273" s="131">
        <v>3661523.4099999997</v>
      </c>
      <c r="Q273" s="131">
        <v>247329.43</v>
      </c>
      <c r="R273" s="131">
        <v>315182.14</v>
      </c>
      <c r="S273" s="131">
        <v>3099011.8399999994</v>
      </c>
      <c r="T273" s="131" t="s">
        <v>513</v>
      </c>
      <c r="U273" s="131">
        <v>8483722.2699999996</v>
      </c>
      <c r="V273" s="132">
        <v>-8.2930290578473453E-3</v>
      </c>
      <c r="W273" s="132">
        <v>0</v>
      </c>
      <c r="X273" s="131">
        <v>1717476.5420000004</v>
      </c>
      <c r="Y273" s="133"/>
      <c r="Z273" s="134"/>
      <c r="AA273" s="134"/>
      <c r="AB273" s="134" t="s">
        <v>514</v>
      </c>
      <c r="AC273" s="134"/>
      <c r="AD273" s="134"/>
      <c r="AE273" s="133"/>
    </row>
    <row r="274" spans="2:31" ht="15" customHeight="1">
      <c r="B274" s="129" t="s">
        <v>361</v>
      </c>
      <c r="C274" s="130" t="s">
        <v>298</v>
      </c>
      <c r="D274" s="131">
        <v>37152310.119999997</v>
      </c>
      <c r="E274" s="131">
        <v>27285207.31000001</v>
      </c>
      <c r="F274" s="131">
        <v>3178129.64</v>
      </c>
      <c r="G274" s="131">
        <v>30463336.95000001</v>
      </c>
      <c r="H274" s="131">
        <v>199866.02999999997</v>
      </c>
      <c r="I274" s="131">
        <v>876753.91</v>
      </c>
      <c r="J274" s="131">
        <v>29386717.010000009</v>
      </c>
      <c r="K274" s="131" t="s">
        <v>512</v>
      </c>
      <c r="L274" s="131">
        <v>7765593.1099999882</v>
      </c>
      <c r="M274" s="131">
        <v>1553118.6219999976</v>
      </c>
      <c r="N274" s="131">
        <v>24788307.850000001</v>
      </c>
      <c r="O274" s="131">
        <v>1971719.0199999998</v>
      </c>
      <c r="P274" s="131">
        <v>26760026.870000001</v>
      </c>
      <c r="Q274" s="131">
        <v>188093.43000000002</v>
      </c>
      <c r="R274" s="131">
        <v>730627.91</v>
      </c>
      <c r="S274" s="131">
        <v>25841305.530000001</v>
      </c>
      <c r="T274" s="131" t="s">
        <v>513</v>
      </c>
      <c r="U274" s="131">
        <v>11311004.589999996</v>
      </c>
      <c r="V274" s="132">
        <v>-0.12064673569332496</v>
      </c>
      <c r="W274" s="132">
        <v>0</v>
      </c>
      <c r="X274" s="131">
        <v>5098530.1020000055</v>
      </c>
      <c r="Y274" s="133"/>
      <c r="Z274" s="134"/>
      <c r="AA274" s="134"/>
      <c r="AB274" s="134" t="s">
        <v>514</v>
      </c>
      <c r="AC274" s="134"/>
      <c r="AD274" s="134"/>
      <c r="AE274" s="133"/>
    </row>
    <row r="275" spans="2:31" ht="15" customHeight="1">
      <c r="B275" s="129" t="s">
        <v>361</v>
      </c>
      <c r="C275" s="135" t="s">
        <v>299</v>
      </c>
      <c r="D275" s="131">
        <v>25292206.609999999</v>
      </c>
      <c r="E275" s="131">
        <v>4419596.75</v>
      </c>
      <c r="F275" s="131">
        <v>1018717.24</v>
      </c>
      <c r="G275" s="131">
        <v>5438313.9900000002</v>
      </c>
      <c r="H275" s="131">
        <v>895767.74</v>
      </c>
      <c r="I275" s="131">
        <v>868497.27</v>
      </c>
      <c r="J275" s="131">
        <v>3674048.98</v>
      </c>
      <c r="K275" s="131" t="s">
        <v>512</v>
      </c>
      <c r="L275" s="131">
        <v>21618157.629999999</v>
      </c>
      <c r="M275" s="131">
        <v>4323631.5259999996</v>
      </c>
      <c r="N275" s="131">
        <v>4712392.46</v>
      </c>
      <c r="O275" s="131">
        <v>1175858.9400000002</v>
      </c>
      <c r="P275" s="131">
        <v>5888251.4000000004</v>
      </c>
      <c r="Q275" s="131">
        <v>995486.19</v>
      </c>
      <c r="R275" s="131">
        <v>723747.27</v>
      </c>
      <c r="S275" s="131">
        <v>4169017.9400000009</v>
      </c>
      <c r="T275" s="131" t="s">
        <v>513</v>
      </c>
      <c r="U275" s="131">
        <v>21123188.669999998</v>
      </c>
      <c r="V275" s="132">
        <v>0.13472029433859123</v>
      </c>
      <c r="W275" s="132">
        <v>0</v>
      </c>
      <c r="X275" s="131">
        <v>3828662.5659999987</v>
      </c>
      <c r="Y275" s="133"/>
      <c r="Z275" s="134"/>
      <c r="AA275" s="134"/>
      <c r="AB275" s="134" t="s">
        <v>514</v>
      </c>
      <c r="AC275" s="134"/>
      <c r="AD275" s="134"/>
      <c r="AE275" s="133"/>
    </row>
    <row r="276" spans="2:31" ht="15" customHeight="1">
      <c r="B276" s="129" t="s">
        <v>362</v>
      </c>
      <c r="C276" s="130" t="s">
        <v>300</v>
      </c>
      <c r="D276" s="131">
        <v>14710950.300000001</v>
      </c>
      <c r="E276" s="131">
        <v>14343555.060000002</v>
      </c>
      <c r="F276" s="131">
        <v>138302.85999999999</v>
      </c>
      <c r="G276" s="131">
        <v>14481857.920000002</v>
      </c>
      <c r="H276" s="131">
        <v>478531.58</v>
      </c>
      <c r="I276" s="131">
        <v>474177.38</v>
      </c>
      <c r="J276" s="131">
        <v>13529148.960000001</v>
      </c>
      <c r="K276" s="131" t="s">
        <v>512</v>
      </c>
      <c r="L276" s="131">
        <v>1181801.3399999999</v>
      </c>
      <c r="M276" s="131">
        <v>236360.26799999998</v>
      </c>
      <c r="N276" s="131">
        <v>12326466.280000001</v>
      </c>
      <c r="O276" s="131">
        <v>181585.11</v>
      </c>
      <c r="P276" s="131">
        <v>12508051.390000001</v>
      </c>
      <c r="Q276" s="131">
        <v>481252.86</v>
      </c>
      <c r="R276" s="131">
        <v>395148.38</v>
      </c>
      <c r="S276" s="131">
        <v>11631650.15</v>
      </c>
      <c r="T276" s="131" t="s">
        <v>513</v>
      </c>
      <c r="U276" s="131">
        <v>3079300.1500000004</v>
      </c>
      <c r="V276" s="132">
        <v>-0.14025263640825492</v>
      </c>
      <c r="W276" s="132">
        <v>0</v>
      </c>
      <c r="X276" s="131">
        <v>2133859.0780000007</v>
      </c>
      <c r="Y276" s="133" t="s">
        <v>516</v>
      </c>
      <c r="Z276" s="134"/>
      <c r="AA276" s="134"/>
      <c r="AB276" s="134" t="s">
        <v>514</v>
      </c>
      <c r="AC276" s="134"/>
      <c r="AD276" s="134"/>
      <c r="AE276" s="133"/>
    </row>
    <row r="277" spans="2:31" ht="15" customHeight="1">
      <c r="B277" s="129" t="s">
        <v>361</v>
      </c>
      <c r="C277" s="135" t="s">
        <v>301</v>
      </c>
      <c r="D277" s="131">
        <v>31002313.620000001</v>
      </c>
      <c r="E277" s="131">
        <v>24283929.369999997</v>
      </c>
      <c r="F277" s="131">
        <v>2801810.23</v>
      </c>
      <c r="G277" s="131">
        <v>27085739.599999998</v>
      </c>
      <c r="H277" s="131">
        <v>102132.67</v>
      </c>
      <c r="I277" s="131">
        <v>869352.89</v>
      </c>
      <c r="J277" s="131">
        <v>26114254.039999995</v>
      </c>
      <c r="K277" s="131" t="s">
        <v>512</v>
      </c>
      <c r="L277" s="131">
        <v>4888059.5800000057</v>
      </c>
      <c r="M277" s="131">
        <v>977611.91600000113</v>
      </c>
      <c r="N277" s="131">
        <v>19831812.18</v>
      </c>
      <c r="O277" s="131">
        <v>1947768.3699999999</v>
      </c>
      <c r="P277" s="131">
        <v>21779580.550000001</v>
      </c>
      <c r="Q277" s="131">
        <v>87449.86</v>
      </c>
      <c r="R277" s="131">
        <v>724460.89</v>
      </c>
      <c r="S277" s="131">
        <v>20967669.800000001</v>
      </c>
      <c r="T277" s="131" t="s">
        <v>513</v>
      </c>
      <c r="U277" s="131">
        <v>10034643.82</v>
      </c>
      <c r="V277" s="132">
        <v>-0.19707950424763487</v>
      </c>
      <c r="W277" s="132">
        <v>0</v>
      </c>
      <c r="X277" s="131">
        <v>6124196.1559999958</v>
      </c>
      <c r="Y277" s="133" t="s">
        <v>525</v>
      </c>
      <c r="Z277" s="134"/>
      <c r="AA277" s="134"/>
      <c r="AB277" s="134" t="s">
        <v>514</v>
      </c>
      <c r="AC277" s="134"/>
      <c r="AD277" s="134"/>
      <c r="AE277" s="133"/>
    </row>
    <row r="278" spans="2:31" ht="15" customHeight="1">
      <c r="B278" s="129" t="s">
        <v>361</v>
      </c>
      <c r="C278" s="135" t="s">
        <v>302</v>
      </c>
      <c r="D278" s="131">
        <v>77581586.980000004</v>
      </c>
      <c r="E278" s="131">
        <v>24915786.489999998</v>
      </c>
      <c r="F278" s="131">
        <v>1320630.4200000002</v>
      </c>
      <c r="G278" s="131">
        <v>26236416.91</v>
      </c>
      <c r="H278" s="131">
        <v>288076.48</v>
      </c>
      <c r="I278" s="131">
        <v>1928581.27</v>
      </c>
      <c r="J278" s="131">
        <v>24019759.16</v>
      </c>
      <c r="K278" s="131" t="s">
        <v>512</v>
      </c>
      <c r="L278" s="131">
        <v>53561827.820000008</v>
      </c>
      <c r="M278" s="131">
        <v>10712365.564000003</v>
      </c>
      <c r="N278" s="131">
        <v>19478032.879999995</v>
      </c>
      <c r="O278" s="131">
        <v>1388674.38</v>
      </c>
      <c r="P278" s="131">
        <v>20866707.259999994</v>
      </c>
      <c r="Q278" s="131">
        <v>326807.02</v>
      </c>
      <c r="R278" s="131">
        <v>1483523.27</v>
      </c>
      <c r="S278" s="131">
        <v>19056376.969999995</v>
      </c>
      <c r="T278" s="131" t="s">
        <v>513</v>
      </c>
      <c r="U278" s="131">
        <v>58525210.010000005</v>
      </c>
      <c r="V278" s="132">
        <v>-0.20663746696784135</v>
      </c>
      <c r="W278" s="132">
        <v>0</v>
      </c>
      <c r="X278" s="131">
        <v>15675747.754000008</v>
      </c>
      <c r="Y278" s="133"/>
      <c r="Z278" s="134"/>
      <c r="AA278" s="134"/>
      <c r="AB278" s="134" t="s">
        <v>514</v>
      </c>
      <c r="AC278" s="134"/>
      <c r="AD278" s="134"/>
      <c r="AE278" s="133"/>
    </row>
    <row r="279" spans="2:31" ht="15" customHeight="1">
      <c r="B279" s="129" t="s">
        <v>362</v>
      </c>
      <c r="C279" s="130" t="s">
        <v>303</v>
      </c>
      <c r="D279" s="131">
        <v>12269366.6</v>
      </c>
      <c r="E279" s="131">
        <v>7671244.2199999997</v>
      </c>
      <c r="F279" s="131">
        <v>1246419.2</v>
      </c>
      <c r="G279" s="131">
        <v>8917663.4199999999</v>
      </c>
      <c r="H279" s="131">
        <v>176430.7</v>
      </c>
      <c r="I279" s="131">
        <v>475331.62</v>
      </c>
      <c r="J279" s="131">
        <v>8265901.1000000006</v>
      </c>
      <c r="K279" s="131" t="s">
        <v>512</v>
      </c>
      <c r="L279" s="131">
        <v>4003465.4999999991</v>
      </c>
      <c r="M279" s="131">
        <v>800693.09999999986</v>
      </c>
      <c r="N279" s="131">
        <v>6244487.1700000009</v>
      </c>
      <c r="O279" s="131">
        <v>7385.38</v>
      </c>
      <c r="P279" s="131">
        <v>6251872.5500000007</v>
      </c>
      <c r="Q279" s="131">
        <v>190769.37</v>
      </c>
      <c r="R279" s="131">
        <v>396109.62</v>
      </c>
      <c r="S279" s="131">
        <v>5664993.5600000005</v>
      </c>
      <c r="T279" s="131" t="s">
        <v>513</v>
      </c>
      <c r="U279" s="131">
        <v>6604373.0399999991</v>
      </c>
      <c r="V279" s="132">
        <v>-0.31465505194587917</v>
      </c>
      <c r="W279" s="132">
        <v>0</v>
      </c>
      <c r="X279" s="131">
        <v>3401600.6399999997</v>
      </c>
      <c r="Y279" s="133" t="s">
        <v>517</v>
      </c>
      <c r="Z279" s="134"/>
      <c r="AA279" s="134"/>
      <c r="AB279" s="134" t="s">
        <v>514</v>
      </c>
      <c r="AC279" s="134"/>
      <c r="AD279" s="134"/>
      <c r="AE279" s="133"/>
    </row>
    <row r="280" spans="2:31" ht="15" customHeight="1">
      <c r="B280" s="129" t="s">
        <v>361</v>
      </c>
      <c r="C280" s="135" t="s">
        <v>304</v>
      </c>
      <c r="D280" s="131">
        <v>28053551.859999999</v>
      </c>
      <c r="E280" s="131">
        <v>37355665.569999993</v>
      </c>
      <c r="F280" s="131">
        <v>370359.82</v>
      </c>
      <c r="G280" s="131">
        <v>37726025.389999993</v>
      </c>
      <c r="H280" s="131">
        <v>1073015.28</v>
      </c>
      <c r="I280" s="131">
        <v>818585.96</v>
      </c>
      <c r="J280" s="131">
        <v>35834424.149999991</v>
      </c>
      <c r="K280" s="131">
        <v>7780872.2899999917</v>
      </c>
      <c r="L280" s="131" t="s">
        <v>512</v>
      </c>
      <c r="M280" s="131">
        <v>0</v>
      </c>
      <c r="N280" s="131">
        <v>34572351.810000002</v>
      </c>
      <c r="O280" s="131">
        <v>313152.51</v>
      </c>
      <c r="P280" s="131">
        <v>34885504.32</v>
      </c>
      <c r="Q280" s="131">
        <v>1163811.9400000002</v>
      </c>
      <c r="R280" s="131">
        <v>682154.96</v>
      </c>
      <c r="S280" s="131">
        <v>33039537.420000002</v>
      </c>
      <c r="T280" s="131">
        <v>4985985.5600000024</v>
      </c>
      <c r="U280" s="131" t="s">
        <v>513</v>
      </c>
      <c r="V280" s="132">
        <v>-7.7994464716408474E-2</v>
      </c>
      <c r="W280" s="132">
        <v>-0.35919966628831435</v>
      </c>
      <c r="X280" s="131" t="s">
        <v>513</v>
      </c>
      <c r="Y280" s="133" t="s">
        <v>527</v>
      </c>
      <c r="Z280" s="134">
        <v>33039537.420000002</v>
      </c>
      <c r="AA280" s="134">
        <v>2304828.14</v>
      </c>
      <c r="AB280" s="134">
        <v>30734709.280000001</v>
      </c>
      <c r="AC280" s="134">
        <v>2681157.4200000023</v>
      </c>
      <c r="AD280" s="134"/>
      <c r="AE280" s="133"/>
    </row>
    <row r="281" spans="2:31" ht="15" customHeight="1">
      <c r="B281" s="129" t="s">
        <v>361</v>
      </c>
      <c r="C281" s="130" t="s">
        <v>305</v>
      </c>
      <c r="D281" s="131">
        <v>16703751.76</v>
      </c>
      <c r="E281" s="131">
        <v>14673540.879999999</v>
      </c>
      <c r="F281" s="131">
        <v>578850.67999999993</v>
      </c>
      <c r="G281" s="131">
        <v>15252391.559999999</v>
      </c>
      <c r="H281" s="131">
        <v>887792.41</v>
      </c>
      <c r="I281" s="131">
        <v>653188.93999999994</v>
      </c>
      <c r="J281" s="131">
        <v>13711410.209999999</v>
      </c>
      <c r="K281" s="131" t="s">
        <v>512</v>
      </c>
      <c r="L281" s="131">
        <v>2992341.5500000007</v>
      </c>
      <c r="M281" s="131">
        <v>598468.31000000017</v>
      </c>
      <c r="N281" s="131">
        <v>13721086.76</v>
      </c>
      <c r="O281" s="131">
        <v>535011.41</v>
      </c>
      <c r="P281" s="131">
        <v>14256098.17</v>
      </c>
      <c r="Q281" s="131">
        <v>787122.7</v>
      </c>
      <c r="R281" s="131">
        <v>544323.93999999994</v>
      </c>
      <c r="S281" s="131">
        <v>12924651.530000001</v>
      </c>
      <c r="T281" s="131" t="s">
        <v>513</v>
      </c>
      <c r="U281" s="131">
        <v>3779100.2299999986</v>
      </c>
      <c r="V281" s="132">
        <v>-5.7379851375622848E-2</v>
      </c>
      <c r="W281" s="132">
        <v>0</v>
      </c>
      <c r="X281" s="131">
        <v>1385226.9899999979</v>
      </c>
      <c r="Y281" s="133" t="s">
        <v>517</v>
      </c>
      <c r="Z281" s="134"/>
      <c r="AA281" s="134"/>
      <c r="AB281" s="134" t="s">
        <v>514</v>
      </c>
      <c r="AC281" s="134"/>
      <c r="AD281" s="134"/>
      <c r="AE281" s="133"/>
    </row>
    <row r="282" spans="2:31" ht="15" customHeight="1">
      <c r="B282" s="129" t="s">
        <v>361</v>
      </c>
      <c r="C282" s="130" t="s">
        <v>306</v>
      </c>
      <c r="D282" s="131">
        <v>19010339.739999998</v>
      </c>
      <c r="E282" s="131">
        <v>10188036.160000002</v>
      </c>
      <c r="F282" s="131">
        <v>3161314.77</v>
      </c>
      <c r="G282" s="131">
        <v>13349350.930000002</v>
      </c>
      <c r="H282" s="131">
        <v>608786.46</v>
      </c>
      <c r="I282" s="131">
        <v>626151.81999999995</v>
      </c>
      <c r="J282" s="131">
        <v>12114412.650000002</v>
      </c>
      <c r="K282" s="131" t="s">
        <v>512</v>
      </c>
      <c r="L282" s="131">
        <v>6895927.0899999961</v>
      </c>
      <c r="M282" s="131">
        <v>1379185.4179999994</v>
      </c>
      <c r="N282" s="131">
        <v>8430154.5</v>
      </c>
      <c r="O282" s="131">
        <v>3666996.04</v>
      </c>
      <c r="P282" s="131">
        <v>12097150.539999999</v>
      </c>
      <c r="Q282" s="131">
        <v>650587.81000000006</v>
      </c>
      <c r="R282" s="131">
        <v>521792.81999999995</v>
      </c>
      <c r="S282" s="131">
        <v>10924769.909999998</v>
      </c>
      <c r="T282" s="131" t="s">
        <v>513</v>
      </c>
      <c r="U282" s="131">
        <v>8085569.8300000001</v>
      </c>
      <c r="V282" s="132">
        <v>-9.8200612309504276E-2</v>
      </c>
      <c r="W282" s="132">
        <v>0</v>
      </c>
      <c r="X282" s="131">
        <v>2568828.1580000035</v>
      </c>
      <c r="Y282" s="133" t="s">
        <v>517</v>
      </c>
      <c r="Z282" s="134"/>
      <c r="AA282" s="134"/>
      <c r="AB282" s="134" t="s">
        <v>514</v>
      </c>
      <c r="AC282" s="134"/>
      <c r="AD282" s="134"/>
      <c r="AE282" s="133"/>
    </row>
    <row r="283" spans="2:31" ht="15" customHeight="1">
      <c r="B283" s="129" t="s">
        <v>362</v>
      </c>
      <c r="C283" s="130" t="s">
        <v>307</v>
      </c>
      <c r="D283" s="131">
        <v>17336213.760000002</v>
      </c>
      <c r="E283" s="131">
        <v>7819943.9299999997</v>
      </c>
      <c r="F283" s="131">
        <v>1367474.0500000003</v>
      </c>
      <c r="G283" s="131">
        <v>9187417.9800000004</v>
      </c>
      <c r="H283" s="131">
        <v>488593.16</v>
      </c>
      <c r="I283" s="131">
        <v>506340.2</v>
      </c>
      <c r="J283" s="131">
        <v>8192484.6200000001</v>
      </c>
      <c r="K283" s="131" t="s">
        <v>512</v>
      </c>
      <c r="L283" s="131">
        <v>9143729.1400000006</v>
      </c>
      <c r="M283" s="131">
        <v>1828745.8280000002</v>
      </c>
      <c r="N283" s="131">
        <v>7893498.9500000011</v>
      </c>
      <c r="O283" s="131">
        <v>1058715.2800000003</v>
      </c>
      <c r="P283" s="131">
        <v>8952214.2300000004</v>
      </c>
      <c r="Q283" s="131">
        <v>513609.03</v>
      </c>
      <c r="R283" s="131">
        <v>421950.2</v>
      </c>
      <c r="S283" s="131">
        <v>8016655.0000000009</v>
      </c>
      <c r="T283" s="131" t="s">
        <v>513</v>
      </c>
      <c r="U283" s="131">
        <v>9319558.7600000016</v>
      </c>
      <c r="V283" s="132">
        <v>-2.1462306999118774E-2</v>
      </c>
      <c r="W283" s="132">
        <v>0</v>
      </c>
      <c r="X283" s="131">
        <v>2004575.4479999994</v>
      </c>
      <c r="Y283" s="133" t="s">
        <v>517</v>
      </c>
      <c r="Z283" s="134"/>
      <c r="AA283" s="134"/>
      <c r="AB283" s="134" t="s">
        <v>514</v>
      </c>
      <c r="AC283" s="134"/>
      <c r="AD283" s="134"/>
      <c r="AE283" s="133"/>
    </row>
    <row r="284" spans="2:31" ht="15" customHeight="1">
      <c r="B284" s="129" t="s">
        <v>361</v>
      </c>
      <c r="C284" s="130" t="s">
        <v>308</v>
      </c>
      <c r="D284" s="131">
        <v>45728864.82</v>
      </c>
      <c r="E284" s="131">
        <v>45435340.450000003</v>
      </c>
      <c r="F284" s="131">
        <v>5466391.9900000002</v>
      </c>
      <c r="G284" s="131">
        <v>50901732.440000005</v>
      </c>
      <c r="H284" s="131">
        <v>790256.84</v>
      </c>
      <c r="I284" s="131">
        <v>1418602.85</v>
      </c>
      <c r="J284" s="131">
        <v>48692872.75</v>
      </c>
      <c r="K284" s="131">
        <v>2964007.9299999997</v>
      </c>
      <c r="L284" s="131" t="s">
        <v>512</v>
      </c>
      <c r="M284" s="131">
        <v>0</v>
      </c>
      <c r="N284" s="131">
        <v>40177162.270000003</v>
      </c>
      <c r="O284" s="131">
        <v>4811287.42</v>
      </c>
      <c r="P284" s="131">
        <v>44988449.690000005</v>
      </c>
      <c r="Q284" s="131">
        <v>740767.61</v>
      </c>
      <c r="R284" s="131">
        <v>1182168.8500000001</v>
      </c>
      <c r="S284" s="131">
        <v>43065513.230000004</v>
      </c>
      <c r="T284" s="131" t="s">
        <v>513</v>
      </c>
      <c r="U284" s="131">
        <v>2663351.5899999961</v>
      </c>
      <c r="V284" s="132">
        <v>-0.11556844363839669</v>
      </c>
      <c r="W284" s="132">
        <v>-1</v>
      </c>
      <c r="X284" s="131" t="s">
        <v>513</v>
      </c>
      <c r="Y284" s="133" t="s">
        <v>517</v>
      </c>
      <c r="Z284" s="134"/>
      <c r="AA284" s="134"/>
      <c r="AB284" s="134" t="s">
        <v>514</v>
      </c>
      <c r="AC284" s="134"/>
      <c r="AD284" s="134"/>
      <c r="AE284" s="133"/>
    </row>
    <row r="285" spans="2:31" ht="15" customHeight="1">
      <c r="B285" s="129" t="s">
        <v>362</v>
      </c>
      <c r="C285" s="130" t="s">
        <v>309</v>
      </c>
      <c r="D285" s="131">
        <v>20659322.010000002</v>
      </c>
      <c r="E285" s="131">
        <v>7830103.0700000003</v>
      </c>
      <c r="F285" s="131">
        <v>0</v>
      </c>
      <c r="G285" s="131">
        <v>7830103.0700000003</v>
      </c>
      <c r="H285" s="131">
        <v>1130535.3700000001</v>
      </c>
      <c r="I285" s="131">
        <v>694956.14</v>
      </c>
      <c r="J285" s="131">
        <v>6004611.5600000005</v>
      </c>
      <c r="K285" s="131" t="s">
        <v>512</v>
      </c>
      <c r="L285" s="131">
        <v>14654710.450000001</v>
      </c>
      <c r="M285" s="131">
        <v>2930942.0900000003</v>
      </c>
      <c r="N285" s="131">
        <v>6583777.9000000004</v>
      </c>
      <c r="O285" s="131">
        <v>900.04000000000008</v>
      </c>
      <c r="P285" s="131">
        <v>6584677.9400000004</v>
      </c>
      <c r="Q285" s="131">
        <v>1269624.1200000001</v>
      </c>
      <c r="R285" s="131">
        <v>579130.14</v>
      </c>
      <c r="S285" s="131">
        <v>4735923.6800000006</v>
      </c>
      <c r="T285" s="131" t="s">
        <v>513</v>
      </c>
      <c r="U285" s="131">
        <v>15923398.330000002</v>
      </c>
      <c r="V285" s="132">
        <v>-0.21128558730616698</v>
      </c>
      <c r="W285" s="132">
        <v>0</v>
      </c>
      <c r="X285" s="131">
        <v>4199629.9700000007</v>
      </c>
      <c r="Y285" s="133" t="s">
        <v>517</v>
      </c>
      <c r="Z285" s="134"/>
      <c r="AA285" s="134"/>
      <c r="AB285" s="134" t="s">
        <v>514</v>
      </c>
      <c r="AC285" s="134"/>
      <c r="AD285" s="134"/>
      <c r="AE285" s="133"/>
    </row>
    <row r="286" spans="2:31" ht="15" customHeight="1">
      <c r="B286" s="129" t="s">
        <v>362</v>
      </c>
      <c r="C286" s="130" t="s">
        <v>310</v>
      </c>
      <c r="D286" s="131">
        <v>6447057.7199999997</v>
      </c>
      <c r="E286" s="131">
        <v>4840476.0000000009</v>
      </c>
      <c r="F286" s="131">
        <v>1987.89</v>
      </c>
      <c r="G286" s="131">
        <v>4842463.8900000006</v>
      </c>
      <c r="H286" s="131">
        <v>3359.36</v>
      </c>
      <c r="I286" s="131">
        <v>264453.28000000003</v>
      </c>
      <c r="J286" s="131">
        <v>4574651.25</v>
      </c>
      <c r="K286" s="131" t="s">
        <v>512</v>
      </c>
      <c r="L286" s="131">
        <v>1872406.4699999997</v>
      </c>
      <c r="M286" s="131">
        <v>374481.29399999999</v>
      </c>
      <c r="N286" s="131">
        <v>4271176.55</v>
      </c>
      <c r="O286" s="131">
        <v>1580.55</v>
      </c>
      <c r="P286" s="131">
        <v>4272757.0999999996</v>
      </c>
      <c r="Q286" s="131">
        <v>2385.77</v>
      </c>
      <c r="R286" s="131">
        <v>220378.28000000003</v>
      </c>
      <c r="S286" s="131">
        <v>4049993.05</v>
      </c>
      <c r="T286" s="131" t="s">
        <v>513</v>
      </c>
      <c r="U286" s="131">
        <v>2397064.67</v>
      </c>
      <c r="V286" s="132">
        <v>-0.11468813059793359</v>
      </c>
      <c r="W286" s="132">
        <v>0</v>
      </c>
      <c r="X286" s="131">
        <v>899139.49400000018</v>
      </c>
      <c r="Y286" s="133"/>
      <c r="Z286" s="134"/>
      <c r="AA286" s="134"/>
      <c r="AB286" s="134" t="s">
        <v>514</v>
      </c>
      <c r="AC286" s="134"/>
      <c r="AD286" s="134"/>
      <c r="AE286" s="133"/>
    </row>
    <row r="287" spans="2:31" ht="15" customHeight="1">
      <c r="B287" s="129" t="s">
        <v>362</v>
      </c>
      <c r="C287" s="130" t="s">
        <v>311</v>
      </c>
      <c r="D287" s="131">
        <v>11264345.640000001</v>
      </c>
      <c r="E287" s="131">
        <v>5116425.2599999988</v>
      </c>
      <c r="F287" s="131">
        <v>45786.100000000006</v>
      </c>
      <c r="G287" s="131">
        <v>5162211.3599999985</v>
      </c>
      <c r="H287" s="131">
        <v>185228.3</v>
      </c>
      <c r="I287" s="131">
        <v>334509.03999999998</v>
      </c>
      <c r="J287" s="131">
        <v>4642474.0199999986</v>
      </c>
      <c r="K287" s="131" t="s">
        <v>512</v>
      </c>
      <c r="L287" s="131">
        <v>6621871.620000002</v>
      </c>
      <c r="M287" s="131">
        <v>1324374.3240000005</v>
      </c>
      <c r="N287" s="131">
        <v>4508328.9800000004</v>
      </c>
      <c r="O287" s="131">
        <v>45441.14</v>
      </c>
      <c r="P287" s="131">
        <v>4553770.12</v>
      </c>
      <c r="Q287" s="131">
        <v>137078.18999999997</v>
      </c>
      <c r="R287" s="131">
        <v>278758.03999999998</v>
      </c>
      <c r="S287" s="131">
        <v>4137933.8899999997</v>
      </c>
      <c r="T287" s="131" t="s">
        <v>513</v>
      </c>
      <c r="U287" s="131">
        <v>7126411.7500000009</v>
      </c>
      <c r="V287" s="132">
        <v>-0.10867914991584571</v>
      </c>
      <c r="W287" s="132">
        <v>0</v>
      </c>
      <c r="X287" s="131">
        <v>1828914.4539999994</v>
      </c>
      <c r="Y287" s="133" t="s">
        <v>516</v>
      </c>
      <c r="Z287" s="134"/>
      <c r="AA287" s="134"/>
      <c r="AB287" s="134" t="s">
        <v>514</v>
      </c>
      <c r="AC287" s="134"/>
      <c r="AD287" s="134"/>
      <c r="AE287" s="133"/>
    </row>
    <row r="288" spans="2:31" ht="15" customHeight="1">
      <c r="B288" s="129" t="s">
        <v>362</v>
      </c>
      <c r="C288" s="130" t="s">
        <v>312</v>
      </c>
      <c r="D288" s="131">
        <v>8395172.7599999998</v>
      </c>
      <c r="E288" s="131">
        <v>961494.1399999999</v>
      </c>
      <c r="F288" s="131">
        <v>38310.99</v>
      </c>
      <c r="G288" s="131">
        <v>999805.12999999989</v>
      </c>
      <c r="H288" s="131">
        <v>225700.03</v>
      </c>
      <c r="I288" s="131">
        <v>290444.52</v>
      </c>
      <c r="J288" s="131">
        <v>483660.57999999984</v>
      </c>
      <c r="K288" s="131" t="s">
        <v>512</v>
      </c>
      <c r="L288" s="131">
        <v>7911512.1799999997</v>
      </c>
      <c r="M288" s="131">
        <v>1582302.436</v>
      </c>
      <c r="N288" s="131">
        <v>1076954.6499999999</v>
      </c>
      <c r="O288" s="131">
        <v>37921.69</v>
      </c>
      <c r="P288" s="131">
        <v>1114876.3399999999</v>
      </c>
      <c r="Q288" s="131">
        <v>156383.13</v>
      </c>
      <c r="R288" s="131">
        <v>242037.52</v>
      </c>
      <c r="S288" s="131">
        <v>716455.68999999983</v>
      </c>
      <c r="T288" s="131" t="s">
        <v>513</v>
      </c>
      <c r="U288" s="131">
        <v>7678717.0700000003</v>
      </c>
      <c r="V288" s="132">
        <v>0.48131917221783937</v>
      </c>
      <c r="W288" s="132">
        <v>0</v>
      </c>
      <c r="X288" s="131">
        <v>1349507.3259999999</v>
      </c>
      <c r="Y288" s="133"/>
      <c r="Z288" s="134"/>
      <c r="AA288" s="134"/>
      <c r="AB288" s="134" t="s">
        <v>514</v>
      </c>
      <c r="AC288" s="134"/>
      <c r="AD288" s="134"/>
      <c r="AE288" s="133"/>
    </row>
    <row r="289" spans="2:31" ht="15" customHeight="1">
      <c r="B289" s="129" t="s">
        <v>361</v>
      </c>
      <c r="C289" s="135" t="s">
        <v>313</v>
      </c>
      <c r="D289" s="131">
        <v>83060295.159999996</v>
      </c>
      <c r="E289" s="131">
        <v>30914536.500000004</v>
      </c>
      <c r="F289" s="131">
        <v>488884.47999999998</v>
      </c>
      <c r="G289" s="131">
        <v>31403420.980000004</v>
      </c>
      <c r="H289" s="131">
        <v>1517408.1</v>
      </c>
      <c r="I289" s="131">
        <v>1937511.02</v>
      </c>
      <c r="J289" s="131">
        <v>27948501.860000003</v>
      </c>
      <c r="K289" s="131" t="s">
        <v>512</v>
      </c>
      <c r="L289" s="131">
        <v>55111793.299999997</v>
      </c>
      <c r="M289" s="131">
        <v>11022358.66</v>
      </c>
      <c r="N289" s="131">
        <v>26124978.769999992</v>
      </c>
      <c r="O289" s="131">
        <v>226508.78999999998</v>
      </c>
      <c r="P289" s="131">
        <v>26351487.559999991</v>
      </c>
      <c r="Q289" s="131">
        <v>1645269.68</v>
      </c>
      <c r="R289" s="131">
        <v>1614593.02</v>
      </c>
      <c r="S289" s="131">
        <v>23091624.859999992</v>
      </c>
      <c r="T289" s="131" t="s">
        <v>513</v>
      </c>
      <c r="U289" s="131">
        <v>59968670.300000004</v>
      </c>
      <c r="V289" s="132">
        <v>-0.17377951148613058</v>
      </c>
      <c r="W289" s="132">
        <v>0</v>
      </c>
      <c r="X289" s="131">
        <v>15879235.660000011</v>
      </c>
      <c r="Y289" s="133" t="s">
        <v>517</v>
      </c>
      <c r="Z289" s="134"/>
      <c r="AA289" s="134"/>
      <c r="AB289" s="134" t="s">
        <v>514</v>
      </c>
      <c r="AC289" s="134"/>
      <c r="AD289" s="134"/>
      <c r="AE289" s="133"/>
    </row>
    <row r="290" spans="2:31" ht="15" customHeight="1">
      <c r="B290" s="129" t="s">
        <v>362</v>
      </c>
      <c r="C290" s="130" t="s">
        <v>314</v>
      </c>
      <c r="D290" s="131">
        <v>8988696.7799999993</v>
      </c>
      <c r="E290" s="131">
        <v>4095682.26</v>
      </c>
      <c r="F290" s="131">
        <v>35744.379999999997</v>
      </c>
      <c r="G290" s="131">
        <v>4131426.6399999997</v>
      </c>
      <c r="H290" s="131">
        <v>93371.780000000013</v>
      </c>
      <c r="I290" s="131">
        <v>271423</v>
      </c>
      <c r="J290" s="131">
        <v>3766631.86</v>
      </c>
      <c r="K290" s="131" t="s">
        <v>512</v>
      </c>
      <c r="L290" s="131">
        <v>5222064.92</v>
      </c>
      <c r="M290" s="131">
        <v>1044412.9840000001</v>
      </c>
      <c r="N290" s="131">
        <v>4504398.29</v>
      </c>
      <c r="O290" s="131">
        <v>48857.19</v>
      </c>
      <c r="P290" s="131">
        <v>4553255.4800000004</v>
      </c>
      <c r="Q290" s="131">
        <v>103720.31</v>
      </c>
      <c r="R290" s="131">
        <v>226186</v>
      </c>
      <c r="S290" s="131">
        <v>4223349.1700000009</v>
      </c>
      <c r="T290" s="131" t="s">
        <v>513</v>
      </c>
      <c r="U290" s="131">
        <v>4765347.6099999985</v>
      </c>
      <c r="V290" s="132">
        <v>0.12125350365405785</v>
      </c>
      <c r="W290" s="132">
        <v>0</v>
      </c>
      <c r="X290" s="131">
        <v>587695.67399999907</v>
      </c>
      <c r="Y290" s="133"/>
      <c r="Z290" s="134"/>
      <c r="AA290" s="134"/>
      <c r="AB290" s="134" t="s">
        <v>514</v>
      </c>
      <c r="AC290" s="134"/>
      <c r="AD290" s="134"/>
      <c r="AE290" s="133"/>
    </row>
    <row r="291" spans="2:31" ht="15" customHeight="1">
      <c r="B291" s="129" t="s">
        <v>362</v>
      </c>
      <c r="C291" s="130" t="s">
        <v>315</v>
      </c>
      <c r="D291" s="131">
        <v>13268417.130000001</v>
      </c>
      <c r="E291" s="131">
        <v>12140963.879999997</v>
      </c>
      <c r="F291" s="131">
        <v>265777.49</v>
      </c>
      <c r="G291" s="131">
        <v>12406741.369999997</v>
      </c>
      <c r="H291" s="131">
        <v>220946.9</v>
      </c>
      <c r="I291" s="131">
        <v>470107.26</v>
      </c>
      <c r="J291" s="131">
        <v>11715687.209999997</v>
      </c>
      <c r="K291" s="131" t="s">
        <v>512</v>
      </c>
      <c r="L291" s="131">
        <v>1552729.9200000037</v>
      </c>
      <c r="M291" s="131">
        <v>310545.98400000075</v>
      </c>
      <c r="N291" s="131">
        <v>11429096.07</v>
      </c>
      <c r="O291" s="131">
        <v>492985.68</v>
      </c>
      <c r="P291" s="131">
        <v>11922081.75</v>
      </c>
      <c r="Q291" s="131">
        <v>159480.31</v>
      </c>
      <c r="R291" s="131">
        <v>391756.26</v>
      </c>
      <c r="S291" s="131">
        <v>11370845.18</v>
      </c>
      <c r="T291" s="131" t="s">
        <v>513</v>
      </c>
      <c r="U291" s="131">
        <v>1897571.9500000011</v>
      </c>
      <c r="V291" s="132">
        <v>-2.9434212762667111E-2</v>
      </c>
      <c r="W291" s="132">
        <v>0</v>
      </c>
      <c r="X291" s="131">
        <v>655388.01399999822</v>
      </c>
      <c r="Y291" s="133" t="s">
        <v>516</v>
      </c>
      <c r="Z291" s="134"/>
      <c r="AA291" s="134"/>
      <c r="AB291" s="134" t="s">
        <v>514</v>
      </c>
      <c r="AC291" s="134"/>
      <c r="AD291" s="134"/>
      <c r="AE291" s="133"/>
    </row>
    <row r="292" spans="2:31" ht="15" customHeight="1">
      <c r="B292" s="129" t="s">
        <v>362</v>
      </c>
      <c r="C292" s="135" t="s">
        <v>316</v>
      </c>
      <c r="D292" s="131">
        <v>6951050.3499999996</v>
      </c>
      <c r="E292" s="131">
        <v>2060673.85</v>
      </c>
      <c r="F292" s="131">
        <v>6190.1</v>
      </c>
      <c r="G292" s="131">
        <v>2066863.9500000002</v>
      </c>
      <c r="H292" s="131">
        <v>63975.44000000001</v>
      </c>
      <c r="I292" s="131">
        <v>249389.24</v>
      </c>
      <c r="J292" s="131">
        <v>1753499.2700000003</v>
      </c>
      <c r="K292" s="131" t="s">
        <v>512</v>
      </c>
      <c r="L292" s="131">
        <v>5197551.0799999991</v>
      </c>
      <c r="M292" s="131">
        <v>1039510.2159999999</v>
      </c>
      <c r="N292" s="131">
        <v>2176433.5500000003</v>
      </c>
      <c r="O292" s="131">
        <v>105376.53000000001</v>
      </c>
      <c r="P292" s="131">
        <v>2281810.08</v>
      </c>
      <c r="Q292" s="131">
        <v>100552.96000000001</v>
      </c>
      <c r="R292" s="131">
        <v>207824.24</v>
      </c>
      <c r="S292" s="131">
        <v>1973432.8800000001</v>
      </c>
      <c r="T292" s="131" t="s">
        <v>513</v>
      </c>
      <c r="U292" s="131">
        <v>4977617.47</v>
      </c>
      <c r="V292" s="132">
        <v>0.12542554979221632</v>
      </c>
      <c r="W292" s="132">
        <v>0</v>
      </c>
      <c r="X292" s="131">
        <v>819576.60600000003</v>
      </c>
      <c r="Y292" s="133"/>
      <c r="Z292" s="134"/>
      <c r="AA292" s="134"/>
      <c r="AB292" s="134" t="s">
        <v>514</v>
      </c>
      <c r="AC292" s="134"/>
      <c r="AD292" s="134"/>
      <c r="AE292" s="133"/>
    </row>
    <row r="293" spans="2:31" ht="15" customHeight="1">
      <c r="B293" s="129" t="s">
        <v>362</v>
      </c>
      <c r="C293" s="130" t="s">
        <v>317</v>
      </c>
      <c r="D293" s="131">
        <v>14704252.32</v>
      </c>
      <c r="E293" s="131">
        <v>7149571.0200000005</v>
      </c>
      <c r="F293" s="131">
        <v>936.27</v>
      </c>
      <c r="G293" s="131">
        <v>7150507.29</v>
      </c>
      <c r="H293" s="131">
        <v>415833.51</v>
      </c>
      <c r="I293" s="131">
        <v>397717.58</v>
      </c>
      <c r="J293" s="131">
        <v>6336956.2000000002</v>
      </c>
      <c r="K293" s="131" t="s">
        <v>512</v>
      </c>
      <c r="L293" s="131">
        <v>8367296.1200000001</v>
      </c>
      <c r="M293" s="131">
        <v>1673459.2240000002</v>
      </c>
      <c r="N293" s="131">
        <v>6815596.9100000011</v>
      </c>
      <c r="O293" s="131">
        <v>9716.4599999999991</v>
      </c>
      <c r="P293" s="131">
        <v>6825313.370000001</v>
      </c>
      <c r="Q293" s="131">
        <v>465291.27</v>
      </c>
      <c r="R293" s="131">
        <v>331431.58</v>
      </c>
      <c r="S293" s="131">
        <v>6028590.5200000014</v>
      </c>
      <c r="T293" s="131" t="s">
        <v>513</v>
      </c>
      <c r="U293" s="131">
        <v>8675661.7999999989</v>
      </c>
      <c r="V293" s="132">
        <v>-4.8661481990359801E-2</v>
      </c>
      <c r="W293" s="132">
        <v>0</v>
      </c>
      <c r="X293" s="131">
        <v>1981824.9039999989</v>
      </c>
      <c r="Y293" s="133"/>
      <c r="Z293" s="134"/>
      <c r="AA293" s="134"/>
      <c r="AB293" s="134" t="s">
        <v>514</v>
      </c>
      <c r="AC293" s="134"/>
      <c r="AD293" s="134"/>
      <c r="AE293" s="133"/>
    </row>
    <row r="294" spans="2:31" ht="15" customHeight="1">
      <c r="B294" s="129" t="s">
        <v>361</v>
      </c>
      <c r="C294" s="130" t="s">
        <v>318</v>
      </c>
      <c r="D294" s="131">
        <v>62256755.490000002</v>
      </c>
      <c r="E294" s="131">
        <v>48668570.309999995</v>
      </c>
      <c r="F294" s="131">
        <v>6036570.4000000004</v>
      </c>
      <c r="G294" s="131">
        <v>54705140.709999993</v>
      </c>
      <c r="H294" s="131">
        <v>1736826.15</v>
      </c>
      <c r="I294" s="131">
        <v>1613715.74</v>
      </c>
      <c r="J294" s="131">
        <v>51354598.819999993</v>
      </c>
      <c r="K294" s="131" t="s">
        <v>512</v>
      </c>
      <c r="L294" s="131">
        <v>10902156.670000009</v>
      </c>
      <c r="M294" s="131">
        <v>2180431.3340000021</v>
      </c>
      <c r="N294" s="131">
        <v>44710653.43</v>
      </c>
      <c r="O294" s="131">
        <v>5310839.830000001</v>
      </c>
      <c r="P294" s="131">
        <v>50021493.259999998</v>
      </c>
      <c r="Q294" s="131">
        <v>1561461.11</v>
      </c>
      <c r="R294" s="131">
        <v>1344762.74</v>
      </c>
      <c r="S294" s="131">
        <v>47115269.409999996</v>
      </c>
      <c r="T294" s="131" t="s">
        <v>513</v>
      </c>
      <c r="U294" s="131">
        <v>15141486.080000006</v>
      </c>
      <c r="V294" s="132">
        <v>-8.2550141709002989E-2</v>
      </c>
      <c r="W294" s="132">
        <v>0</v>
      </c>
      <c r="X294" s="131">
        <v>6419760.743999999</v>
      </c>
      <c r="Y294" s="133" t="s">
        <v>526</v>
      </c>
      <c r="Z294" s="134"/>
      <c r="AA294" s="134"/>
      <c r="AB294" s="134" t="s">
        <v>514</v>
      </c>
      <c r="AC294" s="134"/>
      <c r="AD294" s="134"/>
      <c r="AE294" s="133"/>
    </row>
    <row r="295" spans="2:31" ht="15" customHeight="1">
      <c r="B295" s="129" t="s">
        <v>362</v>
      </c>
      <c r="C295" s="130" t="s">
        <v>319</v>
      </c>
      <c r="D295" s="131">
        <v>6538665.46</v>
      </c>
      <c r="E295" s="131">
        <v>492240.44</v>
      </c>
      <c r="F295" s="131">
        <v>4697767.67</v>
      </c>
      <c r="G295" s="131">
        <v>5190008.1100000003</v>
      </c>
      <c r="H295" s="131">
        <v>35327.730000000003</v>
      </c>
      <c r="I295" s="131">
        <v>266191.89</v>
      </c>
      <c r="J295" s="131">
        <v>4888488.49</v>
      </c>
      <c r="K295" s="131" t="s">
        <v>512</v>
      </c>
      <c r="L295" s="131">
        <v>1650176.9699999997</v>
      </c>
      <c r="M295" s="131">
        <v>330035.39399999997</v>
      </c>
      <c r="N295" s="131">
        <v>4967735.17</v>
      </c>
      <c r="O295" s="131">
        <v>1580.55</v>
      </c>
      <c r="P295" s="131">
        <v>4969315.72</v>
      </c>
      <c r="Q295" s="131">
        <v>35327.730000000003</v>
      </c>
      <c r="R295" s="131">
        <v>221826.89</v>
      </c>
      <c r="S295" s="131">
        <v>4712161.0999999996</v>
      </c>
      <c r="T295" s="131" t="s">
        <v>513</v>
      </c>
      <c r="U295" s="131">
        <v>1826504.3600000003</v>
      </c>
      <c r="V295" s="132">
        <v>-3.6069920254634957E-2</v>
      </c>
      <c r="W295" s="132">
        <v>0</v>
      </c>
      <c r="X295" s="131">
        <v>506362.78400000057</v>
      </c>
      <c r="Y295" s="133"/>
      <c r="Z295" s="134"/>
      <c r="AA295" s="134"/>
      <c r="AB295" s="134" t="s">
        <v>514</v>
      </c>
      <c r="AC295" s="134"/>
      <c r="AD295" s="134"/>
      <c r="AE295" s="133"/>
    </row>
    <row r="296" spans="2:31" ht="15" customHeight="1">
      <c r="B296" s="129" t="s">
        <v>362</v>
      </c>
      <c r="C296" s="135" t="s">
        <v>320</v>
      </c>
      <c r="D296" s="131">
        <v>10784739.439999999</v>
      </c>
      <c r="E296" s="131">
        <v>2920653.9199999995</v>
      </c>
      <c r="F296" s="131">
        <v>441478.14999999997</v>
      </c>
      <c r="G296" s="131">
        <v>3362132.0699999994</v>
      </c>
      <c r="H296" s="131">
        <v>516017.11000000004</v>
      </c>
      <c r="I296" s="131">
        <v>377099.41</v>
      </c>
      <c r="J296" s="131">
        <v>2469015.5499999993</v>
      </c>
      <c r="K296" s="131" t="s">
        <v>512</v>
      </c>
      <c r="L296" s="131">
        <v>8315723.8900000006</v>
      </c>
      <c r="M296" s="131">
        <v>1663144.7780000002</v>
      </c>
      <c r="N296" s="131">
        <v>2695924.9600000004</v>
      </c>
      <c r="O296" s="131">
        <v>400556.68999999994</v>
      </c>
      <c r="P296" s="131">
        <v>3096481.6500000004</v>
      </c>
      <c r="Q296" s="131">
        <v>582699.02</v>
      </c>
      <c r="R296" s="131">
        <v>314249.40999999997</v>
      </c>
      <c r="S296" s="131">
        <v>2199533.2200000002</v>
      </c>
      <c r="T296" s="131" t="s">
        <v>513</v>
      </c>
      <c r="U296" s="131">
        <v>8585206.2199999988</v>
      </c>
      <c r="V296" s="132">
        <v>-0.10914565928918485</v>
      </c>
      <c r="W296" s="132">
        <v>0</v>
      </c>
      <c r="X296" s="131">
        <v>1932627.1079999993</v>
      </c>
      <c r="Y296" s="133"/>
      <c r="Z296" s="134"/>
      <c r="AA296" s="134"/>
      <c r="AB296" s="134" t="s">
        <v>514</v>
      </c>
      <c r="AC296" s="134"/>
      <c r="AD296" s="134"/>
      <c r="AE296" s="133"/>
    </row>
    <row r="297" spans="2:31" ht="15" customHeight="1">
      <c r="B297" s="129" t="s">
        <v>363</v>
      </c>
      <c r="C297" s="130" t="s">
        <v>321</v>
      </c>
      <c r="D297" s="131">
        <v>99344854.069999993</v>
      </c>
      <c r="E297" s="131">
        <v>27559939.470000003</v>
      </c>
      <c r="F297" s="131">
        <v>61089.950000000004</v>
      </c>
      <c r="G297" s="131">
        <v>27621029.420000002</v>
      </c>
      <c r="H297" s="131">
        <v>2179047.5099999998</v>
      </c>
      <c r="I297" s="131">
        <v>2472794.7999999998</v>
      </c>
      <c r="J297" s="131">
        <v>22969187.110000003</v>
      </c>
      <c r="K297" s="131" t="s">
        <v>512</v>
      </c>
      <c r="L297" s="131">
        <v>76375666.959999993</v>
      </c>
      <c r="M297" s="131">
        <v>15275133.391999999</v>
      </c>
      <c r="N297" s="131">
        <v>24911284.849999998</v>
      </c>
      <c r="O297" s="131">
        <v>148341.63</v>
      </c>
      <c r="P297" s="131">
        <v>25059626.479999997</v>
      </c>
      <c r="Q297" s="131">
        <v>2370154.33</v>
      </c>
      <c r="R297" s="131">
        <v>2060662.7999999998</v>
      </c>
      <c r="S297" s="131">
        <v>20628809.349999998</v>
      </c>
      <c r="T297" s="131" t="s">
        <v>513</v>
      </c>
      <c r="U297" s="131">
        <v>78716044.719999999</v>
      </c>
      <c r="V297" s="132">
        <v>-0.10189205864325446</v>
      </c>
      <c r="W297" s="132">
        <v>0</v>
      </c>
      <c r="X297" s="131">
        <v>17615511.152000003</v>
      </c>
      <c r="Y297" s="133"/>
      <c r="Z297" s="134"/>
      <c r="AA297" s="134"/>
      <c r="AB297" s="134" t="s">
        <v>514</v>
      </c>
      <c r="AC297" s="134"/>
      <c r="AD297" s="134"/>
      <c r="AE297" s="133"/>
    </row>
    <row r="298" spans="2:31" ht="15" customHeight="1">
      <c r="B298" s="129" t="s">
        <v>362</v>
      </c>
      <c r="C298" s="130" t="s">
        <v>322</v>
      </c>
      <c r="D298" s="131">
        <v>10289543.109999999</v>
      </c>
      <c r="E298" s="131">
        <v>25482998.02</v>
      </c>
      <c r="F298" s="131">
        <v>829029.37</v>
      </c>
      <c r="G298" s="131">
        <v>26312027.390000001</v>
      </c>
      <c r="H298" s="131">
        <v>4329.8900000000003</v>
      </c>
      <c r="I298" s="131">
        <v>349005.4</v>
      </c>
      <c r="J298" s="131">
        <v>25958692.100000001</v>
      </c>
      <c r="K298" s="131">
        <v>15669148.990000002</v>
      </c>
      <c r="L298" s="131" t="s">
        <v>512</v>
      </c>
      <c r="M298" s="131">
        <v>0</v>
      </c>
      <c r="N298" s="131">
        <v>23963322.300000001</v>
      </c>
      <c r="O298" s="131">
        <v>3038279.24</v>
      </c>
      <c r="P298" s="131">
        <v>27001601.539999999</v>
      </c>
      <c r="Q298" s="131">
        <v>150251.69999999998</v>
      </c>
      <c r="R298" s="131">
        <v>290837.40000000002</v>
      </c>
      <c r="S298" s="131">
        <v>26560512.440000001</v>
      </c>
      <c r="T298" s="131">
        <v>16270969.330000002</v>
      </c>
      <c r="U298" s="131" t="s">
        <v>513</v>
      </c>
      <c r="V298" s="132">
        <v>2.3183769724669512E-2</v>
      </c>
      <c r="W298" s="132">
        <v>3.840797865819523E-2</v>
      </c>
      <c r="X298" s="131" t="s">
        <v>513</v>
      </c>
      <c r="Y298" s="133" t="s">
        <v>529</v>
      </c>
      <c r="Z298" s="134">
        <v>26560512.440000001</v>
      </c>
      <c r="AA298" s="134">
        <v>480543.55</v>
      </c>
      <c r="AB298" s="134">
        <v>26079968.890000001</v>
      </c>
      <c r="AC298" s="134">
        <v>15790425.780000001</v>
      </c>
      <c r="AD298" s="134"/>
      <c r="AE298" s="133"/>
    </row>
    <row r="299" spans="2:31" ht="15" customHeight="1">
      <c r="B299" s="129" t="s">
        <v>362</v>
      </c>
      <c r="C299" s="135" t="s">
        <v>323</v>
      </c>
      <c r="D299" s="131">
        <v>9441259.2799999993</v>
      </c>
      <c r="E299" s="131">
        <v>4423480.0199999986</v>
      </c>
      <c r="F299" s="131">
        <v>73577.06</v>
      </c>
      <c r="G299" s="131">
        <v>4497057.0799999982</v>
      </c>
      <c r="H299" s="131">
        <v>72454.62999999999</v>
      </c>
      <c r="I299" s="131">
        <v>242796</v>
      </c>
      <c r="J299" s="131">
        <v>4181806.4499999983</v>
      </c>
      <c r="K299" s="131" t="s">
        <v>512</v>
      </c>
      <c r="L299" s="131">
        <v>5259452.830000001</v>
      </c>
      <c r="M299" s="131">
        <v>1051890.5660000003</v>
      </c>
      <c r="N299" s="131">
        <v>4058716.1</v>
      </c>
      <c r="O299" s="131">
        <v>554930.79</v>
      </c>
      <c r="P299" s="131">
        <v>4613646.8900000006</v>
      </c>
      <c r="Q299" s="131">
        <v>81823.23</v>
      </c>
      <c r="R299" s="131">
        <v>202330</v>
      </c>
      <c r="S299" s="131">
        <v>4329493.66</v>
      </c>
      <c r="T299" s="131" t="s">
        <v>513</v>
      </c>
      <c r="U299" s="131">
        <v>5111765.6199999992</v>
      </c>
      <c r="V299" s="132">
        <v>3.531660581756535E-2</v>
      </c>
      <c r="W299" s="132">
        <v>0</v>
      </c>
      <c r="X299" s="131">
        <v>904203.35599999852</v>
      </c>
      <c r="Y299" s="133" t="s">
        <v>517</v>
      </c>
      <c r="Z299" s="134"/>
      <c r="AA299" s="134"/>
      <c r="AB299" s="134" t="s">
        <v>514</v>
      </c>
      <c r="AC299" s="134"/>
      <c r="AD299" s="134"/>
      <c r="AE299" s="133"/>
    </row>
    <row r="300" spans="2:31" ht="15" customHeight="1">
      <c r="B300" s="129" t="s">
        <v>362</v>
      </c>
      <c r="C300" s="130" t="s">
        <v>324</v>
      </c>
      <c r="D300" s="131">
        <v>15047060.84</v>
      </c>
      <c r="E300" s="131">
        <v>6805803.8200000003</v>
      </c>
      <c r="F300" s="131">
        <v>81580.899999999994</v>
      </c>
      <c r="G300" s="131">
        <v>6887384.7200000007</v>
      </c>
      <c r="H300" s="131">
        <v>668781.39000000025</v>
      </c>
      <c r="I300" s="131">
        <v>481225.79</v>
      </c>
      <c r="J300" s="131">
        <v>5737377.54</v>
      </c>
      <c r="K300" s="131" t="s">
        <v>512</v>
      </c>
      <c r="L300" s="131">
        <v>9309683.3000000007</v>
      </c>
      <c r="M300" s="131">
        <v>1861936.6600000001</v>
      </c>
      <c r="N300" s="131">
        <v>6206387.3499999996</v>
      </c>
      <c r="O300" s="131">
        <v>36846.410000000003</v>
      </c>
      <c r="P300" s="131">
        <v>6243233.7599999998</v>
      </c>
      <c r="Q300" s="131">
        <v>668724.72</v>
      </c>
      <c r="R300" s="131">
        <v>401021.79</v>
      </c>
      <c r="S300" s="131">
        <v>5173487.25</v>
      </c>
      <c r="T300" s="131" t="s">
        <v>513</v>
      </c>
      <c r="U300" s="131">
        <v>9873573.5899999999</v>
      </c>
      <c r="V300" s="132">
        <v>-9.8283629771381609E-2</v>
      </c>
      <c r="W300" s="132">
        <v>0</v>
      </c>
      <c r="X300" s="131">
        <v>2425826.9500000002</v>
      </c>
      <c r="Y300" s="133"/>
      <c r="Z300" s="134"/>
      <c r="AA300" s="134"/>
      <c r="AB300" s="134" t="s">
        <v>514</v>
      </c>
      <c r="AC300" s="134"/>
      <c r="AD300" s="134"/>
      <c r="AE300" s="133"/>
    </row>
    <row r="301" spans="2:31" ht="15" customHeight="1">
      <c r="B301" s="129" t="s">
        <v>363</v>
      </c>
      <c r="C301" s="130" t="s">
        <v>325</v>
      </c>
      <c r="D301" s="131">
        <v>90547730.010000005</v>
      </c>
      <c r="E301" s="131">
        <v>36753860.380000003</v>
      </c>
      <c r="F301" s="131">
        <v>174812.28</v>
      </c>
      <c r="G301" s="131">
        <v>36928672.660000004</v>
      </c>
      <c r="H301" s="131">
        <v>2197360.48</v>
      </c>
      <c r="I301" s="131">
        <v>0</v>
      </c>
      <c r="J301" s="131">
        <v>34731312.180000007</v>
      </c>
      <c r="K301" s="131" t="s">
        <v>512</v>
      </c>
      <c r="L301" s="131">
        <v>55816417.829999998</v>
      </c>
      <c r="M301" s="131">
        <v>11163283.566</v>
      </c>
      <c r="N301" s="131">
        <v>36316046.719999991</v>
      </c>
      <c r="O301" s="131">
        <v>110607.98000000001</v>
      </c>
      <c r="P301" s="131">
        <v>36426654.699999988</v>
      </c>
      <c r="Q301" s="131">
        <v>2311186.5300000003</v>
      </c>
      <c r="R301" s="131">
        <v>0</v>
      </c>
      <c r="S301" s="131">
        <v>34115468.169999987</v>
      </c>
      <c r="T301" s="131" t="s">
        <v>513</v>
      </c>
      <c r="U301" s="131">
        <v>56432261.840000018</v>
      </c>
      <c r="V301" s="132">
        <v>-1.7731665501387384E-2</v>
      </c>
      <c r="W301" s="132">
        <v>0</v>
      </c>
      <c r="X301" s="131">
        <v>11779127.57600002</v>
      </c>
      <c r="Y301" s="133"/>
      <c r="Z301" s="134"/>
      <c r="AA301" s="134"/>
      <c r="AB301" s="134" t="s">
        <v>514</v>
      </c>
      <c r="AC301" s="134"/>
      <c r="AD301" s="134"/>
      <c r="AE301" s="133"/>
    </row>
    <row r="302" spans="2:31" ht="15" customHeight="1">
      <c r="B302" s="129" t="s">
        <v>362</v>
      </c>
      <c r="C302" s="130" t="s">
        <v>326</v>
      </c>
      <c r="D302" s="131">
        <v>12879334.02</v>
      </c>
      <c r="E302" s="131">
        <v>2474483.2700000005</v>
      </c>
      <c r="F302" s="131">
        <v>897096.36</v>
      </c>
      <c r="G302" s="131">
        <v>3371579.6300000004</v>
      </c>
      <c r="H302" s="131">
        <v>209787.14999999997</v>
      </c>
      <c r="I302" s="131">
        <v>409728.61</v>
      </c>
      <c r="J302" s="131">
        <v>2752063.8700000006</v>
      </c>
      <c r="K302" s="131" t="s">
        <v>512</v>
      </c>
      <c r="L302" s="131">
        <v>10127270.149999999</v>
      </c>
      <c r="M302" s="131">
        <v>2025454.0299999998</v>
      </c>
      <c r="N302" s="131">
        <v>1929453.35</v>
      </c>
      <c r="O302" s="131">
        <v>187942.65</v>
      </c>
      <c r="P302" s="131">
        <v>2117396</v>
      </c>
      <c r="Q302" s="131">
        <v>225587.48</v>
      </c>
      <c r="R302" s="131">
        <v>341440.61</v>
      </c>
      <c r="S302" s="131">
        <v>1550367.9100000001</v>
      </c>
      <c r="T302" s="131" t="s">
        <v>513</v>
      </c>
      <c r="U302" s="131">
        <v>11328966.109999999</v>
      </c>
      <c r="V302" s="132">
        <v>-0.43665264207694432</v>
      </c>
      <c r="W302" s="132">
        <v>0</v>
      </c>
      <c r="X302" s="131">
        <v>3227149.99</v>
      </c>
      <c r="Y302" s="133"/>
      <c r="Z302" s="134"/>
      <c r="AA302" s="134"/>
      <c r="AB302" s="134" t="s">
        <v>514</v>
      </c>
      <c r="AC302" s="134"/>
      <c r="AD302" s="134"/>
      <c r="AE302" s="133"/>
    </row>
    <row r="303" spans="2:31" ht="15" customHeight="1">
      <c r="B303" s="129" t="s">
        <v>363</v>
      </c>
      <c r="C303" s="130" t="s">
        <v>327</v>
      </c>
      <c r="D303" s="131">
        <v>159076753.94</v>
      </c>
      <c r="E303" s="131">
        <v>186255813.07000005</v>
      </c>
      <c r="F303" s="131">
        <v>13577363.85</v>
      </c>
      <c r="G303" s="131">
        <v>199833176.92000005</v>
      </c>
      <c r="H303" s="131">
        <v>2947484.45</v>
      </c>
      <c r="I303" s="131">
        <v>4886538.46</v>
      </c>
      <c r="J303" s="131">
        <v>191999154.01000005</v>
      </c>
      <c r="K303" s="131">
        <v>32922400.070000052</v>
      </c>
      <c r="L303" s="131" t="s">
        <v>512</v>
      </c>
      <c r="M303" s="131">
        <v>0</v>
      </c>
      <c r="N303" s="131">
        <v>170141271.81999996</v>
      </c>
      <c r="O303" s="131">
        <v>11853968.700000001</v>
      </c>
      <c r="P303" s="131">
        <v>181995240.51999995</v>
      </c>
      <c r="Q303" s="131">
        <v>3376131.27</v>
      </c>
      <c r="R303" s="131">
        <v>4072115.46</v>
      </c>
      <c r="S303" s="131">
        <v>174546993.78999993</v>
      </c>
      <c r="T303" s="131">
        <v>15470239.849999934</v>
      </c>
      <c r="U303" s="131" t="s">
        <v>513</v>
      </c>
      <c r="V303" s="132">
        <v>-9.0897068322973618E-2</v>
      </c>
      <c r="W303" s="132">
        <v>-0.53009987676758374</v>
      </c>
      <c r="X303" s="131" t="s">
        <v>513</v>
      </c>
      <c r="Y303" s="133" t="s">
        <v>524</v>
      </c>
      <c r="Z303" s="134">
        <v>174546993.78999993</v>
      </c>
      <c r="AA303" s="134">
        <v>23739193.369999997</v>
      </c>
      <c r="AB303" s="134">
        <v>150807800.41999993</v>
      </c>
      <c r="AC303" s="134"/>
      <c r="AD303" s="134">
        <v>8268953.5200000629</v>
      </c>
      <c r="AE303" s="133"/>
    </row>
    <row r="304" spans="2:31" ht="15" customHeight="1">
      <c r="B304" s="129" t="s">
        <v>362</v>
      </c>
      <c r="C304" s="135" t="s">
        <v>328</v>
      </c>
      <c r="D304" s="131">
        <v>7994026.4299999997</v>
      </c>
      <c r="E304" s="131">
        <v>4960158.49</v>
      </c>
      <c r="F304" s="131">
        <v>236014.13</v>
      </c>
      <c r="G304" s="131">
        <v>5196172.62</v>
      </c>
      <c r="H304" s="131">
        <v>266516.65999999997</v>
      </c>
      <c r="I304" s="131">
        <v>282800.65000000002</v>
      </c>
      <c r="J304" s="131">
        <v>4646855.3099999996</v>
      </c>
      <c r="K304" s="131" t="s">
        <v>512</v>
      </c>
      <c r="L304" s="131">
        <v>3347171.12</v>
      </c>
      <c r="M304" s="131">
        <v>669434.22400000005</v>
      </c>
      <c r="N304" s="131">
        <v>4584945.7</v>
      </c>
      <c r="O304" s="131">
        <v>250041</v>
      </c>
      <c r="P304" s="131">
        <v>4834986.7</v>
      </c>
      <c r="Q304" s="131">
        <v>287147.67000000004</v>
      </c>
      <c r="R304" s="131">
        <v>235666.65000000002</v>
      </c>
      <c r="S304" s="131">
        <v>4312172.38</v>
      </c>
      <c r="T304" s="131" t="s">
        <v>513</v>
      </c>
      <c r="U304" s="131">
        <v>3681854.05</v>
      </c>
      <c r="V304" s="132">
        <v>-7.2023531543959241E-2</v>
      </c>
      <c r="W304" s="132">
        <v>0</v>
      </c>
      <c r="X304" s="131">
        <v>1004117.1539999997</v>
      </c>
      <c r="Y304" s="133" t="s">
        <v>517</v>
      </c>
      <c r="Z304" s="134"/>
      <c r="AA304" s="134"/>
      <c r="AB304" s="134" t="s">
        <v>514</v>
      </c>
      <c r="AC304" s="134"/>
      <c r="AD304" s="134"/>
      <c r="AE304" s="133"/>
    </row>
    <row r="305" spans="2:31" ht="15" customHeight="1">
      <c r="B305" s="129" t="s">
        <v>362</v>
      </c>
      <c r="C305" s="130" t="s">
        <v>329</v>
      </c>
      <c r="D305" s="131">
        <v>8910201.9100000001</v>
      </c>
      <c r="E305" s="131">
        <v>17984802.190000005</v>
      </c>
      <c r="F305" s="131">
        <v>16981.41</v>
      </c>
      <c r="G305" s="131">
        <v>18001783.600000005</v>
      </c>
      <c r="H305" s="131">
        <v>136590.28</v>
      </c>
      <c r="I305" s="131">
        <v>291342.75</v>
      </c>
      <c r="J305" s="131">
        <v>17573850.570000004</v>
      </c>
      <c r="K305" s="131">
        <v>8663648.6600000039</v>
      </c>
      <c r="L305" s="131" t="s">
        <v>512</v>
      </c>
      <c r="M305" s="131">
        <v>0</v>
      </c>
      <c r="N305" s="131">
        <v>16678407.49</v>
      </c>
      <c r="O305" s="131">
        <v>22078.959999999999</v>
      </c>
      <c r="P305" s="131">
        <v>16700486.450000001</v>
      </c>
      <c r="Q305" s="131">
        <v>148787.43</v>
      </c>
      <c r="R305" s="131">
        <v>242786.75</v>
      </c>
      <c r="S305" s="131">
        <v>16308912.270000001</v>
      </c>
      <c r="T305" s="131">
        <v>7398710.3600000013</v>
      </c>
      <c r="U305" s="131" t="s">
        <v>513</v>
      </c>
      <c r="V305" s="132">
        <v>-7.1978437221911662E-2</v>
      </c>
      <c r="W305" s="132">
        <v>-0.14600526286808146</v>
      </c>
      <c r="X305" s="131" t="s">
        <v>513</v>
      </c>
      <c r="Y305" s="133" t="s">
        <v>515</v>
      </c>
      <c r="Z305" s="134">
        <v>16308912.270000001</v>
      </c>
      <c r="AA305" s="134">
        <v>1591056.29</v>
      </c>
      <c r="AB305" s="134">
        <v>14717855.98</v>
      </c>
      <c r="AC305" s="134">
        <v>5807654.0700000012</v>
      </c>
      <c r="AD305" s="134"/>
      <c r="AE305" s="133"/>
    </row>
    <row r="306" spans="2:31" ht="15" customHeight="1">
      <c r="B306" s="129" t="s">
        <v>362</v>
      </c>
      <c r="C306" s="135" t="s">
        <v>330</v>
      </c>
      <c r="D306" s="131">
        <v>19684281.449999999</v>
      </c>
      <c r="E306" s="131">
        <v>6690539.6800000006</v>
      </c>
      <c r="F306" s="131">
        <v>16632.77</v>
      </c>
      <c r="G306" s="131">
        <v>6707172.4500000002</v>
      </c>
      <c r="H306" s="131">
        <v>1391483.41</v>
      </c>
      <c r="I306" s="131">
        <v>550278.32999999996</v>
      </c>
      <c r="J306" s="131">
        <v>4765410.71</v>
      </c>
      <c r="K306" s="131" t="s">
        <v>512</v>
      </c>
      <c r="L306" s="131">
        <v>14918870.739999998</v>
      </c>
      <c r="M306" s="131">
        <v>2983774.148</v>
      </c>
      <c r="N306" s="131">
        <v>5290738.3400000008</v>
      </c>
      <c r="O306" s="131">
        <v>6.7900000000000205</v>
      </c>
      <c r="P306" s="131">
        <v>5290745.1300000008</v>
      </c>
      <c r="Q306" s="131">
        <v>1146020.8899999999</v>
      </c>
      <c r="R306" s="131">
        <v>458565.32999999996</v>
      </c>
      <c r="S306" s="131">
        <v>3686158.9100000011</v>
      </c>
      <c r="T306" s="131" t="s">
        <v>513</v>
      </c>
      <c r="U306" s="131">
        <v>15998122.539999999</v>
      </c>
      <c r="V306" s="132">
        <v>-0.22647613514932463</v>
      </c>
      <c r="W306" s="132">
        <v>0</v>
      </c>
      <c r="X306" s="131">
        <v>4063025.9479999989</v>
      </c>
      <c r="Y306" s="133"/>
      <c r="Z306" s="134"/>
      <c r="AA306" s="134"/>
      <c r="AB306" s="134" t="s">
        <v>514</v>
      </c>
      <c r="AC306" s="134"/>
      <c r="AD306" s="134"/>
      <c r="AE306" s="133"/>
    </row>
    <row r="307" spans="2:31" ht="15" customHeight="1">
      <c r="B307" s="129" t="s">
        <v>361</v>
      </c>
      <c r="C307" s="130" t="s">
        <v>332</v>
      </c>
      <c r="D307" s="131">
        <v>34291825.479999997</v>
      </c>
      <c r="E307" s="131">
        <v>17695302.500000004</v>
      </c>
      <c r="F307" s="131">
        <v>596366.75000000012</v>
      </c>
      <c r="G307" s="131">
        <v>18291669.250000004</v>
      </c>
      <c r="H307" s="131">
        <v>1033874</v>
      </c>
      <c r="I307" s="131">
        <v>1156717.3500000001</v>
      </c>
      <c r="J307" s="131">
        <v>16101077.900000004</v>
      </c>
      <c r="K307" s="131" t="s">
        <v>512</v>
      </c>
      <c r="L307" s="131">
        <v>18190747.579999991</v>
      </c>
      <c r="M307" s="131">
        <v>3638149.5159999984</v>
      </c>
      <c r="N307" s="131">
        <v>15953840.399999999</v>
      </c>
      <c r="O307" s="131">
        <v>256801.37</v>
      </c>
      <c r="P307" s="131">
        <v>16210641.769999998</v>
      </c>
      <c r="Q307" s="131">
        <v>966723.77000000014</v>
      </c>
      <c r="R307" s="131">
        <v>963931.35000000009</v>
      </c>
      <c r="S307" s="131">
        <v>14279986.649999999</v>
      </c>
      <c r="T307" s="131" t="s">
        <v>513</v>
      </c>
      <c r="U307" s="131">
        <v>20011838.829999998</v>
      </c>
      <c r="V307" s="132">
        <v>-0.11310368543711014</v>
      </c>
      <c r="W307" s="132">
        <v>0</v>
      </c>
      <c r="X307" s="131">
        <v>5459240.7660000045</v>
      </c>
      <c r="Y307" s="133"/>
      <c r="Z307" s="134"/>
      <c r="AA307" s="134"/>
      <c r="AB307" s="134" t="s">
        <v>514</v>
      </c>
      <c r="AC307" s="134"/>
      <c r="AD307" s="134"/>
      <c r="AE307" s="133"/>
    </row>
    <row r="308" spans="2:31" ht="15" customHeight="1">
      <c r="B308" s="129" t="s">
        <v>362</v>
      </c>
      <c r="C308" s="135" t="s">
        <v>333</v>
      </c>
      <c r="D308" s="131">
        <v>28290005.949999999</v>
      </c>
      <c r="E308" s="131">
        <v>77694293.710000008</v>
      </c>
      <c r="F308" s="131">
        <v>17046.269999999997</v>
      </c>
      <c r="G308" s="131">
        <v>77711339.980000004</v>
      </c>
      <c r="H308" s="131">
        <v>610505.06999999983</v>
      </c>
      <c r="I308" s="131">
        <v>817199.48</v>
      </c>
      <c r="J308" s="131">
        <v>76283635.430000007</v>
      </c>
      <c r="K308" s="131">
        <v>47993629.480000004</v>
      </c>
      <c r="L308" s="131" t="s">
        <v>512</v>
      </c>
      <c r="M308" s="131">
        <v>0</v>
      </c>
      <c r="N308" s="131">
        <v>76239212.200000003</v>
      </c>
      <c r="O308" s="131">
        <v>29814.77</v>
      </c>
      <c r="P308" s="131">
        <v>76269026.969999999</v>
      </c>
      <c r="Q308" s="131">
        <v>1489872.18</v>
      </c>
      <c r="R308" s="131">
        <v>583715.48</v>
      </c>
      <c r="S308" s="131">
        <v>74195439.309999987</v>
      </c>
      <c r="T308" s="131">
        <v>45905433.359999985</v>
      </c>
      <c r="U308" s="131" t="s">
        <v>513</v>
      </c>
      <c r="V308" s="132">
        <v>-2.7374103347712175E-2</v>
      </c>
      <c r="W308" s="132">
        <v>-4.3509860425751223E-2</v>
      </c>
      <c r="X308" s="131" t="s">
        <v>513</v>
      </c>
      <c r="Y308" s="133" t="s">
        <v>533</v>
      </c>
      <c r="Z308" s="134">
        <v>74195439.309999987</v>
      </c>
      <c r="AA308" s="134">
        <v>491712.9</v>
      </c>
      <c r="AB308" s="134">
        <v>73703726.409999982</v>
      </c>
      <c r="AC308" s="134">
        <v>45413720.459999986</v>
      </c>
      <c r="AD308" s="134"/>
      <c r="AE308" s="133"/>
    </row>
    <row r="309" spans="2:31" ht="15" customHeight="1">
      <c r="B309" s="129" t="s">
        <v>362</v>
      </c>
      <c r="C309" s="130" t="s">
        <v>334</v>
      </c>
      <c r="D309" s="131">
        <v>9130450.5</v>
      </c>
      <c r="E309" s="131">
        <v>913955.82999999984</v>
      </c>
      <c r="F309" s="131">
        <v>23020.32</v>
      </c>
      <c r="G309" s="131">
        <v>936976.14999999979</v>
      </c>
      <c r="H309" s="131">
        <v>8426.4599999999991</v>
      </c>
      <c r="I309" s="131">
        <v>300118.8</v>
      </c>
      <c r="J309" s="131">
        <v>628430.8899999999</v>
      </c>
      <c r="K309" s="131" t="s">
        <v>512</v>
      </c>
      <c r="L309" s="131">
        <v>8502019.6099999994</v>
      </c>
      <c r="M309" s="131">
        <v>1700403.922</v>
      </c>
      <c r="N309" s="131">
        <v>794833.88</v>
      </c>
      <c r="O309" s="131">
        <v>56741.73000000001</v>
      </c>
      <c r="P309" s="131">
        <v>851575.61</v>
      </c>
      <c r="Q309" s="131">
        <v>40695.599999999999</v>
      </c>
      <c r="R309" s="131">
        <v>250098.8</v>
      </c>
      <c r="S309" s="131">
        <v>560781.21</v>
      </c>
      <c r="T309" s="131" t="s">
        <v>513</v>
      </c>
      <c r="U309" s="131">
        <v>8569669.2899999991</v>
      </c>
      <c r="V309" s="132">
        <v>-0.10764855941438511</v>
      </c>
      <c r="W309" s="132">
        <v>0</v>
      </c>
      <c r="X309" s="131">
        <v>1768053.602</v>
      </c>
      <c r="Y309" s="133"/>
      <c r="Z309" s="134"/>
      <c r="AA309" s="134"/>
      <c r="AB309" s="134" t="s">
        <v>514</v>
      </c>
      <c r="AC309" s="134"/>
      <c r="AD309" s="134"/>
      <c r="AE309" s="133"/>
    </row>
    <row r="310" spans="2:31" ht="15" customHeight="1">
      <c r="B310" s="129" t="s">
        <v>361</v>
      </c>
      <c r="C310" s="130" t="s">
        <v>335</v>
      </c>
      <c r="D310" s="131">
        <v>32450862.23</v>
      </c>
      <c r="E310" s="131">
        <v>22917721.5</v>
      </c>
      <c r="F310" s="131">
        <v>779081.26</v>
      </c>
      <c r="G310" s="131">
        <v>23696802.760000002</v>
      </c>
      <c r="H310" s="131">
        <v>680472.26</v>
      </c>
      <c r="I310" s="131">
        <v>1023200.39</v>
      </c>
      <c r="J310" s="131">
        <v>21993130.109999999</v>
      </c>
      <c r="K310" s="131" t="s">
        <v>512</v>
      </c>
      <c r="L310" s="131">
        <v>10457732.120000001</v>
      </c>
      <c r="M310" s="131">
        <v>2091546.4240000003</v>
      </c>
      <c r="N310" s="131">
        <v>20617613.519999996</v>
      </c>
      <c r="O310" s="131">
        <v>671414.92999999993</v>
      </c>
      <c r="P310" s="131">
        <v>21289028.449999996</v>
      </c>
      <c r="Q310" s="131">
        <v>711384.92</v>
      </c>
      <c r="R310" s="131">
        <v>852667.39</v>
      </c>
      <c r="S310" s="131">
        <v>19724976.139999993</v>
      </c>
      <c r="T310" s="131" t="s">
        <v>513</v>
      </c>
      <c r="U310" s="131">
        <v>12725886.090000007</v>
      </c>
      <c r="V310" s="132">
        <v>-0.10313011193293975</v>
      </c>
      <c r="W310" s="132">
        <v>0</v>
      </c>
      <c r="X310" s="131">
        <v>4359700.3940000068</v>
      </c>
      <c r="Y310" s="133" t="s">
        <v>525</v>
      </c>
      <c r="Z310" s="134"/>
      <c r="AA310" s="134"/>
      <c r="AB310" s="134" t="s">
        <v>514</v>
      </c>
      <c r="AC310" s="134"/>
      <c r="AD310" s="134"/>
      <c r="AE310" s="133"/>
    </row>
    <row r="311" spans="2:31" ht="15" customHeight="1">
      <c r="B311" s="129" t="s">
        <v>362</v>
      </c>
      <c r="C311" s="130" t="s">
        <v>336</v>
      </c>
      <c r="D311" s="131">
        <v>9122039.1500000004</v>
      </c>
      <c r="E311" s="131">
        <v>4103492.2</v>
      </c>
      <c r="F311" s="131">
        <v>42887.859999999993</v>
      </c>
      <c r="G311" s="131">
        <v>4146380.06</v>
      </c>
      <c r="H311" s="131">
        <v>80204.069999999992</v>
      </c>
      <c r="I311" s="131">
        <v>305613.48</v>
      </c>
      <c r="J311" s="131">
        <v>3760562.5100000002</v>
      </c>
      <c r="K311" s="131" t="s">
        <v>512</v>
      </c>
      <c r="L311" s="131">
        <v>5361476.6400000006</v>
      </c>
      <c r="M311" s="131">
        <v>1072295.3280000002</v>
      </c>
      <c r="N311" s="131">
        <v>3424052.9299999992</v>
      </c>
      <c r="O311" s="131">
        <v>42452.04</v>
      </c>
      <c r="P311" s="131">
        <v>3466504.9699999993</v>
      </c>
      <c r="Q311" s="131">
        <v>72446.460000000006</v>
      </c>
      <c r="R311" s="131">
        <v>254677.48</v>
      </c>
      <c r="S311" s="131">
        <v>3139381.0299999993</v>
      </c>
      <c r="T311" s="131" t="s">
        <v>513</v>
      </c>
      <c r="U311" s="131">
        <v>5982658.120000001</v>
      </c>
      <c r="V311" s="132">
        <v>-0.1651831284144778</v>
      </c>
      <c r="W311" s="132">
        <v>0</v>
      </c>
      <c r="X311" s="131">
        <v>1693476.8080000011</v>
      </c>
      <c r="Y311" s="133"/>
      <c r="Z311" s="134"/>
      <c r="AA311" s="134"/>
      <c r="AB311" s="134" t="s">
        <v>514</v>
      </c>
      <c r="AC311" s="134"/>
      <c r="AD311" s="134"/>
      <c r="AE311" s="133"/>
    </row>
    <row r="312" spans="2:31" ht="15" customHeight="1">
      <c r="B312" s="129" t="s">
        <v>362</v>
      </c>
      <c r="C312" s="130" t="s">
        <v>337</v>
      </c>
      <c r="D312" s="131">
        <v>10282978.699999999</v>
      </c>
      <c r="E312" s="131">
        <v>4043653.69</v>
      </c>
      <c r="F312" s="131">
        <v>6912.42</v>
      </c>
      <c r="G312" s="131">
        <v>4050566.11</v>
      </c>
      <c r="H312" s="131">
        <v>591142.24</v>
      </c>
      <c r="I312" s="131">
        <v>55115.97</v>
      </c>
      <c r="J312" s="131">
        <v>3404307.9</v>
      </c>
      <c r="K312" s="131" t="s">
        <v>512</v>
      </c>
      <c r="L312" s="131">
        <v>6878670.7999999989</v>
      </c>
      <c r="M312" s="131">
        <v>1375734.16</v>
      </c>
      <c r="N312" s="131">
        <v>3821284.7899999996</v>
      </c>
      <c r="O312" s="131">
        <v>5221.24</v>
      </c>
      <c r="P312" s="131">
        <v>3826506.03</v>
      </c>
      <c r="Q312" s="131">
        <v>555547.01</v>
      </c>
      <c r="R312" s="131">
        <v>55115.97</v>
      </c>
      <c r="S312" s="131">
        <v>3215843.0499999993</v>
      </c>
      <c r="T312" s="131" t="s">
        <v>513</v>
      </c>
      <c r="U312" s="131">
        <v>7067135.6500000004</v>
      </c>
      <c r="V312" s="132">
        <v>-5.5360694606971572E-2</v>
      </c>
      <c r="W312" s="132">
        <v>0</v>
      </c>
      <c r="X312" s="131">
        <v>1564199.0100000005</v>
      </c>
      <c r="Y312" s="133"/>
      <c r="Z312" s="134"/>
      <c r="AA312" s="134"/>
      <c r="AB312" s="134" t="s">
        <v>514</v>
      </c>
      <c r="AC312" s="134"/>
      <c r="AD312" s="134"/>
      <c r="AE312" s="133"/>
    </row>
    <row r="313" spans="2:31" ht="15" customHeight="1">
      <c r="B313" s="129" t="s">
        <v>362</v>
      </c>
      <c r="C313" s="130" t="s">
        <v>338</v>
      </c>
      <c r="D313" s="131">
        <v>14321681.32</v>
      </c>
      <c r="E313" s="131">
        <v>2807842.87</v>
      </c>
      <c r="F313" s="131">
        <v>99751.94</v>
      </c>
      <c r="G313" s="131">
        <v>2907594.81</v>
      </c>
      <c r="H313" s="131">
        <v>640413.94999999995</v>
      </c>
      <c r="I313" s="131">
        <v>578963.43000000005</v>
      </c>
      <c r="J313" s="131">
        <v>1688217.4300000002</v>
      </c>
      <c r="K313" s="131" t="s">
        <v>512</v>
      </c>
      <c r="L313" s="131">
        <v>12633463.890000001</v>
      </c>
      <c r="M313" s="131">
        <v>2526692.7780000004</v>
      </c>
      <c r="N313" s="131">
        <v>2373519.69</v>
      </c>
      <c r="O313" s="131">
        <v>178202.13</v>
      </c>
      <c r="P313" s="131">
        <v>2551721.8199999998</v>
      </c>
      <c r="Q313" s="131">
        <v>567630.54999999993</v>
      </c>
      <c r="R313" s="131">
        <v>482469.43000000005</v>
      </c>
      <c r="S313" s="131">
        <v>1501621.8399999999</v>
      </c>
      <c r="T313" s="131" t="s">
        <v>513</v>
      </c>
      <c r="U313" s="131">
        <v>12820059.48</v>
      </c>
      <c r="V313" s="132">
        <v>-0.11052817408714966</v>
      </c>
      <c r="W313" s="132">
        <v>0</v>
      </c>
      <c r="X313" s="131">
        <v>2713288.3680000007</v>
      </c>
      <c r="Y313" s="133"/>
      <c r="Z313" s="134"/>
      <c r="AA313" s="134"/>
      <c r="AB313" s="134" t="s">
        <v>514</v>
      </c>
      <c r="AC313" s="134"/>
      <c r="AD313" s="134"/>
      <c r="AE313" s="133"/>
    </row>
    <row r="314" spans="2:31" ht="15" customHeight="1">
      <c r="B314" s="129" t="s">
        <v>361</v>
      </c>
      <c r="C314" s="130" t="s">
        <v>339</v>
      </c>
      <c r="D314" s="131">
        <v>79115318.150000006</v>
      </c>
      <c r="E314" s="131">
        <v>27728628.309999999</v>
      </c>
      <c r="F314" s="131">
        <v>3932477.9599999995</v>
      </c>
      <c r="G314" s="131">
        <v>31661106.27</v>
      </c>
      <c r="H314" s="131">
        <v>2655875.7500000005</v>
      </c>
      <c r="I314" s="131">
        <v>2390716.12</v>
      </c>
      <c r="J314" s="131">
        <v>26614514.399999999</v>
      </c>
      <c r="K314" s="131" t="s">
        <v>512</v>
      </c>
      <c r="L314" s="131">
        <v>52500803.750000007</v>
      </c>
      <c r="M314" s="131">
        <v>10500160.750000002</v>
      </c>
      <c r="N314" s="131">
        <v>25256085.370000001</v>
      </c>
      <c r="O314" s="131">
        <v>2773159.5</v>
      </c>
      <c r="P314" s="131">
        <v>28029244.870000001</v>
      </c>
      <c r="Q314" s="131">
        <v>2821883.2899999996</v>
      </c>
      <c r="R314" s="131">
        <v>1992263.12</v>
      </c>
      <c r="S314" s="131">
        <v>23215098.460000001</v>
      </c>
      <c r="T314" s="131" t="s">
        <v>513</v>
      </c>
      <c r="U314" s="131">
        <v>55900219.690000005</v>
      </c>
      <c r="V314" s="132">
        <v>-0.12772789647441385</v>
      </c>
      <c r="W314" s="132">
        <v>0</v>
      </c>
      <c r="X314" s="131">
        <v>13899576.689999999</v>
      </c>
      <c r="Y314" s="133"/>
      <c r="Z314" s="134"/>
      <c r="AA314" s="134"/>
      <c r="AB314" s="134" t="s">
        <v>514</v>
      </c>
      <c r="AC314" s="134"/>
      <c r="AD314" s="134"/>
      <c r="AE314" s="133"/>
    </row>
    <row r="315" spans="2:31" ht="15" customHeight="1">
      <c r="B315" s="129" t="s">
        <v>361</v>
      </c>
      <c r="C315" s="130" t="s">
        <v>340</v>
      </c>
      <c r="D315" s="131">
        <v>16884902.280000001</v>
      </c>
      <c r="E315" s="131">
        <v>19956423.620000008</v>
      </c>
      <c r="F315" s="131">
        <v>288844.03000000003</v>
      </c>
      <c r="G315" s="131">
        <v>20245267.65000001</v>
      </c>
      <c r="H315" s="131">
        <v>986819.50000000012</v>
      </c>
      <c r="I315" s="131">
        <v>468131.39</v>
      </c>
      <c r="J315" s="131">
        <v>18790316.760000009</v>
      </c>
      <c r="K315" s="131">
        <v>1905414.4800000079</v>
      </c>
      <c r="L315" s="131" t="s">
        <v>512</v>
      </c>
      <c r="M315" s="131">
        <v>0</v>
      </c>
      <c r="N315" s="131">
        <v>16624026.309999999</v>
      </c>
      <c r="O315" s="131">
        <v>215930.97</v>
      </c>
      <c r="P315" s="131">
        <v>16839957.279999997</v>
      </c>
      <c r="Q315" s="131">
        <v>719385.74999999988</v>
      </c>
      <c r="R315" s="131">
        <v>390109.39</v>
      </c>
      <c r="S315" s="131">
        <v>15730462.139999997</v>
      </c>
      <c r="T315" s="131" t="s">
        <v>513</v>
      </c>
      <c r="U315" s="131">
        <v>1154440.1400000043</v>
      </c>
      <c r="V315" s="132">
        <v>-0.16284209888966295</v>
      </c>
      <c r="W315" s="132">
        <v>-1</v>
      </c>
      <c r="X315" s="131" t="s">
        <v>513</v>
      </c>
      <c r="Y315" s="133" t="s">
        <v>534</v>
      </c>
      <c r="Z315" s="134"/>
      <c r="AA315" s="134"/>
      <c r="AB315" s="134" t="s">
        <v>514</v>
      </c>
      <c r="AC315" s="134"/>
      <c r="AD315" s="134"/>
      <c r="AE315" s="133"/>
    </row>
    <row r="316" spans="2:31" ht="15" customHeight="1">
      <c r="B316" s="129" t="s">
        <v>362</v>
      </c>
      <c r="C316" s="130" t="s">
        <v>341</v>
      </c>
      <c r="D316" s="131">
        <v>11661663.25</v>
      </c>
      <c r="E316" s="131">
        <v>7905651.2600000007</v>
      </c>
      <c r="F316" s="131">
        <v>354675.31</v>
      </c>
      <c r="G316" s="131">
        <v>8260326.5700000003</v>
      </c>
      <c r="H316" s="131">
        <v>51184.47</v>
      </c>
      <c r="I316" s="131">
        <v>370030.9</v>
      </c>
      <c r="J316" s="131">
        <v>7839111.2000000002</v>
      </c>
      <c r="K316" s="131" t="s">
        <v>512</v>
      </c>
      <c r="L316" s="131">
        <v>3822552.05</v>
      </c>
      <c r="M316" s="131">
        <v>764510.41</v>
      </c>
      <c r="N316" s="131">
        <v>6651241.1300000008</v>
      </c>
      <c r="O316" s="131">
        <v>377789</v>
      </c>
      <c r="P316" s="131">
        <v>7029030.1300000008</v>
      </c>
      <c r="Q316" s="131">
        <v>57377.45</v>
      </c>
      <c r="R316" s="131">
        <v>308358.90000000002</v>
      </c>
      <c r="S316" s="131">
        <v>6663293.7800000003</v>
      </c>
      <c r="T316" s="131" t="s">
        <v>513</v>
      </c>
      <c r="U316" s="131">
        <v>4998369.47</v>
      </c>
      <c r="V316" s="132">
        <v>-0.14999371612434842</v>
      </c>
      <c r="W316" s="132">
        <v>0</v>
      </c>
      <c r="X316" s="131">
        <v>1940327.83</v>
      </c>
      <c r="Y316" s="133" t="s">
        <v>516</v>
      </c>
      <c r="Z316" s="134"/>
      <c r="AA316" s="134"/>
      <c r="AB316" s="134" t="s">
        <v>514</v>
      </c>
      <c r="AC316" s="134"/>
      <c r="AD316" s="134"/>
      <c r="AE316" s="133"/>
    </row>
    <row r="317" spans="2:31" ht="15" customHeight="1">
      <c r="B317" s="298" t="s">
        <v>535</v>
      </c>
      <c r="C317" s="292"/>
      <c r="D317" s="139">
        <v>8366839523.8599987</v>
      </c>
      <c r="E317" s="139">
        <v>4872185480.6200018</v>
      </c>
      <c r="F317" s="139">
        <v>370027622.33000022</v>
      </c>
      <c r="G317" s="139">
        <v>5242213102.949996</v>
      </c>
      <c r="H317" s="139">
        <v>156030896.32999989</v>
      </c>
      <c r="I317" s="139">
        <v>216567187.81000006</v>
      </c>
      <c r="J317" s="139">
        <v>4869615018.8099976</v>
      </c>
      <c r="K317" s="139">
        <v>526736241.05000025</v>
      </c>
      <c r="L317" s="139">
        <v>4023960746.0999999</v>
      </c>
      <c r="M317" s="139">
        <v>804792149.21999967</v>
      </c>
      <c r="N317" s="139">
        <v>4307031905.8599968</v>
      </c>
      <c r="O317" s="139">
        <v>295166269.18999994</v>
      </c>
      <c r="P317" s="139">
        <v>4602198175.0500011</v>
      </c>
      <c r="Q317" s="139">
        <v>160714018.79000011</v>
      </c>
      <c r="R317" s="139">
        <v>181517687.94000009</v>
      </c>
      <c r="S317" s="139">
        <v>4259966468.3200002</v>
      </c>
      <c r="T317" s="139">
        <v>399651559.53999984</v>
      </c>
      <c r="U317" s="139">
        <v>4506524615.0800009</v>
      </c>
      <c r="V317" s="140">
        <v>-0.12519440410280713</v>
      </c>
      <c r="W317" s="140">
        <v>-0.24126815587374206</v>
      </c>
      <c r="X317" s="139">
        <v>1273857879.9999995</v>
      </c>
      <c r="Y317" s="141"/>
      <c r="Z317" s="139">
        <v>0</v>
      </c>
      <c r="AA317" s="139">
        <v>0</v>
      </c>
      <c r="AB317" s="139">
        <v>0</v>
      </c>
      <c r="AC317" s="139">
        <v>0</v>
      </c>
      <c r="AD317" s="139">
        <v>0</v>
      </c>
    </row>
    <row r="318" spans="2:31" ht="15" customHeight="1">
      <c r="B318" s="291" t="s">
        <v>536</v>
      </c>
      <c r="C318" s="292"/>
      <c r="D318" s="139">
        <v>257</v>
      </c>
      <c r="E318" s="139">
        <v>257</v>
      </c>
      <c r="F318" s="139">
        <v>257</v>
      </c>
      <c r="G318" s="139">
        <v>257</v>
      </c>
      <c r="H318" s="139">
        <v>257</v>
      </c>
      <c r="I318" s="139">
        <v>257</v>
      </c>
      <c r="J318" s="139">
        <v>257</v>
      </c>
      <c r="K318" s="139">
        <v>30</v>
      </c>
      <c r="L318" s="139">
        <v>227</v>
      </c>
      <c r="M318" s="139">
        <v>227</v>
      </c>
      <c r="N318" s="139">
        <v>257</v>
      </c>
      <c r="O318" s="139">
        <v>257</v>
      </c>
      <c r="P318" s="139">
        <v>257</v>
      </c>
      <c r="Q318" s="139">
        <v>257</v>
      </c>
      <c r="R318" s="139">
        <v>257</v>
      </c>
      <c r="S318" s="139">
        <v>257</v>
      </c>
      <c r="T318" s="139">
        <v>23</v>
      </c>
      <c r="U318" s="139">
        <v>234</v>
      </c>
      <c r="V318" s="142" t="s">
        <v>537</v>
      </c>
      <c r="W318" s="142" t="s">
        <v>537</v>
      </c>
      <c r="X318" s="139">
        <v>227</v>
      </c>
      <c r="Y318" s="141"/>
      <c r="Z318" s="139">
        <v>0</v>
      </c>
      <c r="AA318" s="139">
        <v>0</v>
      </c>
      <c r="AB318" s="139">
        <v>0</v>
      </c>
      <c r="AC318" s="139">
        <v>0</v>
      </c>
      <c r="AD318" s="139">
        <v>0</v>
      </c>
    </row>
    <row r="319" spans="2:31" ht="15" customHeight="1">
      <c r="B319" s="291" t="s">
        <v>538</v>
      </c>
      <c r="C319" s="292"/>
      <c r="D319" s="139">
        <v>9863753789.8600101</v>
      </c>
      <c r="E319" s="139">
        <v>5783163019.9200039</v>
      </c>
      <c r="F319" s="139">
        <v>403646402.76000035</v>
      </c>
      <c r="G319" s="139">
        <v>6186809422.6799974</v>
      </c>
      <c r="H319" s="139">
        <v>189311920.30999997</v>
      </c>
      <c r="I319" s="139">
        <v>254214747.09000006</v>
      </c>
      <c r="J319" s="139">
        <v>5743282755.2800007</v>
      </c>
      <c r="K319" s="139">
        <v>641440181.00000012</v>
      </c>
      <c r="L319" s="139">
        <v>4761911215.5800018</v>
      </c>
      <c r="M319" s="139">
        <v>952382243.1159997</v>
      </c>
      <c r="N319" s="139">
        <v>5123458554.4499989</v>
      </c>
      <c r="O319" s="139">
        <v>320500430.86999989</v>
      </c>
      <c r="P319" s="139">
        <v>5443958985.3199987</v>
      </c>
      <c r="Q319" s="139">
        <v>194582902.13000003</v>
      </c>
      <c r="R319" s="139">
        <v>215468411.26000005</v>
      </c>
      <c r="S319" s="139">
        <v>5033907671.9300022</v>
      </c>
      <c r="T319" s="139">
        <v>489567914.4799999</v>
      </c>
      <c r="U319" s="139">
        <v>5319414032.4099989</v>
      </c>
      <c r="V319" s="140">
        <v>-0.12351387065138753</v>
      </c>
      <c r="W319" s="140">
        <v>-0.23676762232642268</v>
      </c>
      <c r="X319" s="139">
        <v>1490950875.3259995</v>
      </c>
      <c r="Y319" s="141"/>
      <c r="Z319" s="139">
        <f t="shared" ref="Z319:AD319" si="0">SUM(Z9:Z316)</f>
        <v>1393965792.28</v>
      </c>
      <c r="AA319" s="139">
        <f t="shared" si="0"/>
        <v>182416822.45999995</v>
      </c>
      <c r="AB319" s="139">
        <f t="shared" si="0"/>
        <v>1211548969.8199999</v>
      </c>
      <c r="AC319" s="139">
        <f t="shared" si="0"/>
        <v>373837288.50999999</v>
      </c>
      <c r="AD319" s="139">
        <f t="shared" si="0"/>
        <v>66686196.490000062</v>
      </c>
    </row>
    <row r="320" spans="2:31" ht="15" customHeight="1">
      <c r="B320" s="291" t="s">
        <v>539</v>
      </c>
      <c r="C320" s="292"/>
      <c r="D320" s="143">
        <v>308</v>
      </c>
      <c r="E320" s="143">
        <v>308</v>
      </c>
      <c r="F320" s="143">
        <v>308</v>
      </c>
      <c r="G320" s="143">
        <v>308</v>
      </c>
      <c r="H320" s="143">
        <v>308</v>
      </c>
      <c r="I320" s="143">
        <v>308</v>
      </c>
      <c r="J320" s="143">
        <v>308</v>
      </c>
      <c r="K320" s="143">
        <v>41</v>
      </c>
      <c r="L320" s="143">
        <v>267</v>
      </c>
      <c r="M320" s="143">
        <v>267</v>
      </c>
      <c r="N320" s="143">
        <v>308</v>
      </c>
      <c r="O320" s="143">
        <v>308</v>
      </c>
      <c r="P320" s="143">
        <v>308</v>
      </c>
      <c r="Q320" s="143">
        <v>308</v>
      </c>
      <c r="R320" s="143">
        <v>308</v>
      </c>
      <c r="S320" s="143">
        <v>308</v>
      </c>
      <c r="T320" s="143">
        <v>31</v>
      </c>
      <c r="U320" s="143">
        <v>277</v>
      </c>
      <c r="V320" s="142" t="s">
        <v>537</v>
      </c>
      <c r="W320" s="142" t="s">
        <v>537</v>
      </c>
      <c r="X320" s="142" t="s">
        <v>537</v>
      </c>
      <c r="Y320" s="144"/>
      <c r="Z320" s="145">
        <f>COUNTIF(Z9:Z316,"&gt;0")</f>
        <v>31</v>
      </c>
      <c r="AA320" s="145">
        <f t="shared" ref="AA320:AD320" si="1">COUNTIF(AA9:AA316,"&gt;0")</f>
        <v>29</v>
      </c>
      <c r="AB320" s="145">
        <f t="shared" si="1"/>
        <v>31</v>
      </c>
      <c r="AC320" s="145">
        <f t="shared" si="1"/>
        <v>25</v>
      </c>
      <c r="AD320" s="145">
        <f t="shared" si="1"/>
        <v>6</v>
      </c>
    </row>
    <row r="321" spans="2:31">
      <c r="B321" s="34" t="s">
        <v>540</v>
      </c>
      <c r="C321" s="146"/>
      <c r="D321" s="146"/>
      <c r="E321" s="146"/>
      <c r="F321" s="146"/>
      <c r="G321" s="146"/>
      <c r="H321" s="146"/>
      <c r="I321" s="146"/>
      <c r="J321" s="146"/>
      <c r="O321" s="148"/>
      <c r="Y321" s="149"/>
    </row>
    <row r="322" spans="2:31">
      <c r="B322" s="146"/>
      <c r="C322" s="146"/>
      <c r="D322" s="150"/>
      <c r="E322" s="146"/>
      <c r="F322" s="146"/>
      <c r="G322" s="146"/>
      <c r="H322" s="146"/>
      <c r="I322" s="146"/>
      <c r="J322" s="146"/>
      <c r="M322" s="151"/>
      <c r="N322" s="152"/>
      <c r="Y322" s="149"/>
    </row>
    <row r="323" spans="2:31" s="147" customFormat="1">
      <c r="B323" s="153" t="s">
        <v>436</v>
      </c>
      <c r="C323" s="154"/>
      <c r="D323" s="155"/>
      <c r="E323" s="155"/>
      <c r="F323" s="155"/>
      <c r="G323" s="155"/>
      <c r="H323" s="155"/>
      <c r="I323" s="155"/>
      <c r="J323" s="155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49"/>
      <c r="Z323" s="114"/>
      <c r="AA323" s="157"/>
      <c r="AB323" s="158"/>
      <c r="AC323" s="159"/>
      <c r="AD323" s="122"/>
      <c r="AE323" s="133"/>
    </row>
    <row r="324" spans="2:31" s="147" customFormat="1">
      <c r="B324" s="160" t="s">
        <v>541</v>
      </c>
      <c r="C324" s="161"/>
      <c r="D324" s="155"/>
      <c r="E324" s="150"/>
      <c r="F324" s="150"/>
      <c r="G324" s="150"/>
      <c r="H324" s="150"/>
      <c r="I324" s="150"/>
      <c r="J324" s="162"/>
      <c r="Y324" s="149"/>
      <c r="Z324" s="114"/>
      <c r="AA324" s="157"/>
      <c r="AB324" s="158"/>
      <c r="AC324" s="159"/>
      <c r="AD324" s="122"/>
      <c r="AE324" s="163"/>
    </row>
    <row r="325" spans="2:31" s="147" customFormat="1">
      <c r="B325" s="160" t="s">
        <v>542</v>
      </c>
      <c r="C325" s="161"/>
      <c r="D325" s="155"/>
      <c r="E325" s="146"/>
      <c r="F325" s="146"/>
      <c r="G325" s="146"/>
      <c r="H325" s="146"/>
      <c r="I325" s="146"/>
      <c r="J325" s="162"/>
      <c r="U325" s="148"/>
      <c r="Y325" s="149"/>
      <c r="Z325" s="114"/>
      <c r="AA325" s="157"/>
      <c r="AB325" s="158"/>
      <c r="AC325" s="159"/>
      <c r="AD325" s="122"/>
      <c r="AE325" s="164"/>
    </row>
    <row r="326" spans="2:31" s="147" customFormat="1">
      <c r="B326" s="165" t="s">
        <v>543</v>
      </c>
      <c r="C326" s="161"/>
      <c r="D326" s="155"/>
      <c r="E326" s="146"/>
      <c r="F326" s="146"/>
      <c r="G326" s="146"/>
      <c r="H326" s="146"/>
      <c r="I326" s="146"/>
      <c r="J326" s="162"/>
      <c r="M326" s="148"/>
      <c r="Y326" s="149"/>
      <c r="Z326" s="114"/>
      <c r="AA326" s="157"/>
      <c r="AB326" s="158"/>
      <c r="AC326" s="159"/>
      <c r="AD326" s="122"/>
      <c r="AE326" s="164"/>
    </row>
    <row r="327" spans="2:31" s="147" customFormat="1">
      <c r="B327" s="165" t="s">
        <v>544</v>
      </c>
      <c r="C327" s="161"/>
      <c r="D327" s="150"/>
      <c r="E327" s="146"/>
      <c r="F327" s="146"/>
      <c r="G327" s="146"/>
      <c r="H327" s="146"/>
      <c r="I327" s="146"/>
      <c r="J327" s="162"/>
      <c r="M327" s="148"/>
      <c r="Y327" s="149"/>
      <c r="Z327" s="114"/>
      <c r="AA327" s="157"/>
      <c r="AB327" s="158"/>
      <c r="AC327" s="159"/>
      <c r="AD327" s="122"/>
      <c r="AE327" s="164"/>
    </row>
    <row r="328" spans="2:31" s="147" customFormat="1">
      <c r="B328" s="89" t="s">
        <v>545</v>
      </c>
      <c r="C328" s="154"/>
      <c r="D328" s="150"/>
      <c r="E328" s="146"/>
      <c r="F328" s="146"/>
      <c r="G328" s="146"/>
      <c r="H328" s="146"/>
      <c r="I328" s="146"/>
      <c r="J328" s="162"/>
      <c r="M328" s="148"/>
      <c r="Y328" s="149"/>
      <c r="Z328" s="114"/>
      <c r="AA328" s="157"/>
      <c r="AB328" s="158"/>
      <c r="AC328" s="159"/>
      <c r="AD328" s="122"/>
      <c r="AE328" s="164"/>
    </row>
    <row r="329" spans="2:31" s="41" customFormat="1">
      <c r="B329" s="166" t="s">
        <v>546</v>
      </c>
      <c r="C329" s="146"/>
      <c r="D329" s="167"/>
      <c r="E329" s="150"/>
      <c r="F329" s="146"/>
      <c r="G329" s="146"/>
      <c r="H329" s="146"/>
      <c r="I329" s="146"/>
      <c r="J329" s="146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68"/>
      <c r="AA329" s="169"/>
      <c r="AB329" s="169"/>
      <c r="AC329" s="169"/>
      <c r="AD329" s="169"/>
      <c r="AE329" s="169"/>
    </row>
    <row r="330" spans="2:31" s="147" customFormat="1">
      <c r="B330" s="165" t="s">
        <v>547</v>
      </c>
      <c r="C330" s="161"/>
      <c r="D330" s="155"/>
      <c r="E330" s="146"/>
      <c r="F330" s="146"/>
      <c r="G330" s="146"/>
      <c r="H330" s="146"/>
      <c r="I330" s="146"/>
      <c r="J330" s="162"/>
      <c r="M330" s="148"/>
      <c r="Y330" s="149"/>
      <c r="Z330" s="114"/>
      <c r="AA330" s="157"/>
      <c r="AB330" s="158"/>
      <c r="AC330" s="159"/>
      <c r="AD330" s="122"/>
      <c r="AE330" s="164"/>
    </row>
    <row r="331" spans="2:31">
      <c r="Y331" s="149"/>
    </row>
  </sheetData>
  <mergeCells count="13">
    <mergeCell ref="B320:C320"/>
    <mergeCell ref="W6:W7"/>
    <mergeCell ref="X6:X7"/>
    <mergeCell ref="Z6:AD6"/>
    <mergeCell ref="B317:C317"/>
    <mergeCell ref="B318:C318"/>
    <mergeCell ref="B319:C319"/>
    <mergeCell ref="B6:B8"/>
    <mergeCell ref="C6:C8"/>
    <mergeCell ref="D6:D7"/>
    <mergeCell ref="E6:M6"/>
    <mergeCell ref="N6:U6"/>
    <mergeCell ref="V6:V7"/>
  </mergeCells>
  <printOptions horizontalCentered="1"/>
  <pageMargins left="0.23622047244094491" right="0.27559055118110237" top="0.94488188976377963" bottom="0.6692913385826772" header="0.31496062992125984" footer="0.31496062992125984"/>
  <pageSetup paperSize="8" scale="30" fitToHeight="0" orientation="portrait" r:id="rId1"/>
  <headerFooter>
    <oddHeader>&amp;L&amp;G</oddHeader>
    <oddFooter>&amp;R&amp;"Calibri Light,Normal"&amp;9&amp;P/&amp;N</oddFooter>
  </headerFooter>
  <ignoredErrors>
    <ignoredError sqref="D8:F8 H8:I8 N8:R8 X12 T9:T30 U29 X29 X46 T31:T49 T50:T152 U46 U73 X70 X73:X75 U82 X82 U92:X92 U97:X101 U110:X137 T153:X316" numberStoredAsText="1"/>
  </ignoredError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7B2"/>
    <pageSetUpPr fitToPage="1"/>
  </sheetPr>
  <dimension ref="A4:P326"/>
  <sheetViews>
    <sheetView showGridLines="0" zoomScaleNormal="100" workbookViewId="0">
      <selection activeCell="C12" sqref="C12"/>
    </sheetView>
  </sheetViews>
  <sheetFormatPr defaultRowHeight="15"/>
  <cols>
    <col min="1" max="1" width="9.140625" style="171"/>
    <col min="2" max="2" width="9.5703125" style="173" bestFit="1" customWidth="1"/>
    <col min="3" max="3" width="26" style="171" bestFit="1" customWidth="1"/>
    <col min="4" max="4" width="16" style="171" bestFit="1" customWidth="1"/>
    <col min="5" max="6" width="19.42578125" style="171" bestFit="1" customWidth="1"/>
    <col min="7" max="7" width="16" style="171" bestFit="1" customWidth="1"/>
    <col min="8" max="8" width="14.140625" style="171" bestFit="1" customWidth="1"/>
    <col min="9" max="9" width="16.42578125" style="171" bestFit="1" customWidth="1"/>
    <col min="10" max="10" width="14.5703125" style="171" bestFit="1" customWidth="1"/>
    <col min="11" max="11" width="26.140625" style="173" bestFit="1" customWidth="1"/>
    <col min="12" max="12" width="16" style="173" bestFit="1" customWidth="1"/>
    <col min="13" max="13" width="12.7109375" style="173" bestFit="1" customWidth="1"/>
    <col min="14" max="14" width="16" style="173" bestFit="1" customWidth="1"/>
    <col min="15" max="16384" width="9.140625" style="171"/>
  </cols>
  <sheetData>
    <row r="4" spans="1:16" ht="18.75">
      <c r="A4" s="170"/>
      <c r="B4" s="170" t="s">
        <v>548</v>
      </c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P4" s="172"/>
    </row>
    <row r="5" spans="1:16">
      <c r="C5" s="174"/>
      <c r="D5" s="175"/>
      <c r="E5" s="175"/>
      <c r="F5" s="175"/>
      <c r="G5" s="175"/>
      <c r="H5" s="175"/>
      <c r="I5" s="175"/>
      <c r="J5" s="175"/>
      <c r="K5" s="175"/>
      <c r="L5" s="175"/>
      <c r="M5" s="176"/>
      <c r="N5" s="177" t="s">
        <v>0</v>
      </c>
    </row>
    <row r="6" spans="1:16">
      <c r="B6" s="308" t="s">
        <v>348</v>
      </c>
      <c r="C6" s="309" t="s">
        <v>549</v>
      </c>
      <c r="D6" s="303" t="s">
        <v>550</v>
      </c>
      <c r="E6" s="310" t="s">
        <v>551</v>
      </c>
      <c r="F6" s="310"/>
      <c r="G6" s="310" t="s">
        <v>552</v>
      </c>
      <c r="H6" s="310"/>
      <c r="I6" s="310"/>
      <c r="J6" s="310"/>
      <c r="K6" s="310"/>
      <c r="L6" s="310"/>
      <c r="M6" s="310"/>
      <c r="N6" s="311"/>
    </row>
    <row r="7" spans="1:16" ht="15.75" customHeight="1">
      <c r="B7" s="308"/>
      <c r="C7" s="309"/>
      <c r="D7" s="303"/>
      <c r="E7" s="303" t="s">
        <v>553</v>
      </c>
      <c r="F7" s="303" t="s">
        <v>554</v>
      </c>
      <c r="G7" s="303" t="s">
        <v>555</v>
      </c>
      <c r="H7" s="303"/>
      <c r="I7" s="303"/>
      <c r="J7" s="303"/>
      <c r="K7" s="303"/>
      <c r="L7" s="303" t="s">
        <v>556</v>
      </c>
      <c r="M7" s="303"/>
      <c r="N7" s="312"/>
      <c r="P7" s="178"/>
    </row>
    <row r="8" spans="1:16" ht="14.25" customHeight="1">
      <c r="B8" s="308"/>
      <c r="C8" s="309"/>
      <c r="D8" s="303"/>
      <c r="E8" s="303"/>
      <c r="F8" s="303"/>
      <c r="G8" s="303" t="s">
        <v>550</v>
      </c>
      <c r="H8" s="303" t="s">
        <v>557</v>
      </c>
      <c r="I8" s="303"/>
      <c r="J8" s="303"/>
      <c r="K8" s="304" t="s">
        <v>558</v>
      </c>
      <c r="L8" s="304" t="s">
        <v>559</v>
      </c>
      <c r="M8" s="304" t="s">
        <v>560</v>
      </c>
      <c r="N8" s="305" t="s">
        <v>561</v>
      </c>
    </row>
    <row r="9" spans="1:16" ht="49.5" customHeight="1">
      <c r="B9" s="308"/>
      <c r="C9" s="309"/>
      <c r="D9" s="303"/>
      <c r="E9" s="303"/>
      <c r="F9" s="303"/>
      <c r="G9" s="303"/>
      <c r="H9" s="179" t="s">
        <v>559</v>
      </c>
      <c r="I9" s="179" t="s">
        <v>562</v>
      </c>
      <c r="J9" s="179" t="s">
        <v>563</v>
      </c>
      <c r="K9" s="304"/>
      <c r="L9" s="304"/>
      <c r="M9" s="304"/>
      <c r="N9" s="305"/>
    </row>
    <row r="10" spans="1:16">
      <c r="B10" s="180" t="s">
        <v>361</v>
      </c>
      <c r="C10" s="181" t="s">
        <v>35</v>
      </c>
      <c r="D10" s="182">
        <v>9591423.7400000002</v>
      </c>
      <c r="E10" s="183">
        <v>2283339.1799999997</v>
      </c>
      <c r="F10" s="183">
        <v>7308084.5600000005</v>
      </c>
      <c r="G10" s="182">
        <v>1396537.9900000002</v>
      </c>
      <c r="H10" s="182">
        <v>517877.19000000006</v>
      </c>
      <c r="I10" s="183">
        <v>458032.41000000003</v>
      </c>
      <c r="J10" s="183">
        <v>59844.78</v>
      </c>
      <c r="K10" s="183">
        <v>878660.8</v>
      </c>
      <c r="L10" s="182">
        <v>8194885.7499999991</v>
      </c>
      <c r="M10" s="183">
        <v>0</v>
      </c>
      <c r="N10" s="184">
        <v>8194885.7499999991</v>
      </c>
    </row>
    <row r="11" spans="1:16">
      <c r="B11" s="180" t="s">
        <v>361</v>
      </c>
      <c r="C11" s="181" t="s">
        <v>36</v>
      </c>
      <c r="D11" s="182">
        <v>8390300.6099999994</v>
      </c>
      <c r="E11" s="183">
        <v>4601044.1100000003</v>
      </c>
      <c r="F11" s="183">
        <v>3789256.5</v>
      </c>
      <c r="G11" s="182">
        <v>4707993.88</v>
      </c>
      <c r="H11" s="182">
        <v>2911289</v>
      </c>
      <c r="I11" s="183">
        <v>999396.44</v>
      </c>
      <c r="J11" s="183">
        <v>1911892.56</v>
      </c>
      <c r="K11" s="183">
        <v>1796704.88</v>
      </c>
      <c r="L11" s="182">
        <v>3682306.73</v>
      </c>
      <c r="M11" s="183">
        <v>832068.68</v>
      </c>
      <c r="N11" s="184">
        <v>2850238.05</v>
      </c>
    </row>
    <row r="12" spans="1:16">
      <c r="B12" s="180" t="s">
        <v>362</v>
      </c>
      <c r="C12" s="181" t="s">
        <v>37</v>
      </c>
      <c r="D12" s="182">
        <v>3109394.77</v>
      </c>
      <c r="E12" s="183">
        <v>293231.81</v>
      </c>
      <c r="F12" s="183">
        <v>2816162.96</v>
      </c>
      <c r="G12" s="182">
        <v>293231.81</v>
      </c>
      <c r="H12" s="182">
        <v>329.99</v>
      </c>
      <c r="I12" s="183">
        <v>329.99</v>
      </c>
      <c r="J12" s="183">
        <v>0</v>
      </c>
      <c r="K12" s="183">
        <v>292901.82</v>
      </c>
      <c r="L12" s="182">
        <v>2816162.96</v>
      </c>
      <c r="M12" s="183">
        <v>0</v>
      </c>
      <c r="N12" s="184">
        <v>2816162.96</v>
      </c>
    </row>
    <row r="13" spans="1:16">
      <c r="B13" s="180" t="s">
        <v>362</v>
      </c>
      <c r="C13" s="185" t="s">
        <v>38</v>
      </c>
      <c r="D13" s="182">
        <v>18717737.180000003</v>
      </c>
      <c r="E13" s="183">
        <v>3580369.44</v>
      </c>
      <c r="F13" s="183">
        <v>15137367.740000002</v>
      </c>
      <c r="G13" s="182">
        <v>5419612.9299999997</v>
      </c>
      <c r="H13" s="182">
        <v>4508422.62</v>
      </c>
      <c r="I13" s="183">
        <v>4249493.71</v>
      </c>
      <c r="J13" s="183">
        <v>258928.91000000003</v>
      </c>
      <c r="K13" s="183">
        <v>911190.31</v>
      </c>
      <c r="L13" s="182">
        <v>13298124.25</v>
      </c>
      <c r="M13" s="183">
        <v>0</v>
      </c>
      <c r="N13" s="184">
        <v>13298124.25</v>
      </c>
    </row>
    <row r="14" spans="1:16">
      <c r="B14" s="180" t="s">
        <v>361</v>
      </c>
      <c r="C14" s="181" t="s">
        <v>39</v>
      </c>
      <c r="D14" s="182">
        <v>4169384.55</v>
      </c>
      <c r="E14" s="183">
        <v>941874.09</v>
      </c>
      <c r="F14" s="183">
        <v>3227510.46</v>
      </c>
      <c r="G14" s="182">
        <v>965550.01</v>
      </c>
      <c r="H14" s="182">
        <v>162180.81</v>
      </c>
      <c r="I14" s="183">
        <v>153044.5</v>
      </c>
      <c r="J14" s="183">
        <v>9136.31</v>
      </c>
      <c r="K14" s="183">
        <v>803369.2</v>
      </c>
      <c r="L14" s="182">
        <v>3203834.54</v>
      </c>
      <c r="M14" s="183">
        <v>0</v>
      </c>
      <c r="N14" s="184">
        <v>3203834.54</v>
      </c>
    </row>
    <row r="15" spans="1:16">
      <c r="B15" s="180" t="s">
        <v>361</v>
      </c>
      <c r="C15" s="181" t="s">
        <v>40</v>
      </c>
      <c r="D15" s="182">
        <v>21590325.759999998</v>
      </c>
      <c r="E15" s="183">
        <v>4640326.5499999989</v>
      </c>
      <c r="F15" s="183">
        <v>16949999.210000001</v>
      </c>
      <c r="G15" s="182">
        <v>6212951.71</v>
      </c>
      <c r="H15" s="182">
        <v>4150457.96</v>
      </c>
      <c r="I15" s="183">
        <v>2596841.1</v>
      </c>
      <c r="J15" s="183">
        <v>1553616.8599999999</v>
      </c>
      <c r="K15" s="183">
        <v>2062493.75</v>
      </c>
      <c r="L15" s="182">
        <v>15377374.049999999</v>
      </c>
      <c r="M15" s="183">
        <v>0</v>
      </c>
      <c r="N15" s="184">
        <v>15377374.049999999</v>
      </c>
    </row>
    <row r="16" spans="1:16">
      <c r="B16" s="180" t="s">
        <v>362</v>
      </c>
      <c r="C16" s="181" t="s">
        <v>41</v>
      </c>
      <c r="D16" s="182">
        <v>1576910.2400000002</v>
      </c>
      <c r="E16" s="183">
        <v>753655.12000000011</v>
      </c>
      <c r="F16" s="183">
        <v>823255.12</v>
      </c>
      <c r="G16" s="182">
        <v>1346212.46</v>
      </c>
      <c r="H16" s="182">
        <v>409680.81</v>
      </c>
      <c r="I16" s="183">
        <v>262071.05000000002</v>
      </c>
      <c r="J16" s="183">
        <v>147609.76</v>
      </c>
      <c r="K16" s="183">
        <v>936531.65</v>
      </c>
      <c r="L16" s="182">
        <v>230697.78</v>
      </c>
      <c r="M16" s="183">
        <v>0</v>
      </c>
      <c r="N16" s="184">
        <v>230697.78</v>
      </c>
    </row>
    <row r="17" spans="2:14">
      <c r="B17" s="180" t="s">
        <v>362</v>
      </c>
      <c r="C17" s="181" t="s">
        <v>42</v>
      </c>
      <c r="D17" s="182">
        <v>8884554.2000000011</v>
      </c>
      <c r="E17" s="183">
        <v>2087052.81</v>
      </c>
      <c r="F17" s="183">
        <v>6797501.3900000006</v>
      </c>
      <c r="G17" s="182">
        <v>733745.4</v>
      </c>
      <c r="H17" s="182">
        <v>360082.2</v>
      </c>
      <c r="I17" s="183">
        <v>256868.82000000004</v>
      </c>
      <c r="J17" s="183">
        <v>103213.38</v>
      </c>
      <c r="K17" s="183">
        <v>373663.2</v>
      </c>
      <c r="L17" s="182">
        <v>8150808.8000000007</v>
      </c>
      <c r="M17" s="183">
        <v>0</v>
      </c>
      <c r="N17" s="184">
        <v>8150808.8000000007</v>
      </c>
    </row>
    <row r="18" spans="2:14">
      <c r="B18" s="180" t="s">
        <v>361</v>
      </c>
      <c r="C18" s="181" t="s">
        <v>43</v>
      </c>
      <c r="D18" s="182">
        <v>5804385.8600000003</v>
      </c>
      <c r="E18" s="183">
        <v>1007722.4600000001</v>
      </c>
      <c r="F18" s="183">
        <v>4796663.4000000004</v>
      </c>
      <c r="G18" s="182">
        <v>1915434.41</v>
      </c>
      <c r="H18" s="182">
        <v>677499.01</v>
      </c>
      <c r="I18" s="183">
        <v>634288.25</v>
      </c>
      <c r="J18" s="183">
        <v>43210.76</v>
      </c>
      <c r="K18" s="183">
        <v>1237935.3999999999</v>
      </c>
      <c r="L18" s="182">
        <v>3888951.45</v>
      </c>
      <c r="M18" s="183">
        <v>0</v>
      </c>
      <c r="N18" s="184">
        <v>3888951.45</v>
      </c>
    </row>
    <row r="19" spans="2:14">
      <c r="B19" s="180" t="s">
        <v>362</v>
      </c>
      <c r="C19" s="181" t="s">
        <v>44</v>
      </c>
      <c r="D19" s="182">
        <v>8136814.54</v>
      </c>
      <c r="E19" s="183">
        <v>4833854.91</v>
      </c>
      <c r="F19" s="183">
        <v>3302959.63</v>
      </c>
      <c r="G19" s="182">
        <v>4699351.24</v>
      </c>
      <c r="H19" s="182">
        <v>4285025.59</v>
      </c>
      <c r="I19" s="183">
        <v>4181815.16</v>
      </c>
      <c r="J19" s="183">
        <v>103210.43</v>
      </c>
      <c r="K19" s="183">
        <v>414325.64999999997</v>
      </c>
      <c r="L19" s="182">
        <v>3437463.3</v>
      </c>
      <c r="M19" s="183">
        <v>0</v>
      </c>
      <c r="N19" s="184">
        <v>3437463.3</v>
      </c>
    </row>
    <row r="20" spans="2:14">
      <c r="B20" s="180" t="s">
        <v>362</v>
      </c>
      <c r="C20" s="181" t="s">
        <v>45</v>
      </c>
      <c r="D20" s="182">
        <v>1637683.4</v>
      </c>
      <c r="E20" s="183">
        <v>518233.69</v>
      </c>
      <c r="F20" s="183">
        <v>1119449.71</v>
      </c>
      <c r="G20" s="182">
        <v>310528.96000000002</v>
      </c>
      <c r="H20" s="182">
        <v>0</v>
      </c>
      <c r="I20" s="183">
        <v>0</v>
      </c>
      <c r="J20" s="183">
        <v>0</v>
      </c>
      <c r="K20" s="183">
        <v>310528.96000000002</v>
      </c>
      <c r="L20" s="182">
        <v>1327154.44</v>
      </c>
      <c r="M20" s="183">
        <v>207704.72999999998</v>
      </c>
      <c r="N20" s="184">
        <v>1119449.71</v>
      </c>
    </row>
    <row r="21" spans="2:14">
      <c r="B21" s="180" t="s">
        <v>361</v>
      </c>
      <c r="C21" s="181" t="s">
        <v>46</v>
      </c>
      <c r="D21" s="182">
        <v>9900476.9199999999</v>
      </c>
      <c r="E21" s="183">
        <v>3792656.5500000003</v>
      </c>
      <c r="F21" s="183">
        <v>6107820.3700000001</v>
      </c>
      <c r="G21" s="182">
        <v>3718980.41</v>
      </c>
      <c r="H21" s="182">
        <v>1883314.92</v>
      </c>
      <c r="I21" s="183">
        <v>1043688.2100000001</v>
      </c>
      <c r="J21" s="183">
        <v>839626.71000000008</v>
      </c>
      <c r="K21" s="183">
        <v>1835665.4900000002</v>
      </c>
      <c r="L21" s="182">
        <v>6181496.5099999998</v>
      </c>
      <c r="M21" s="183">
        <v>829921.14</v>
      </c>
      <c r="N21" s="184">
        <v>5351575.37</v>
      </c>
    </row>
    <row r="22" spans="2:14">
      <c r="B22" s="180" t="s">
        <v>362</v>
      </c>
      <c r="C22" s="181" t="s">
        <v>47</v>
      </c>
      <c r="D22" s="182">
        <v>18913774.150000002</v>
      </c>
      <c r="E22" s="183">
        <v>1164.6099999999999</v>
      </c>
      <c r="F22" s="183">
        <v>18912609.540000003</v>
      </c>
      <c r="G22" s="182">
        <v>294511.70999999996</v>
      </c>
      <c r="H22" s="182">
        <v>0</v>
      </c>
      <c r="I22" s="183">
        <v>0</v>
      </c>
      <c r="J22" s="183">
        <v>0</v>
      </c>
      <c r="K22" s="183">
        <v>294511.70999999996</v>
      </c>
      <c r="L22" s="182">
        <v>18619262.440000001</v>
      </c>
      <c r="M22" s="183">
        <v>0</v>
      </c>
      <c r="N22" s="184">
        <v>18619262.440000001</v>
      </c>
    </row>
    <row r="23" spans="2:14">
      <c r="B23" s="180" t="s">
        <v>362</v>
      </c>
      <c r="C23" s="181" t="s">
        <v>48</v>
      </c>
      <c r="D23" s="182">
        <v>14233981.17</v>
      </c>
      <c r="E23" s="183">
        <v>122756.39</v>
      </c>
      <c r="F23" s="183">
        <v>14111224.779999999</v>
      </c>
      <c r="G23" s="182">
        <v>521552.74</v>
      </c>
      <c r="H23" s="182">
        <v>99164.33</v>
      </c>
      <c r="I23" s="183">
        <v>99164.33</v>
      </c>
      <c r="J23" s="183">
        <v>0</v>
      </c>
      <c r="K23" s="183">
        <v>422388.41</v>
      </c>
      <c r="L23" s="182">
        <v>13712428.43</v>
      </c>
      <c r="M23" s="183">
        <v>0</v>
      </c>
      <c r="N23" s="184">
        <v>13712428.43</v>
      </c>
    </row>
    <row r="24" spans="2:14">
      <c r="B24" s="180" t="s">
        <v>362</v>
      </c>
      <c r="C24" s="181" t="s">
        <v>49</v>
      </c>
      <c r="D24" s="182">
        <v>3568581.9799999995</v>
      </c>
      <c r="E24" s="183">
        <v>8278.5499999999993</v>
      </c>
      <c r="F24" s="183">
        <v>3560303.4299999997</v>
      </c>
      <c r="G24" s="182">
        <v>355661.22</v>
      </c>
      <c r="H24" s="182">
        <v>3682.3</v>
      </c>
      <c r="I24" s="183">
        <v>3682.3</v>
      </c>
      <c r="J24" s="183">
        <v>0</v>
      </c>
      <c r="K24" s="183">
        <v>351978.92</v>
      </c>
      <c r="L24" s="182">
        <v>3212920.76</v>
      </c>
      <c r="M24" s="183">
        <v>0</v>
      </c>
      <c r="N24" s="184">
        <v>3212920.76</v>
      </c>
    </row>
    <row r="25" spans="2:14">
      <c r="B25" s="180" t="s">
        <v>362</v>
      </c>
      <c r="C25" s="185" t="s">
        <v>50</v>
      </c>
      <c r="D25" s="182">
        <v>6964068.0700000003</v>
      </c>
      <c r="E25" s="183">
        <v>2288434.9300000002</v>
      </c>
      <c r="F25" s="183">
        <v>4675633.1400000006</v>
      </c>
      <c r="G25" s="182">
        <v>2470783.8200000003</v>
      </c>
      <c r="H25" s="182">
        <v>2134193.31</v>
      </c>
      <c r="I25" s="183">
        <v>1240649.18</v>
      </c>
      <c r="J25" s="183">
        <v>893544.13000000012</v>
      </c>
      <c r="K25" s="183">
        <v>336590.51</v>
      </c>
      <c r="L25" s="182">
        <v>4493284.25</v>
      </c>
      <c r="M25" s="183">
        <v>0</v>
      </c>
      <c r="N25" s="184">
        <v>4493284.25</v>
      </c>
    </row>
    <row r="26" spans="2:14">
      <c r="B26" s="180" t="s">
        <v>363</v>
      </c>
      <c r="C26" s="181" t="s">
        <v>51</v>
      </c>
      <c r="D26" s="182">
        <v>38116676.93</v>
      </c>
      <c r="E26" s="183">
        <v>8604234.5800000001</v>
      </c>
      <c r="F26" s="183">
        <v>29512442.350000001</v>
      </c>
      <c r="G26" s="182">
        <v>8804337.2400000002</v>
      </c>
      <c r="H26" s="182">
        <v>2523556.5499999998</v>
      </c>
      <c r="I26" s="183">
        <v>507355.5</v>
      </c>
      <c r="J26" s="183">
        <v>2016201.05</v>
      </c>
      <c r="K26" s="183">
        <v>6280780.6900000004</v>
      </c>
      <c r="L26" s="182">
        <v>29312339.690000005</v>
      </c>
      <c r="M26" s="183">
        <v>0</v>
      </c>
      <c r="N26" s="184">
        <v>29312339.690000005</v>
      </c>
    </row>
    <row r="27" spans="2:14">
      <c r="B27" s="180" t="s">
        <v>362</v>
      </c>
      <c r="C27" s="185" t="s">
        <v>52</v>
      </c>
      <c r="D27" s="182">
        <v>3229459.24</v>
      </c>
      <c r="E27" s="183">
        <v>246029.06</v>
      </c>
      <c r="F27" s="183">
        <v>2983430.18</v>
      </c>
      <c r="G27" s="182">
        <v>583324.12</v>
      </c>
      <c r="H27" s="182">
        <v>123432.01</v>
      </c>
      <c r="I27" s="183">
        <v>61133.909999999996</v>
      </c>
      <c r="J27" s="183">
        <v>62298.1</v>
      </c>
      <c r="K27" s="183">
        <v>459892.11</v>
      </c>
      <c r="L27" s="182">
        <v>2646135.12</v>
      </c>
      <c r="M27" s="183">
        <v>0</v>
      </c>
      <c r="N27" s="184">
        <v>2646135.12</v>
      </c>
    </row>
    <row r="28" spans="2:14">
      <c r="B28" s="180" t="s">
        <v>361</v>
      </c>
      <c r="C28" s="181" t="s">
        <v>53</v>
      </c>
      <c r="D28" s="182">
        <v>5974019.1300000008</v>
      </c>
      <c r="E28" s="183">
        <v>146116.20000000001</v>
      </c>
      <c r="F28" s="183">
        <v>5827902.9300000006</v>
      </c>
      <c r="G28" s="182">
        <v>507136.77</v>
      </c>
      <c r="H28" s="182">
        <v>38402.720000000001</v>
      </c>
      <c r="I28" s="183">
        <v>4120.3</v>
      </c>
      <c r="J28" s="183">
        <v>34282.42</v>
      </c>
      <c r="K28" s="183">
        <v>468734.05</v>
      </c>
      <c r="L28" s="182">
        <v>5466882.3600000003</v>
      </c>
      <c r="M28" s="183">
        <v>0</v>
      </c>
      <c r="N28" s="184">
        <v>5466882.3600000003</v>
      </c>
    </row>
    <row r="29" spans="2:14">
      <c r="B29" s="180" t="s">
        <v>362</v>
      </c>
      <c r="C29" s="181" t="s">
        <v>54</v>
      </c>
      <c r="D29" s="182">
        <v>4956259.96</v>
      </c>
      <c r="E29" s="183">
        <v>639917.38</v>
      </c>
      <c r="F29" s="183">
        <v>4316342.58</v>
      </c>
      <c r="G29" s="182">
        <v>435147.32</v>
      </c>
      <c r="H29" s="182">
        <v>0</v>
      </c>
      <c r="I29" s="183">
        <v>0</v>
      </c>
      <c r="J29" s="183">
        <v>0</v>
      </c>
      <c r="K29" s="183">
        <v>435147.32</v>
      </c>
      <c r="L29" s="182">
        <v>4521112.6400000006</v>
      </c>
      <c r="M29" s="183">
        <v>0</v>
      </c>
      <c r="N29" s="184">
        <v>4521112.6400000006</v>
      </c>
    </row>
    <row r="30" spans="2:14">
      <c r="B30" s="180" t="s">
        <v>362</v>
      </c>
      <c r="C30" s="181" t="s">
        <v>55</v>
      </c>
      <c r="D30" s="182">
        <v>9119352.7400000002</v>
      </c>
      <c r="E30" s="183">
        <v>1791037.9600000002</v>
      </c>
      <c r="F30" s="183">
        <v>7328314.7800000003</v>
      </c>
      <c r="G30" s="182">
        <v>1617535.7600000002</v>
      </c>
      <c r="H30" s="182">
        <v>1067701.2100000002</v>
      </c>
      <c r="I30" s="183">
        <v>1034009.4700000002</v>
      </c>
      <c r="J30" s="183">
        <v>33691.74</v>
      </c>
      <c r="K30" s="183">
        <v>549834.54999999993</v>
      </c>
      <c r="L30" s="182">
        <v>7501816.9800000004</v>
      </c>
      <c r="M30" s="183">
        <v>350000</v>
      </c>
      <c r="N30" s="184">
        <v>7151816.9800000004</v>
      </c>
    </row>
    <row r="31" spans="2:14">
      <c r="B31" s="180" t="s">
        <v>362</v>
      </c>
      <c r="C31" s="181" t="s">
        <v>56</v>
      </c>
      <c r="D31" s="182">
        <v>2005675.1900000002</v>
      </c>
      <c r="E31" s="183">
        <v>864775.82000000007</v>
      </c>
      <c r="F31" s="183">
        <v>1140899.3700000001</v>
      </c>
      <c r="G31" s="182">
        <v>981467.31</v>
      </c>
      <c r="H31" s="182">
        <v>747429.07000000007</v>
      </c>
      <c r="I31" s="183">
        <v>591148.01</v>
      </c>
      <c r="J31" s="183">
        <v>156281.06</v>
      </c>
      <c r="K31" s="183">
        <v>234038.24</v>
      </c>
      <c r="L31" s="182">
        <v>1024207.8800000001</v>
      </c>
      <c r="M31" s="183">
        <v>141286.16999999998</v>
      </c>
      <c r="N31" s="184">
        <v>882921.71000000008</v>
      </c>
    </row>
    <row r="32" spans="2:14">
      <c r="B32" s="180" t="s">
        <v>362</v>
      </c>
      <c r="C32" s="181" t="s">
        <v>57</v>
      </c>
      <c r="D32" s="182">
        <v>4116820.3900000006</v>
      </c>
      <c r="E32" s="183">
        <v>275941.78999999998</v>
      </c>
      <c r="F32" s="183">
        <v>3840878.6000000006</v>
      </c>
      <c r="G32" s="182">
        <v>496915.43000000005</v>
      </c>
      <c r="H32" s="182">
        <v>195618.39</v>
      </c>
      <c r="I32" s="183">
        <v>172619.28</v>
      </c>
      <c r="J32" s="183">
        <v>22999.11</v>
      </c>
      <c r="K32" s="183">
        <v>301297.04000000004</v>
      </c>
      <c r="L32" s="182">
        <v>3619904.96</v>
      </c>
      <c r="M32" s="183">
        <v>0</v>
      </c>
      <c r="N32" s="184">
        <v>3619904.96</v>
      </c>
    </row>
    <row r="33" spans="2:14">
      <c r="B33" s="180" t="s">
        <v>362</v>
      </c>
      <c r="C33" s="185" t="s">
        <v>58</v>
      </c>
      <c r="D33" s="182">
        <v>1036200.9699999999</v>
      </c>
      <c r="E33" s="183">
        <v>58038.880000000012</v>
      </c>
      <c r="F33" s="183">
        <v>978162.08999999985</v>
      </c>
      <c r="G33" s="182">
        <v>230637.58000000002</v>
      </c>
      <c r="H33" s="182">
        <v>56882.760000000009</v>
      </c>
      <c r="I33" s="183">
        <v>34311.560000000005</v>
      </c>
      <c r="J33" s="183">
        <v>22571.200000000001</v>
      </c>
      <c r="K33" s="183">
        <v>173754.82</v>
      </c>
      <c r="L33" s="182">
        <v>805563.3899999999</v>
      </c>
      <c r="M33" s="183">
        <v>0</v>
      </c>
      <c r="N33" s="184">
        <v>805563.3899999999</v>
      </c>
    </row>
    <row r="34" spans="2:14">
      <c r="B34" s="180" t="s">
        <v>363</v>
      </c>
      <c r="C34" s="185" t="s">
        <v>59</v>
      </c>
      <c r="D34" s="182">
        <v>29395787.240000002</v>
      </c>
      <c r="E34" s="183">
        <v>5713895.9800000014</v>
      </c>
      <c r="F34" s="183">
        <v>23681891.260000002</v>
      </c>
      <c r="G34" s="182">
        <v>4200664.9499999993</v>
      </c>
      <c r="H34" s="182">
        <v>939645.06</v>
      </c>
      <c r="I34" s="183">
        <v>916817.60000000009</v>
      </c>
      <c r="J34" s="183">
        <v>22827.46</v>
      </c>
      <c r="K34" s="183">
        <v>3261019.8899999997</v>
      </c>
      <c r="L34" s="182">
        <v>25195122.289999999</v>
      </c>
      <c r="M34" s="183">
        <v>0</v>
      </c>
      <c r="N34" s="184">
        <v>25195122.289999999</v>
      </c>
    </row>
    <row r="35" spans="2:14">
      <c r="B35" s="180" t="s">
        <v>361</v>
      </c>
      <c r="C35" s="181" t="s">
        <v>60</v>
      </c>
      <c r="D35" s="182">
        <v>9597779.25</v>
      </c>
      <c r="E35" s="183">
        <v>1750702.98</v>
      </c>
      <c r="F35" s="183">
        <v>7847076.2700000005</v>
      </c>
      <c r="G35" s="182">
        <v>1234427.25</v>
      </c>
      <c r="H35" s="182">
        <v>194981.71000000002</v>
      </c>
      <c r="I35" s="183">
        <v>65605.33</v>
      </c>
      <c r="J35" s="183">
        <v>129376.38</v>
      </c>
      <c r="K35" s="183">
        <v>1039445.5399999999</v>
      </c>
      <c r="L35" s="182">
        <v>8363352.0000000009</v>
      </c>
      <c r="M35" s="183">
        <v>1406098.96</v>
      </c>
      <c r="N35" s="184">
        <v>6957253.04</v>
      </c>
    </row>
    <row r="36" spans="2:14">
      <c r="B36" s="180" t="s">
        <v>362</v>
      </c>
      <c r="C36" s="181" t="s">
        <v>61</v>
      </c>
      <c r="D36" s="182">
        <v>6868373.6700000009</v>
      </c>
      <c r="E36" s="183">
        <v>1329629.46</v>
      </c>
      <c r="F36" s="183">
        <v>5538744.2100000009</v>
      </c>
      <c r="G36" s="182">
        <v>1822129</v>
      </c>
      <c r="H36" s="182">
        <v>1326575.1099999999</v>
      </c>
      <c r="I36" s="183">
        <v>1289367.72</v>
      </c>
      <c r="J36" s="183">
        <v>37207.39</v>
      </c>
      <c r="K36" s="183">
        <v>495553.89</v>
      </c>
      <c r="L36" s="182">
        <v>5046244.67</v>
      </c>
      <c r="M36" s="183">
        <v>0</v>
      </c>
      <c r="N36" s="184">
        <v>5046244.67</v>
      </c>
    </row>
    <row r="37" spans="2:14">
      <c r="B37" s="180" t="s">
        <v>361</v>
      </c>
      <c r="C37" s="185" t="s">
        <v>62</v>
      </c>
      <c r="D37" s="182">
        <v>6481979.9199999999</v>
      </c>
      <c r="E37" s="183">
        <v>705778.1</v>
      </c>
      <c r="F37" s="183">
        <v>5776201.8200000003</v>
      </c>
      <c r="G37" s="182">
        <v>705778.1</v>
      </c>
      <c r="H37" s="182">
        <v>3554.96</v>
      </c>
      <c r="I37" s="183">
        <v>3554.96</v>
      </c>
      <c r="J37" s="183">
        <v>0</v>
      </c>
      <c r="K37" s="183">
        <v>702223.14</v>
      </c>
      <c r="L37" s="182">
        <v>5776201.8200000003</v>
      </c>
      <c r="M37" s="183">
        <v>0</v>
      </c>
      <c r="N37" s="184">
        <v>5776201.8200000003</v>
      </c>
    </row>
    <row r="38" spans="2:14">
      <c r="B38" s="180" t="s">
        <v>361</v>
      </c>
      <c r="C38" s="181" t="s">
        <v>63</v>
      </c>
      <c r="D38" s="182">
        <v>16251884.080000002</v>
      </c>
      <c r="E38" s="183">
        <v>1392491.12</v>
      </c>
      <c r="F38" s="183">
        <v>14859392.960000001</v>
      </c>
      <c r="G38" s="182">
        <v>1392491.12</v>
      </c>
      <c r="H38" s="182">
        <v>573600.76</v>
      </c>
      <c r="I38" s="183">
        <v>330254.71999999997</v>
      </c>
      <c r="J38" s="183">
        <v>243346.04</v>
      </c>
      <c r="K38" s="183">
        <v>818890.36</v>
      </c>
      <c r="L38" s="182">
        <v>14859392.960000001</v>
      </c>
      <c r="M38" s="183">
        <v>0</v>
      </c>
      <c r="N38" s="184">
        <v>14859392.960000001</v>
      </c>
    </row>
    <row r="39" spans="2:14">
      <c r="B39" s="180" t="s">
        <v>362</v>
      </c>
      <c r="C39" s="181" t="s">
        <v>64</v>
      </c>
      <c r="D39" s="182">
        <v>7805265.6299999999</v>
      </c>
      <c r="E39" s="183">
        <v>1862799.55</v>
      </c>
      <c r="F39" s="183">
        <v>5942466.0800000001</v>
      </c>
      <c r="G39" s="182">
        <v>859644.9</v>
      </c>
      <c r="H39" s="182">
        <v>511189.46</v>
      </c>
      <c r="I39" s="183">
        <v>310429.33</v>
      </c>
      <c r="J39" s="183">
        <v>200760.13</v>
      </c>
      <c r="K39" s="183">
        <v>348455.44</v>
      </c>
      <c r="L39" s="182">
        <v>6945620.7299999995</v>
      </c>
      <c r="M39" s="183">
        <v>0</v>
      </c>
      <c r="N39" s="184">
        <v>6945620.7299999995</v>
      </c>
    </row>
    <row r="40" spans="2:14">
      <c r="B40" s="180" t="s">
        <v>361</v>
      </c>
      <c r="C40" s="181" t="s">
        <v>65</v>
      </c>
      <c r="D40" s="182">
        <v>7049825.29</v>
      </c>
      <c r="E40" s="183">
        <v>246682.06000000003</v>
      </c>
      <c r="F40" s="183">
        <v>6803143.2300000004</v>
      </c>
      <c r="G40" s="182">
        <v>1899319.89</v>
      </c>
      <c r="H40" s="182">
        <v>176165.9</v>
      </c>
      <c r="I40" s="183">
        <v>171679.9</v>
      </c>
      <c r="J40" s="183">
        <v>4486</v>
      </c>
      <c r="K40" s="183">
        <v>1723153.99</v>
      </c>
      <c r="L40" s="182">
        <v>5150505.4000000004</v>
      </c>
      <c r="M40" s="183">
        <v>0</v>
      </c>
      <c r="N40" s="184">
        <v>5150505.4000000004</v>
      </c>
    </row>
    <row r="41" spans="2:14">
      <c r="B41" s="180" t="s">
        <v>362</v>
      </c>
      <c r="C41" s="181" t="s">
        <v>66</v>
      </c>
      <c r="D41" s="182">
        <v>4204204.87</v>
      </c>
      <c r="E41" s="183">
        <v>1208921.0999999999</v>
      </c>
      <c r="F41" s="183">
        <v>2995283.77</v>
      </c>
      <c r="G41" s="182">
        <v>989984.79999999993</v>
      </c>
      <c r="H41" s="182">
        <v>123587.92</v>
      </c>
      <c r="I41" s="183">
        <v>105507.5</v>
      </c>
      <c r="J41" s="183">
        <v>18080.419999999998</v>
      </c>
      <c r="K41" s="183">
        <v>866396.87999999989</v>
      </c>
      <c r="L41" s="182">
        <v>3214220.0700000003</v>
      </c>
      <c r="M41" s="183">
        <v>0</v>
      </c>
      <c r="N41" s="184">
        <v>3214220.0700000003</v>
      </c>
    </row>
    <row r="42" spans="2:14">
      <c r="B42" s="180" t="s">
        <v>362</v>
      </c>
      <c r="C42" s="185" t="s">
        <v>67</v>
      </c>
      <c r="D42" s="182">
        <v>6604987.3000000007</v>
      </c>
      <c r="E42" s="183">
        <v>1416645.9</v>
      </c>
      <c r="F42" s="183">
        <v>5188341.4000000004</v>
      </c>
      <c r="G42" s="182">
        <v>1809023.2599999998</v>
      </c>
      <c r="H42" s="182">
        <v>1481474.41</v>
      </c>
      <c r="I42" s="183">
        <v>1393841.8199999998</v>
      </c>
      <c r="J42" s="183">
        <v>87632.59</v>
      </c>
      <c r="K42" s="183">
        <v>327548.84999999998</v>
      </c>
      <c r="L42" s="182">
        <v>4795964.04</v>
      </c>
      <c r="M42" s="183">
        <v>350000</v>
      </c>
      <c r="N42" s="184">
        <v>4445964.04</v>
      </c>
    </row>
    <row r="43" spans="2:14">
      <c r="B43" s="180" t="s">
        <v>361</v>
      </c>
      <c r="C43" s="186" t="s">
        <v>68</v>
      </c>
      <c r="D43" s="182">
        <v>3076110.87</v>
      </c>
      <c r="E43" s="183">
        <v>626095.69999999995</v>
      </c>
      <c r="F43" s="183">
        <v>2450015.17</v>
      </c>
      <c r="G43" s="182">
        <v>626095.69999999995</v>
      </c>
      <c r="H43" s="182">
        <v>88316.95</v>
      </c>
      <c r="I43" s="183">
        <v>6573.64</v>
      </c>
      <c r="J43" s="183">
        <v>81743.31</v>
      </c>
      <c r="K43" s="183">
        <v>537778.75</v>
      </c>
      <c r="L43" s="182">
        <v>2450015.17</v>
      </c>
      <c r="M43" s="183">
        <v>0</v>
      </c>
      <c r="N43" s="184">
        <v>2450015.17</v>
      </c>
    </row>
    <row r="44" spans="2:14">
      <c r="B44" s="180" t="s">
        <v>362</v>
      </c>
      <c r="C44" s="181" t="s">
        <v>69</v>
      </c>
      <c r="D44" s="182">
        <v>5147605.24</v>
      </c>
      <c r="E44" s="183">
        <v>564673.87</v>
      </c>
      <c r="F44" s="183">
        <v>4582931.37</v>
      </c>
      <c r="G44" s="182">
        <v>911712.77</v>
      </c>
      <c r="H44" s="182">
        <v>544459.74</v>
      </c>
      <c r="I44" s="183">
        <v>201105.23</v>
      </c>
      <c r="J44" s="183">
        <v>343354.51</v>
      </c>
      <c r="K44" s="183">
        <v>367253.03</v>
      </c>
      <c r="L44" s="182">
        <v>4235892.47</v>
      </c>
      <c r="M44" s="183">
        <v>0</v>
      </c>
      <c r="N44" s="184">
        <v>4235892.47</v>
      </c>
    </row>
    <row r="45" spans="2:14">
      <c r="B45" s="180" t="s">
        <v>362</v>
      </c>
      <c r="C45" s="181" t="s">
        <v>70</v>
      </c>
      <c r="D45" s="182">
        <v>1304192.3600000001</v>
      </c>
      <c r="E45" s="183">
        <v>213341.6</v>
      </c>
      <c r="F45" s="183">
        <v>1090850.76</v>
      </c>
      <c r="G45" s="182">
        <v>213341.6</v>
      </c>
      <c r="H45" s="182">
        <v>2947.48</v>
      </c>
      <c r="I45" s="183">
        <v>1251.17</v>
      </c>
      <c r="J45" s="183">
        <v>1696.31</v>
      </c>
      <c r="K45" s="183">
        <v>210394.12</v>
      </c>
      <c r="L45" s="182">
        <v>1090850.76</v>
      </c>
      <c r="M45" s="183">
        <v>0</v>
      </c>
      <c r="N45" s="184">
        <v>1090850.76</v>
      </c>
    </row>
    <row r="46" spans="2:14">
      <c r="B46" s="180" t="s">
        <v>362</v>
      </c>
      <c r="C46" s="181" t="s">
        <v>71</v>
      </c>
      <c r="D46" s="182">
        <v>4993435.67</v>
      </c>
      <c r="E46" s="183">
        <v>1329234.6100000001</v>
      </c>
      <c r="F46" s="183">
        <v>3664201.0599999996</v>
      </c>
      <c r="G46" s="182">
        <v>1218793.03</v>
      </c>
      <c r="H46" s="182">
        <v>922160.24</v>
      </c>
      <c r="I46" s="183">
        <v>697909.54999999993</v>
      </c>
      <c r="J46" s="183">
        <v>224250.69</v>
      </c>
      <c r="K46" s="183">
        <v>296632.79000000004</v>
      </c>
      <c r="L46" s="182">
        <v>3774642.6399999997</v>
      </c>
      <c r="M46" s="183">
        <v>0</v>
      </c>
      <c r="N46" s="184">
        <v>3774642.6399999997</v>
      </c>
    </row>
    <row r="47" spans="2:14">
      <c r="B47" s="180" t="s">
        <v>361</v>
      </c>
      <c r="C47" s="181" t="s">
        <v>72</v>
      </c>
      <c r="D47" s="182">
        <v>99912679.939999998</v>
      </c>
      <c r="E47" s="183">
        <v>70385798.849999994</v>
      </c>
      <c r="F47" s="183">
        <v>29526881.090000004</v>
      </c>
      <c r="G47" s="182">
        <v>52118194.949999996</v>
      </c>
      <c r="H47" s="182">
        <v>39223232.329999998</v>
      </c>
      <c r="I47" s="183">
        <v>11625113.219999999</v>
      </c>
      <c r="J47" s="183">
        <v>27598119.109999999</v>
      </c>
      <c r="K47" s="183">
        <v>12894962.619999999</v>
      </c>
      <c r="L47" s="182">
        <v>47794484.990000002</v>
      </c>
      <c r="M47" s="183">
        <v>0</v>
      </c>
      <c r="N47" s="184">
        <v>47794484.990000002</v>
      </c>
    </row>
    <row r="48" spans="2:14">
      <c r="B48" s="180" t="s">
        <v>362</v>
      </c>
      <c r="C48" s="181" t="s">
        <v>73</v>
      </c>
      <c r="D48" s="182">
        <v>3093557.05</v>
      </c>
      <c r="E48" s="183">
        <v>550337.67000000004</v>
      </c>
      <c r="F48" s="183">
        <v>2543219.38</v>
      </c>
      <c r="G48" s="182">
        <v>984520.03</v>
      </c>
      <c r="H48" s="182">
        <v>693953.63</v>
      </c>
      <c r="I48" s="183">
        <v>406415.96</v>
      </c>
      <c r="J48" s="183">
        <v>287537.67</v>
      </c>
      <c r="K48" s="183">
        <v>290566.39999999997</v>
      </c>
      <c r="L48" s="182">
        <v>2109037.02</v>
      </c>
      <c r="M48" s="183">
        <v>0</v>
      </c>
      <c r="N48" s="184">
        <v>2109037.02</v>
      </c>
    </row>
    <row r="49" spans="2:14">
      <c r="B49" s="180" t="s">
        <v>361</v>
      </c>
      <c r="C49" s="181" t="s">
        <v>74</v>
      </c>
      <c r="D49" s="182">
        <v>14114523.309999999</v>
      </c>
      <c r="E49" s="183">
        <v>1857640.81</v>
      </c>
      <c r="F49" s="183">
        <v>12256882.499999998</v>
      </c>
      <c r="G49" s="182">
        <v>470394.39</v>
      </c>
      <c r="H49" s="182">
        <v>0</v>
      </c>
      <c r="I49" s="183">
        <v>0</v>
      </c>
      <c r="J49" s="183">
        <v>0</v>
      </c>
      <c r="K49" s="183">
        <v>470394.39</v>
      </c>
      <c r="L49" s="182">
        <v>13644128.919999998</v>
      </c>
      <c r="M49" s="183">
        <v>0</v>
      </c>
      <c r="N49" s="184">
        <v>13644128.919999998</v>
      </c>
    </row>
    <row r="50" spans="2:14">
      <c r="B50" s="180" t="s">
        <v>362</v>
      </c>
      <c r="C50" s="181" t="s">
        <v>75</v>
      </c>
      <c r="D50" s="182">
        <v>5151667.07</v>
      </c>
      <c r="E50" s="183">
        <v>1345692.13</v>
      </c>
      <c r="F50" s="183">
        <v>3805974.9400000004</v>
      </c>
      <c r="G50" s="182">
        <v>1391904.65</v>
      </c>
      <c r="H50" s="182">
        <v>540218.67999999993</v>
      </c>
      <c r="I50" s="183">
        <v>267374.65000000002</v>
      </c>
      <c r="J50" s="183">
        <v>272844.02999999997</v>
      </c>
      <c r="K50" s="183">
        <v>851685.97</v>
      </c>
      <c r="L50" s="182">
        <v>3759762.4200000004</v>
      </c>
      <c r="M50" s="183">
        <v>0</v>
      </c>
      <c r="N50" s="184">
        <v>3759762.4200000004</v>
      </c>
    </row>
    <row r="51" spans="2:14">
      <c r="B51" s="180" t="s">
        <v>363</v>
      </c>
      <c r="C51" s="185" t="s">
        <v>76</v>
      </c>
      <c r="D51" s="182">
        <v>20237057.899999999</v>
      </c>
      <c r="E51" s="183">
        <v>3671179.21</v>
      </c>
      <c r="F51" s="183">
        <v>16565878.689999998</v>
      </c>
      <c r="G51" s="182">
        <v>5177295.3900000006</v>
      </c>
      <c r="H51" s="182">
        <v>2345961.5300000003</v>
      </c>
      <c r="I51" s="183">
        <v>1713969.72</v>
      </c>
      <c r="J51" s="183">
        <v>631991.81000000006</v>
      </c>
      <c r="K51" s="183">
        <v>2831333.86</v>
      </c>
      <c r="L51" s="182">
        <v>15059762.51</v>
      </c>
      <c r="M51" s="183">
        <v>0</v>
      </c>
      <c r="N51" s="184">
        <v>15059762.51</v>
      </c>
    </row>
    <row r="52" spans="2:14">
      <c r="B52" s="180" t="s">
        <v>362</v>
      </c>
      <c r="C52" s="181" t="s">
        <v>77</v>
      </c>
      <c r="D52" s="182">
        <v>1618014.01</v>
      </c>
      <c r="E52" s="183">
        <v>302737.68</v>
      </c>
      <c r="F52" s="183">
        <v>1315276.33</v>
      </c>
      <c r="G52" s="182">
        <v>302737.68</v>
      </c>
      <c r="H52" s="182">
        <v>120429.45000000001</v>
      </c>
      <c r="I52" s="183">
        <v>14994.88</v>
      </c>
      <c r="J52" s="183">
        <v>105434.57</v>
      </c>
      <c r="K52" s="183">
        <v>182308.22999999998</v>
      </c>
      <c r="L52" s="182">
        <v>1315276.33</v>
      </c>
      <c r="M52" s="183">
        <v>0</v>
      </c>
      <c r="N52" s="184">
        <v>1315276.33</v>
      </c>
    </row>
    <row r="53" spans="2:14">
      <c r="B53" s="180" t="s">
        <v>361</v>
      </c>
      <c r="C53" s="185" t="s">
        <v>78</v>
      </c>
      <c r="D53" s="182">
        <v>21649513.719999999</v>
      </c>
      <c r="E53" s="183">
        <v>2740985.6500000004</v>
      </c>
      <c r="F53" s="183">
        <v>18908528.07</v>
      </c>
      <c r="G53" s="182">
        <v>4741893.46</v>
      </c>
      <c r="H53" s="182">
        <v>3314448.13</v>
      </c>
      <c r="I53" s="183">
        <v>2217748.96</v>
      </c>
      <c r="J53" s="183">
        <v>1096699.17</v>
      </c>
      <c r="K53" s="183">
        <v>1427445.33</v>
      </c>
      <c r="L53" s="182">
        <v>16907620.260000002</v>
      </c>
      <c r="M53" s="183">
        <v>0</v>
      </c>
      <c r="N53" s="184">
        <v>16907620.260000002</v>
      </c>
    </row>
    <row r="54" spans="2:14">
      <c r="B54" s="180" t="s">
        <v>362</v>
      </c>
      <c r="C54" s="181" t="s">
        <v>79</v>
      </c>
      <c r="D54" s="182">
        <v>1950216.73</v>
      </c>
      <c r="E54" s="183">
        <v>605671.19999999995</v>
      </c>
      <c r="F54" s="183">
        <v>1344545.53</v>
      </c>
      <c r="G54" s="182">
        <v>792843.32000000007</v>
      </c>
      <c r="H54" s="182">
        <v>367771.69</v>
      </c>
      <c r="I54" s="183">
        <v>260592.95000000004</v>
      </c>
      <c r="J54" s="183">
        <v>107178.74</v>
      </c>
      <c r="K54" s="183">
        <v>425071.63</v>
      </c>
      <c r="L54" s="182">
        <v>1157373.4099999999</v>
      </c>
      <c r="M54" s="183">
        <v>0</v>
      </c>
      <c r="N54" s="184">
        <v>1157373.4099999999</v>
      </c>
    </row>
    <row r="55" spans="2:14">
      <c r="B55" s="180" t="s">
        <v>361</v>
      </c>
      <c r="C55" s="181" t="s">
        <v>80</v>
      </c>
      <c r="D55" s="182">
        <v>11894803.43</v>
      </c>
      <c r="E55" s="183">
        <v>972875.92</v>
      </c>
      <c r="F55" s="183">
        <v>10921927.51</v>
      </c>
      <c r="G55" s="182">
        <v>972875.92</v>
      </c>
      <c r="H55" s="182">
        <v>176716.53</v>
      </c>
      <c r="I55" s="183">
        <v>102068</v>
      </c>
      <c r="J55" s="183">
        <v>74648.53</v>
      </c>
      <c r="K55" s="183">
        <v>796159.39</v>
      </c>
      <c r="L55" s="182">
        <v>10921927.51</v>
      </c>
      <c r="M55" s="183">
        <v>0</v>
      </c>
      <c r="N55" s="184">
        <v>10921927.51</v>
      </c>
    </row>
    <row r="56" spans="2:14">
      <c r="B56" s="180" t="s">
        <v>362</v>
      </c>
      <c r="C56" s="185" t="s">
        <v>81</v>
      </c>
      <c r="D56" s="182">
        <v>4686031.1100000013</v>
      </c>
      <c r="E56" s="183">
        <v>3522226.0500000007</v>
      </c>
      <c r="F56" s="183">
        <v>1163805.06</v>
      </c>
      <c r="G56" s="182">
        <v>3378236.6900000004</v>
      </c>
      <c r="H56" s="182">
        <v>3106547.8300000005</v>
      </c>
      <c r="I56" s="183">
        <v>3062515.3400000003</v>
      </c>
      <c r="J56" s="183">
        <v>44032.49</v>
      </c>
      <c r="K56" s="183">
        <v>271688.86000000004</v>
      </c>
      <c r="L56" s="182">
        <v>1307794.42</v>
      </c>
      <c r="M56" s="183">
        <v>0</v>
      </c>
      <c r="N56" s="184">
        <v>1307794.42</v>
      </c>
    </row>
    <row r="57" spans="2:14">
      <c r="B57" s="180" t="s">
        <v>361</v>
      </c>
      <c r="C57" s="181" t="s">
        <v>82</v>
      </c>
      <c r="D57" s="182">
        <v>1200325.0900000001</v>
      </c>
      <c r="E57" s="183">
        <v>51057.06</v>
      </c>
      <c r="F57" s="183">
        <v>1149268.03</v>
      </c>
      <c r="G57" s="182">
        <v>608579.09000000008</v>
      </c>
      <c r="H57" s="182">
        <v>49541.75</v>
      </c>
      <c r="I57" s="183">
        <v>48130.61</v>
      </c>
      <c r="J57" s="183">
        <v>1411.14</v>
      </c>
      <c r="K57" s="183">
        <v>559037.34000000008</v>
      </c>
      <c r="L57" s="182">
        <v>591746</v>
      </c>
      <c r="M57" s="183">
        <v>0</v>
      </c>
      <c r="N57" s="184">
        <v>591746</v>
      </c>
    </row>
    <row r="58" spans="2:14">
      <c r="B58" s="180" t="s">
        <v>362</v>
      </c>
      <c r="C58" s="185" t="s">
        <v>83</v>
      </c>
      <c r="D58" s="182">
        <v>2754667.2399999998</v>
      </c>
      <c r="E58" s="183">
        <v>608421.46</v>
      </c>
      <c r="F58" s="183">
        <v>2146245.7799999998</v>
      </c>
      <c r="G58" s="182">
        <v>608421.46</v>
      </c>
      <c r="H58" s="182">
        <v>268570.16000000003</v>
      </c>
      <c r="I58" s="183">
        <v>246165.71000000002</v>
      </c>
      <c r="J58" s="183">
        <v>22404.45</v>
      </c>
      <c r="K58" s="183">
        <v>339851.3</v>
      </c>
      <c r="L58" s="182">
        <v>2146245.7799999998</v>
      </c>
      <c r="M58" s="183">
        <v>0</v>
      </c>
      <c r="N58" s="184">
        <v>2146245.7799999998</v>
      </c>
    </row>
    <row r="59" spans="2:14">
      <c r="B59" s="180" t="s">
        <v>362</v>
      </c>
      <c r="C59" s="181" t="s">
        <v>84</v>
      </c>
      <c r="D59" s="182">
        <v>7731626.290000001</v>
      </c>
      <c r="E59" s="183">
        <v>279086.95</v>
      </c>
      <c r="F59" s="183">
        <v>7452539.3400000008</v>
      </c>
      <c r="G59" s="182">
        <v>499631.89</v>
      </c>
      <c r="H59" s="182">
        <v>185339.19</v>
      </c>
      <c r="I59" s="183">
        <v>168701.3</v>
      </c>
      <c r="J59" s="183">
        <v>16637.89</v>
      </c>
      <c r="K59" s="183">
        <v>314292.7</v>
      </c>
      <c r="L59" s="182">
        <v>7231994.4000000004</v>
      </c>
      <c r="M59" s="183">
        <v>0</v>
      </c>
      <c r="N59" s="184">
        <v>7231994.4000000004</v>
      </c>
    </row>
    <row r="60" spans="2:14">
      <c r="B60" s="180" t="s">
        <v>362</v>
      </c>
      <c r="C60" s="181" t="s">
        <v>85</v>
      </c>
      <c r="D60" s="182">
        <v>1487811.9899999998</v>
      </c>
      <c r="E60" s="183">
        <v>18913.88</v>
      </c>
      <c r="F60" s="183">
        <v>1468898.1099999999</v>
      </c>
      <c r="G60" s="182">
        <v>337062.40000000002</v>
      </c>
      <c r="H60" s="182">
        <v>4413.88</v>
      </c>
      <c r="I60" s="183">
        <v>4413.88</v>
      </c>
      <c r="J60" s="183">
        <v>0</v>
      </c>
      <c r="K60" s="183">
        <v>332648.52</v>
      </c>
      <c r="L60" s="182">
        <v>1150749.5899999999</v>
      </c>
      <c r="M60" s="183">
        <v>0</v>
      </c>
      <c r="N60" s="184">
        <v>1150749.5899999999</v>
      </c>
    </row>
    <row r="61" spans="2:14">
      <c r="B61" s="180" t="s">
        <v>363</v>
      </c>
      <c r="C61" s="181" t="s">
        <v>86</v>
      </c>
      <c r="D61" s="182">
        <v>50535476.82</v>
      </c>
      <c r="E61" s="183">
        <v>6105780.1200000001</v>
      </c>
      <c r="F61" s="183">
        <v>44429696.700000003</v>
      </c>
      <c r="G61" s="182">
        <v>15399428.259999998</v>
      </c>
      <c r="H61" s="182">
        <v>2881358.5599999996</v>
      </c>
      <c r="I61" s="183">
        <v>2111111.88</v>
      </c>
      <c r="J61" s="183">
        <v>770246.67999999993</v>
      </c>
      <c r="K61" s="183">
        <v>12518069.699999999</v>
      </c>
      <c r="L61" s="182">
        <v>35136048.560000002</v>
      </c>
      <c r="M61" s="183">
        <v>0</v>
      </c>
      <c r="N61" s="184">
        <v>35136048.560000002</v>
      </c>
    </row>
    <row r="62" spans="2:14">
      <c r="B62" s="180" t="s">
        <v>361</v>
      </c>
      <c r="C62" s="185" t="s">
        <v>87</v>
      </c>
      <c r="D62" s="182">
        <v>5899073.2599999998</v>
      </c>
      <c r="E62" s="183">
        <v>1526990.1800000002</v>
      </c>
      <c r="F62" s="183">
        <v>4372083.08</v>
      </c>
      <c r="G62" s="182">
        <v>1674595.93</v>
      </c>
      <c r="H62" s="182">
        <v>473391.77</v>
      </c>
      <c r="I62" s="183">
        <v>434293.95</v>
      </c>
      <c r="J62" s="183">
        <v>39097.82</v>
      </c>
      <c r="K62" s="183">
        <v>1201204.1599999999</v>
      </c>
      <c r="L62" s="182">
        <v>4224477.33</v>
      </c>
      <c r="M62" s="183">
        <v>0</v>
      </c>
      <c r="N62" s="184">
        <v>4224477.33</v>
      </c>
    </row>
    <row r="63" spans="2:14">
      <c r="B63" s="180" t="s">
        <v>362</v>
      </c>
      <c r="C63" s="181" t="s">
        <v>88</v>
      </c>
      <c r="D63" s="182">
        <v>6739724.1700000009</v>
      </c>
      <c r="E63" s="183">
        <v>1067375.28</v>
      </c>
      <c r="F63" s="183">
        <v>5672348.8900000006</v>
      </c>
      <c r="G63" s="182">
        <v>1067375.28</v>
      </c>
      <c r="H63" s="182">
        <v>64874.87</v>
      </c>
      <c r="I63" s="183">
        <v>52361.399999999994</v>
      </c>
      <c r="J63" s="183">
        <v>12513.47</v>
      </c>
      <c r="K63" s="183">
        <v>1002500.41</v>
      </c>
      <c r="L63" s="182">
        <v>5672348.8900000006</v>
      </c>
      <c r="M63" s="183">
        <v>0</v>
      </c>
      <c r="N63" s="184">
        <v>5672348.8900000006</v>
      </c>
    </row>
    <row r="64" spans="2:14">
      <c r="B64" s="180" t="s">
        <v>362</v>
      </c>
      <c r="C64" s="181" t="s">
        <v>89</v>
      </c>
      <c r="D64" s="182">
        <v>2307137.0099999998</v>
      </c>
      <c r="E64" s="183">
        <v>448709.92</v>
      </c>
      <c r="F64" s="183">
        <v>1858427.0899999999</v>
      </c>
      <c r="G64" s="182">
        <v>448709.92</v>
      </c>
      <c r="H64" s="182">
        <v>58359.93</v>
      </c>
      <c r="I64" s="183">
        <v>2134.11</v>
      </c>
      <c r="J64" s="183">
        <v>56225.82</v>
      </c>
      <c r="K64" s="183">
        <v>390349.99</v>
      </c>
      <c r="L64" s="182">
        <v>1858427.0899999999</v>
      </c>
      <c r="M64" s="183">
        <v>0</v>
      </c>
      <c r="N64" s="184">
        <v>1858427.0899999999</v>
      </c>
    </row>
    <row r="65" spans="2:14">
      <c r="B65" s="180" t="s">
        <v>361</v>
      </c>
      <c r="C65" s="185" t="s">
        <v>90</v>
      </c>
      <c r="D65" s="182">
        <v>6067487.6499999994</v>
      </c>
      <c r="E65" s="183">
        <v>2797807.2199999997</v>
      </c>
      <c r="F65" s="183">
        <v>3269680.4299999997</v>
      </c>
      <c r="G65" s="182">
        <v>2882975.3099999996</v>
      </c>
      <c r="H65" s="182">
        <v>1639598.0699999998</v>
      </c>
      <c r="I65" s="183">
        <v>980730.02</v>
      </c>
      <c r="J65" s="183">
        <v>658868.04999999993</v>
      </c>
      <c r="K65" s="183">
        <v>1243377.2399999998</v>
      </c>
      <c r="L65" s="182">
        <v>3184512.34</v>
      </c>
      <c r="M65" s="183">
        <v>0</v>
      </c>
      <c r="N65" s="184">
        <v>3184512.34</v>
      </c>
    </row>
    <row r="66" spans="2:14">
      <c r="B66" s="180" t="s">
        <v>362</v>
      </c>
      <c r="C66" s="181" t="s">
        <v>91</v>
      </c>
      <c r="D66" s="182">
        <v>4782299.0999999996</v>
      </c>
      <c r="E66" s="183">
        <v>1177190.44</v>
      </c>
      <c r="F66" s="183">
        <v>3605108.6599999997</v>
      </c>
      <c r="G66" s="182">
        <v>1177190.44</v>
      </c>
      <c r="H66" s="182">
        <v>24463.88</v>
      </c>
      <c r="I66" s="183">
        <v>24079.55</v>
      </c>
      <c r="J66" s="183">
        <v>384.33</v>
      </c>
      <c r="K66" s="183">
        <v>1152726.56</v>
      </c>
      <c r="L66" s="182">
        <v>3605108.6599999997</v>
      </c>
      <c r="M66" s="183">
        <v>0</v>
      </c>
      <c r="N66" s="184">
        <v>3605108.6599999997</v>
      </c>
    </row>
    <row r="67" spans="2:14">
      <c r="B67" s="180" t="s">
        <v>362</v>
      </c>
      <c r="C67" s="187" t="s">
        <v>92</v>
      </c>
      <c r="D67" s="182">
        <v>4221813.8899999997</v>
      </c>
      <c r="E67" s="183">
        <v>46722.12</v>
      </c>
      <c r="F67" s="183">
        <v>4175091.77</v>
      </c>
      <c r="G67" s="182">
        <v>235540.91</v>
      </c>
      <c r="H67" s="182">
        <v>23107.75</v>
      </c>
      <c r="I67" s="183">
        <v>23107.75</v>
      </c>
      <c r="J67" s="183">
        <v>0</v>
      </c>
      <c r="K67" s="183">
        <v>212433.16</v>
      </c>
      <c r="L67" s="182">
        <v>3986272.98</v>
      </c>
      <c r="M67" s="183">
        <v>0</v>
      </c>
      <c r="N67" s="184">
        <v>3986272.98</v>
      </c>
    </row>
    <row r="68" spans="2:14">
      <c r="B68" s="180" t="s">
        <v>361</v>
      </c>
      <c r="C68" s="181" t="s">
        <v>93</v>
      </c>
      <c r="D68" s="182">
        <v>8664318.1199999992</v>
      </c>
      <c r="E68" s="183">
        <v>0</v>
      </c>
      <c r="F68" s="183">
        <v>8664318.1199999992</v>
      </c>
      <c r="G68" s="182">
        <v>1350677.28</v>
      </c>
      <c r="H68" s="182">
        <v>0</v>
      </c>
      <c r="I68" s="183">
        <v>0</v>
      </c>
      <c r="J68" s="183">
        <v>0</v>
      </c>
      <c r="K68" s="183">
        <v>1350677.28</v>
      </c>
      <c r="L68" s="182">
        <v>7313640.8399999999</v>
      </c>
      <c r="M68" s="183">
        <v>0</v>
      </c>
      <c r="N68" s="184">
        <v>7313640.8399999999</v>
      </c>
    </row>
    <row r="69" spans="2:14">
      <c r="B69" s="180" t="s">
        <v>362</v>
      </c>
      <c r="C69" s="181" t="s">
        <v>94</v>
      </c>
      <c r="D69" s="182">
        <v>18841615.640000001</v>
      </c>
      <c r="E69" s="183">
        <v>6638357.1999999993</v>
      </c>
      <c r="F69" s="183">
        <v>12203258.439999999</v>
      </c>
      <c r="G69" s="182">
        <v>13180659.939999999</v>
      </c>
      <c r="H69" s="182">
        <v>12232913.199999999</v>
      </c>
      <c r="I69" s="183">
        <v>7517724.4799999995</v>
      </c>
      <c r="J69" s="183">
        <v>4715188.72</v>
      </c>
      <c r="K69" s="183">
        <v>947746.74</v>
      </c>
      <c r="L69" s="182">
        <v>5660955.6999999993</v>
      </c>
      <c r="M69" s="183">
        <v>0</v>
      </c>
      <c r="N69" s="184">
        <v>5660955.6999999993</v>
      </c>
    </row>
    <row r="70" spans="2:14">
      <c r="B70" s="180" t="s">
        <v>362</v>
      </c>
      <c r="C70" s="181" t="s">
        <v>95</v>
      </c>
      <c r="D70" s="182">
        <v>2060363.35</v>
      </c>
      <c r="E70" s="183">
        <v>1643439.22</v>
      </c>
      <c r="F70" s="183">
        <v>416924.13</v>
      </c>
      <c r="G70" s="182">
        <v>1643439.2200000002</v>
      </c>
      <c r="H70" s="182">
        <v>1339272.6600000001</v>
      </c>
      <c r="I70" s="183">
        <v>856717.27</v>
      </c>
      <c r="J70" s="183">
        <v>482555.39</v>
      </c>
      <c r="K70" s="183">
        <v>304166.55999999994</v>
      </c>
      <c r="L70" s="182">
        <v>416924.13</v>
      </c>
      <c r="M70" s="183">
        <v>0</v>
      </c>
      <c r="N70" s="184">
        <v>416924.13</v>
      </c>
    </row>
    <row r="71" spans="2:14">
      <c r="B71" s="180" t="s">
        <v>361</v>
      </c>
      <c r="C71" s="181" t="s">
        <v>96</v>
      </c>
      <c r="D71" s="182">
        <v>18278386.379999999</v>
      </c>
      <c r="E71" s="183">
        <v>4071745.58</v>
      </c>
      <c r="F71" s="183">
        <v>14206640.799999999</v>
      </c>
      <c r="G71" s="182">
        <v>4383773.07</v>
      </c>
      <c r="H71" s="182">
        <v>2957046.18</v>
      </c>
      <c r="I71" s="183">
        <v>12988.2</v>
      </c>
      <c r="J71" s="183">
        <v>2944057.98</v>
      </c>
      <c r="K71" s="183">
        <v>1426726.89</v>
      </c>
      <c r="L71" s="182">
        <v>13894613.310000001</v>
      </c>
      <c r="M71" s="183">
        <v>0</v>
      </c>
      <c r="N71" s="184">
        <v>13894613.310000001</v>
      </c>
    </row>
    <row r="72" spans="2:14">
      <c r="B72" s="180" t="s">
        <v>362</v>
      </c>
      <c r="C72" s="181" t="s">
        <v>97</v>
      </c>
      <c r="D72" s="182">
        <v>2201195.96</v>
      </c>
      <c r="E72" s="183">
        <v>541515.22</v>
      </c>
      <c r="F72" s="183">
        <v>1659680.74</v>
      </c>
      <c r="G72" s="182">
        <v>541515.22</v>
      </c>
      <c r="H72" s="182">
        <v>213115.22</v>
      </c>
      <c r="I72" s="183">
        <v>15767.38</v>
      </c>
      <c r="J72" s="183">
        <v>197347.84</v>
      </c>
      <c r="K72" s="183">
        <v>328400</v>
      </c>
      <c r="L72" s="182">
        <v>1659680.74</v>
      </c>
      <c r="M72" s="183">
        <v>0</v>
      </c>
      <c r="N72" s="184">
        <v>1659680.74</v>
      </c>
    </row>
    <row r="73" spans="2:14">
      <c r="B73" s="180" t="s">
        <v>362</v>
      </c>
      <c r="C73" s="181" t="s">
        <v>98</v>
      </c>
      <c r="D73" s="182">
        <v>3321176.48</v>
      </c>
      <c r="E73" s="183">
        <v>58512.87000000001</v>
      </c>
      <c r="F73" s="183">
        <v>3262663.61</v>
      </c>
      <c r="G73" s="182">
        <v>326941.66999999993</v>
      </c>
      <c r="H73" s="182">
        <v>54265.100000000006</v>
      </c>
      <c r="I73" s="183">
        <v>25154.560000000001</v>
      </c>
      <c r="J73" s="183">
        <v>29110.54</v>
      </c>
      <c r="K73" s="183">
        <v>272676.56999999995</v>
      </c>
      <c r="L73" s="182">
        <v>2994234.81</v>
      </c>
      <c r="M73" s="183">
        <v>0</v>
      </c>
      <c r="N73" s="184">
        <v>2994234.81</v>
      </c>
    </row>
    <row r="74" spans="2:14">
      <c r="B74" s="180" t="s">
        <v>361</v>
      </c>
      <c r="C74" s="185" t="s">
        <v>99</v>
      </c>
      <c r="D74" s="182">
        <v>46242691.280000001</v>
      </c>
      <c r="E74" s="183">
        <v>20855601.060000002</v>
      </c>
      <c r="F74" s="183">
        <v>25387090.219999999</v>
      </c>
      <c r="G74" s="182">
        <v>5651256.5800000001</v>
      </c>
      <c r="H74" s="182">
        <v>2173898.9</v>
      </c>
      <c r="I74" s="183">
        <v>1861959.3</v>
      </c>
      <c r="J74" s="183">
        <v>311939.59999999998</v>
      </c>
      <c r="K74" s="183">
        <v>3477357.68</v>
      </c>
      <c r="L74" s="182">
        <v>40591434.699999996</v>
      </c>
      <c r="M74" s="183">
        <v>0</v>
      </c>
      <c r="N74" s="184">
        <v>40591434.699999996</v>
      </c>
    </row>
    <row r="75" spans="2:14">
      <c r="B75" s="180" t="s">
        <v>363</v>
      </c>
      <c r="C75" s="181" t="s">
        <v>100</v>
      </c>
      <c r="D75" s="182">
        <v>52365050.610000007</v>
      </c>
      <c r="E75" s="183">
        <v>7274607.46</v>
      </c>
      <c r="F75" s="183">
        <v>45090443.150000006</v>
      </c>
      <c r="G75" s="182">
        <v>20776848.68</v>
      </c>
      <c r="H75" s="182">
        <v>15961834.200000001</v>
      </c>
      <c r="I75" s="183">
        <v>3286027.42</v>
      </c>
      <c r="J75" s="183">
        <v>12675806.780000001</v>
      </c>
      <c r="K75" s="183">
        <v>4815014.4800000004</v>
      </c>
      <c r="L75" s="182">
        <v>31588201.930000003</v>
      </c>
      <c r="M75" s="183">
        <v>0</v>
      </c>
      <c r="N75" s="184">
        <v>31588201.930000003</v>
      </c>
    </row>
    <row r="76" spans="2:14">
      <c r="B76" s="180" t="s">
        <v>362</v>
      </c>
      <c r="C76" s="181" t="s">
        <v>101</v>
      </c>
      <c r="D76" s="182">
        <v>6076766.4999999991</v>
      </c>
      <c r="E76" s="183">
        <v>34733.06</v>
      </c>
      <c r="F76" s="183">
        <v>6042033.4399999995</v>
      </c>
      <c r="G76" s="182">
        <v>298398.90000000002</v>
      </c>
      <c r="H76" s="182">
        <v>118276.9</v>
      </c>
      <c r="I76" s="183">
        <v>25033.06</v>
      </c>
      <c r="J76" s="183">
        <v>93243.839999999997</v>
      </c>
      <c r="K76" s="183">
        <v>180122</v>
      </c>
      <c r="L76" s="182">
        <v>5778367.5999999996</v>
      </c>
      <c r="M76" s="183">
        <v>0</v>
      </c>
      <c r="N76" s="184">
        <v>5778367.5999999996</v>
      </c>
    </row>
    <row r="77" spans="2:14">
      <c r="B77" s="180" t="s">
        <v>361</v>
      </c>
      <c r="C77" s="185" t="s">
        <v>102</v>
      </c>
      <c r="D77" s="182">
        <v>6754119.9300000006</v>
      </c>
      <c r="E77" s="183">
        <v>120474.28</v>
      </c>
      <c r="F77" s="183">
        <v>6633645.6500000004</v>
      </c>
      <c r="G77" s="182">
        <v>1317036.8500000001</v>
      </c>
      <c r="H77" s="182">
        <v>120474.28</v>
      </c>
      <c r="I77" s="183">
        <v>39650.230000000003</v>
      </c>
      <c r="J77" s="183">
        <v>80824.05</v>
      </c>
      <c r="K77" s="183">
        <v>1196562.57</v>
      </c>
      <c r="L77" s="182">
        <v>5437083.0800000001</v>
      </c>
      <c r="M77" s="183">
        <v>0</v>
      </c>
      <c r="N77" s="184">
        <v>5437083.0800000001</v>
      </c>
    </row>
    <row r="78" spans="2:14">
      <c r="B78" s="180" t="s">
        <v>362</v>
      </c>
      <c r="C78" s="181" t="s">
        <v>103</v>
      </c>
      <c r="D78" s="182">
        <v>9673187.8699999992</v>
      </c>
      <c r="E78" s="183">
        <v>1631937.7</v>
      </c>
      <c r="F78" s="183">
        <v>8041250.1699999999</v>
      </c>
      <c r="G78" s="182">
        <v>1631937.7000000002</v>
      </c>
      <c r="H78" s="182">
        <v>1060882.8700000001</v>
      </c>
      <c r="I78" s="183">
        <v>753673.97</v>
      </c>
      <c r="J78" s="183">
        <v>307208.90000000002</v>
      </c>
      <c r="K78" s="183">
        <v>571054.82999999996</v>
      </c>
      <c r="L78" s="182">
        <v>8041250.1699999999</v>
      </c>
      <c r="M78" s="183">
        <v>0</v>
      </c>
      <c r="N78" s="184">
        <v>8041250.1699999999</v>
      </c>
    </row>
    <row r="79" spans="2:14">
      <c r="B79" s="180" t="s">
        <v>362</v>
      </c>
      <c r="C79" s="181" t="s">
        <v>104</v>
      </c>
      <c r="D79" s="182">
        <v>423895.05</v>
      </c>
      <c r="E79" s="183">
        <v>25917.61</v>
      </c>
      <c r="F79" s="183">
        <v>397977.44</v>
      </c>
      <c r="G79" s="182">
        <v>203446.82</v>
      </c>
      <c r="H79" s="182">
        <v>14821.98</v>
      </c>
      <c r="I79" s="183">
        <v>14354.15</v>
      </c>
      <c r="J79" s="183">
        <v>467.83</v>
      </c>
      <c r="K79" s="183">
        <v>188624.84</v>
      </c>
      <c r="L79" s="182">
        <v>220448.23</v>
      </c>
      <c r="M79" s="183">
        <v>0</v>
      </c>
      <c r="N79" s="184">
        <v>220448.23</v>
      </c>
    </row>
    <row r="80" spans="2:14">
      <c r="B80" s="180" t="s">
        <v>362</v>
      </c>
      <c r="C80" s="181" t="s">
        <v>105</v>
      </c>
      <c r="D80" s="182">
        <v>3108570.1300000004</v>
      </c>
      <c r="E80" s="183">
        <v>1262149.83</v>
      </c>
      <c r="F80" s="183">
        <v>1846420.3000000003</v>
      </c>
      <c r="G80" s="182">
        <v>1094927.1299999999</v>
      </c>
      <c r="H80" s="182">
        <v>574071.25</v>
      </c>
      <c r="I80" s="183">
        <v>403708.65</v>
      </c>
      <c r="J80" s="183">
        <v>170362.6</v>
      </c>
      <c r="K80" s="183">
        <v>520855.87999999995</v>
      </c>
      <c r="L80" s="182">
        <v>2013643</v>
      </c>
      <c r="M80" s="183">
        <v>0</v>
      </c>
      <c r="N80" s="184">
        <v>2013643</v>
      </c>
    </row>
    <row r="81" spans="2:14">
      <c r="B81" s="180" t="s">
        <v>362</v>
      </c>
      <c r="C81" s="181" t="s">
        <v>106</v>
      </c>
      <c r="D81" s="182">
        <v>4610796.03</v>
      </c>
      <c r="E81" s="183">
        <v>514945.11</v>
      </c>
      <c r="F81" s="183">
        <v>4095850.92</v>
      </c>
      <c r="G81" s="182">
        <v>901787.65</v>
      </c>
      <c r="H81" s="182">
        <v>159665.26</v>
      </c>
      <c r="I81" s="183">
        <v>0</v>
      </c>
      <c r="J81" s="183">
        <v>159665.26</v>
      </c>
      <c r="K81" s="183">
        <v>742122.39</v>
      </c>
      <c r="L81" s="182">
        <v>3709008.38</v>
      </c>
      <c r="M81" s="183">
        <v>0</v>
      </c>
      <c r="N81" s="184">
        <v>3709008.38</v>
      </c>
    </row>
    <row r="82" spans="2:14">
      <c r="B82" s="180" t="s">
        <v>362</v>
      </c>
      <c r="C82" s="181" t="s">
        <v>107</v>
      </c>
      <c r="D82" s="182">
        <v>2460344.38</v>
      </c>
      <c r="E82" s="183">
        <v>829998.03999999992</v>
      </c>
      <c r="F82" s="183">
        <v>1630346.34</v>
      </c>
      <c r="G82" s="182">
        <v>708096.97</v>
      </c>
      <c r="H82" s="182">
        <v>361461.35</v>
      </c>
      <c r="I82" s="183">
        <v>306001.42</v>
      </c>
      <c r="J82" s="183">
        <v>55459.930000000008</v>
      </c>
      <c r="K82" s="183">
        <v>346635.62</v>
      </c>
      <c r="L82" s="182">
        <v>1752247.41</v>
      </c>
      <c r="M82" s="183">
        <v>0</v>
      </c>
      <c r="N82" s="184">
        <v>1752247.41</v>
      </c>
    </row>
    <row r="83" spans="2:14">
      <c r="B83" s="180" t="s">
        <v>362</v>
      </c>
      <c r="C83" s="181" t="s">
        <v>108</v>
      </c>
      <c r="D83" s="182">
        <v>18611938.689999998</v>
      </c>
      <c r="E83" s="183">
        <v>12938613.66</v>
      </c>
      <c r="F83" s="183">
        <v>5673325.0299999993</v>
      </c>
      <c r="G83" s="182">
        <v>12698385.029999999</v>
      </c>
      <c r="H83" s="182">
        <v>9320923.7199999988</v>
      </c>
      <c r="I83" s="183">
        <v>3841282.7</v>
      </c>
      <c r="J83" s="183">
        <v>5479641.0199999996</v>
      </c>
      <c r="K83" s="183">
        <v>3377461.3100000005</v>
      </c>
      <c r="L83" s="182">
        <v>5913553.6599999992</v>
      </c>
      <c r="M83" s="183">
        <v>474530.14</v>
      </c>
      <c r="N83" s="184">
        <v>5439023.5199999996</v>
      </c>
    </row>
    <row r="84" spans="2:14">
      <c r="B84" s="180" t="s">
        <v>362</v>
      </c>
      <c r="C84" s="181" t="s">
        <v>109</v>
      </c>
      <c r="D84" s="182">
        <v>13577223.170000002</v>
      </c>
      <c r="E84" s="183">
        <v>2014652.3900000001</v>
      </c>
      <c r="F84" s="183">
        <v>11562570.780000001</v>
      </c>
      <c r="G84" s="182">
        <v>1344818.3299999998</v>
      </c>
      <c r="H84" s="182">
        <v>887769.91999999993</v>
      </c>
      <c r="I84" s="183">
        <v>86163.74</v>
      </c>
      <c r="J84" s="183">
        <v>801606.17999999993</v>
      </c>
      <c r="K84" s="183">
        <v>457048.41</v>
      </c>
      <c r="L84" s="182">
        <v>12232404.84</v>
      </c>
      <c r="M84" s="183">
        <v>0</v>
      </c>
      <c r="N84" s="184">
        <v>12232404.84</v>
      </c>
    </row>
    <row r="85" spans="2:14">
      <c r="B85" s="180" t="s">
        <v>362</v>
      </c>
      <c r="C85" s="181" t="s">
        <v>110</v>
      </c>
      <c r="D85" s="182">
        <v>3057725.1900000004</v>
      </c>
      <c r="E85" s="183">
        <v>452572.01000000007</v>
      </c>
      <c r="F85" s="183">
        <v>2605153.1800000002</v>
      </c>
      <c r="G85" s="182">
        <v>452572.01</v>
      </c>
      <c r="H85" s="182">
        <v>11280.8</v>
      </c>
      <c r="I85" s="183">
        <v>10198.959999999999</v>
      </c>
      <c r="J85" s="183">
        <v>1081.8399999999999</v>
      </c>
      <c r="K85" s="183">
        <v>441291.21</v>
      </c>
      <c r="L85" s="182">
        <v>2605153.1800000002</v>
      </c>
      <c r="M85" s="183">
        <v>0</v>
      </c>
      <c r="N85" s="184">
        <v>2605153.1800000002</v>
      </c>
    </row>
    <row r="86" spans="2:14">
      <c r="B86" s="180" t="s">
        <v>361</v>
      </c>
      <c r="C86" s="181" t="s">
        <v>111</v>
      </c>
      <c r="D86" s="182">
        <v>29546659.07</v>
      </c>
      <c r="E86" s="183">
        <v>5231978.0999999996</v>
      </c>
      <c r="F86" s="183">
        <v>24314680.969999999</v>
      </c>
      <c r="G86" s="182">
        <v>4511788.79</v>
      </c>
      <c r="H86" s="182">
        <v>2767927.8</v>
      </c>
      <c r="I86" s="183">
        <v>1842394.0399999998</v>
      </c>
      <c r="J86" s="183">
        <v>925533.76</v>
      </c>
      <c r="K86" s="183">
        <v>1743860.9900000002</v>
      </c>
      <c r="L86" s="182">
        <v>25034870.279999997</v>
      </c>
      <c r="M86" s="183">
        <v>3015045.73</v>
      </c>
      <c r="N86" s="184">
        <v>22019824.549999997</v>
      </c>
    </row>
    <row r="87" spans="2:14">
      <c r="B87" s="180" t="s">
        <v>362</v>
      </c>
      <c r="C87" s="181" t="s">
        <v>112</v>
      </c>
      <c r="D87" s="182">
        <v>1597760.65</v>
      </c>
      <c r="E87" s="183">
        <v>885596</v>
      </c>
      <c r="F87" s="183">
        <v>712164.64999999991</v>
      </c>
      <c r="G87" s="182">
        <v>1135590.81</v>
      </c>
      <c r="H87" s="182">
        <v>585001.03</v>
      </c>
      <c r="I87" s="183">
        <v>585001.03</v>
      </c>
      <c r="J87" s="183">
        <v>0</v>
      </c>
      <c r="K87" s="183">
        <v>550589.77999999991</v>
      </c>
      <c r="L87" s="182">
        <v>462169.83999999997</v>
      </c>
      <c r="M87" s="183">
        <v>117821.15999999999</v>
      </c>
      <c r="N87" s="184">
        <v>344348.68</v>
      </c>
    </row>
    <row r="88" spans="2:14">
      <c r="B88" s="180" t="s">
        <v>363</v>
      </c>
      <c r="C88" s="181" t="s">
        <v>113</v>
      </c>
      <c r="D88" s="182">
        <v>57061558.06000001</v>
      </c>
      <c r="E88" s="183">
        <v>11153460.5</v>
      </c>
      <c r="F88" s="183">
        <v>45908097.56000001</v>
      </c>
      <c r="G88" s="182">
        <v>11310085.34</v>
      </c>
      <c r="H88" s="182">
        <v>6934511.1199999992</v>
      </c>
      <c r="I88" s="183">
        <v>3475152.92</v>
      </c>
      <c r="J88" s="183">
        <v>3459358.1999999997</v>
      </c>
      <c r="K88" s="183">
        <v>4375574.22</v>
      </c>
      <c r="L88" s="182">
        <v>45751472.720000006</v>
      </c>
      <c r="M88" s="183">
        <v>0</v>
      </c>
      <c r="N88" s="184">
        <v>45751472.720000006</v>
      </c>
    </row>
    <row r="89" spans="2:14">
      <c r="B89" s="180" t="s">
        <v>362</v>
      </c>
      <c r="C89" s="181" t="s">
        <v>114</v>
      </c>
      <c r="D89" s="182">
        <v>2772860.58</v>
      </c>
      <c r="E89" s="183">
        <v>808295.41</v>
      </c>
      <c r="F89" s="183">
        <v>1964565.17</v>
      </c>
      <c r="G89" s="182">
        <v>1150218.3899999999</v>
      </c>
      <c r="H89" s="182">
        <v>733255.19</v>
      </c>
      <c r="I89" s="183">
        <v>523863.62</v>
      </c>
      <c r="J89" s="183">
        <v>209391.56999999998</v>
      </c>
      <c r="K89" s="183">
        <v>416963.2</v>
      </c>
      <c r="L89" s="182">
        <v>1622642.19</v>
      </c>
      <c r="M89" s="183">
        <v>0</v>
      </c>
      <c r="N89" s="184">
        <v>1622642.19</v>
      </c>
    </row>
    <row r="90" spans="2:14">
      <c r="B90" s="180" t="s">
        <v>362</v>
      </c>
      <c r="C90" s="185" t="s">
        <v>115</v>
      </c>
      <c r="D90" s="182">
        <v>2612004.65</v>
      </c>
      <c r="E90" s="183">
        <v>671841.78</v>
      </c>
      <c r="F90" s="183">
        <v>1940162.8699999999</v>
      </c>
      <c r="G90" s="182">
        <v>373547.78</v>
      </c>
      <c r="H90" s="182">
        <v>99633.030000000013</v>
      </c>
      <c r="I90" s="183">
        <v>88977.760000000009</v>
      </c>
      <c r="J90" s="183">
        <v>10655.27</v>
      </c>
      <c r="K90" s="183">
        <v>273914.75</v>
      </c>
      <c r="L90" s="182">
        <v>2238456.87</v>
      </c>
      <c r="M90" s="183">
        <v>0</v>
      </c>
      <c r="N90" s="184">
        <v>2238456.87</v>
      </c>
    </row>
    <row r="91" spans="2:14">
      <c r="B91" s="180" t="s">
        <v>362</v>
      </c>
      <c r="C91" s="181" t="s">
        <v>116</v>
      </c>
      <c r="D91" s="182">
        <v>3477169.3000000003</v>
      </c>
      <c r="E91" s="183">
        <v>1111200.69</v>
      </c>
      <c r="F91" s="183">
        <v>2365968.6100000003</v>
      </c>
      <c r="G91" s="182">
        <v>1067240.97</v>
      </c>
      <c r="H91" s="182">
        <v>428169.25999999995</v>
      </c>
      <c r="I91" s="183">
        <v>339645.97</v>
      </c>
      <c r="J91" s="183">
        <v>88523.29</v>
      </c>
      <c r="K91" s="183">
        <v>639071.71000000008</v>
      </c>
      <c r="L91" s="182">
        <v>2409928.33</v>
      </c>
      <c r="M91" s="183">
        <v>0</v>
      </c>
      <c r="N91" s="184">
        <v>2409928.33</v>
      </c>
    </row>
    <row r="92" spans="2:14">
      <c r="B92" s="180" t="s">
        <v>362</v>
      </c>
      <c r="C92" s="185" t="s">
        <v>117</v>
      </c>
      <c r="D92" s="182">
        <v>815575.33000000007</v>
      </c>
      <c r="E92" s="183">
        <v>74939.539999999994</v>
      </c>
      <c r="F92" s="183">
        <v>740635.79</v>
      </c>
      <c r="G92" s="182">
        <v>74939.539999999994</v>
      </c>
      <c r="H92" s="182">
        <v>666.98</v>
      </c>
      <c r="I92" s="183">
        <v>291.41000000000003</v>
      </c>
      <c r="J92" s="183">
        <v>375.57</v>
      </c>
      <c r="K92" s="183">
        <v>74272.56</v>
      </c>
      <c r="L92" s="182">
        <v>740635.79</v>
      </c>
      <c r="M92" s="183">
        <v>0</v>
      </c>
      <c r="N92" s="184">
        <v>740635.79</v>
      </c>
    </row>
    <row r="93" spans="2:14">
      <c r="B93" s="180" t="s">
        <v>361</v>
      </c>
      <c r="C93" s="181" t="s">
        <v>118</v>
      </c>
      <c r="D93" s="182">
        <v>54679995.450000003</v>
      </c>
      <c r="E93" s="183">
        <v>3710915.9899999998</v>
      </c>
      <c r="F93" s="183">
        <v>50969079.460000001</v>
      </c>
      <c r="G93" s="182">
        <v>32234207.919999994</v>
      </c>
      <c r="H93" s="182">
        <v>3634752.4000000004</v>
      </c>
      <c r="I93" s="183">
        <v>2260345.5300000003</v>
      </c>
      <c r="J93" s="183">
        <v>1374406.8699999999</v>
      </c>
      <c r="K93" s="183">
        <v>28599455.519999996</v>
      </c>
      <c r="L93" s="182">
        <v>22445787.530000001</v>
      </c>
      <c r="M93" s="183">
        <v>0</v>
      </c>
      <c r="N93" s="184">
        <v>22445787.530000001</v>
      </c>
    </row>
    <row r="94" spans="2:14">
      <c r="B94" s="180" t="s">
        <v>362</v>
      </c>
      <c r="C94" s="181" t="s">
        <v>119</v>
      </c>
      <c r="D94" s="182">
        <v>3978082.88</v>
      </c>
      <c r="E94" s="183">
        <v>62369.149999999994</v>
      </c>
      <c r="F94" s="183">
        <v>3915713.73</v>
      </c>
      <c r="G94" s="182">
        <v>354883.28</v>
      </c>
      <c r="H94" s="182">
        <v>69114.7</v>
      </c>
      <c r="I94" s="183">
        <v>41545.949999999997</v>
      </c>
      <c r="J94" s="183">
        <v>27568.75</v>
      </c>
      <c r="K94" s="183">
        <v>285768.58</v>
      </c>
      <c r="L94" s="182">
        <v>3623199.6</v>
      </c>
      <c r="M94" s="183">
        <v>0</v>
      </c>
      <c r="N94" s="184">
        <v>3623199.6</v>
      </c>
    </row>
    <row r="95" spans="2:14">
      <c r="B95" s="180" t="s">
        <v>362</v>
      </c>
      <c r="C95" s="181" t="s">
        <v>120</v>
      </c>
      <c r="D95" s="182">
        <v>2435459.1500000004</v>
      </c>
      <c r="E95" s="183">
        <v>363219.85</v>
      </c>
      <c r="F95" s="183">
        <v>2072239.3000000003</v>
      </c>
      <c r="G95" s="182">
        <v>540283.49</v>
      </c>
      <c r="H95" s="182">
        <v>356160.88</v>
      </c>
      <c r="I95" s="183">
        <v>200434.67</v>
      </c>
      <c r="J95" s="183">
        <v>155726.21</v>
      </c>
      <c r="K95" s="183">
        <v>184122.61000000002</v>
      </c>
      <c r="L95" s="182">
        <v>1895175.6600000001</v>
      </c>
      <c r="M95" s="183">
        <v>0</v>
      </c>
      <c r="N95" s="184">
        <v>1895175.6600000001</v>
      </c>
    </row>
    <row r="96" spans="2:14">
      <c r="B96" s="180" t="s">
        <v>361</v>
      </c>
      <c r="C96" s="181" t="s">
        <v>121</v>
      </c>
      <c r="D96" s="182">
        <v>2613246.85</v>
      </c>
      <c r="E96" s="183">
        <v>1569672.78</v>
      </c>
      <c r="F96" s="183">
        <v>1043574.0700000001</v>
      </c>
      <c r="G96" s="182">
        <v>1569672.78</v>
      </c>
      <c r="H96" s="182">
        <v>893903</v>
      </c>
      <c r="I96" s="183">
        <v>784138.82</v>
      </c>
      <c r="J96" s="183">
        <v>109764.18</v>
      </c>
      <c r="K96" s="183">
        <v>675769.78</v>
      </c>
      <c r="L96" s="182">
        <v>1043574.0700000001</v>
      </c>
      <c r="M96" s="183">
        <v>0</v>
      </c>
      <c r="N96" s="184">
        <v>1043574.0700000001</v>
      </c>
    </row>
    <row r="97" spans="2:14">
      <c r="B97" s="180" t="s">
        <v>361</v>
      </c>
      <c r="C97" s="181" t="s">
        <v>122</v>
      </c>
      <c r="D97" s="182">
        <v>10604587.360000001</v>
      </c>
      <c r="E97" s="183">
        <v>3254160.11</v>
      </c>
      <c r="F97" s="183">
        <v>7350427.2500000009</v>
      </c>
      <c r="G97" s="182">
        <v>2609719.9700000002</v>
      </c>
      <c r="H97" s="182">
        <v>1661190.09</v>
      </c>
      <c r="I97" s="183">
        <v>1409382.31</v>
      </c>
      <c r="J97" s="183">
        <v>251807.78</v>
      </c>
      <c r="K97" s="183">
        <v>948529.88</v>
      </c>
      <c r="L97" s="182">
        <v>7994867.3900000006</v>
      </c>
      <c r="M97" s="183">
        <v>0</v>
      </c>
      <c r="N97" s="184">
        <v>7994867.3900000006</v>
      </c>
    </row>
    <row r="98" spans="2:14">
      <c r="B98" s="180" t="s">
        <v>361</v>
      </c>
      <c r="C98" s="181" t="s">
        <v>123</v>
      </c>
      <c r="D98" s="182">
        <v>26447507.23</v>
      </c>
      <c r="E98" s="183">
        <v>1413737.13</v>
      </c>
      <c r="F98" s="183">
        <v>25033770.100000001</v>
      </c>
      <c r="G98" s="182">
        <v>14851090.350000001</v>
      </c>
      <c r="H98" s="182">
        <v>339702.92</v>
      </c>
      <c r="I98" s="183">
        <v>335392.40999999997</v>
      </c>
      <c r="J98" s="183">
        <v>4310.51</v>
      </c>
      <c r="K98" s="183">
        <v>14511387.430000002</v>
      </c>
      <c r="L98" s="182">
        <v>11596416.879999999</v>
      </c>
      <c r="M98" s="183">
        <v>0</v>
      </c>
      <c r="N98" s="184">
        <v>11596416.879999999</v>
      </c>
    </row>
    <row r="99" spans="2:14">
      <c r="B99" s="180" t="s">
        <v>361</v>
      </c>
      <c r="C99" s="181" t="s">
        <v>124</v>
      </c>
      <c r="D99" s="182">
        <v>6764841.2100000009</v>
      </c>
      <c r="E99" s="183">
        <v>1754309.1099999999</v>
      </c>
      <c r="F99" s="183">
        <v>5010532.1000000006</v>
      </c>
      <c r="G99" s="182">
        <v>1754309.11</v>
      </c>
      <c r="H99" s="182">
        <v>471547.81000000006</v>
      </c>
      <c r="I99" s="183">
        <v>350568.15</v>
      </c>
      <c r="J99" s="183">
        <v>120979.66</v>
      </c>
      <c r="K99" s="183">
        <v>1282761.3</v>
      </c>
      <c r="L99" s="182">
        <v>5010532.1000000006</v>
      </c>
      <c r="M99" s="183">
        <v>0</v>
      </c>
      <c r="N99" s="184">
        <v>5010532.1000000006</v>
      </c>
    </row>
    <row r="100" spans="2:14">
      <c r="B100" s="180" t="s">
        <v>361</v>
      </c>
      <c r="C100" s="181" t="s">
        <v>125</v>
      </c>
      <c r="D100" s="182">
        <v>10218457.73</v>
      </c>
      <c r="E100" s="183">
        <v>2563438.89</v>
      </c>
      <c r="F100" s="183">
        <v>7655018.8399999999</v>
      </c>
      <c r="G100" s="182">
        <v>3989585.2800000003</v>
      </c>
      <c r="H100" s="182">
        <v>1269842.49</v>
      </c>
      <c r="I100" s="183">
        <v>250895.97999999998</v>
      </c>
      <c r="J100" s="183">
        <v>1018946.51</v>
      </c>
      <c r="K100" s="183">
        <v>2719742.79</v>
      </c>
      <c r="L100" s="182">
        <v>6228872.4499999993</v>
      </c>
      <c r="M100" s="183">
        <v>0</v>
      </c>
      <c r="N100" s="184">
        <v>6228872.4499999993</v>
      </c>
    </row>
    <row r="101" spans="2:14">
      <c r="B101" s="180" t="s">
        <v>362</v>
      </c>
      <c r="C101" s="181" t="s">
        <v>126</v>
      </c>
      <c r="D101" s="182">
        <v>9086094.8099999987</v>
      </c>
      <c r="E101" s="183">
        <v>369324.12</v>
      </c>
      <c r="F101" s="183">
        <v>8716770.6899999995</v>
      </c>
      <c r="G101" s="182">
        <v>2100177.5</v>
      </c>
      <c r="H101" s="182">
        <v>257817.46000000005</v>
      </c>
      <c r="I101" s="183">
        <v>180998.57</v>
      </c>
      <c r="J101" s="183">
        <v>76818.890000000014</v>
      </c>
      <c r="K101" s="183">
        <v>1842360.04</v>
      </c>
      <c r="L101" s="182">
        <v>6985917.3099999996</v>
      </c>
      <c r="M101" s="183">
        <v>0</v>
      </c>
      <c r="N101" s="184">
        <v>6985917.3099999996</v>
      </c>
    </row>
    <row r="102" spans="2:14">
      <c r="B102" s="180" t="s">
        <v>361</v>
      </c>
      <c r="C102" s="181" t="s">
        <v>127</v>
      </c>
      <c r="D102" s="182">
        <v>74298138.549999997</v>
      </c>
      <c r="E102" s="183">
        <v>10104551.949999997</v>
      </c>
      <c r="F102" s="183">
        <v>64193586.600000001</v>
      </c>
      <c r="G102" s="182">
        <v>10104551.949999999</v>
      </c>
      <c r="H102" s="182">
        <v>8419699.5700000003</v>
      </c>
      <c r="I102" s="183">
        <v>7849737.0299999993</v>
      </c>
      <c r="J102" s="183">
        <v>569962.54</v>
      </c>
      <c r="K102" s="183">
        <v>1684852.38</v>
      </c>
      <c r="L102" s="182">
        <v>64193586.600000001</v>
      </c>
      <c r="M102" s="183">
        <v>0</v>
      </c>
      <c r="N102" s="184">
        <v>64193586.600000001</v>
      </c>
    </row>
    <row r="103" spans="2:14">
      <c r="B103" s="180" t="s">
        <v>361</v>
      </c>
      <c r="C103" s="181" t="s">
        <v>128</v>
      </c>
      <c r="D103" s="182">
        <v>5968328.9199999999</v>
      </c>
      <c r="E103" s="183">
        <v>1512063.3900000001</v>
      </c>
      <c r="F103" s="183">
        <v>4456265.53</v>
      </c>
      <c r="G103" s="182">
        <v>1717510.37</v>
      </c>
      <c r="H103" s="182">
        <v>526405.61</v>
      </c>
      <c r="I103" s="183">
        <v>526405.61</v>
      </c>
      <c r="J103" s="183">
        <v>0</v>
      </c>
      <c r="K103" s="183">
        <v>1191104.76</v>
      </c>
      <c r="L103" s="182">
        <v>4250818.55</v>
      </c>
      <c r="M103" s="183">
        <v>0</v>
      </c>
      <c r="N103" s="184">
        <v>4250818.55</v>
      </c>
    </row>
    <row r="104" spans="2:14">
      <c r="B104" s="180" t="s">
        <v>361</v>
      </c>
      <c r="C104" s="185" t="s">
        <v>129</v>
      </c>
      <c r="D104" s="182">
        <v>36720097.619999997</v>
      </c>
      <c r="E104" s="183">
        <v>2132078.1500000004</v>
      </c>
      <c r="F104" s="183">
        <v>34588019.469999999</v>
      </c>
      <c r="G104" s="182">
        <v>3295126.58</v>
      </c>
      <c r="H104" s="182">
        <v>2077942.3099999998</v>
      </c>
      <c r="I104" s="183">
        <v>160669.04</v>
      </c>
      <c r="J104" s="183">
        <v>1917273.27</v>
      </c>
      <c r="K104" s="183">
        <v>1217184.27</v>
      </c>
      <c r="L104" s="182">
        <v>33424971.040000003</v>
      </c>
      <c r="M104" s="183">
        <v>0</v>
      </c>
      <c r="N104" s="184">
        <v>33424971.040000003</v>
      </c>
    </row>
    <row r="105" spans="2:14">
      <c r="B105" s="180" t="s">
        <v>361</v>
      </c>
      <c r="C105" s="181" t="s">
        <v>130</v>
      </c>
      <c r="D105" s="182">
        <v>8088788.2699999996</v>
      </c>
      <c r="E105" s="183">
        <v>2456924.11</v>
      </c>
      <c r="F105" s="183">
        <v>5631864.1600000001</v>
      </c>
      <c r="G105" s="182">
        <v>3164365.67</v>
      </c>
      <c r="H105" s="182">
        <v>1177224.6099999999</v>
      </c>
      <c r="I105" s="183">
        <v>1101631.1599999999</v>
      </c>
      <c r="J105" s="183">
        <v>75593.45</v>
      </c>
      <c r="K105" s="183">
        <v>1987141.06</v>
      </c>
      <c r="L105" s="182">
        <v>4924422.5999999996</v>
      </c>
      <c r="M105" s="183">
        <v>0</v>
      </c>
      <c r="N105" s="184">
        <v>4924422.5999999996</v>
      </c>
    </row>
    <row r="106" spans="2:14">
      <c r="B106" s="180" t="s">
        <v>362</v>
      </c>
      <c r="C106" s="181" t="s">
        <v>131</v>
      </c>
      <c r="D106" s="182">
        <v>3913544.9000000004</v>
      </c>
      <c r="E106" s="183">
        <v>799190.6399999999</v>
      </c>
      <c r="F106" s="183">
        <v>3114354.2600000002</v>
      </c>
      <c r="G106" s="182">
        <v>799190.6399999999</v>
      </c>
      <c r="H106" s="182">
        <v>312839.15999999997</v>
      </c>
      <c r="I106" s="183">
        <v>217647.62</v>
      </c>
      <c r="J106" s="183">
        <v>95191.54</v>
      </c>
      <c r="K106" s="183">
        <v>486351.48</v>
      </c>
      <c r="L106" s="182">
        <v>3114354.2600000002</v>
      </c>
      <c r="M106" s="183">
        <v>0</v>
      </c>
      <c r="N106" s="184">
        <v>3114354.2600000002</v>
      </c>
    </row>
    <row r="107" spans="2:14">
      <c r="B107" s="180" t="s">
        <v>362</v>
      </c>
      <c r="C107" s="181" t="s">
        <v>132</v>
      </c>
      <c r="D107" s="182">
        <v>4956081.0900000008</v>
      </c>
      <c r="E107" s="183">
        <v>67562.94</v>
      </c>
      <c r="F107" s="183">
        <v>4888518.1500000004</v>
      </c>
      <c r="G107" s="182">
        <v>333543.89</v>
      </c>
      <c r="H107" s="182">
        <v>0</v>
      </c>
      <c r="I107" s="183">
        <v>0</v>
      </c>
      <c r="J107" s="183">
        <v>0</v>
      </c>
      <c r="K107" s="183">
        <v>333543.89</v>
      </c>
      <c r="L107" s="182">
        <v>4622537.2</v>
      </c>
      <c r="M107" s="183">
        <v>0</v>
      </c>
      <c r="N107" s="184">
        <v>4622537.2</v>
      </c>
    </row>
    <row r="108" spans="2:14">
      <c r="B108" s="180" t="s">
        <v>361</v>
      </c>
      <c r="C108" s="181" t="s">
        <v>133</v>
      </c>
      <c r="D108" s="182">
        <v>31513340.52</v>
      </c>
      <c r="E108" s="183">
        <v>7504781.5899999989</v>
      </c>
      <c r="F108" s="183">
        <v>24008558.93</v>
      </c>
      <c r="G108" s="182">
        <v>4386264.34</v>
      </c>
      <c r="H108" s="182">
        <v>2268294.0999999996</v>
      </c>
      <c r="I108" s="183">
        <v>965758.86</v>
      </c>
      <c r="J108" s="183">
        <v>1302535.2399999998</v>
      </c>
      <c r="K108" s="183">
        <v>2117970.2399999998</v>
      </c>
      <c r="L108" s="182">
        <v>27127076.18</v>
      </c>
      <c r="M108" s="183">
        <v>0</v>
      </c>
      <c r="N108" s="184">
        <v>27127076.18</v>
      </c>
    </row>
    <row r="109" spans="2:14">
      <c r="B109" s="180" t="s">
        <v>362</v>
      </c>
      <c r="C109" s="181" t="s">
        <v>134</v>
      </c>
      <c r="D109" s="182">
        <v>3854474.25</v>
      </c>
      <c r="E109" s="183">
        <v>989284.52</v>
      </c>
      <c r="F109" s="183">
        <v>2865189.73</v>
      </c>
      <c r="G109" s="182">
        <v>1456854.04</v>
      </c>
      <c r="H109" s="182">
        <v>404629.63</v>
      </c>
      <c r="I109" s="183">
        <v>287242.53000000003</v>
      </c>
      <c r="J109" s="183">
        <v>117387.09999999999</v>
      </c>
      <c r="K109" s="183">
        <v>1052224.4100000001</v>
      </c>
      <c r="L109" s="182">
        <v>2397620.21</v>
      </c>
      <c r="M109" s="183">
        <v>0</v>
      </c>
      <c r="N109" s="184">
        <v>2397620.21</v>
      </c>
    </row>
    <row r="110" spans="2:14">
      <c r="B110" s="180" t="s">
        <v>362</v>
      </c>
      <c r="C110" s="181" t="s">
        <v>135</v>
      </c>
      <c r="D110" s="182">
        <v>5430069.4800000004</v>
      </c>
      <c r="E110" s="183">
        <v>1450254.31</v>
      </c>
      <c r="F110" s="183">
        <v>3979815.17</v>
      </c>
      <c r="G110" s="182">
        <v>1803525.0699999998</v>
      </c>
      <c r="H110" s="182">
        <v>1448889.8299999998</v>
      </c>
      <c r="I110" s="183">
        <v>1101189.8999999999</v>
      </c>
      <c r="J110" s="183">
        <v>347699.93</v>
      </c>
      <c r="K110" s="183">
        <v>354635.24</v>
      </c>
      <c r="L110" s="182">
        <v>3626544.41</v>
      </c>
      <c r="M110" s="183">
        <v>0</v>
      </c>
      <c r="N110" s="184">
        <v>3626544.41</v>
      </c>
    </row>
    <row r="111" spans="2:14">
      <c r="B111" s="180" t="s">
        <v>362</v>
      </c>
      <c r="C111" s="185" t="s">
        <v>136</v>
      </c>
      <c r="D111" s="182">
        <v>28294614.440000001</v>
      </c>
      <c r="E111" s="183">
        <v>92190.96</v>
      </c>
      <c r="F111" s="183">
        <v>28202423.48</v>
      </c>
      <c r="G111" s="182">
        <v>274996.21999999997</v>
      </c>
      <c r="H111" s="182">
        <v>46064.869999999995</v>
      </c>
      <c r="I111" s="183">
        <v>45249.38</v>
      </c>
      <c r="J111" s="183">
        <v>815.49</v>
      </c>
      <c r="K111" s="183">
        <v>228931.35</v>
      </c>
      <c r="L111" s="182">
        <v>28019618.219999999</v>
      </c>
      <c r="M111" s="183">
        <v>0</v>
      </c>
      <c r="N111" s="184">
        <v>28019618.219999999</v>
      </c>
    </row>
    <row r="112" spans="2:14">
      <c r="B112" s="180" t="s">
        <v>362</v>
      </c>
      <c r="C112" s="181" t="s">
        <v>137</v>
      </c>
      <c r="D112" s="182">
        <v>13769112.969999999</v>
      </c>
      <c r="E112" s="183">
        <v>1610709.5399999998</v>
      </c>
      <c r="F112" s="183">
        <v>12158403.43</v>
      </c>
      <c r="G112" s="182">
        <v>1610709.54</v>
      </c>
      <c r="H112" s="182">
        <v>1316161.69</v>
      </c>
      <c r="I112" s="183">
        <v>1212649.05</v>
      </c>
      <c r="J112" s="183">
        <v>103512.64</v>
      </c>
      <c r="K112" s="183">
        <v>294547.85000000003</v>
      </c>
      <c r="L112" s="182">
        <v>12158403.43</v>
      </c>
      <c r="M112" s="183">
        <v>0</v>
      </c>
      <c r="N112" s="184">
        <v>12158403.43</v>
      </c>
    </row>
    <row r="113" spans="2:14">
      <c r="B113" s="180" t="s">
        <v>362</v>
      </c>
      <c r="C113" s="181" t="s">
        <v>138</v>
      </c>
      <c r="D113" s="182">
        <v>2031655.56</v>
      </c>
      <c r="E113" s="183">
        <v>149192.82999999999</v>
      </c>
      <c r="F113" s="183">
        <v>1882462.73</v>
      </c>
      <c r="G113" s="182">
        <v>331233.98</v>
      </c>
      <c r="H113" s="182">
        <v>119460.85999999999</v>
      </c>
      <c r="I113" s="183">
        <v>119460.85999999999</v>
      </c>
      <c r="J113" s="183">
        <v>0</v>
      </c>
      <c r="K113" s="183">
        <v>211773.12</v>
      </c>
      <c r="L113" s="182">
        <v>1700421.58</v>
      </c>
      <c r="M113" s="183">
        <v>0</v>
      </c>
      <c r="N113" s="184">
        <v>1700421.58</v>
      </c>
    </row>
    <row r="114" spans="2:14">
      <c r="B114" s="180" t="s">
        <v>363</v>
      </c>
      <c r="C114" s="181" t="s">
        <v>139</v>
      </c>
      <c r="D114" s="182">
        <v>61862814.560000002</v>
      </c>
      <c r="E114" s="183">
        <v>13949409.65</v>
      </c>
      <c r="F114" s="183">
        <v>47913404.910000004</v>
      </c>
      <c r="G114" s="182">
        <v>24196388.41</v>
      </c>
      <c r="H114" s="182">
        <v>21905421.09</v>
      </c>
      <c r="I114" s="183">
        <v>21723245.190000001</v>
      </c>
      <c r="J114" s="183">
        <v>182175.9</v>
      </c>
      <c r="K114" s="183">
        <v>2290967.3200000003</v>
      </c>
      <c r="L114" s="182">
        <v>37666426.150000006</v>
      </c>
      <c r="M114" s="183">
        <v>0</v>
      </c>
      <c r="N114" s="184">
        <v>37666426.150000006</v>
      </c>
    </row>
    <row r="115" spans="2:14">
      <c r="B115" s="180" t="s">
        <v>361</v>
      </c>
      <c r="C115" s="181" t="s">
        <v>140</v>
      </c>
      <c r="D115" s="182">
        <v>66141131.920000002</v>
      </c>
      <c r="E115" s="183">
        <v>9035310.9800000004</v>
      </c>
      <c r="F115" s="183">
        <v>57105820.940000005</v>
      </c>
      <c r="G115" s="182">
        <v>4468519.87</v>
      </c>
      <c r="H115" s="182">
        <v>2968450.04</v>
      </c>
      <c r="I115" s="183">
        <v>1055933.57</v>
      </c>
      <c r="J115" s="183">
        <v>1912516.47</v>
      </c>
      <c r="K115" s="183">
        <v>1500069.83</v>
      </c>
      <c r="L115" s="182">
        <v>61672612.049999997</v>
      </c>
      <c r="M115" s="183">
        <v>0</v>
      </c>
      <c r="N115" s="184">
        <v>61672612.049999997</v>
      </c>
    </row>
    <row r="116" spans="2:14">
      <c r="B116" s="180" t="s">
        <v>362</v>
      </c>
      <c r="C116" s="181" t="s">
        <v>141</v>
      </c>
      <c r="D116" s="182">
        <v>1318171.6099999999</v>
      </c>
      <c r="E116" s="183">
        <v>290275.64</v>
      </c>
      <c r="F116" s="183">
        <v>1027895.9700000001</v>
      </c>
      <c r="G116" s="182">
        <v>290275.64</v>
      </c>
      <c r="H116" s="182">
        <v>66452.66</v>
      </c>
      <c r="I116" s="183">
        <v>66452.66</v>
      </c>
      <c r="J116" s="183">
        <v>0</v>
      </c>
      <c r="K116" s="183">
        <v>223822.97999999998</v>
      </c>
      <c r="L116" s="182">
        <v>1027895.9700000001</v>
      </c>
      <c r="M116" s="183">
        <v>0</v>
      </c>
      <c r="N116" s="184">
        <v>1027895.9700000001</v>
      </c>
    </row>
    <row r="117" spans="2:14">
      <c r="B117" s="180" t="s">
        <v>362</v>
      </c>
      <c r="C117" s="181" t="s">
        <v>142</v>
      </c>
      <c r="D117" s="182">
        <v>2035600.79</v>
      </c>
      <c r="E117" s="183">
        <v>297674.33999999997</v>
      </c>
      <c r="F117" s="183">
        <v>1737926.4500000002</v>
      </c>
      <c r="G117" s="182">
        <v>760276.98</v>
      </c>
      <c r="H117" s="182">
        <v>451692.26</v>
      </c>
      <c r="I117" s="183">
        <v>174840.21</v>
      </c>
      <c r="J117" s="183">
        <v>276852.05</v>
      </c>
      <c r="K117" s="183">
        <v>308584.71999999997</v>
      </c>
      <c r="L117" s="182">
        <v>1275323.81</v>
      </c>
      <c r="M117" s="183">
        <v>0</v>
      </c>
      <c r="N117" s="184">
        <v>1275323.81</v>
      </c>
    </row>
    <row r="118" spans="2:14">
      <c r="B118" s="180" t="s">
        <v>362</v>
      </c>
      <c r="C118" s="181" t="s">
        <v>143</v>
      </c>
      <c r="D118" s="182">
        <v>3162540.3200000003</v>
      </c>
      <c r="E118" s="183">
        <v>1533459.0400000003</v>
      </c>
      <c r="F118" s="183">
        <v>1629081.28</v>
      </c>
      <c r="G118" s="182">
        <v>1729388.1</v>
      </c>
      <c r="H118" s="182">
        <v>1517697.9300000002</v>
      </c>
      <c r="I118" s="183">
        <v>1413008.83</v>
      </c>
      <c r="J118" s="183">
        <v>104689.1</v>
      </c>
      <c r="K118" s="183">
        <v>211690.16999999998</v>
      </c>
      <c r="L118" s="182">
        <v>1433152.22</v>
      </c>
      <c r="M118" s="183">
        <v>0</v>
      </c>
      <c r="N118" s="184">
        <v>1433152.22</v>
      </c>
    </row>
    <row r="119" spans="2:14">
      <c r="B119" s="180" t="s">
        <v>363</v>
      </c>
      <c r="C119" s="181" t="s">
        <v>144</v>
      </c>
      <c r="D119" s="182">
        <v>95362923.570000008</v>
      </c>
      <c r="E119" s="183">
        <v>3513612.39</v>
      </c>
      <c r="F119" s="183">
        <v>91849311.180000007</v>
      </c>
      <c r="G119" s="182">
        <v>54727835.729999997</v>
      </c>
      <c r="H119" s="182">
        <v>3481610.18</v>
      </c>
      <c r="I119" s="183">
        <v>3033402.16</v>
      </c>
      <c r="J119" s="183">
        <v>448208.02</v>
      </c>
      <c r="K119" s="183">
        <v>51246225.549999997</v>
      </c>
      <c r="L119" s="182">
        <v>40635087.840000004</v>
      </c>
      <c r="M119" s="183">
        <v>0</v>
      </c>
      <c r="N119" s="184">
        <v>40635087.840000004</v>
      </c>
    </row>
    <row r="120" spans="2:14">
      <c r="B120" s="180" t="s">
        <v>362</v>
      </c>
      <c r="C120" s="181" t="s">
        <v>145</v>
      </c>
      <c r="D120" s="182">
        <v>4616956.41</v>
      </c>
      <c r="E120" s="183">
        <v>1765046.06</v>
      </c>
      <c r="F120" s="183">
        <v>2851910.35</v>
      </c>
      <c r="G120" s="182">
        <v>2193499.4400000004</v>
      </c>
      <c r="H120" s="182">
        <v>1635048.1600000001</v>
      </c>
      <c r="I120" s="183">
        <v>1492050.6900000002</v>
      </c>
      <c r="J120" s="183">
        <v>142997.47</v>
      </c>
      <c r="K120" s="183">
        <v>558451.28</v>
      </c>
      <c r="L120" s="182">
        <v>2423456.9700000002</v>
      </c>
      <c r="M120" s="183">
        <v>0</v>
      </c>
      <c r="N120" s="184">
        <v>2423456.9700000002</v>
      </c>
    </row>
    <row r="121" spans="2:14">
      <c r="B121" s="180" t="s">
        <v>362</v>
      </c>
      <c r="C121" s="181" t="s">
        <v>146</v>
      </c>
      <c r="D121" s="182">
        <v>9466234.9199999999</v>
      </c>
      <c r="E121" s="183">
        <v>1957492.91</v>
      </c>
      <c r="F121" s="183">
        <v>7508742.0099999998</v>
      </c>
      <c r="G121" s="182">
        <v>3249512.1399999997</v>
      </c>
      <c r="H121" s="182">
        <v>1803108.46</v>
      </c>
      <c r="I121" s="183">
        <v>1522340.35</v>
      </c>
      <c r="J121" s="183">
        <v>280768.11</v>
      </c>
      <c r="K121" s="183">
        <v>1446403.68</v>
      </c>
      <c r="L121" s="182">
        <v>6216722.7800000003</v>
      </c>
      <c r="M121" s="183">
        <v>0</v>
      </c>
      <c r="N121" s="184">
        <v>6216722.7800000003</v>
      </c>
    </row>
    <row r="122" spans="2:14">
      <c r="B122" s="180" t="s">
        <v>361</v>
      </c>
      <c r="C122" s="181" t="s">
        <v>147</v>
      </c>
      <c r="D122" s="182">
        <v>26172913.870000005</v>
      </c>
      <c r="E122" s="183">
        <v>1040799.1000000002</v>
      </c>
      <c r="F122" s="183">
        <v>25132114.770000003</v>
      </c>
      <c r="G122" s="182">
        <v>1922662.81</v>
      </c>
      <c r="H122" s="182">
        <v>628901.8600000001</v>
      </c>
      <c r="I122" s="183">
        <v>386989.47000000003</v>
      </c>
      <c r="J122" s="183">
        <v>241912.39</v>
      </c>
      <c r="K122" s="183">
        <v>1293760.95</v>
      </c>
      <c r="L122" s="182">
        <v>24250251.060000002</v>
      </c>
      <c r="M122" s="183">
        <v>0</v>
      </c>
      <c r="N122" s="184">
        <v>24250251.060000002</v>
      </c>
    </row>
    <row r="123" spans="2:14">
      <c r="B123" s="180" t="s">
        <v>363</v>
      </c>
      <c r="C123" s="181" t="s">
        <v>148</v>
      </c>
      <c r="D123" s="182">
        <v>50412046.560000002</v>
      </c>
      <c r="E123" s="183">
        <v>4150197.7000000007</v>
      </c>
      <c r="F123" s="183">
        <v>46261848.859999999</v>
      </c>
      <c r="G123" s="182">
        <v>6221312.2599999998</v>
      </c>
      <c r="H123" s="182">
        <v>3087196.6799999997</v>
      </c>
      <c r="I123" s="183">
        <v>1271746.9099999999</v>
      </c>
      <c r="J123" s="183">
        <v>1815449.77</v>
      </c>
      <c r="K123" s="183">
        <v>3134115.58</v>
      </c>
      <c r="L123" s="182">
        <v>44190734.299999997</v>
      </c>
      <c r="M123" s="183">
        <v>0</v>
      </c>
      <c r="N123" s="184">
        <v>44190734.299999997</v>
      </c>
    </row>
    <row r="124" spans="2:14">
      <c r="B124" s="180" t="s">
        <v>362</v>
      </c>
      <c r="C124" s="181" t="s">
        <v>149</v>
      </c>
      <c r="D124" s="182">
        <v>3907180.56</v>
      </c>
      <c r="E124" s="183">
        <v>282553.87</v>
      </c>
      <c r="F124" s="183">
        <v>3624626.69</v>
      </c>
      <c r="G124" s="182">
        <v>591131.41</v>
      </c>
      <c r="H124" s="182">
        <v>47200</v>
      </c>
      <c r="I124" s="183">
        <v>0</v>
      </c>
      <c r="J124" s="183">
        <v>47200</v>
      </c>
      <c r="K124" s="183">
        <v>543931.41</v>
      </c>
      <c r="L124" s="182">
        <v>3316049.15</v>
      </c>
      <c r="M124" s="183">
        <v>0</v>
      </c>
      <c r="N124" s="184">
        <v>3316049.15</v>
      </c>
    </row>
    <row r="125" spans="2:14">
      <c r="B125" s="180" t="s">
        <v>362</v>
      </c>
      <c r="C125" s="185" t="s">
        <v>150</v>
      </c>
      <c r="D125" s="182">
        <v>4651251.78</v>
      </c>
      <c r="E125" s="183">
        <v>1718453.93</v>
      </c>
      <c r="F125" s="183">
        <v>2932797.85</v>
      </c>
      <c r="G125" s="182">
        <v>2347384.79</v>
      </c>
      <c r="H125" s="182">
        <v>1606103.02</v>
      </c>
      <c r="I125" s="183">
        <v>1122161.6299999999</v>
      </c>
      <c r="J125" s="183">
        <v>483941.39</v>
      </c>
      <c r="K125" s="183">
        <v>741281.77</v>
      </c>
      <c r="L125" s="182">
        <v>2303866.9900000002</v>
      </c>
      <c r="M125" s="183">
        <v>0</v>
      </c>
      <c r="N125" s="184">
        <v>2303866.9900000002</v>
      </c>
    </row>
    <row r="126" spans="2:14">
      <c r="B126" s="180" t="s">
        <v>361</v>
      </c>
      <c r="C126" s="181" t="s">
        <v>151</v>
      </c>
      <c r="D126" s="182">
        <v>17700890.279999997</v>
      </c>
      <c r="E126" s="183">
        <v>5266016.45</v>
      </c>
      <c r="F126" s="183">
        <v>12434873.829999998</v>
      </c>
      <c r="G126" s="182">
        <v>4859287.3599999994</v>
      </c>
      <c r="H126" s="182">
        <v>2200099.36</v>
      </c>
      <c r="I126" s="183">
        <v>1789647.06</v>
      </c>
      <c r="J126" s="183">
        <v>410452.3</v>
      </c>
      <c r="K126" s="183">
        <v>2659188</v>
      </c>
      <c r="L126" s="182">
        <v>12841602.92</v>
      </c>
      <c r="M126" s="183">
        <v>0</v>
      </c>
      <c r="N126" s="184">
        <v>12841602.92</v>
      </c>
    </row>
    <row r="127" spans="2:14">
      <c r="B127" s="180" t="s">
        <v>361</v>
      </c>
      <c r="C127" s="185" t="s">
        <v>152</v>
      </c>
      <c r="D127" s="182">
        <v>3443974.2700000005</v>
      </c>
      <c r="E127" s="183">
        <v>1286679.53</v>
      </c>
      <c r="F127" s="183">
        <v>2157294.7400000002</v>
      </c>
      <c r="G127" s="182">
        <v>971379.53</v>
      </c>
      <c r="H127" s="182">
        <v>67375.11</v>
      </c>
      <c r="I127" s="183">
        <v>3052.91</v>
      </c>
      <c r="J127" s="183">
        <v>64322.2</v>
      </c>
      <c r="K127" s="183">
        <v>904004.42</v>
      </c>
      <c r="L127" s="182">
        <v>2472594.7400000002</v>
      </c>
      <c r="M127" s="183">
        <v>315300</v>
      </c>
      <c r="N127" s="184">
        <v>2157294.7400000002</v>
      </c>
    </row>
    <row r="128" spans="2:14">
      <c r="B128" s="180" t="s">
        <v>362</v>
      </c>
      <c r="C128" s="181" t="s">
        <v>153</v>
      </c>
      <c r="D128" s="182">
        <v>7784522.120000001</v>
      </c>
      <c r="E128" s="183">
        <v>359705.13</v>
      </c>
      <c r="F128" s="183">
        <v>7424816.9900000012</v>
      </c>
      <c r="G128" s="182">
        <v>683174.89</v>
      </c>
      <c r="H128" s="182">
        <v>264153.98</v>
      </c>
      <c r="I128" s="183">
        <v>0</v>
      </c>
      <c r="J128" s="183">
        <v>264153.98</v>
      </c>
      <c r="K128" s="183">
        <v>419020.91000000003</v>
      </c>
      <c r="L128" s="182">
        <v>7101347.2300000004</v>
      </c>
      <c r="M128" s="183">
        <v>0</v>
      </c>
      <c r="N128" s="184">
        <v>7101347.2300000004</v>
      </c>
    </row>
    <row r="129" spans="2:14">
      <c r="B129" s="180" t="s">
        <v>361</v>
      </c>
      <c r="C129" s="181" t="s">
        <v>154</v>
      </c>
      <c r="D129" s="182">
        <v>40235674.549999997</v>
      </c>
      <c r="E129" s="183">
        <v>2741352.2500000005</v>
      </c>
      <c r="F129" s="183">
        <v>37494322.299999997</v>
      </c>
      <c r="G129" s="182">
        <v>26566495.25</v>
      </c>
      <c r="H129" s="182">
        <v>2592195.2000000002</v>
      </c>
      <c r="I129" s="183">
        <v>2321164.21</v>
      </c>
      <c r="J129" s="183">
        <v>271030.99</v>
      </c>
      <c r="K129" s="183">
        <v>23974300.050000001</v>
      </c>
      <c r="L129" s="182">
        <v>13669179.300000001</v>
      </c>
      <c r="M129" s="183">
        <v>0</v>
      </c>
      <c r="N129" s="184">
        <v>13669179.300000001</v>
      </c>
    </row>
    <row r="130" spans="2:14">
      <c r="B130" s="180" t="s">
        <v>362</v>
      </c>
      <c r="C130" s="181" t="s">
        <v>155</v>
      </c>
      <c r="D130" s="182">
        <v>446837.7</v>
      </c>
      <c r="E130" s="183">
        <v>34938.79</v>
      </c>
      <c r="F130" s="183">
        <v>411898.91000000003</v>
      </c>
      <c r="G130" s="182">
        <v>146378.12999999998</v>
      </c>
      <c r="H130" s="182">
        <v>6233.15</v>
      </c>
      <c r="I130" s="183">
        <v>6233.15</v>
      </c>
      <c r="J130" s="183">
        <v>0</v>
      </c>
      <c r="K130" s="183">
        <v>140144.97999999998</v>
      </c>
      <c r="L130" s="182">
        <v>300459.57</v>
      </c>
      <c r="M130" s="183">
        <v>0</v>
      </c>
      <c r="N130" s="184">
        <v>300459.57</v>
      </c>
    </row>
    <row r="131" spans="2:14">
      <c r="B131" s="180" t="s">
        <v>362</v>
      </c>
      <c r="C131" s="181" t="s">
        <v>156</v>
      </c>
      <c r="D131" s="182">
        <v>5924091.8300000001</v>
      </c>
      <c r="E131" s="183">
        <v>407537.76000000007</v>
      </c>
      <c r="F131" s="183">
        <v>5516554.0700000003</v>
      </c>
      <c r="G131" s="182">
        <v>583140.92000000004</v>
      </c>
      <c r="H131" s="182">
        <v>353935.05000000005</v>
      </c>
      <c r="I131" s="183">
        <v>73982.14</v>
      </c>
      <c r="J131" s="183">
        <v>279952.91000000003</v>
      </c>
      <c r="K131" s="183">
        <v>229205.87</v>
      </c>
      <c r="L131" s="182">
        <v>5340950.91</v>
      </c>
      <c r="M131" s="183">
        <v>0</v>
      </c>
      <c r="N131" s="184">
        <v>5340950.91</v>
      </c>
    </row>
    <row r="132" spans="2:14">
      <c r="B132" s="180" t="s">
        <v>361</v>
      </c>
      <c r="C132" s="181" t="s">
        <v>157</v>
      </c>
      <c r="D132" s="182">
        <v>39695365.109999999</v>
      </c>
      <c r="E132" s="183">
        <v>4224872.7</v>
      </c>
      <c r="F132" s="183">
        <v>35470492.409999996</v>
      </c>
      <c r="G132" s="182">
        <v>4813365.0600000005</v>
      </c>
      <c r="H132" s="182">
        <v>4113841.0100000002</v>
      </c>
      <c r="I132" s="183">
        <v>3718933.6100000003</v>
      </c>
      <c r="J132" s="183">
        <v>394907.4</v>
      </c>
      <c r="K132" s="183">
        <v>699524.04999999993</v>
      </c>
      <c r="L132" s="182">
        <v>34882000.049999997</v>
      </c>
      <c r="M132" s="183">
        <v>0</v>
      </c>
      <c r="N132" s="184">
        <v>34882000.049999997</v>
      </c>
    </row>
    <row r="133" spans="2:14">
      <c r="B133" s="180" t="s">
        <v>363</v>
      </c>
      <c r="C133" s="181" t="s">
        <v>158</v>
      </c>
      <c r="D133" s="182">
        <v>44314533.609999999</v>
      </c>
      <c r="E133" s="183">
        <v>5635241.8999999994</v>
      </c>
      <c r="F133" s="183">
        <v>38679291.710000001</v>
      </c>
      <c r="G133" s="182">
        <v>3574447.07</v>
      </c>
      <c r="H133" s="182">
        <v>731565.85</v>
      </c>
      <c r="I133" s="183">
        <v>299512.15999999997</v>
      </c>
      <c r="J133" s="183">
        <v>432053.69</v>
      </c>
      <c r="K133" s="183">
        <v>2842881.2199999997</v>
      </c>
      <c r="L133" s="182">
        <v>40740086.539999999</v>
      </c>
      <c r="M133" s="183">
        <v>0</v>
      </c>
      <c r="N133" s="184">
        <v>40740086.539999999</v>
      </c>
    </row>
    <row r="134" spans="2:14">
      <c r="B134" s="180" t="s">
        <v>363</v>
      </c>
      <c r="C134" s="185" t="s">
        <v>159</v>
      </c>
      <c r="D134" s="182">
        <v>623732973.98000002</v>
      </c>
      <c r="E134" s="183">
        <v>118051151.56</v>
      </c>
      <c r="F134" s="183">
        <v>505681822.42000002</v>
      </c>
      <c r="G134" s="182">
        <v>320788874.42000002</v>
      </c>
      <c r="H134" s="182">
        <v>2169097.87</v>
      </c>
      <c r="I134" s="183">
        <v>2169035.83</v>
      </c>
      <c r="J134" s="183">
        <v>62.04</v>
      </c>
      <c r="K134" s="183">
        <v>318619776.55000001</v>
      </c>
      <c r="L134" s="182">
        <v>302944099.56</v>
      </c>
      <c r="M134" s="183">
        <v>0</v>
      </c>
      <c r="N134" s="184">
        <v>302944099.56</v>
      </c>
    </row>
    <row r="135" spans="2:14">
      <c r="B135" s="180" t="s">
        <v>361</v>
      </c>
      <c r="C135" s="181" t="s">
        <v>160</v>
      </c>
      <c r="D135" s="182">
        <v>38278994.240000002</v>
      </c>
      <c r="E135" s="183">
        <v>885276.29</v>
      </c>
      <c r="F135" s="183">
        <v>37393717.950000003</v>
      </c>
      <c r="G135" s="182">
        <v>3931372.56</v>
      </c>
      <c r="H135" s="182">
        <v>591928.43999999994</v>
      </c>
      <c r="I135" s="183">
        <v>533716.34</v>
      </c>
      <c r="J135" s="183">
        <v>58212.1</v>
      </c>
      <c r="K135" s="183">
        <v>3339444.12</v>
      </c>
      <c r="L135" s="182">
        <v>34347621.68</v>
      </c>
      <c r="M135" s="183">
        <v>0</v>
      </c>
      <c r="N135" s="184">
        <v>34347621.68</v>
      </c>
    </row>
    <row r="136" spans="2:14">
      <c r="B136" s="180" t="s">
        <v>363</v>
      </c>
      <c r="C136" s="181" t="s">
        <v>161</v>
      </c>
      <c r="D136" s="182">
        <v>32159219.579999998</v>
      </c>
      <c r="E136" s="183">
        <v>6454306.6500000004</v>
      </c>
      <c r="F136" s="183">
        <v>25704912.93</v>
      </c>
      <c r="G136" s="182">
        <v>5878057.6799999997</v>
      </c>
      <c r="H136" s="182">
        <v>2124227.7599999998</v>
      </c>
      <c r="I136" s="183">
        <v>1598959.98</v>
      </c>
      <c r="J136" s="183">
        <v>525267.78</v>
      </c>
      <c r="K136" s="183">
        <v>3753829.92</v>
      </c>
      <c r="L136" s="182">
        <v>26281161.900000002</v>
      </c>
      <c r="M136" s="183">
        <v>0</v>
      </c>
      <c r="N136" s="184">
        <v>26281161.900000002</v>
      </c>
    </row>
    <row r="137" spans="2:14">
      <c r="B137" s="180" t="s">
        <v>361</v>
      </c>
      <c r="C137" s="185" t="s">
        <v>162</v>
      </c>
      <c r="D137" s="182">
        <v>13801414.41</v>
      </c>
      <c r="E137" s="183">
        <v>1051676.0799999998</v>
      </c>
      <c r="F137" s="183">
        <v>12749738.33</v>
      </c>
      <c r="G137" s="182">
        <v>1051676.08</v>
      </c>
      <c r="H137" s="182">
        <v>479904.25</v>
      </c>
      <c r="I137" s="183">
        <v>286885</v>
      </c>
      <c r="J137" s="183">
        <v>193019.25</v>
      </c>
      <c r="K137" s="183">
        <v>571771.82999999996</v>
      </c>
      <c r="L137" s="182">
        <v>12749738.33</v>
      </c>
      <c r="M137" s="183">
        <v>0</v>
      </c>
      <c r="N137" s="184">
        <v>12749738.33</v>
      </c>
    </row>
    <row r="138" spans="2:14">
      <c r="B138" s="180" t="s">
        <v>362</v>
      </c>
      <c r="C138" s="181" t="s">
        <v>163</v>
      </c>
      <c r="D138" s="182">
        <v>4921344.3100000005</v>
      </c>
      <c r="E138" s="183">
        <v>1330948.49</v>
      </c>
      <c r="F138" s="183">
        <v>3590395.8200000003</v>
      </c>
      <c r="G138" s="182">
        <v>1153506.0899999999</v>
      </c>
      <c r="H138" s="182">
        <v>659355.64</v>
      </c>
      <c r="I138" s="183">
        <v>247064.95999999999</v>
      </c>
      <c r="J138" s="183">
        <v>412290.68</v>
      </c>
      <c r="K138" s="183">
        <v>494150.44999999995</v>
      </c>
      <c r="L138" s="182">
        <v>3767838.22</v>
      </c>
      <c r="M138" s="183">
        <v>0</v>
      </c>
      <c r="N138" s="184">
        <v>3767838.22</v>
      </c>
    </row>
    <row r="139" spans="2:14">
      <c r="B139" s="180" t="s">
        <v>361</v>
      </c>
      <c r="C139" s="181" t="s">
        <v>164</v>
      </c>
      <c r="D139" s="182">
        <v>12049854.269999998</v>
      </c>
      <c r="E139" s="183">
        <v>3025978.03</v>
      </c>
      <c r="F139" s="183">
        <v>9023876.2399999984</v>
      </c>
      <c r="G139" s="182">
        <v>3592580.8899999997</v>
      </c>
      <c r="H139" s="182">
        <v>2674252.0099999998</v>
      </c>
      <c r="I139" s="183">
        <v>1363343.17</v>
      </c>
      <c r="J139" s="183">
        <v>1310908.8399999999</v>
      </c>
      <c r="K139" s="183">
        <v>918328.88</v>
      </c>
      <c r="L139" s="182">
        <v>8457273.379999999</v>
      </c>
      <c r="M139" s="183">
        <v>0</v>
      </c>
      <c r="N139" s="184">
        <v>8457273.379999999</v>
      </c>
    </row>
    <row r="140" spans="2:14">
      <c r="B140" s="180" t="s">
        <v>362</v>
      </c>
      <c r="C140" s="181" t="s">
        <v>165</v>
      </c>
      <c r="D140" s="182">
        <v>2486227.86</v>
      </c>
      <c r="E140" s="183">
        <v>573518.29</v>
      </c>
      <c r="F140" s="183">
        <v>1912709.5699999998</v>
      </c>
      <c r="G140" s="182">
        <v>715988.33000000007</v>
      </c>
      <c r="H140" s="182">
        <v>277805.59000000003</v>
      </c>
      <c r="I140" s="183">
        <v>260323.46000000002</v>
      </c>
      <c r="J140" s="183">
        <v>17482.129999999997</v>
      </c>
      <c r="K140" s="183">
        <v>438182.74</v>
      </c>
      <c r="L140" s="182">
        <v>1770239.53</v>
      </c>
      <c r="M140" s="183">
        <v>0</v>
      </c>
      <c r="N140" s="184">
        <v>1770239.53</v>
      </c>
    </row>
    <row r="141" spans="2:14">
      <c r="B141" s="180" t="s">
        <v>362</v>
      </c>
      <c r="C141" s="185" t="s">
        <v>166</v>
      </c>
      <c r="D141" s="182">
        <v>16919628.220000003</v>
      </c>
      <c r="E141" s="183">
        <v>11282897.440000001</v>
      </c>
      <c r="F141" s="183">
        <v>5636730.7800000003</v>
      </c>
      <c r="G141" s="182">
        <v>11282897.440000001</v>
      </c>
      <c r="H141" s="182">
        <v>4519717.9000000004</v>
      </c>
      <c r="I141" s="183">
        <v>4502497.9000000004</v>
      </c>
      <c r="J141" s="183">
        <v>17220</v>
      </c>
      <c r="K141" s="183">
        <v>6763179.54</v>
      </c>
      <c r="L141" s="182">
        <v>5636730.7800000003</v>
      </c>
      <c r="M141" s="183">
        <v>0</v>
      </c>
      <c r="N141" s="184">
        <v>5636730.7800000003</v>
      </c>
    </row>
    <row r="142" spans="2:14">
      <c r="B142" s="180" t="s">
        <v>361</v>
      </c>
      <c r="C142" s="181" t="s">
        <v>167</v>
      </c>
      <c r="D142" s="182">
        <v>9729755.9800000004</v>
      </c>
      <c r="E142" s="183">
        <v>4568588.7699999996</v>
      </c>
      <c r="F142" s="183">
        <v>5161167.21</v>
      </c>
      <c r="G142" s="182">
        <v>5020431.4799999995</v>
      </c>
      <c r="H142" s="182">
        <v>182486.05</v>
      </c>
      <c r="I142" s="183">
        <v>150035.87</v>
      </c>
      <c r="J142" s="183">
        <v>32450.180000000004</v>
      </c>
      <c r="K142" s="183">
        <v>4837945.43</v>
      </c>
      <c r="L142" s="182">
        <v>4709324.5</v>
      </c>
      <c r="M142" s="183">
        <v>0</v>
      </c>
      <c r="N142" s="184">
        <v>4709324.5</v>
      </c>
    </row>
    <row r="143" spans="2:14">
      <c r="B143" s="180" t="s">
        <v>362</v>
      </c>
      <c r="C143" s="181" t="s">
        <v>168</v>
      </c>
      <c r="D143" s="182">
        <v>3907254.21</v>
      </c>
      <c r="E143" s="183">
        <v>921366.25</v>
      </c>
      <c r="F143" s="183">
        <v>2985887.96</v>
      </c>
      <c r="G143" s="182">
        <v>1172686.8399999999</v>
      </c>
      <c r="H143" s="182">
        <v>721955.72</v>
      </c>
      <c r="I143" s="183">
        <v>229707.61</v>
      </c>
      <c r="J143" s="183">
        <v>492248.11</v>
      </c>
      <c r="K143" s="183">
        <v>450731.12</v>
      </c>
      <c r="L143" s="182">
        <v>2734567.37</v>
      </c>
      <c r="M143" s="183">
        <v>0</v>
      </c>
      <c r="N143" s="184">
        <v>2734567.37</v>
      </c>
    </row>
    <row r="144" spans="2:14">
      <c r="B144" s="180" t="s">
        <v>361</v>
      </c>
      <c r="C144" s="181" t="s">
        <v>169</v>
      </c>
      <c r="D144" s="182">
        <v>15763058.259999998</v>
      </c>
      <c r="E144" s="183">
        <v>3568383.6999999997</v>
      </c>
      <c r="F144" s="183">
        <v>12194674.559999999</v>
      </c>
      <c r="G144" s="182">
        <v>12099081.290000001</v>
      </c>
      <c r="H144" s="182">
        <v>9303029.1100000013</v>
      </c>
      <c r="I144" s="183">
        <v>2307438.7800000003</v>
      </c>
      <c r="J144" s="183">
        <v>6995590.330000001</v>
      </c>
      <c r="K144" s="183">
        <v>2796052.1799999997</v>
      </c>
      <c r="L144" s="182">
        <v>3663976.9699999997</v>
      </c>
      <c r="M144" s="183">
        <v>0</v>
      </c>
      <c r="N144" s="184">
        <v>3663976.9699999997</v>
      </c>
    </row>
    <row r="145" spans="2:14">
      <c r="B145" s="180" t="s">
        <v>363</v>
      </c>
      <c r="C145" s="181" t="s">
        <v>170</v>
      </c>
      <c r="D145" s="182">
        <v>46621381.689999998</v>
      </c>
      <c r="E145" s="183">
        <v>4387181.22</v>
      </c>
      <c r="F145" s="183">
        <v>42234200.469999999</v>
      </c>
      <c r="G145" s="182">
        <v>6148790.5</v>
      </c>
      <c r="H145" s="182">
        <v>702929.54</v>
      </c>
      <c r="I145" s="183">
        <v>614797.87</v>
      </c>
      <c r="J145" s="183">
        <v>88131.67</v>
      </c>
      <c r="K145" s="183">
        <v>5445860.96</v>
      </c>
      <c r="L145" s="182">
        <v>40472591.189999998</v>
      </c>
      <c r="M145" s="183">
        <v>0</v>
      </c>
      <c r="N145" s="184">
        <v>40472591.189999998</v>
      </c>
    </row>
    <row r="146" spans="2:14">
      <c r="B146" s="180" t="s">
        <v>362</v>
      </c>
      <c r="C146" s="181" t="s">
        <v>171</v>
      </c>
      <c r="D146" s="182">
        <v>9712121.4199999999</v>
      </c>
      <c r="E146" s="183">
        <v>2058480.6300000001</v>
      </c>
      <c r="F146" s="183">
        <v>7653640.79</v>
      </c>
      <c r="G146" s="182">
        <v>1329894.3700000001</v>
      </c>
      <c r="H146" s="182">
        <v>741510.99</v>
      </c>
      <c r="I146" s="183">
        <v>635020.86</v>
      </c>
      <c r="J146" s="183">
        <v>106490.13</v>
      </c>
      <c r="K146" s="183">
        <v>588383.38</v>
      </c>
      <c r="L146" s="182">
        <v>8382227.0499999998</v>
      </c>
      <c r="M146" s="183">
        <v>0</v>
      </c>
      <c r="N146" s="184">
        <v>8382227.0499999998</v>
      </c>
    </row>
    <row r="147" spans="2:14">
      <c r="B147" s="180" t="s">
        <v>362</v>
      </c>
      <c r="C147" s="181" t="s">
        <v>172</v>
      </c>
      <c r="D147" s="182">
        <v>5097468.8999999994</v>
      </c>
      <c r="E147" s="183">
        <v>757215.93</v>
      </c>
      <c r="F147" s="183">
        <v>4340252.97</v>
      </c>
      <c r="G147" s="182">
        <v>757215.93</v>
      </c>
      <c r="H147" s="182">
        <v>127661.65000000001</v>
      </c>
      <c r="I147" s="183">
        <v>127569.05</v>
      </c>
      <c r="J147" s="183">
        <v>92.6</v>
      </c>
      <c r="K147" s="183">
        <v>629554.28</v>
      </c>
      <c r="L147" s="182">
        <v>4340252.97</v>
      </c>
      <c r="M147" s="183">
        <v>0</v>
      </c>
      <c r="N147" s="184">
        <v>4340252.97</v>
      </c>
    </row>
    <row r="148" spans="2:14">
      <c r="B148" s="180" t="s">
        <v>361</v>
      </c>
      <c r="C148" s="181" t="s">
        <v>173</v>
      </c>
      <c r="D148" s="182">
        <v>26230176.23</v>
      </c>
      <c r="E148" s="183">
        <v>1478450.07</v>
      </c>
      <c r="F148" s="183">
        <v>24751726.16</v>
      </c>
      <c r="G148" s="182">
        <v>1478450.0699999998</v>
      </c>
      <c r="H148" s="182">
        <v>400501.81999999995</v>
      </c>
      <c r="I148" s="183">
        <v>281151.09999999998</v>
      </c>
      <c r="J148" s="183">
        <v>119350.72</v>
      </c>
      <c r="K148" s="183">
        <v>1077948.25</v>
      </c>
      <c r="L148" s="182">
        <v>24751726.16</v>
      </c>
      <c r="M148" s="183">
        <v>0</v>
      </c>
      <c r="N148" s="184">
        <v>24751726.16</v>
      </c>
    </row>
    <row r="149" spans="2:14">
      <c r="B149" s="180" t="s">
        <v>361</v>
      </c>
      <c r="C149" s="181" t="s">
        <v>174</v>
      </c>
      <c r="D149" s="182">
        <v>1969118.93</v>
      </c>
      <c r="E149" s="183">
        <v>159802.40999999997</v>
      </c>
      <c r="F149" s="183">
        <v>1809316.52</v>
      </c>
      <c r="G149" s="182">
        <v>696276.70000000007</v>
      </c>
      <c r="H149" s="182">
        <v>25497.35</v>
      </c>
      <c r="I149" s="183">
        <v>17027.71</v>
      </c>
      <c r="J149" s="183">
        <v>8469.64</v>
      </c>
      <c r="K149" s="183">
        <v>670779.35000000009</v>
      </c>
      <c r="L149" s="182">
        <v>1272842.23</v>
      </c>
      <c r="M149" s="183">
        <v>0</v>
      </c>
      <c r="N149" s="184">
        <v>1272842.23</v>
      </c>
    </row>
    <row r="150" spans="2:14">
      <c r="B150" s="180" t="s">
        <v>362</v>
      </c>
      <c r="C150" s="185" t="s">
        <v>175</v>
      </c>
      <c r="D150" s="182">
        <v>1322576.51</v>
      </c>
      <c r="E150" s="183">
        <v>464923.17</v>
      </c>
      <c r="F150" s="183">
        <v>857653.34</v>
      </c>
      <c r="G150" s="182">
        <v>488349.06999999995</v>
      </c>
      <c r="H150" s="182">
        <v>51435.61</v>
      </c>
      <c r="I150" s="183">
        <v>28009.71</v>
      </c>
      <c r="J150" s="183">
        <v>23425.9</v>
      </c>
      <c r="K150" s="183">
        <v>436913.45999999996</v>
      </c>
      <c r="L150" s="182">
        <v>834227.44</v>
      </c>
      <c r="M150" s="183">
        <v>0</v>
      </c>
      <c r="N150" s="184">
        <v>834227.44</v>
      </c>
    </row>
    <row r="151" spans="2:14">
      <c r="B151" s="180" t="s">
        <v>363</v>
      </c>
      <c r="C151" s="181" t="s">
        <v>176</v>
      </c>
      <c r="D151" s="182">
        <v>58610435.049999997</v>
      </c>
      <c r="E151" s="183">
        <v>9694766.3200000003</v>
      </c>
      <c r="F151" s="183">
        <v>48915668.729999997</v>
      </c>
      <c r="G151" s="182">
        <v>7132967.6099999994</v>
      </c>
      <c r="H151" s="182">
        <v>2432270.11</v>
      </c>
      <c r="I151" s="183">
        <v>972612.08</v>
      </c>
      <c r="J151" s="183">
        <v>1459658.03</v>
      </c>
      <c r="K151" s="183">
        <v>4700697.4999999991</v>
      </c>
      <c r="L151" s="182">
        <v>51477467.440000005</v>
      </c>
      <c r="M151" s="183">
        <v>0</v>
      </c>
      <c r="N151" s="184">
        <v>51477467.440000005</v>
      </c>
    </row>
    <row r="152" spans="2:14">
      <c r="B152" s="180" t="s">
        <v>361</v>
      </c>
      <c r="C152" s="181" t="s">
        <v>177</v>
      </c>
      <c r="D152" s="182">
        <v>469473</v>
      </c>
      <c r="E152" s="183">
        <v>5331.06</v>
      </c>
      <c r="F152" s="183">
        <v>464141.94</v>
      </c>
      <c r="G152" s="182">
        <v>469473</v>
      </c>
      <c r="H152" s="182">
        <v>0</v>
      </c>
      <c r="I152" s="183">
        <v>0</v>
      </c>
      <c r="J152" s="183">
        <v>0</v>
      </c>
      <c r="K152" s="183">
        <v>469473</v>
      </c>
      <c r="L152" s="182">
        <v>0</v>
      </c>
      <c r="M152" s="183">
        <v>0</v>
      </c>
      <c r="N152" s="184">
        <v>0</v>
      </c>
    </row>
    <row r="153" spans="2:14">
      <c r="B153" s="180" t="s">
        <v>362</v>
      </c>
      <c r="C153" s="181" t="s">
        <v>343</v>
      </c>
      <c r="D153" s="182">
        <v>6181772.8499999996</v>
      </c>
      <c r="E153" s="183">
        <v>449910.04</v>
      </c>
      <c r="F153" s="183">
        <v>5731862.8099999996</v>
      </c>
      <c r="G153" s="182">
        <v>449910.04</v>
      </c>
      <c r="H153" s="182">
        <v>119482.38</v>
      </c>
      <c r="I153" s="183">
        <v>60668.97</v>
      </c>
      <c r="J153" s="183">
        <v>58813.41</v>
      </c>
      <c r="K153" s="183">
        <v>330427.65999999997</v>
      </c>
      <c r="L153" s="182">
        <v>5731862.8099999996</v>
      </c>
      <c r="M153" s="183">
        <v>0</v>
      </c>
      <c r="N153" s="184">
        <v>5731862.8099999996</v>
      </c>
    </row>
    <row r="154" spans="2:14">
      <c r="B154" s="180" t="s">
        <v>362</v>
      </c>
      <c r="C154" s="185" t="s">
        <v>178</v>
      </c>
      <c r="D154" s="182">
        <v>8862171.0899999999</v>
      </c>
      <c r="E154" s="183">
        <v>2812623.11</v>
      </c>
      <c r="F154" s="183">
        <v>6049547.9799999995</v>
      </c>
      <c r="G154" s="182">
        <v>2298233.7000000002</v>
      </c>
      <c r="H154" s="182">
        <v>1622332.91</v>
      </c>
      <c r="I154" s="183">
        <v>1186697.69</v>
      </c>
      <c r="J154" s="183">
        <v>435635.22</v>
      </c>
      <c r="K154" s="183">
        <v>675900.79</v>
      </c>
      <c r="L154" s="182">
        <v>6563937.3899999997</v>
      </c>
      <c r="M154" s="183">
        <v>0</v>
      </c>
      <c r="N154" s="184">
        <v>6563937.3899999997</v>
      </c>
    </row>
    <row r="155" spans="2:14">
      <c r="B155" s="180" t="s">
        <v>362</v>
      </c>
      <c r="C155" s="181" t="s">
        <v>179</v>
      </c>
      <c r="D155" s="182">
        <v>3053253.12</v>
      </c>
      <c r="E155" s="183">
        <v>242174.66</v>
      </c>
      <c r="F155" s="183">
        <v>2811078.46</v>
      </c>
      <c r="G155" s="182">
        <v>675893.55</v>
      </c>
      <c r="H155" s="182">
        <v>121382.16</v>
      </c>
      <c r="I155" s="183">
        <v>73929.149999999994</v>
      </c>
      <c r="J155" s="183">
        <v>47453.01</v>
      </c>
      <c r="K155" s="183">
        <v>554511.39</v>
      </c>
      <c r="L155" s="182">
        <v>2377359.5699999998</v>
      </c>
      <c r="M155" s="183">
        <v>0</v>
      </c>
      <c r="N155" s="184">
        <v>2377359.5699999998</v>
      </c>
    </row>
    <row r="156" spans="2:14">
      <c r="B156" s="180" t="s">
        <v>362</v>
      </c>
      <c r="C156" s="181" t="s">
        <v>180</v>
      </c>
      <c r="D156" s="182">
        <v>6282287.6799999997</v>
      </c>
      <c r="E156" s="183">
        <v>1490102.45</v>
      </c>
      <c r="F156" s="183">
        <v>4792185.2299999995</v>
      </c>
      <c r="G156" s="182">
        <v>833921.17999999993</v>
      </c>
      <c r="H156" s="182">
        <v>265455.33999999997</v>
      </c>
      <c r="I156" s="183">
        <v>191117.28</v>
      </c>
      <c r="J156" s="183">
        <v>74338.06</v>
      </c>
      <c r="K156" s="183">
        <v>568465.84</v>
      </c>
      <c r="L156" s="182">
        <v>5448366.5</v>
      </c>
      <c r="M156" s="183">
        <v>0</v>
      </c>
      <c r="N156" s="184">
        <v>5448366.5</v>
      </c>
    </row>
    <row r="157" spans="2:14">
      <c r="B157" s="180" t="s">
        <v>362</v>
      </c>
      <c r="C157" s="187" t="s">
        <v>181</v>
      </c>
      <c r="D157" s="182">
        <v>2796197.96</v>
      </c>
      <c r="E157" s="183">
        <v>1670534.6400000001</v>
      </c>
      <c r="F157" s="183">
        <v>1125663.3199999998</v>
      </c>
      <c r="G157" s="182">
        <v>2025261.8800000001</v>
      </c>
      <c r="H157" s="182">
        <v>1598568.83</v>
      </c>
      <c r="I157" s="183">
        <v>1022899.4</v>
      </c>
      <c r="J157" s="183">
        <v>575669.43000000005</v>
      </c>
      <c r="K157" s="183">
        <v>426693.05</v>
      </c>
      <c r="L157" s="182">
        <v>770936.08</v>
      </c>
      <c r="M157" s="183">
        <v>0</v>
      </c>
      <c r="N157" s="184">
        <v>770936.08</v>
      </c>
    </row>
    <row r="158" spans="2:14">
      <c r="B158" s="180" t="s">
        <v>362</v>
      </c>
      <c r="C158" s="181" t="s">
        <v>182</v>
      </c>
      <c r="D158" s="182">
        <v>2230039.8400000003</v>
      </c>
      <c r="E158" s="183">
        <v>977351.45000000019</v>
      </c>
      <c r="F158" s="183">
        <v>1252688.3900000001</v>
      </c>
      <c r="G158" s="182">
        <v>1410482.81</v>
      </c>
      <c r="H158" s="182">
        <v>654568.95999999996</v>
      </c>
      <c r="I158" s="183">
        <v>543471.98</v>
      </c>
      <c r="J158" s="183">
        <v>111096.97999999998</v>
      </c>
      <c r="K158" s="183">
        <v>755913.85000000009</v>
      </c>
      <c r="L158" s="182">
        <v>819557.03</v>
      </c>
      <c r="M158" s="183">
        <v>0</v>
      </c>
      <c r="N158" s="184">
        <v>819557.03</v>
      </c>
    </row>
    <row r="159" spans="2:14">
      <c r="B159" s="180" t="s">
        <v>362</v>
      </c>
      <c r="C159" s="181" t="s">
        <v>183</v>
      </c>
      <c r="D159" s="182">
        <v>5439826.6699999999</v>
      </c>
      <c r="E159" s="183">
        <v>210</v>
      </c>
      <c r="F159" s="183">
        <v>5439616.6699999999</v>
      </c>
      <c r="G159" s="182">
        <v>388494.18</v>
      </c>
      <c r="H159" s="182">
        <v>210</v>
      </c>
      <c r="I159" s="183">
        <v>210</v>
      </c>
      <c r="J159" s="183">
        <v>0</v>
      </c>
      <c r="K159" s="183">
        <v>388284.18</v>
      </c>
      <c r="L159" s="182">
        <v>5051332.49</v>
      </c>
      <c r="M159" s="183">
        <v>0</v>
      </c>
      <c r="N159" s="184">
        <v>5051332.49</v>
      </c>
    </row>
    <row r="160" spans="2:14">
      <c r="B160" s="180" t="s">
        <v>361</v>
      </c>
      <c r="C160" s="185" t="s">
        <v>184</v>
      </c>
      <c r="D160" s="182">
        <v>19003411.020000003</v>
      </c>
      <c r="E160" s="183">
        <v>6805986.9299999997</v>
      </c>
      <c r="F160" s="183">
        <v>12197424.090000002</v>
      </c>
      <c r="G160" s="182">
        <v>7505731.2600000007</v>
      </c>
      <c r="H160" s="182">
        <v>6792059.8900000006</v>
      </c>
      <c r="I160" s="183">
        <v>4737750.08</v>
      </c>
      <c r="J160" s="183">
        <v>2054309.8100000003</v>
      </c>
      <c r="K160" s="183">
        <v>713671.36999999988</v>
      </c>
      <c r="L160" s="182">
        <v>11497679.760000002</v>
      </c>
      <c r="M160" s="183">
        <v>0</v>
      </c>
      <c r="N160" s="184">
        <v>11497679.760000002</v>
      </c>
    </row>
    <row r="161" spans="2:14">
      <c r="B161" s="180" t="s">
        <v>362</v>
      </c>
      <c r="C161" s="181" t="s">
        <v>185</v>
      </c>
      <c r="D161" s="182">
        <v>3453024.73</v>
      </c>
      <c r="E161" s="183">
        <v>48604.770000000004</v>
      </c>
      <c r="F161" s="183">
        <v>3404419.96</v>
      </c>
      <c r="G161" s="182">
        <v>546261.75</v>
      </c>
      <c r="H161" s="182">
        <v>41150.76</v>
      </c>
      <c r="I161" s="183">
        <v>39797.760000000002</v>
      </c>
      <c r="J161" s="183">
        <v>1353</v>
      </c>
      <c r="K161" s="183">
        <v>505110.99</v>
      </c>
      <c r="L161" s="182">
        <v>2906762.98</v>
      </c>
      <c r="M161" s="183">
        <v>0</v>
      </c>
      <c r="N161" s="184">
        <v>2906762.98</v>
      </c>
    </row>
    <row r="162" spans="2:14">
      <c r="B162" s="180" t="s">
        <v>362</v>
      </c>
      <c r="C162" s="185" t="s">
        <v>186</v>
      </c>
      <c r="D162" s="182">
        <v>7761656.1699999999</v>
      </c>
      <c r="E162" s="183">
        <v>4382609.0299999993</v>
      </c>
      <c r="F162" s="183">
        <v>3379047.14</v>
      </c>
      <c r="G162" s="182">
        <v>4667109.4400000004</v>
      </c>
      <c r="H162" s="182">
        <v>1837604.49</v>
      </c>
      <c r="I162" s="183">
        <v>1666429.54</v>
      </c>
      <c r="J162" s="183">
        <v>171174.95</v>
      </c>
      <c r="K162" s="183">
        <v>2829504.95</v>
      </c>
      <c r="L162" s="182">
        <v>3094546.73</v>
      </c>
      <c r="M162" s="183">
        <v>0</v>
      </c>
      <c r="N162" s="184">
        <v>3094546.73</v>
      </c>
    </row>
    <row r="163" spans="2:14">
      <c r="B163" s="180" t="s">
        <v>361</v>
      </c>
      <c r="C163" s="181" t="s">
        <v>187</v>
      </c>
      <c r="D163" s="182">
        <v>14967973.699999999</v>
      </c>
      <c r="E163" s="183">
        <v>2895117.37</v>
      </c>
      <c r="F163" s="183">
        <v>12072856.329999998</v>
      </c>
      <c r="G163" s="182">
        <v>3847474.59</v>
      </c>
      <c r="H163" s="182">
        <v>2802293.48</v>
      </c>
      <c r="I163" s="183">
        <v>2480469.33</v>
      </c>
      <c r="J163" s="183">
        <v>321824.15000000002</v>
      </c>
      <c r="K163" s="183">
        <v>1045181.11</v>
      </c>
      <c r="L163" s="182">
        <v>11120499.109999999</v>
      </c>
      <c r="M163" s="183">
        <v>0</v>
      </c>
      <c r="N163" s="184">
        <v>11120499.109999999</v>
      </c>
    </row>
    <row r="164" spans="2:14">
      <c r="B164" s="180" t="s">
        <v>362</v>
      </c>
      <c r="C164" s="181" t="s">
        <v>188</v>
      </c>
      <c r="D164" s="182">
        <v>7385308.2300000004</v>
      </c>
      <c r="E164" s="183">
        <v>886001.12999999989</v>
      </c>
      <c r="F164" s="183">
        <v>6499307.1000000006</v>
      </c>
      <c r="G164" s="182">
        <v>1525163.6</v>
      </c>
      <c r="H164" s="182">
        <v>912964.48</v>
      </c>
      <c r="I164" s="183">
        <v>543712.48</v>
      </c>
      <c r="J164" s="183">
        <v>369252</v>
      </c>
      <c r="K164" s="183">
        <v>612199.12</v>
      </c>
      <c r="L164" s="182">
        <v>5860144.6299999999</v>
      </c>
      <c r="M164" s="183">
        <v>0</v>
      </c>
      <c r="N164" s="184">
        <v>5860144.6299999999</v>
      </c>
    </row>
    <row r="165" spans="2:14">
      <c r="B165" s="180" t="s">
        <v>362</v>
      </c>
      <c r="C165" s="185" t="s">
        <v>189</v>
      </c>
      <c r="D165" s="182">
        <v>3335973.3499999996</v>
      </c>
      <c r="E165" s="183">
        <v>344067.03</v>
      </c>
      <c r="F165" s="183">
        <v>2991906.32</v>
      </c>
      <c r="G165" s="182">
        <v>344067.03</v>
      </c>
      <c r="H165" s="182">
        <v>50738.37</v>
      </c>
      <c r="I165" s="183">
        <v>48494.850000000006</v>
      </c>
      <c r="J165" s="183">
        <v>2243.52</v>
      </c>
      <c r="K165" s="183">
        <v>293328.66000000003</v>
      </c>
      <c r="L165" s="182">
        <v>2991906.32</v>
      </c>
      <c r="M165" s="183">
        <v>0</v>
      </c>
      <c r="N165" s="184">
        <v>2991906.32</v>
      </c>
    </row>
    <row r="166" spans="2:14">
      <c r="B166" s="180" t="s">
        <v>362</v>
      </c>
      <c r="C166" s="181" t="s">
        <v>190</v>
      </c>
      <c r="D166" s="182">
        <v>9776607.4299999997</v>
      </c>
      <c r="E166" s="183">
        <v>87662.59</v>
      </c>
      <c r="F166" s="183">
        <v>9688944.8399999999</v>
      </c>
      <c r="G166" s="182">
        <v>482574.19</v>
      </c>
      <c r="H166" s="182">
        <v>56531.76</v>
      </c>
      <c r="I166" s="183">
        <v>56531.76</v>
      </c>
      <c r="J166" s="183">
        <v>0</v>
      </c>
      <c r="K166" s="183">
        <v>426042.43</v>
      </c>
      <c r="L166" s="182">
        <v>9294033.2399999984</v>
      </c>
      <c r="M166" s="183">
        <v>0</v>
      </c>
      <c r="N166" s="184">
        <v>9294033.2399999984</v>
      </c>
    </row>
    <row r="167" spans="2:14">
      <c r="B167" s="180" t="s">
        <v>362</v>
      </c>
      <c r="C167" s="181" t="s">
        <v>191</v>
      </c>
      <c r="D167" s="182">
        <v>2216434.83</v>
      </c>
      <c r="E167" s="183">
        <v>435158.37999999995</v>
      </c>
      <c r="F167" s="183">
        <v>1781276.45</v>
      </c>
      <c r="G167" s="182">
        <v>435158.38</v>
      </c>
      <c r="H167" s="182">
        <v>179364.88</v>
      </c>
      <c r="I167" s="183">
        <v>172837.41</v>
      </c>
      <c r="J167" s="183">
        <v>6527.47</v>
      </c>
      <c r="K167" s="183">
        <v>255793.49999999997</v>
      </c>
      <c r="L167" s="182">
        <v>1781276.45</v>
      </c>
      <c r="M167" s="183">
        <v>0</v>
      </c>
      <c r="N167" s="184">
        <v>1781276.45</v>
      </c>
    </row>
    <row r="168" spans="2:14">
      <c r="B168" s="180" t="s">
        <v>362</v>
      </c>
      <c r="C168" s="181" t="s">
        <v>192</v>
      </c>
      <c r="D168" s="182">
        <v>3876986.65</v>
      </c>
      <c r="E168" s="183">
        <v>642555.88</v>
      </c>
      <c r="F168" s="183">
        <v>3234430.77</v>
      </c>
      <c r="G168" s="182">
        <v>642555.88</v>
      </c>
      <c r="H168" s="182">
        <v>0</v>
      </c>
      <c r="I168" s="183">
        <v>0</v>
      </c>
      <c r="J168" s="183">
        <v>0</v>
      </c>
      <c r="K168" s="183">
        <v>642555.88</v>
      </c>
      <c r="L168" s="182">
        <v>3234430.77</v>
      </c>
      <c r="M168" s="183">
        <v>0</v>
      </c>
      <c r="N168" s="184">
        <v>3234430.77</v>
      </c>
    </row>
    <row r="169" spans="2:14">
      <c r="B169" s="180" t="s">
        <v>362</v>
      </c>
      <c r="C169" s="185" t="s">
        <v>193</v>
      </c>
      <c r="D169" s="182">
        <v>3541805.46</v>
      </c>
      <c r="E169" s="183">
        <v>1432313.9000000001</v>
      </c>
      <c r="F169" s="183">
        <v>2109491.56</v>
      </c>
      <c r="G169" s="182">
        <v>2223116.8899999997</v>
      </c>
      <c r="H169" s="182">
        <v>1277761.73</v>
      </c>
      <c r="I169" s="183">
        <v>389062.91000000003</v>
      </c>
      <c r="J169" s="183">
        <v>888698.82</v>
      </c>
      <c r="K169" s="183">
        <v>945355.15999999992</v>
      </c>
      <c r="L169" s="182">
        <v>1318688.57</v>
      </c>
      <c r="M169" s="183">
        <v>0</v>
      </c>
      <c r="N169" s="184">
        <v>1318688.57</v>
      </c>
    </row>
    <row r="170" spans="2:14">
      <c r="B170" s="180" t="s">
        <v>361</v>
      </c>
      <c r="C170" s="181" t="s">
        <v>194</v>
      </c>
      <c r="D170" s="182">
        <v>19816175.699999999</v>
      </c>
      <c r="E170" s="183">
        <v>3950582.6599999997</v>
      </c>
      <c r="F170" s="183">
        <v>15865593.039999999</v>
      </c>
      <c r="G170" s="182">
        <v>1777290.12</v>
      </c>
      <c r="H170" s="182">
        <v>1022862.03</v>
      </c>
      <c r="I170" s="183">
        <v>523822.09</v>
      </c>
      <c r="J170" s="183">
        <v>499039.94</v>
      </c>
      <c r="K170" s="183">
        <v>754428.09</v>
      </c>
      <c r="L170" s="182">
        <v>18038885.580000002</v>
      </c>
      <c r="M170" s="183">
        <v>0</v>
      </c>
      <c r="N170" s="184">
        <v>18038885.580000002</v>
      </c>
    </row>
    <row r="171" spans="2:14">
      <c r="B171" s="180" t="s">
        <v>361</v>
      </c>
      <c r="C171" s="181" t="s">
        <v>195</v>
      </c>
      <c r="D171" s="182">
        <v>8919221.9199999999</v>
      </c>
      <c r="E171" s="183">
        <v>1624893.4399999999</v>
      </c>
      <c r="F171" s="183">
        <v>7294328.4800000004</v>
      </c>
      <c r="G171" s="182">
        <v>1198391.1199999999</v>
      </c>
      <c r="H171" s="182">
        <v>228298.63999999998</v>
      </c>
      <c r="I171" s="183">
        <v>168601.05</v>
      </c>
      <c r="J171" s="183">
        <v>59697.59</v>
      </c>
      <c r="K171" s="183">
        <v>970092.48</v>
      </c>
      <c r="L171" s="182">
        <v>7720830.8000000007</v>
      </c>
      <c r="M171" s="183">
        <v>0</v>
      </c>
      <c r="N171" s="184">
        <v>7720830.8000000007</v>
      </c>
    </row>
    <row r="172" spans="2:14">
      <c r="B172" s="180" t="s">
        <v>362</v>
      </c>
      <c r="C172" s="181" t="s">
        <v>196</v>
      </c>
      <c r="D172" s="182">
        <v>2449815.92</v>
      </c>
      <c r="E172" s="183">
        <v>226106.41</v>
      </c>
      <c r="F172" s="183">
        <v>2223709.5099999998</v>
      </c>
      <c r="G172" s="182">
        <v>426646.47</v>
      </c>
      <c r="H172" s="182">
        <v>135314.25</v>
      </c>
      <c r="I172" s="183">
        <v>113123.32</v>
      </c>
      <c r="J172" s="183">
        <v>22190.93</v>
      </c>
      <c r="K172" s="183">
        <v>291332.21999999997</v>
      </c>
      <c r="L172" s="182">
        <v>2023169.45</v>
      </c>
      <c r="M172" s="183">
        <v>0</v>
      </c>
      <c r="N172" s="184">
        <v>2023169.45</v>
      </c>
    </row>
    <row r="173" spans="2:14">
      <c r="B173" s="180" t="s">
        <v>362</v>
      </c>
      <c r="C173" s="181" t="s">
        <v>197</v>
      </c>
      <c r="D173" s="182">
        <v>3049737.81</v>
      </c>
      <c r="E173" s="183">
        <v>27298.639999999999</v>
      </c>
      <c r="F173" s="183">
        <v>3022439.17</v>
      </c>
      <c r="G173" s="182">
        <v>385185.57999999996</v>
      </c>
      <c r="H173" s="182">
        <v>23813.42</v>
      </c>
      <c r="I173" s="183">
        <v>23813.42</v>
      </c>
      <c r="J173" s="183">
        <v>0</v>
      </c>
      <c r="K173" s="183">
        <v>361372.15999999997</v>
      </c>
      <c r="L173" s="182">
        <v>2664552.23</v>
      </c>
      <c r="M173" s="183">
        <v>0</v>
      </c>
      <c r="N173" s="184">
        <v>2664552.23</v>
      </c>
    </row>
    <row r="174" spans="2:14">
      <c r="B174" s="180" t="s">
        <v>362</v>
      </c>
      <c r="C174" s="185" t="s">
        <v>198</v>
      </c>
      <c r="D174" s="182">
        <v>8704270.790000001</v>
      </c>
      <c r="E174" s="183">
        <v>2105145.1800000002</v>
      </c>
      <c r="F174" s="183">
        <v>6599125.6100000003</v>
      </c>
      <c r="G174" s="182">
        <v>2615238.16</v>
      </c>
      <c r="H174" s="182">
        <v>1765277.3000000003</v>
      </c>
      <c r="I174" s="183">
        <v>1638389.9200000002</v>
      </c>
      <c r="J174" s="183">
        <v>126887.38</v>
      </c>
      <c r="K174" s="183">
        <v>849960.86</v>
      </c>
      <c r="L174" s="182">
        <v>6089032.6300000008</v>
      </c>
      <c r="M174" s="183">
        <v>0</v>
      </c>
      <c r="N174" s="184">
        <v>6089032.6300000008</v>
      </c>
    </row>
    <row r="175" spans="2:14">
      <c r="B175" s="180" t="s">
        <v>362</v>
      </c>
      <c r="C175" s="181" t="s">
        <v>199</v>
      </c>
      <c r="D175" s="182">
        <v>8660527.3200000003</v>
      </c>
      <c r="E175" s="183">
        <v>1680371.3399999999</v>
      </c>
      <c r="F175" s="183">
        <v>6980155.9800000004</v>
      </c>
      <c r="G175" s="182">
        <v>1854504.24</v>
      </c>
      <c r="H175" s="182">
        <v>1467929.78</v>
      </c>
      <c r="I175" s="183">
        <v>1433104.72</v>
      </c>
      <c r="J175" s="183">
        <v>34825.06</v>
      </c>
      <c r="K175" s="183">
        <v>386574.45999999996</v>
      </c>
      <c r="L175" s="182">
        <v>6806023.0800000001</v>
      </c>
      <c r="M175" s="183">
        <v>0</v>
      </c>
      <c r="N175" s="184">
        <v>6806023.0800000001</v>
      </c>
    </row>
    <row r="176" spans="2:14">
      <c r="B176" s="180" t="s">
        <v>362</v>
      </c>
      <c r="C176" s="181" t="s">
        <v>200</v>
      </c>
      <c r="D176" s="182">
        <v>6567594.4600000009</v>
      </c>
      <c r="E176" s="183">
        <v>370402.74</v>
      </c>
      <c r="F176" s="183">
        <v>6197191.7200000007</v>
      </c>
      <c r="G176" s="182">
        <v>572317.57000000007</v>
      </c>
      <c r="H176" s="182">
        <v>272198.14</v>
      </c>
      <c r="I176" s="183">
        <v>234242.1</v>
      </c>
      <c r="J176" s="183">
        <v>37956.04</v>
      </c>
      <c r="K176" s="183">
        <v>300119.43</v>
      </c>
      <c r="L176" s="182">
        <v>5995276.8900000006</v>
      </c>
      <c r="M176" s="183">
        <v>0</v>
      </c>
      <c r="N176" s="184">
        <v>5995276.8900000006</v>
      </c>
    </row>
    <row r="177" spans="2:14">
      <c r="B177" s="180" t="s">
        <v>362</v>
      </c>
      <c r="C177" s="185" t="s">
        <v>201</v>
      </c>
      <c r="D177" s="182">
        <v>1500721.73</v>
      </c>
      <c r="E177" s="183">
        <v>93311.760000000009</v>
      </c>
      <c r="F177" s="183">
        <v>1407409.97</v>
      </c>
      <c r="G177" s="182">
        <v>335462.75</v>
      </c>
      <c r="H177" s="182">
        <v>30103.43</v>
      </c>
      <c r="I177" s="183">
        <v>30103.43</v>
      </c>
      <c r="J177" s="183">
        <v>0</v>
      </c>
      <c r="K177" s="183">
        <v>305359.32</v>
      </c>
      <c r="L177" s="182">
        <v>1165258.98</v>
      </c>
      <c r="M177" s="183">
        <v>0</v>
      </c>
      <c r="N177" s="184">
        <v>1165258.98</v>
      </c>
    </row>
    <row r="178" spans="2:14">
      <c r="B178" s="180" t="s">
        <v>362</v>
      </c>
      <c r="C178" s="181" t="s">
        <v>202</v>
      </c>
      <c r="D178" s="182">
        <v>33055892.970000003</v>
      </c>
      <c r="E178" s="183">
        <v>21135729.809999999</v>
      </c>
      <c r="F178" s="183">
        <v>11920163.16</v>
      </c>
      <c r="G178" s="182">
        <v>21135729.809999999</v>
      </c>
      <c r="H178" s="182">
        <v>19635484.32</v>
      </c>
      <c r="I178" s="183">
        <v>15443889.739999998</v>
      </c>
      <c r="J178" s="183">
        <v>4191594.58</v>
      </c>
      <c r="K178" s="183">
        <v>1500245.49</v>
      </c>
      <c r="L178" s="182">
        <v>11920163.16</v>
      </c>
      <c r="M178" s="183">
        <v>0</v>
      </c>
      <c r="N178" s="184">
        <v>11920163.16</v>
      </c>
    </row>
    <row r="179" spans="2:14">
      <c r="B179" s="180" t="s">
        <v>362</v>
      </c>
      <c r="C179" s="181" t="s">
        <v>203</v>
      </c>
      <c r="D179" s="182">
        <v>11299450.5</v>
      </c>
      <c r="E179" s="183">
        <v>1506046.6300000001</v>
      </c>
      <c r="F179" s="183">
        <v>9793403.8699999992</v>
      </c>
      <c r="G179" s="182">
        <v>798970.53</v>
      </c>
      <c r="H179" s="182">
        <v>355914.23</v>
      </c>
      <c r="I179" s="183">
        <v>205440.46000000002</v>
      </c>
      <c r="J179" s="183">
        <v>150473.76999999999</v>
      </c>
      <c r="K179" s="183">
        <v>443056.3</v>
      </c>
      <c r="L179" s="182">
        <v>10500479.969999999</v>
      </c>
      <c r="M179" s="183">
        <v>0</v>
      </c>
      <c r="N179" s="184">
        <v>10500479.969999999</v>
      </c>
    </row>
    <row r="180" spans="2:14">
      <c r="B180" s="180" t="s">
        <v>362</v>
      </c>
      <c r="C180" s="181" t="s">
        <v>204</v>
      </c>
      <c r="D180" s="182">
        <v>4145747.3900000006</v>
      </c>
      <c r="E180" s="183">
        <v>207916.44</v>
      </c>
      <c r="F180" s="183">
        <v>3937830.95</v>
      </c>
      <c r="G180" s="182">
        <v>517657.01999999996</v>
      </c>
      <c r="H180" s="182">
        <v>130229.44000000002</v>
      </c>
      <c r="I180" s="183">
        <v>105876.92</v>
      </c>
      <c r="J180" s="183">
        <v>24352.52</v>
      </c>
      <c r="K180" s="183">
        <v>387427.58</v>
      </c>
      <c r="L180" s="182">
        <v>3628090.37</v>
      </c>
      <c r="M180" s="183">
        <v>0</v>
      </c>
      <c r="N180" s="184">
        <v>3628090.37</v>
      </c>
    </row>
    <row r="181" spans="2:14">
      <c r="B181" s="180" t="s">
        <v>362</v>
      </c>
      <c r="C181" s="181" t="s">
        <v>205</v>
      </c>
      <c r="D181" s="182">
        <v>13024994.07</v>
      </c>
      <c r="E181" s="183">
        <v>0</v>
      </c>
      <c r="F181" s="183">
        <v>13024994.07</v>
      </c>
      <c r="G181" s="182">
        <v>237008.39</v>
      </c>
      <c r="H181" s="182">
        <v>0</v>
      </c>
      <c r="I181" s="183">
        <v>0</v>
      </c>
      <c r="J181" s="183">
        <v>0</v>
      </c>
      <c r="K181" s="183">
        <v>237008.39</v>
      </c>
      <c r="L181" s="182">
        <v>12787985.68</v>
      </c>
      <c r="M181" s="183">
        <v>0</v>
      </c>
      <c r="N181" s="184">
        <v>12787985.68</v>
      </c>
    </row>
    <row r="182" spans="2:14">
      <c r="B182" s="180" t="s">
        <v>362</v>
      </c>
      <c r="C182" s="181" t="s">
        <v>206</v>
      </c>
      <c r="D182" s="182">
        <v>7505522.1699999999</v>
      </c>
      <c r="E182" s="183">
        <v>1683947.49</v>
      </c>
      <c r="F182" s="183">
        <v>5821574.6799999997</v>
      </c>
      <c r="G182" s="182">
        <v>943654.25</v>
      </c>
      <c r="H182" s="182">
        <v>568200.54</v>
      </c>
      <c r="I182" s="183">
        <v>521825.27</v>
      </c>
      <c r="J182" s="183">
        <v>46375.27</v>
      </c>
      <c r="K182" s="183">
        <v>375453.70999999996</v>
      </c>
      <c r="L182" s="182">
        <v>6561867.9199999999</v>
      </c>
      <c r="M182" s="183">
        <v>740293.24</v>
      </c>
      <c r="N182" s="184">
        <v>5821574.6799999997</v>
      </c>
    </row>
    <row r="183" spans="2:14">
      <c r="B183" s="180" t="s">
        <v>361</v>
      </c>
      <c r="C183" s="181" t="s">
        <v>207</v>
      </c>
      <c r="D183" s="182">
        <v>9459233.6699999999</v>
      </c>
      <c r="E183" s="183">
        <v>3060664.93</v>
      </c>
      <c r="F183" s="183">
        <v>6398568.7400000002</v>
      </c>
      <c r="G183" s="182">
        <v>1863664.9300000002</v>
      </c>
      <c r="H183" s="182">
        <v>296857.59000000003</v>
      </c>
      <c r="I183" s="183">
        <v>149018.45000000001</v>
      </c>
      <c r="J183" s="183">
        <v>147839.14000000001</v>
      </c>
      <c r="K183" s="183">
        <v>1566807.34</v>
      </c>
      <c r="L183" s="182">
        <v>7595568.7400000002</v>
      </c>
      <c r="M183" s="183">
        <v>0</v>
      </c>
      <c r="N183" s="184">
        <v>7595568.7400000002</v>
      </c>
    </row>
    <row r="184" spans="2:14">
      <c r="B184" s="180" t="s">
        <v>363</v>
      </c>
      <c r="C184" s="181" t="s">
        <v>208</v>
      </c>
      <c r="D184" s="182">
        <v>19681963.57</v>
      </c>
      <c r="E184" s="183">
        <v>4438194.8699999992</v>
      </c>
      <c r="F184" s="183">
        <v>15243768.699999999</v>
      </c>
      <c r="G184" s="182">
        <v>6197090.879999999</v>
      </c>
      <c r="H184" s="182">
        <v>3238887.1199999996</v>
      </c>
      <c r="I184" s="183">
        <v>3169899.9299999997</v>
      </c>
      <c r="J184" s="183">
        <v>68987.19</v>
      </c>
      <c r="K184" s="183">
        <v>2958203.76</v>
      </c>
      <c r="L184" s="182">
        <v>13484872.689999999</v>
      </c>
      <c r="M184" s="183">
        <v>0</v>
      </c>
      <c r="N184" s="184">
        <v>13484872.689999999</v>
      </c>
    </row>
    <row r="185" spans="2:14">
      <c r="B185" s="180" t="s">
        <v>363</v>
      </c>
      <c r="C185" s="181" t="s">
        <v>209</v>
      </c>
      <c r="D185" s="182">
        <v>42941045.780000001</v>
      </c>
      <c r="E185" s="183">
        <v>13376665.100000003</v>
      </c>
      <c r="F185" s="183">
        <v>29564380.68</v>
      </c>
      <c r="G185" s="182">
        <v>24543648.190000001</v>
      </c>
      <c r="H185" s="182">
        <v>17757239.710000001</v>
      </c>
      <c r="I185" s="183">
        <v>1969902.76</v>
      </c>
      <c r="J185" s="183">
        <v>15787336.950000001</v>
      </c>
      <c r="K185" s="183">
        <v>6786408.4800000004</v>
      </c>
      <c r="L185" s="182">
        <v>18397397.59</v>
      </c>
      <c r="M185" s="183">
        <v>0</v>
      </c>
      <c r="N185" s="184">
        <v>18397397.59</v>
      </c>
    </row>
    <row r="186" spans="2:14">
      <c r="B186" s="180" t="s">
        <v>362</v>
      </c>
      <c r="C186" s="181" t="s">
        <v>210</v>
      </c>
      <c r="D186" s="182">
        <v>3153007.38</v>
      </c>
      <c r="E186" s="183">
        <v>1077832.77</v>
      </c>
      <c r="F186" s="183">
        <v>2075174.61</v>
      </c>
      <c r="G186" s="182">
        <v>1131135.8999999999</v>
      </c>
      <c r="H186" s="182">
        <v>626314.51</v>
      </c>
      <c r="I186" s="183">
        <v>293466.63999999996</v>
      </c>
      <c r="J186" s="183">
        <v>332847.87</v>
      </c>
      <c r="K186" s="183">
        <v>504821.38999999996</v>
      </c>
      <c r="L186" s="182">
        <v>2021871.48</v>
      </c>
      <c r="M186" s="183">
        <v>0</v>
      </c>
      <c r="N186" s="184">
        <v>2021871.48</v>
      </c>
    </row>
    <row r="187" spans="2:14">
      <c r="B187" s="180" t="s">
        <v>361</v>
      </c>
      <c r="C187" s="181" t="s">
        <v>211</v>
      </c>
      <c r="D187" s="182">
        <v>18041810.109999999</v>
      </c>
      <c r="E187" s="183">
        <v>295253.26999999996</v>
      </c>
      <c r="F187" s="183">
        <v>17746556.84</v>
      </c>
      <c r="G187" s="182">
        <v>1072675.99</v>
      </c>
      <c r="H187" s="182">
        <v>287906.75999999995</v>
      </c>
      <c r="I187" s="183">
        <v>262429.83999999997</v>
      </c>
      <c r="J187" s="183">
        <v>25476.92</v>
      </c>
      <c r="K187" s="183">
        <v>784769.23</v>
      </c>
      <c r="L187" s="182">
        <v>16969134.120000001</v>
      </c>
      <c r="M187" s="183">
        <v>0</v>
      </c>
      <c r="N187" s="184">
        <v>16969134.120000001</v>
      </c>
    </row>
    <row r="188" spans="2:14">
      <c r="B188" s="180" t="s">
        <v>361</v>
      </c>
      <c r="C188" s="181" t="s">
        <v>212</v>
      </c>
      <c r="D188" s="182">
        <v>21868407.850000001</v>
      </c>
      <c r="E188" s="183">
        <v>3099786.6999999997</v>
      </c>
      <c r="F188" s="183">
        <v>18768621.150000002</v>
      </c>
      <c r="G188" s="182">
        <v>4229067.41</v>
      </c>
      <c r="H188" s="182">
        <v>1780922.4300000002</v>
      </c>
      <c r="I188" s="183">
        <v>1066896.01</v>
      </c>
      <c r="J188" s="183">
        <v>714026.42</v>
      </c>
      <c r="K188" s="183">
        <v>2448144.98</v>
      </c>
      <c r="L188" s="182">
        <v>17639340.440000001</v>
      </c>
      <c r="M188" s="183">
        <v>0</v>
      </c>
      <c r="N188" s="184">
        <v>17639340.440000001</v>
      </c>
    </row>
    <row r="189" spans="2:14">
      <c r="B189" s="180" t="s">
        <v>362</v>
      </c>
      <c r="C189" s="185" t="s">
        <v>213</v>
      </c>
      <c r="D189" s="182">
        <v>4972514.0599999996</v>
      </c>
      <c r="E189" s="183">
        <v>741511.29</v>
      </c>
      <c r="F189" s="183">
        <v>4231002.7699999996</v>
      </c>
      <c r="G189" s="182">
        <v>1402999.8599999999</v>
      </c>
      <c r="H189" s="182">
        <v>1041925.34</v>
      </c>
      <c r="I189" s="183">
        <v>351080.86</v>
      </c>
      <c r="J189" s="183">
        <v>690844.48</v>
      </c>
      <c r="K189" s="183">
        <v>361074.52</v>
      </c>
      <c r="L189" s="182">
        <v>3569514.1999999997</v>
      </c>
      <c r="M189" s="183">
        <v>0</v>
      </c>
      <c r="N189" s="184">
        <v>3569514.1999999997</v>
      </c>
    </row>
    <row r="190" spans="2:14">
      <c r="B190" s="180" t="s">
        <v>361</v>
      </c>
      <c r="C190" s="181" t="s">
        <v>214</v>
      </c>
      <c r="D190" s="182">
        <v>9830993.9900000002</v>
      </c>
      <c r="E190" s="183">
        <v>2423893.54</v>
      </c>
      <c r="F190" s="183">
        <v>7407100.4500000002</v>
      </c>
      <c r="G190" s="182">
        <v>2077629.7100000002</v>
      </c>
      <c r="H190" s="182">
        <v>616529.89</v>
      </c>
      <c r="I190" s="183">
        <v>431473.64</v>
      </c>
      <c r="J190" s="183">
        <v>185056.25</v>
      </c>
      <c r="K190" s="183">
        <v>1461099.82</v>
      </c>
      <c r="L190" s="182">
        <v>7753364.2800000012</v>
      </c>
      <c r="M190" s="183">
        <v>0</v>
      </c>
      <c r="N190" s="184">
        <v>7753364.2800000012</v>
      </c>
    </row>
    <row r="191" spans="2:14">
      <c r="B191" s="180" t="s">
        <v>362</v>
      </c>
      <c r="C191" s="181" t="s">
        <v>215</v>
      </c>
      <c r="D191" s="182">
        <v>4046299.35</v>
      </c>
      <c r="E191" s="183">
        <v>740554.53999999992</v>
      </c>
      <c r="F191" s="183">
        <v>3305744.81</v>
      </c>
      <c r="G191" s="182">
        <v>740554.54</v>
      </c>
      <c r="H191" s="182">
        <v>245111.32</v>
      </c>
      <c r="I191" s="183">
        <v>157637.57999999999</v>
      </c>
      <c r="J191" s="183">
        <v>87473.74</v>
      </c>
      <c r="K191" s="183">
        <v>495443.22000000003</v>
      </c>
      <c r="L191" s="182">
        <v>3305744.81</v>
      </c>
      <c r="M191" s="183">
        <v>0</v>
      </c>
      <c r="N191" s="184">
        <v>3305744.81</v>
      </c>
    </row>
    <row r="192" spans="2:14">
      <c r="B192" s="180" t="s">
        <v>361</v>
      </c>
      <c r="C192" s="181" t="s">
        <v>216</v>
      </c>
      <c r="D192" s="182">
        <v>13062821.02</v>
      </c>
      <c r="E192" s="183">
        <v>1720968.4299999997</v>
      </c>
      <c r="F192" s="183">
        <v>11341852.59</v>
      </c>
      <c r="G192" s="182">
        <v>2601204.4099999997</v>
      </c>
      <c r="H192" s="182">
        <v>1268187.7599999998</v>
      </c>
      <c r="I192" s="183">
        <v>1126904.8799999999</v>
      </c>
      <c r="J192" s="183">
        <v>141282.87999999998</v>
      </c>
      <c r="K192" s="183">
        <v>1333016.6499999999</v>
      </c>
      <c r="L192" s="182">
        <v>10461616.609999999</v>
      </c>
      <c r="M192" s="183">
        <v>0</v>
      </c>
      <c r="N192" s="184">
        <v>10461616.609999999</v>
      </c>
    </row>
    <row r="193" spans="2:14">
      <c r="B193" s="180" t="s">
        <v>362</v>
      </c>
      <c r="C193" s="181" t="s">
        <v>217</v>
      </c>
      <c r="D193" s="182">
        <v>5455572.54</v>
      </c>
      <c r="E193" s="183">
        <v>2272456.02</v>
      </c>
      <c r="F193" s="183">
        <v>3183116.52</v>
      </c>
      <c r="G193" s="182">
        <v>2641512.1399999997</v>
      </c>
      <c r="H193" s="182">
        <v>1832744.69</v>
      </c>
      <c r="I193" s="183">
        <v>1690330.7</v>
      </c>
      <c r="J193" s="183">
        <v>142413.99</v>
      </c>
      <c r="K193" s="183">
        <v>808767.45</v>
      </c>
      <c r="L193" s="182">
        <v>2814060.4</v>
      </c>
      <c r="M193" s="183">
        <v>0</v>
      </c>
      <c r="N193" s="184">
        <v>2814060.4</v>
      </c>
    </row>
    <row r="194" spans="2:14">
      <c r="B194" s="180" t="s">
        <v>361</v>
      </c>
      <c r="C194" s="181" t="s">
        <v>218</v>
      </c>
      <c r="D194" s="182">
        <v>5707929.5800000001</v>
      </c>
      <c r="E194" s="183">
        <v>3559341.37</v>
      </c>
      <c r="F194" s="183">
        <v>2148588.21</v>
      </c>
      <c r="G194" s="182">
        <v>4090522.6500000004</v>
      </c>
      <c r="H194" s="182">
        <v>719109.6</v>
      </c>
      <c r="I194" s="183">
        <v>355965.86</v>
      </c>
      <c r="J194" s="183">
        <v>363143.74</v>
      </c>
      <c r="K194" s="183">
        <v>3371413.0500000003</v>
      </c>
      <c r="L194" s="182">
        <v>1617406.9299999997</v>
      </c>
      <c r="M194" s="183">
        <v>291947.11</v>
      </c>
      <c r="N194" s="184">
        <v>1325459.8199999998</v>
      </c>
    </row>
    <row r="195" spans="2:14">
      <c r="B195" s="180" t="s">
        <v>361</v>
      </c>
      <c r="C195" s="181" t="s">
        <v>219</v>
      </c>
      <c r="D195" s="182">
        <v>55446706.409999996</v>
      </c>
      <c r="E195" s="183">
        <v>33326239.75</v>
      </c>
      <c r="F195" s="183">
        <v>22120466.66</v>
      </c>
      <c r="G195" s="182">
        <v>33326239.75</v>
      </c>
      <c r="H195" s="182">
        <v>27708392.440000001</v>
      </c>
      <c r="I195" s="183">
        <v>20010249.390000001</v>
      </c>
      <c r="J195" s="183">
        <v>7698143.0499999998</v>
      </c>
      <c r="K195" s="183">
        <v>5617847.3100000005</v>
      </c>
      <c r="L195" s="182">
        <v>22120466.66</v>
      </c>
      <c r="M195" s="183">
        <v>0</v>
      </c>
      <c r="N195" s="184">
        <v>22120466.66</v>
      </c>
    </row>
    <row r="196" spans="2:14">
      <c r="B196" s="180" t="s">
        <v>361</v>
      </c>
      <c r="C196" s="185" t="s">
        <v>220</v>
      </c>
      <c r="D196" s="182">
        <v>17786866.450000003</v>
      </c>
      <c r="E196" s="183">
        <v>4711744.8599999994</v>
      </c>
      <c r="F196" s="183">
        <v>13075121.590000002</v>
      </c>
      <c r="G196" s="182">
        <v>5062000.62</v>
      </c>
      <c r="H196" s="182">
        <v>3639818.32</v>
      </c>
      <c r="I196" s="183">
        <v>3466193.94</v>
      </c>
      <c r="J196" s="183">
        <v>173624.38</v>
      </c>
      <c r="K196" s="183">
        <v>1422182.3</v>
      </c>
      <c r="L196" s="182">
        <v>12724865.83</v>
      </c>
      <c r="M196" s="183">
        <v>0</v>
      </c>
      <c r="N196" s="184">
        <v>12724865.83</v>
      </c>
    </row>
    <row r="197" spans="2:14">
      <c r="B197" s="180" t="s">
        <v>362</v>
      </c>
      <c r="C197" s="181" t="s">
        <v>221</v>
      </c>
      <c r="D197" s="182">
        <v>290548.89</v>
      </c>
      <c r="E197" s="183">
        <v>290548.89</v>
      </c>
      <c r="F197" s="183">
        <v>0</v>
      </c>
      <c r="G197" s="182">
        <v>290548.89</v>
      </c>
      <c r="H197" s="182">
        <v>0</v>
      </c>
      <c r="I197" s="183">
        <v>0</v>
      </c>
      <c r="J197" s="183">
        <v>0</v>
      </c>
      <c r="K197" s="183">
        <v>290548.89</v>
      </c>
      <c r="L197" s="182">
        <v>0</v>
      </c>
      <c r="M197" s="183">
        <v>0</v>
      </c>
      <c r="N197" s="184">
        <v>0</v>
      </c>
    </row>
    <row r="198" spans="2:14">
      <c r="B198" s="180" t="s">
        <v>361</v>
      </c>
      <c r="C198" s="181" t="s">
        <v>222</v>
      </c>
      <c r="D198" s="182">
        <v>47132370.869999997</v>
      </c>
      <c r="E198" s="183">
        <v>10578209.689999999</v>
      </c>
      <c r="F198" s="183">
        <v>36554161.18</v>
      </c>
      <c r="G198" s="182">
        <v>12278397.860000001</v>
      </c>
      <c r="H198" s="182">
        <v>9211452.120000001</v>
      </c>
      <c r="I198" s="183">
        <v>4689067.24</v>
      </c>
      <c r="J198" s="183">
        <v>4522384.88</v>
      </c>
      <c r="K198" s="183">
        <v>3066945.74</v>
      </c>
      <c r="L198" s="182">
        <v>34853973.010000005</v>
      </c>
      <c r="M198" s="183">
        <v>0</v>
      </c>
      <c r="N198" s="184">
        <v>34853973.010000005</v>
      </c>
    </row>
    <row r="199" spans="2:14">
      <c r="B199" s="180" t="s">
        <v>362</v>
      </c>
      <c r="C199" s="181" t="s">
        <v>223</v>
      </c>
      <c r="D199" s="182">
        <v>5565257.04</v>
      </c>
      <c r="E199" s="183">
        <v>775797.08000000007</v>
      </c>
      <c r="F199" s="183">
        <v>4789459.96</v>
      </c>
      <c r="G199" s="182">
        <v>775797.08</v>
      </c>
      <c r="H199" s="182">
        <v>196580.66</v>
      </c>
      <c r="I199" s="183">
        <v>16795.48</v>
      </c>
      <c r="J199" s="183">
        <v>179785.18</v>
      </c>
      <c r="K199" s="183">
        <v>579216.41999999993</v>
      </c>
      <c r="L199" s="182">
        <v>4789459.96</v>
      </c>
      <c r="M199" s="183">
        <v>0</v>
      </c>
      <c r="N199" s="184">
        <v>4789459.96</v>
      </c>
    </row>
    <row r="200" spans="2:14">
      <c r="B200" s="180" t="s">
        <v>362</v>
      </c>
      <c r="C200" s="181" t="s">
        <v>224</v>
      </c>
      <c r="D200" s="182">
        <v>3019473.3099999996</v>
      </c>
      <c r="E200" s="183">
        <v>934705.48999999987</v>
      </c>
      <c r="F200" s="183">
        <v>2084767.82</v>
      </c>
      <c r="G200" s="182">
        <v>826499.24</v>
      </c>
      <c r="H200" s="182">
        <v>232897.6</v>
      </c>
      <c r="I200" s="183">
        <v>201043.94</v>
      </c>
      <c r="J200" s="183">
        <v>31853.66</v>
      </c>
      <c r="K200" s="183">
        <v>593601.64</v>
      </c>
      <c r="L200" s="182">
        <v>2192974.0699999998</v>
      </c>
      <c r="M200" s="183">
        <v>0</v>
      </c>
      <c r="N200" s="184">
        <v>2192974.0699999998</v>
      </c>
    </row>
    <row r="201" spans="2:14">
      <c r="B201" s="180" t="s">
        <v>362</v>
      </c>
      <c r="C201" s="181" t="s">
        <v>225</v>
      </c>
      <c r="D201" s="182">
        <v>967962.23</v>
      </c>
      <c r="E201" s="183">
        <v>369284.63</v>
      </c>
      <c r="F201" s="183">
        <v>598677.6</v>
      </c>
      <c r="G201" s="182">
        <v>682648.37</v>
      </c>
      <c r="H201" s="182">
        <v>233858.26</v>
      </c>
      <c r="I201" s="183">
        <v>203325.39</v>
      </c>
      <c r="J201" s="183">
        <v>30532.87</v>
      </c>
      <c r="K201" s="183">
        <v>448790.11</v>
      </c>
      <c r="L201" s="182">
        <v>285313.86</v>
      </c>
      <c r="M201" s="183">
        <v>0</v>
      </c>
      <c r="N201" s="184">
        <v>285313.86</v>
      </c>
    </row>
    <row r="202" spans="2:14">
      <c r="B202" s="180" t="s">
        <v>361</v>
      </c>
      <c r="C202" s="181" t="s">
        <v>226</v>
      </c>
      <c r="D202" s="182">
        <v>22931335.52</v>
      </c>
      <c r="E202" s="183">
        <v>11479137.649999999</v>
      </c>
      <c r="F202" s="183">
        <v>11452197.870000001</v>
      </c>
      <c r="G202" s="182">
        <v>12640044.740000002</v>
      </c>
      <c r="H202" s="182">
        <v>10565337.960000001</v>
      </c>
      <c r="I202" s="183">
        <v>4427481.13</v>
      </c>
      <c r="J202" s="183">
        <v>6137856.8300000001</v>
      </c>
      <c r="K202" s="183">
        <v>2074706.7800000005</v>
      </c>
      <c r="L202" s="182">
        <v>10291290.780000001</v>
      </c>
      <c r="M202" s="183">
        <v>0</v>
      </c>
      <c r="N202" s="184">
        <v>10291290.780000001</v>
      </c>
    </row>
    <row r="203" spans="2:14">
      <c r="B203" s="180" t="s">
        <v>362</v>
      </c>
      <c r="C203" s="181" t="s">
        <v>227</v>
      </c>
      <c r="D203" s="182">
        <v>2065899.8099999998</v>
      </c>
      <c r="E203" s="183">
        <v>332897.8</v>
      </c>
      <c r="F203" s="183">
        <v>1733002.01</v>
      </c>
      <c r="G203" s="182">
        <v>332897.8</v>
      </c>
      <c r="H203" s="182">
        <v>28595.94</v>
      </c>
      <c r="I203" s="183">
        <v>25889.94</v>
      </c>
      <c r="J203" s="183">
        <v>2706</v>
      </c>
      <c r="K203" s="183">
        <v>304301.86</v>
      </c>
      <c r="L203" s="182">
        <v>1733002.01</v>
      </c>
      <c r="M203" s="183">
        <v>0</v>
      </c>
      <c r="N203" s="184">
        <v>1733002.01</v>
      </c>
    </row>
    <row r="204" spans="2:14">
      <c r="B204" s="180" t="s">
        <v>362</v>
      </c>
      <c r="C204" s="181" t="s">
        <v>228</v>
      </c>
      <c r="D204" s="182">
        <v>4559117.16</v>
      </c>
      <c r="E204" s="183">
        <v>1489869.19</v>
      </c>
      <c r="F204" s="183">
        <v>3069247.9699999997</v>
      </c>
      <c r="G204" s="182">
        <v>1772902.57</v>
      </c>
      <c r="H204" s="182">
        <v>1417365.75</v>
      </c>
      <c r="I204" s="183">
        <v>1260892.23</v>
      </c>
      <c r="J204" s="183">
        <v>156473.51999999999</v>
      </c>
      <c r="K204" s="183">
        <v>355536.82</v>
      </c>
      <c r="L204" s="182">
        <v>2786214.59</v>
      </c>
      <c r="M204" s="183">
        <v>0</v>
      </c>
      <c r="N204" s="184">
        <v>2786214.59</v>
      </c>
    </row>
    <row r="205" spans="2:14">
      <c r="B205" s="180" t="s">
        <v>362</v>
      </c>
      <c r="C205" s="185" t="s">
        <v>229</v>
      </c>
      <c r="D205" s="182">
        <v>234468.81</v>
      </c>
      <c r="E205" s="183">
        <v>234468.81</v>
      </c>
      <c r="F205" s="183">
        <v>0</v>
      </c>
      <c r="G205" s="182">
        <v>234468.81</v>
      </c>
      <c r="H205" s="182">
        <v>0</v>
      </c>
      <c r="I205" s="183">
        <v>0</v>
      </c>
      <c r="J205" s="183">
        <v>0</v>
      </c>
      <c r="K205" s="183">
        <v>234468.81</v>
      </c>
      <c r="L205" s="182">
        <v>0</v>
      </c>
      <c r="M205" s="183">
        <v>0</v>
      </c>
      <c r="N205" s="184">
        <v>0</v>
      </c>
    </row>
    <row r="206" spans="2:14">
      <c r="B206" s="180" t="s">
        <v>362</v>
      </c>
      <c r="C206" s="181" t="s">
        <v>230</v>
      </c>
      <c r="D206" s="182">
        <v>3671914.57</v>
      </c>
      <c r="E206" s="183">
        <v>188514.43000000002</v>
      </c>
      <c r="F206" s="183">
        <v>3483400.1399999997</v>
      </c>
      <c r="G206" s="182">
        <v>420780.69000000006</v>
      </c>
      <c r="H206" s="182">
        <v>138316.79</v>
      </c>
      <c r="I206" s="183">
        <v>118765.47</v>
      </c>
      <c r="J206" s="183">
        <v>19551.32</v>
      </c>
      <c r="K206" s="183">
        <v>282463.90000000002</v>
      </c>
      <c r="L206" s="182">
        <v>3251133.88</v>
      </c>
      <c r="M206" s="183">
        <v>0</v>
      </c>
      <c r="N206" s="184">
        <v>3251133.88</v>
      </c>
    </row>
    <row r="207" spans="2:14">
      <c r="B207" s="180" t="s">
        <v>361</v>
      </c>
      <c r="C207" s="181" t="s">
        <v>231</v>
      </c>
      <c r="D207" s="182">
        <v>8521349.4399999995</v>
      </c>
      <c r="E207" s="183">
        <v>2120423.59</v>
      </c>
      <c r="F207" s="183">
        <v>6400925.8499999996</v>
      </c>
      <c r="G207" s="182">
        <v>2559495.42</v>
      </c>
      <c r="H207" s="182">
        <v>1101806.49</v>
      </c>
      <c r="I207" s="183">
        <v>702425.56</v>
      </c>
      <c r="J207" s="183">
        <v>399380.93</v>
      </c>
      <c r="K207" s="183">
        <v>1457688.9300000002</v>
      </c>
      <c r="L207" s="182">
        <v>5961854.0199999996</v>
      </c>
      <c r="M207" s="183">
        <v>0</v>
      </c>
      <c r="N207" s="184">
        <v>5961854.0199999996</v>
      </c>
    </row>
    <row r="208" spans="2:14">
      <c r="B208" s="180" t="s">
        <v>362</v>
      </c>
      <c r="C208" s="185" t="s">
        <v>232</v>
      </c>
      <c r="D208" s="182">
        <v>17740085.260000002</v>
      </c>
      <c r="E208" s="183">
        <v>7240572.96</v>
      </c>
      <c r="F208" s="183">
        <v>10499512.300000001</v>
      </c>
      <c r="G208" s="182">
        <v>7633435.6899999995</v>
      </c>
      <c r="H208" s="182">
        <v>7240572.959999999</v>
      </c>
      <c r="I208" s="183">
        <v>2656032.5299999998</v>
      </c>
      <c r="J208" s="183">
        <v>4584540.43</v>
      </c>
      <c r="K208" s="183">
        <v>392862.73</v>
      </c>
      <c r="L208" s="182">
        <v>10106649.57</v>
      </c>
      <c r="M208" s="183">
        <v>0</v>
      </c>
      <c r="N208" s="184">
        <v>10106649.57</v>
      </c>
    </row>
    <row r="209" spans="2:14">
      <c r="B209" s="180" t="s">
        <v>362</v>
      </c>
      <c r="C209" s="181" t="s">
        <v>233</v>
      </c>
      <c r="D209" s="182">
        <v>6377773.3499999996</v>
      </c>
      <c r="E209" s="183">
        <v>1725644.51</v>
      </c>
      <c r="F209" s="183">
        <v>4652128.84</v>
      </c>
      <c r="G209" s="182">
        <v>1837563.77</v>
      </c>
      <c r="H209" s="182">
        <v>1287135.1099999999</v>
      </c>
      <c r="I209" s="183">
        <v>981077.59999999986</v>
      </c>
      <c r="J209" s="183">
        <v>306057.50999999995</v>
      </c>
      <c r="K209" s="183">
        <v>550428.66</v>
      </c>
      <c r="L209" s="182">
        <v>4540209.58</v>
      </c>
      <c r="M209" s="183">
        <v>0</v>
      </c>
      <c r="N209" s="184">
        <v>4540209.58</v>
      </c>
    </row>
    <row r="210" spans="2:14">
      <c r="B210" s="180" t="s">
        <v>361</v>
      </c>
      <c r="C210" s="181" t="s">
        <v>234</v>
      </c>
      <c r="D210" s="182">
        <v>7088504.2800000012</v>
      </c>
      <c r="E210" s="183">
        <v>474247.81000000006</v>
      </c>
      <c r="F210" s="183">
        <v>6614256.4700000007</v>
      </c>
      <c r="G210" s="182">
        <v>1840295.34</v>
      </c>
      <c r="H210" s="182">
        <v>455759.79000000004</v>
      </c>
      <c r="I210" s="183">
        <v>455083.51</v>
      </c>
      <c r="J210" s="183">
        <v>676.28</v>
      </c>
      <c r="K210" s="183">
        <v>1384535.55</v>
      </c>
      <c r="L210" s="182">
        <v>5248208.9400000004</v>
      </c>
      <c r="M210" s="183">
        <v>0</v>
      </c>
      <c r="N210" s="184">
        <v>5248208.9400000004</v>
      </c>
    </row>
    <row r="211" spans="2:14">
      <c r="B211" s="180" t="s">
        <v>361</v>
      </c>
      <c r="C211" s="181" t="s">
        <v>235</v>
      </c>
      <c r="D211" s="182">
        <v>25751271.779999997</v>
      </c>
      <c r="E211" s="183">
        <v>2831886.13</v>
      </c>
      <c r="F211" s="183">
        <v>22919385.649999999</v>
      </c>
      <c r="G211" s="182">
        <v>9840032.3599999994</v>
      </c>
      <c r="H211" s="182">
        <v>459458.69999999995</v>
      </c>
      <c r="I211" s="183">
        <v>392089.72</v>
      </c>
      <c r="J211" s="183">
        <v>67368.98</v>
      </c>
      <c r="K211" s="183">
        <v>9380573.6600000001</v>
      </c>
      <c r="L211" s="182">
        <v>15911239.420000002</v>
      </c>
      <c r="M211" s="183">
        <v>0</v>
      </c>
      <c r="N211" s="184">
        <v>15911239.420000002</v>
      </c>
    </row>
    <row r="212" spans="2:14">
      <c r="B212" s="180" t="s">
        <v>362</v>
      </c>
      <c r="C212" s="181" t="s">
        <v>236</v>
      </c>
      <c r="D212" s="182">
        <v>871926.53</v>
      </c>
      <c r="E212" s="183">
        <v>156886.53</v>
      </c>
      <c r="F212" s="183">
        <v>715040</v>
      </c>
      <c r="G212" s="182">
        <v>518967.81999999995</v>
      </c>
      <c r="H212" s="182">
        <v>153367.29999999999</v>
      </c>
      <c r="I212" s="183">
        <v>131365.44</v>
      </c>
      <c r="J212" s="183">
        <v>22001.859999999997</v>
      </c>
      <c r="K212" s="183">
        <v>365600.52</v>
      </c>
      <c r="L212" s="182">
        <v>352958.70999999996</v>
      </c>
      <c r="M212" s="183">
        <v>0</v>
      </c>
      <c r="N212" s="184">
        <v>352958.70999999996</v>
      </c>
    </row>
    <row r="213" spans="2:14">
      <c r="B213" s="180" t="s">
        <v>362</v>
      </c>
      <c r="C213" s="181" t="s">
        <v>237</v>
      </c>
      <c r="D213" s="182">
        <v>8021957.8199999994</v>
      </c>
      <c r="E213" s="183">
        <v>2589859.1799999997</v>
      </c>
      <c r="F213" s="183">
        <v>5432098.6399999997</v>
      </c>
      <c r="G213" s="182">
        <v>2589859.1800000002</v>
      </c>
      <c r="H213" s="182">
        <v>1343476.33</v>
      </c>
      <c r="I213" s="183">
        <v>620751.37</v>
      </c>
      <c r="J213" s="183">
        <v>722724.96</v>
      </c>
      <c r="K213" s="183">
        <v>1246382.8500000001</v>
      </c>
      <c r="L213" s="182">
        <v>5432098.6399999997</v>
      </c>
      <c r="M213" s="183">
        <v>0</v>
      </c>
      <c r="N213" s="184">
        <v>5432098.6399999997</v>
      </c>
    </row>
    <row r="214" spans="2:14">
      <c r="B214" s="180" t="s">
        <v>361</v>
      </c>
      <c r="C214" s="181" t="s">
        <v>238</v>
      </c>
      <c r="D214" s="182">
        <v>3011148.74</v>
      </c>
      <c r="E214" s="183">
        <v>1232321.98</v>
      </c>
      <c r="F214" s="183">
        <v>1778826.7600000002</v>
      </c>
      <c r="G214" s="182">
        <v>1929779.87</v>
      </c>
      <c r="H214" s="182">
        <v>1036219.6100000001</v>
      </c>
      <c r="I214" s="183">
        <v>516900.48000000004</v>
      </c>
      <c r="J214" s="183">
        <v>519319.12999999995</v>
      </c>
      <c r="K214" s="183">
        <v>893560.26</v>
      </c>
      <c r="L214" s="182">
        <v>1081368.8700000001</v>
      </c>
      <c r="M214" s="183">
        <v>0</v>
      </c>
      <c r="N214" s="184">
        <v>1081368.8700000001</v>
      </c>
    </row>
    <row r="215" spans="2:14">
      <c r="B215" s="180" t="s">
        <v>362</v>
      </c>
      <c r="C215" s="181" t="s">
        <v>239</v>
      </c>
      <c r="D215" s="182">
        <v>1663687.5700000003</v>
      </c>
      <c r="E215" s="183">
        <v>1211147.7600000002</v>
      </c>
      <c r="F215" s="183">
        <v>452539.81000000006</v>
      </c>
      <c r="G215" s="182">
        <v>1573482.54</v>
      </c>
      <c r="H215" s="182">
        <v>942174.58000000007</v>
      </c>
      <c r="I215" s="183">
        <v>636898.79</v>
      </c>
      <c r="J215" s="183">
        <v>305275.78999999998</v>
      </c>
      <c r="K215" s="183">
        <v>631307.96000000008</v>
      </c>
      <c r="L215" s="182">
        <v>90205.03</v>
      </c>
      <c r="M215" s="183">
        <v>0</v>
      </c>
      <c r="N215" s="184">
        <v>90205.03</v>
      </c>
    </row>
    <row r="216" spans="2:14">
      <c r="B216" s="180" t="s">
        <v>361</v>
      </c>
      <c r="C216" s="181" t="s">
        <v>240</v>
      </c>
      <c r="D216" s="182">
        <v>27140051.379999999</v>
      </c>
      <c r="E216" s="183">
        <v>7739499.2999999998</v>
      </c>
      <c r="F216" s="183">
        <v>19400552.079999998</v>
      </c>
      <c r="G216" s="182">
        <v>8446300.2600000016</v>
      </c>
      <c r="H216" s="182">
        <v>4468788.5200000005</v>
      </c>
      <c r="I216" s="183">
        <v>4230161.0100000007</v>
      </c>
      <c r="J216" s="183">
        <v>238627.51</v>
      </c>
      <c r="K216" s="183">
        <v>3977511.74</v>
      </c>
      <c r="L216" s="182">
        <v>18693751.120000001</v>
      </c>
      <c r="M216" s="183">
        <v>0</v>
      </c>
      <c r="N216" s="184">
        <v>18693751.120000001</v>
      </c>
    </row>
    <row r="217" spans="2:14">
      <c r="B217" s="180" t="s">
        <v>362</v>
      </c>
      <c r="C217" s="181" t="s">
        <v>241</v>
      </c>
      <c r="D217" s="182">
        <v>2744849.58</v>
      </c>
      <c r="E217" s="183">
        <v>47142.719999999994</v>
      </c>
      <c r="F217" s="183">
        <v>2697706.86</v>
      </c>
      <c r="G217" s="182">
        <v>686204.76</v>
      </c>
      <c r="H217" s="182">
        <v>312260.16000000003</v>
      </c>
      <c r="I217" s="183">
        <v>1456.2</v>
      </c>
      <c r="J217" s="183">
        <v>310803.96000000002</v>
      </c>
      <c r="K217" s="183">
        <v>373944.60000000003</v>
      </c>
      <c r="L217" s="182">
        <v>2058644.82</v>
      </c>
      <c r="M217" s="183">
        <v>0</v>
      </c>
      <c r="N217" s="184">
        <v>2058644.82</v>
      </c>
    </row>
    <row r="218" spans="2:14">
      <c r="B218" s="180" t="s">
        <v>361</v>
      </c>
      <c r="C218" s="181" t="s">
        <v>242</v>
      </c>
      <c r="D218" s="182">
        <v>138434611.75</v>
      </c>
      <c r="E218" s="183">
        <v>91573164.820000008</v>
      </c>
      <c r="F218" s="183">
        <v>46861446.93</v>
      </c>
      <c r="G218" s="182">
        <v>77564427.629999995</v>
      </c>
      <c r="H218" s="182">
        <v>75575088.469999999</v>
      </c>
      <c r="I218" s="183">
        <v>56620361.32</v>
      </c>
      <c r="J218" s="183">
        <v>18954727.149999999</v>
      </c>
      <c r="K218" s="183">
        <v>1989339.1600000001</v>
      </c>
      <c r="L218" s="182">
        <v>60870184.119999997</v>
      </c>
      <c r="M218" s="183">
        <v>15320679.189999999</v>
      </c>
      <c r="N218" s="184">
        <v>45549504.93</v>
      </c>
    </row>
    <row r="219" spans="2:14">
      <c r="B219" s="180" t="s">
        <v>363</v>
      </c>
      <c r="C219" s="181" t="s">
        <v>243</v>
      </c>
      <c r="D219" s="182">
        <v>43378801.82</v>
      </c>
      <c r="E219" s="183">
        <v>6234191.8899999997</v>
      </c>
      <c r="F219" s="183">
        <v>37144609.93</v>
      </c>
      <c r="G219" s="182">
        <v>15127447.879999999</v>
      </c>
      <c r="H219" s="182">
        <v>10021272.18</v>
      </c>
      <c r="I219" s="183">
        <v>1335365.2699999998</v>
      </c>
      <c r="J219" s="183">
        <v>8685906.9100000001</v>
      </c>
      <c r="K219" s="183">
        <v>5106175.7</v>
      </c>
      <c r="L219" s="182">
        <v>28251353.940000001</v>
      </c>
      <c r="M219" s="183">
        <v>0</v>
      </c>
      <c r="N219" s="184">
        <v>28251353.940000001</v>
      </c>
    </row>
    <row r="220" spans="2:14">
      <c r="B220" s="180" t="s">
        <v>361</v>
      </c>
      <c r="C220" s="181" t="s">
        <v>244</v>
      </c>
      <c r="D220" s="182">
        <v>3157371.19</v>
      </c>
      <c r="E220" s="183">
        <v>302503.98</v>
      </c>
      <c r="F220" s="183">
        <v>2854867.21</v>
      </c>
      <c r="G220" s="182">
        <v>884668</v>
      </c>
      <c r="H220" s="182">
        <v>217678.46000000002</v>
      </c>
      <c r="I220" s="183">
        <v>200798.29</v>
      </c>
      <c r="J220" s="183">
        <v>16880.170000000002</v>
      </c>
      <c r="K220" s="183">
        <v>666989.53999999992</v>
      </c>
      <c r="L220" s="182">
        <v>2272703.19</v>
      </c>
      <c r="M220" s="183">
        <v>0</v>
      </c>
      <c r="N220" s="184">
        <v>2272703.19</v>
      </c>
    </row>
    <row r="221" spans="2:14">
      <c r="B221" s="180" t="s">
        <v>362</v>
      </c>
      <c r="C221" s="185" t="s">
        <v>245</v>
      </c>
      <c r="D221" s="182">
        <v>2749693.91</v>
      </c>
      <c r="E221" s="183">
        <v>247941.33000000002</v>
      </c>
      <c r="F221" s="183">
        <v>2501752.58</v>
      </c>
      <c r="G221" s="182">
        <v>545842.04999999993</v>
      </c>
      <c r="H221" s="182">
        <v>1212.0999999999999</v>
      </c>
      <c r="I221" s="183">
        <v>1212.0999999999999</v>
      </c>
      <c r="J221" s="183">
        <v>0</v>
      </c>
      <c r="K221" s="183">
        <v>544629.94999999995</v>
      </c>
      <c r="L221" s="182">
        <v>2203851.86</v>
      </c>
      <c r="M221" s="183">
        <v>0</v>
      </c>
      <c r="N221" s="184">
        <v>2203851.86</v>
      </c>
    </row>
    <row r="222" spans="2:14">
      <c r="B222" s="180" t="s">
        <v>362</v>
      </c>
      <c r="C222" s="185" t="s">
        <v>246</v>
      </c>
      <c r="D222" s="182">
        <v>2101967.5099999998</v>
      </c>
      <c r="E222" s="183">
        <v>1187704.0799999998</v>
      </c>
      <c r="F222" s="183">
        <v>914263.43</v>
      </c>
      <c r="G222" s="182">
        <v>1254410.1099999999</v>
      </c>
      <c r="H222" s="182">
        <v>1009105.4199999999</v>
      </c>
      <c r="I222" s="183">
        <v>373146.47</v>
      </c>
      <c r="J222" s="183">
        <v>635958.94999999995</v>
      </c>
      <c r="K222" s="183">
        <v>245304.69</v>
      </c>
      <c r="L222" s="182">
        <v>847557.4</v>
      </c>
      <c r="M222" s="183">
        <v>176675.38999999998</v>
      </c>
      <c r="N222" s="184">
        <v>670882.01</v>
      </c>
    </row>
    <row r="223" spans="2:14">
      <c r="B223" s="180" t="s">
        <v>361</v>
      </c>
      <c r="C223" s="181" t="s">
        <v>247</v>
      </c>
      <c r="D223" s="182">
        <v>5366168.0500000007</v>
      </c>
      <c r="E223" s="183">
        <v>994516.61</v>
      </c>
      <c r="F223" s="183">
        <v>4371651.4400000004</v>
      </c>
      <c r="G223" s="182">
        <v>813739.59</v>
      </c>
      <c r="H223" s="182">
        <v>36028.26</v>
      </c>
      <c r="I223" s="183">
        <v>35528.26</v>
      </c>
      <c r="J223" s="183">
        <v>500</v>
      </c>
      <c r="K223" s="183">
        <v>777711.33</v>
      </c>
      <c r="L223" s="182">
        <v>4552428.46</v>
      </c>
      <c r="M223" s="183">
        <v>0</v>
      </c>
      <c r="N223" s="184">
        <v>4552428.46</v>
      </c>
    </row>
    <row r="224" spans="2:14">
      <c r="B224" s="180" t="s">
        <v>361</v>
      </c>
      <c r="C224" s="181" t="s">
        <v>248</v>
      </c>
      <c r="D224" s="182">
        <v>14074053.48</v>
      </c>
      <c r="E224" s="183">
        <v>2479092.36</v>
      </c>
      <c r="F224" s="183">
        <v>11594961.120000001</v>
      </c>
      <c r="G224" s="182">
        <v>2479092.36</v>
      </c>
      <c r="H224" s="182">
        <v>883385.52</v>
      </c>
      <c r="I224" s="183">
        <v>882198.24</v>
      </c>
      <c r="J224" s="183">
        <v>1187.28</v>
      </c>
      <c r="K224" s="183">
        <v>1595706.8399999999</v>
      </c>
      <c r="L224" s="182">
        <v>11594961.120000001</v>
      </c>
      <c r="M224" s="183">
        <v>0</v>
      </c>
      <c r="N224" s="184">
        <v>11594961.120000001</v>
      </c>
    </row>
    <row r="225" spans="2:14">
      <c r="B225" s="180" t="s">
        <v>362</v>
      </c>
      <c r="C225" s="181" t="s">
        <v>249</v>
      </c>
      <c r="D225" s="182">
        <v>4146951.2700000005</v>
      </c>
      <c r="E225" s="183">
        <v>1326347.6000000001</v>
      </c>
      <c r="F225" s="183">
        <v>2820603.6700000004</v>
      </c>
      <c r="G225" s="182">
        <v>1326347.6000000001</v>
      </c>
      <c r="H225" s="182">
        <v>657372.6</v>
      </c>
      <c r="I225" s="183">
        <v>533179.89</v>
      </c>
      <c r="J225" s="183">
        <v>124192.70999999999</v>
      </c>
      <c r="K225" s="183">
        <v>668975</v>
      </c>
      <c r="L225" s="182">
        <v>2820603.6700000004</v>
      </c>
      <c r="M225" s="183">
        <v>0</v>
      </c>
      <c r="N225" s="184">
        <v>2820603.6700000004</v>
      </c>
    </row>
    <row r="226" spans="2:14">
      <c r="B226" s="180" t="s">
        <v>361</v>
      </c>
      <c r="C226" s="181" t="s">
        <v>331</v>
      </c>
      <c r="D226" s="182">
        <v>8601752.1099999994</v>
      </c>
      <c r="E226" s="183">
        <v>951032.83</v>
      </c>
      <c r="F226" s="183">
        <v>7650719.2800000003</v>
      </c>
      <c r="G226" s="182">
        <v>1321214.83</v>
      </c>
      <c r="H226" s="182">
        <v>552872.78</v>
      </c>
      <c r="I226" s="183">
        <v>295935.99</v>
      </c>
      <c r="J226" s="183">
        <v>256936.79000000004</v>
      </c>
      <c r="K226" s="183">
        <v>768342.05</v>
      </c>
      <c r="L226" s="182">
        <v>7280537.2800000003</v>
      </c>
      <c r="M226" s="183">
        <v>0</v>
      </c>
      <c r="N226" s="184">
        <v>7280537.2800000003</v>
      </c>
    </row>
    <row r="227" spans="2:14">
      <c r="B227" s="180" t="s">
        <v>362</v>
      </c>
      <c r="C227" s="181" t="s">
        <v>250</v>
      </c>
      <c r="D227" s="182">
        <v>3592022.84</v>
      </c>
      <c r="E227" s="183">
        <v>692681.92999999993</v>
      </c>
      <c r="F227" s="183">
        <v>2899340.91</v>
      </c>
      <c r="G227" s="182">
        <v>689103.98</v>
      </c>
      <c r="H227" s="182">
        <v>303872</v>
      </c>
      <c r="I227" s="183">
        <v>287330.23</v>
      </c>
      <c r="J227" s="183">
        <v>16541.77</v>
      </c>
      <c r="K227" s="183">
        <v>385231.98</v>
      </c>
      <c r="L227" s="182">
        <v>2902918.8600000003</v>
      </c>
      <c r="M227" s="183">
        <v>0</v>
      </c>
      <c r="N227" s="184">
        <v>2902918.8600000003</v>
      </c>
    </row>
    <row r="228" spans="2:14">
      <c r="B228" s="180" t="s">
        <v>362</v>
      </c>
      <c r="C228" s="181" t="s">
        <v>251</v>
      </c>
      <c r="D228" s="182">
        <v>1166834.24</v>
      </c>
      <c r="E228" s="183">
        <v>849706.67999999993</v>
      </c>
      <c r="F228" s="183">
        <v>317127.56</v>
      </c>
      <c r="G228" s="182">
        <v>849706.67999999993</v>
      </c>
      <c r="H228" s="182">
        <v>565274.36</v>
      </c>
      <c r="I228" s="183">
        <v>119669.07</v>
      </c>
      <c r="J228" s="183">
        <v>445605.29</v>
      </c>
      <c r="K228" s="183">
        <v>284432.32</v>
      </c>
      <c r="L228" s="182">
        <v>317127.56</v>
      </c>
      <c r="M228" s="183">
        <v>0</v>
      </c>
      <c r="N228" s="184">
        <v>317127.56</v>
      </c>
    </row>
    <row r="229" spans="2:14">
      <c r="B229" s="180" t="s">
        <v>362</v>
      </c>
      <c r="C229" s="181" t="s">
        <v>252</v>
      </c>
      <c r="D229" s="182">
        <v>19431583.039999999</v>
      </c>
      <c r="E229" s="183">
        <v>12653261.680000002</v>
      </c>
      <c r="F229" s="183">
        <v>6778321.3599999994</v>
      </c>
      <c r="G229" s="182">
        <v>10096635.780000001</v>
      </c>
      <c r="H229" s="182">
        <v>8886022.1500000004</v>
      </c>
      <c r="I229" s="183">
        <v>8468722.0500000007</v>
      </c>
      <c r="J229" s="183">
        <v>417300.1</v>
      </c>
      <c r="K229" s="183">
        <v>1210613.6300000001</v>
      </c>
      <c r="L229" s="182">
        <v>9334947.2599999998</v>
      </c>
      <c r="M229" s="183">
        <v>675000</v>
      </c>
      <c r="N229" s="184">
        <v>8659947.2599999998</v>
      </c>
    </row>
    <row r="230" spans="2:14">
      <c r="B230" s="180" t="s">
        <v>362</v>
      </c>
      <c r="C230" s="181" t="s">
        <v>253</v>
      </c>
      <c r="D230" s="182">
        <v>6317844.96</v>
      </c>
      <c r="E230" s="183">
        <v>765183.87000000011</v>
      </c>
      <c r="F230" s="183">
        <v>5552661.0899999999</v>
      </c>
      <c r="G230" s="182">
        <v>1042428.87</v>
      </c>
      <c r="H230" s="182">
        <v>569535.63</v>
      </c>
      <c r="I230" s="183">
        <v>349763.35</v>
      </c>
      <c r="J230" s="183">
        <v>219772.28</v>
      </c>
      <c r="K230" s="183">
        <v>472893.24</v>
      </c>
      <c r="L230" s="182">
        <v>5275416.09</v>
      </c>
      <c r="M230" s="183">
        <v>0</v>
      </c>
      <c r="N230" s="184">
        <v>5275416.09</v>
      </c>
    </row>
    <row r="231" spans="2:14">
      <c r="B231" s="180" t="s">
        <v>362</v>
      </c>
      <c r="C231" s="181" t="s">
        <v>254</v>
      </c>
      <c r="D231" s="182">
        <v>5793913.4100000001</v>
      </c>
      <c r="E231" s="183">
        <v>1538493.18</v>
      </c>
      <c r="F231" s="183">
        <v>4255420.2300000004</v>
      </c>
      <c r="G231" s="182">
        <v>1538493.18</v>
      </c>
      <c r="H231" s="182">
        <v>228143.65999999997</v>
      </c>
      <c r="I231" s="183">
        <v>183520.77</v>
      </c>
      <c r="J231" s="183">
        <v>44622.89</v>
      </c>
      <c r="K231" s="183">
        <v>1310349.52</v>
      </c>
      <c r="L231" s="182">
        <v>4255420.2300000004</v>
      </c>
      <c r="M231" s="183">
        <v>0</v>
      </c>
      <c r="N231" s="184">
        <v>4255420.2300000004</v>
      </c>
    </row>
    <row r="232" spans="2:14">
      <c r="B232" s="180" t="s">
        <v>362</v>
      </c>
      <c r="C232" s="181" t="s">
        <v>255</v>
      </c>
      <c r="D232" s="182">
        <v>6031864.6100000003</v>
      </c>
      <c r="E232" s="183">
        <v>1510140.09</v>
      </c>
      <c r="F232" s="183">
        <v>4521724.5200000005</v>
      </c>
      <c r="G232" s="182">
        <v>1143043.06</v>
      </c>
      <c r="H232" s="182">
        <v>402706.26</v>
      </c>
      <c r="I232" s="183">
        <v>183299.33000000002</v>
      </c>
      <c r="J232" s="183">
        <v>219406.93</v>
      </c>
      <c r="K232" s="183">
        <v>740336.8</v>
      </c>
      <c r="L232" s="182">
        <v>4888821.55</v>
      </c>
      <c r="M232" s="183">
        <v>0</v>
      </c>
      <c r="N232" s="184">
        <v>4888821.55</v>
      </c>
    </row>
    <row r="233" spans="2:14">
      <c r="B233" s="180" t="s">
        <v>361</v>
      </c>
      <c r="C233" s="188" t="s">
        <v>256</v>
      </c>
      <c r="D233" s="182">
        <v>10631328.4</v>
      </c>
      <c r="E233" s="183">
        <v>398707.05000000005</v>
      </c>
      <c r="F233" s="183">
        <v>10232621.35</v>
      </c>
      <c r="G233" s="182">
        <v>1005333.5</v>
      </c>
      <c r="H233" s="182">
        <v>375791.19</v>
      </c>
      <c r="I233" s="183">
        <v>366841.19</v>
      </c>
      <c r="J233" s="183">
        <v>8950</v>
      </c>
      <c r="K233" s="183">
        <v>629542.30999999994</v>
      </c>
      <c r="L233" s="182">
        <v>9625994.9000000004</v>
      </c>
      <c r="M233" s="183">
        <v>0</v>
      </c>
      <c r="N233" s="184">
        <v>9625994.9000000004</v>
      </c>
    </row>
    <row r="234" spans="2:14">
      <c r="B234" s="180" t="s">
        <v>361</v>
      </c>
      <c r="C234" s="181" t="s">
        <v>257</v>
      </c>
      <c r="D234" s="182">
        <v>11905479.640000001</v>
      </c>
      <c r="E234" s="183">
        <v>865270.65999999992</v>
      </c>
      <c r="F234" s="183">
        <v>11040208.98</v>
      </c>
      <c r="G234" s="182">
        <v>1266628.1099999999</v>
      </c>
      <c r="H234" s="182">
        <v>688109.84</v>
      </c>
      <c r="I234" s="183">
        <v>557119.21</v>
      </c>
      <c r="J234" s="183">
        <v>130990.63</v>
      </c>
      <c r="K234" s="183">
        <v>578518.27</v>
      </c>
      <c r="L234" s="182">
        <v>10638851.530000001</v>
      </c>
      <c r="M234" s="183">
        <v>0</v>
      </c>
      <c r="N234" s="184">
        <v>10638851.530000001</v>
      </c>
    </row>
    <row r="235" spans="2:14">
      <c r="B235" s="180" t="s">
        <v>362</v>
      </c>
      <c r="C235" s="185" t="s">
        <v>258</v>
      </c>
      <c r="D235" s="182">
        <v>3052425.2299999995</v>
      </c>
      <c r="E235" s="183">
        <v>230042.07</v>
      </c>
      <c r="F235" s="183">
        <v>2822383.1599999997</v>
      </c>
      <c r="G235" s="182">
        <v>509451.44999999995</v>
      </c>
      <c r="H235" s="182">
        <v>217546.11000000002</v>
      </c>
      <c r="I235" s="183">
        <v>192595.26</v>
      </c>
      <c r="J235" s="183">
        <v>24950.85</v>
      </c>
      <c r="K235" s="183">
        <v>291905.33999999997</v>
      </c>
      <c r="L235" s="182">
        <v>2542973.7799999998</v>
      </c>
      <c r="M235" s="183">
        <v>0</v>
      </c>
      <c r="N235" s="184">
        <v>2542973.7799999998</v>
      </c>
    </row>
    <row r="236" spans="2:14">
      <c r="B236" s="180" t="s">
        <v>362</v>
      </c>
      <c r="C236" s="188" t="s">
        <v>259</v>
      </c>
      <c r="D236" s="182">
        <v>6685022.0300000003</v>
      </c>
      <c r="E236" s="183">
        <v>695460.66</v>
      </c>
      <c r="F236" s="183">
        <v>5989561.3700000001</v>
      </c>
      <c r="G236" s="182">
        <v>1251150.6600000001</v>
      </c>
      <c r="H236" s="182">
        <v>345567.37</v>
      </c>
      <c r="I236" s="183">
        <v>344330.65</v>
      </c>
      <c r="J236" s="183">
        <v>1236.72</v>
      </c>
      <c r="K236" s="183">
        <v>905583.29</v>
      </c>
      <c r="L236" s="182">
        <v>5433871.3700000001</v>
      </c>
      <c r="M236" s="183">
        <v>0</v>
      </c>
      <c r="N236" s="184">
        <v>5433871.3700000001</v>
      </c>
    </row>
    <row r="237" spans="2:14">
      <c r="B237" s="180" t="s">
        <v>361</v>
      </c>
      <c r="C237" s="181" t="s">
        <v>260</v>
      </c>
      <c r="D237" s="182">
        <v>3720044.6000000006</v>
      </c>
      <c r="E237" s="183">
        <v>680886.09000000008</v>
      </c>
      <c r="F237" s="183">
        <v>3039158.5100000002</v>
      </c>
      <c r="G237" s="182">
        <v>652466.74</v>
      </c>
      <c r="H237" s="182">
        <v>194118.18</v>
      </c>
      <c r="I237" s="183">
        <v>145115.59</v>
      </c>
      <c r="J237" s="183">
        <v>49002.59</v>
      </c>
      <c r="K237" s="183">
        <v>458348.56</v>
      </c>
      <c r="L237" s="182">
        <v>3067577.86</v>
      </c>
      <c r="M237" s="183">
        <v>0</v>
      </c>
      <c r="N237" s="184">
        <v>3067577.86</v>
      </c>
    </row>
    <row r="238" spans="2:14">
      <c r="B238" s="180" t="s">
        <v>362</v>
      </c>
      <c r="C238" s="181" t="s">
        <v>261</v>
      </c>
      <c r="D238" s="182">
        <v>13469105.74</v>
      </c>
      <c r="E238" s="183">
        <v>1910188.4999999998</v>
      </c>
      <c r="F238" s="183">
        <v>11558917.24</v>
      </c>
      <c r="G238" s="182">
        <v>2149434.0499999998</v>
      </c>
      <c r="H238" s="182">
        <v>985286.33000000007</v>
      </c>
      <c r="I238" s="183">
        <v>938436.89</v>
      </c>
      <c r="J238" s="183">
        <v>46849.440000000002</v>
      </c>
      <c r="K238" s="183">
        <v>1164147.72</v>
      </c>
      <c r="L238" s="182">
        <v>11319671.689999999</v>
      </c>
      <c r="M238" s="183">
        <v>0</v>
      </c>
      <c r="N238" s="184">
        <v>11319671.689999999</v>
      </c>
    </row>
    <row r="239" spans="2:14">
      <c r="B239" s="180" t="s">
        <v>361</v>
      </c>
      <c r="C239" s="185" t="s">
        <v>262</v>
      </c>
      <c r="D239" s="182">
        <v>22151783.73</v>
      </c>
      <c r="E239" s="183">
        <v>2857790.81</v>
      </c>
      <c r="F239" s="183">
        <v>19293992.920000002</v>
      </c>
      <c r="G239" s="182">
        <v>3965862.3500000006</v>
      </c>
      <c r="H239" s="182">
        <v>196481.95</v>
      </c>
      <c r="I239" s="183">
        <v>195759.33000000002</v>
      </c>
      <c r="J239" s="183">
        <v>722.62</v>
      </c>
      <c r="K239" s="183">
        <v>3769380.4000000004</v>
      </c>
      <c r="L239" s="182">
        <v>18185921.379999999</v>
      </c>
      <c r="M239" s="183">
        <v>0</v>
      </c>
      <c r="N239" s="184">
        <v>18185921.379999999</v>
      </c>
    </row>
    <row r="240" spans="2:14">
      <c r="B240" s="180" t="s">
        <v>362</v>
      </c>
      <c r="C240" s="181" t="s">
        <v>263</v>
      </c>
      <c r="D240" s="182">
        <v>1253723.3400000003</v>
      </c>
      <c r="E240" s="183">
        <v>2391.83</v>
      </c>
      <c r="F240" s="183">
        <v>1251331.5100000002</v>
      </c>
      <c r="G240" s="182">
        <v>175925.44999999998</v>
      </c>
      <c r="H240" s="182">
        <v>2291.83</v>
      </c>
      <c r="I240" s="183">
        <v>2291.83</v>
      </c>
      <c r="J240" s="183">
        <v>0</v>
      </c>
      <c r="K240" s="183">
        <v>173633.62</v>
      </c>
      <c r="L240" s="182">
        <v>1077797.8900000001</v>
      </c>
      <c r="M240" s="183">
        <v>0</v>
      </c>
      <c r="N240" s="184">
        <v>1077797.8900000001</v>
      </c>
    </row>
    <row r="241" spans="2:14">
      <c r="B241" s="180" t="s">
        <v>362</v>
      </c>
      <c r="C241" s="181" t="s">
        <v>264</v>
      </c>
      <c r="D241" s="182">
        <v>229744.6</v>
      </c>
      <c r="E241" s="183">
        <v>0</v>
      </c>
      <c r="F241" s="183">
        <v>229744.6</v>
      </c>
      <c r="G241" s="182">
        <v>126208.96000000001</v>
      </c>
      <c r="H241" s="182">
        <v>0</v>
      </c>
      <c r="I241" s="183">
        <v>0</v>
      </c>
      <c r="J241" s="183">
        <v>0</v>
      </c>
      <c r="K241" s="183">
        <v>126208.96000000001</v>
      </c>
      <c r="L241" s="182">
        <v>103535.64</v>
      </c>
      <c r="M241" s="183">
        <v>0</v>
      </c>
      <c r="N241" s="184">
        <v>103535.64</v>
      </c>
    </row>
    <row r="242" spans="2:14">
      <c r="B242" s="180" t="s">
        <v>363</v>
      </c>
      <c r="C242" s="181" t="s">
        <v>265</v>
      </c>
      <c r="D242" s="182">
        <v>34689919.170000002</v>
      </c>
      <c r="E242" s="183">
        <v>2110906.38</v>
      </c>
      <c r="F242" s="183">
        <v>32579012.789999999</v>
      </c>
      <c r="G242" s="182">
        <v>4047089.21</v>
      </c>
      <c r="H242" s="182">
        <v>1507596.44</v>
      </c>
      <c r="I242" s="183">
        <v>839065.02999999991</v>
      </c>
      <c r="J242" s="183">
        <v>668531.41</v>
      </c>
      <c r="K242" s="183">
        <v>2539492.77</v>
      </c>
      <c r="L242" s="182">
        <v>30642829.960000001</v>
      </c>
      <c r="M242" s="183">
        <v>0</v>
      </c>
      <c r="N242" s="184">
        <v>30642829.960000001</v>
      </c>
    </row>
    <row r="243" spans="2:14">
      <c r="B243" s="180" t="s">
        <v>362</v>
      </c>
      <c r="C243" s="185" t="s">
        <v>266</v>
      </c>
      <c r="D243" s="182">
        <v>2560726.5700000003</v>
      </c>
      <c r="E243" s="183">
        <v>119599.96999999999</v>
      </c>
      <c r="F243" s="183">
        <v>2441126.6</v>
      </c>
      <c r="G243" s="182">
        <v>355593.36</v>
      </c>
      <c r="H243" s="182">
        <v>118099.43</v>
      </c>
      <c r="I243" s="183">
        <v>79978.06</v>
      </c>
      <c r="J243" s="183">
        <v>38121.370000000003</v>
      </c>
      <c r="K243" s="183">
        <v>237493.93000000002</v>
      </c>
      <c r="L243" s="182">
        <v>2205133.21</v>
      </c>
      <c r="M243" s="183">
        <v>0</v>
      </c>
      <c r="N243" s="184">
        <v>2205133.21</v>
      </c>
    </row>
    <row r="244" spans="2:14">
      <c r="B244" s="180" t="s">
        <v>362</v>
      </c>
      <c r="C244" s="181" t="s">
        <v>267</v>
      </c>
      <c r="D244" s="182">
        <v>3079217.93</v>
      </c>
      <c r="E244" s="183">
        <v>689806.73</v>
      </c>
      <c r="F244" s="183">
        <v>2389411.2000000002</v>
      </c>
      <c r="G244" s="182">
        <v>689806.73</v>
      </c>
      <c r="H244" s="182">
        <v>0</v>
      </c>
      <c r="I244" s="183">
        <v>0</v>
      </c>
      <c r="J244" s="183">
        <v>0</v>
      </c>
      <c r="K244" s="183">
        <v>689806.73</v>
      </c>
      <c r="L244" s="182">
        <v>2389411.2000000002</v>
      </c>
      <c r="M244" s="183">
        <v>0</v>
      </c>
      <c r="N244" s="184">
        <v>2389411.2000000002</v>
      </c>
    </row>
    <row r="245" spans="2:14">
      <c r="B245" s="180" t="s">
        <v>361</v>
      </c>
      <c r="C245" s="181" t="s">
        <v>268</v>
      </c>
      <c r="D245" s="182">
        <v>63564840.239999995</v>
      </c>
      <c r="E245" s="183">
        <v>9553969.879999999</v>
      </c>
      <c r="F245" s="183">
        <v>54010870.359999992</v>
      </c>
      <c r="G245" s="182">
        <v>18327947.59</v>
      </c>
      <c r="H245" s="182">
        <v>17026634.91</v>
      </c>
      <c r="I245" s="183">
        <v>695969.48</v>
      </c>
      <c r="J245" s="183">
        <v>16330665.43</v>
      </c>
      <c r="K245" s="183">
        <v>1301312.68</v>
      </c>
      <c r="L245" s="182">
        <v>45236892.649999999</v>
      </c>
      <c r="M245" s="183">
        <v>0</v>
      </c>
      <c r="N245" s="184">
        <v>45236892.649999999</v>
      </c>
    </row>
    <row r="246" spans="2:14">
      <c r="B246" s="180" t="s">
        <v>361</v>
      </c>
      <c r="C246" s="181" t="s">
        <v>269</v>
      </c>
      <c r="D246" s="182">
        <v>10587096.43</v>
      </c>
      <c r="E246" s="183">
        <v>3010691.49</v>
      </c>
      <c r="F246" s="183">
        <v>7576404.9399999995</v>
      </c>
      <c r="G246" s="182">
        <v>2502434.48</v>
      </c>
      <c r="H246" s="182">
        <v>1493404.48</v>
      </c>
      <c r="I246" s="183">
        <v>1049536.73</v>
      </c>
      <c r="J246" s="183">
        <v>443867.75</v>
      </c>
      <c r="K246" s="183">
        <v>1009030</v>
      </c>
      <c r="L246" s="182">
        <v>8084661.9499999993</v>
      </c>
      <c r="M246" s="183">
        <v>0</v>
      </c>
      <c r="N246" s="184">
        <v>8084661.9499999993</v>
      </c>
    </row>
    <row r="247" spans="2:14">
      <c r="B247" s="180" t="s">
        <v>361</v>
      </c>
      <c r="C247" s="181" t="s">
        <v>270</v>
      </c>
      <c r="D247" s="182">
        <v>23410422.230000004</v>
      </c>
      <c r="E247" s="183">
        <v>5566271.0300000012</v>
      </c>
      <c r="F247" s="183">
        <v>17844151.200000003</v>
      </c>
      <c r="G247" s="182">
        <v>5239297.7300000004</v>
      </c>
      <c r="H247" s="182">
        <v>1272624.07</v>
      </c>
      <c r="I247" s="183">
        <v>964492.4</v>
      </c>
      <c r="J247" s="183">
        <v>308131.67</v>
      </c>
      <c r="K247" s="183">
        <v>3966673.66</v>
      </c>
      <c r="L247" s="182">
        <v>18171124.5</v>
      </c>
      <c r="M247" s="183">
        <v>0</v>
      </c>
      <c r="N247" s="184">
        <v>18171124.5</v>
      </c>
    </row>
    <row r="248" spans="2:14">
      <c r="B248" s="180" t="s">
        <v>362</v>
      </c>
      <c r="C248" s="181" t="s">
        <v>271</v>
      </c>
      <c r="D248" s="182">
        <v>2096229.5899999999</v>
      </c>
      <c r="E248" s="183">
        <v>111725.87</v>
      </c>
      <c r="F248" s="183">
        <v>1984503.72</v>
      </c>
      <c r="G248" s="182">
        <v>353920.02</v>
      </c>
      <c r="H248" s="182">
        <v>951.4</v>
      </c>
      <c r="I248" s="183">
        <v>951.4</v>
      </c>
      <c r="J248" s="183">
        <v>0</v>
      </c>
      <c r="K248" s="183">
        <v>352968.62</v>
      </c>
      <c r="L248" s="182">
        <v>1742309.57</v>
      </c>
      <c r="M248" s="183">
        <v>0</v>
      </c>
      <c r="N248" s="184">
        <v>1742309.57</v>
      </c>
    </row>
    <row r="249" spans="2:14">
      <c r="B249" s="180" t="s">
        <v>361</v>
      </c>
      <c r="C249" s="185" t="s">
        <v>272</v>
      </c>
      <c r="D249" s="182">
        <v>6317606.7599999998</v>
      </c>
      <c r="E249" s="183">
        <v>1080124.5299999998</v>
      </c>
      <c r="F249" s="183">
        <v>5237482.2299999995</v>
      </c>
      <c r="G249" s="182">
        <v>1652768</v>
      </c>
      <c r="H249" s="182">
        <v>1216720.29</v>
      </c>
      <c r="I249" s="183">
        <v>826652.29999999993</v>
      </c>
      <c r="J249" s="183">
        <v>390067.99</v>
      </c>
      <c r="K249" s="183">
        <v>436047.71</v>
      </c>
      <c r="L249" s="182">
        <v>4664838.76</v>
      </c>
      <c r="M249" s="183">
        <v>0</v>
      </c>
      <c r="N249" s="184">
        <v>4664838.76</v>
      </c>
    </row>
    <row r="250" spans="2:14">
      <c r="B250" s="180" t="s">
        <v>362</v>
      </c>
      <c r="C250" s="181" t="s">
        <v>273</v>
      </c>
      <c r="D250" s="182">
        <v>7792271.25</v>
      </c>
      <c r="E250" s="183">
        <v>3507344.31</v>
      </c>
      <c r="F250" s="183">
        <v>4284926.9400000004</v>
      </c>
      <c r="G250" s="182">
        <v>3740821.2600000002</v>
      </c>
      <c r="H250" s="182">
        <v>3440638.31</v>
      </c>
      <c r="I250" s="183">
        <v>3340033.35</v>
      </c>
      <c r="J250" s="183">
        <v>100604.96</v>
      </c>
      <c r="K250" s="183">
        <v>300182.95</v>
      </c>
      <c r="L250" s="182">
        <v>4051449.99</v>
      </c>
      <c r="M250" s="183">
        <v>0</v>
      </c>
      <c r="N250" s="184">
        <v>4051449.99</v>
      </c>
    </row>
    <row r="251" spans="2:14">
      <c r="B251" s="180" t="s">
        <v>362</v>
      </c>
      <c r="C251" s="181" t="s">
        <v>274</v>
      </c>
      <c r="D251" s="182">
        <v>6221974.6600000001</v>
      </c>
      <c r="E251" s="183">
        <v>2123568.02</v>
      </c>
      <c r="F251" s="183">
        <v>4098406.64</v>
      </c>
      <c r="G251" s="182">
        <v>2925757.95</v>
      </c>
      <c r="H251" s="182">
        <v>2125892.4300000002</v>
      </c>
      <c r="I251" s="183">
        <v>1472026.76</v>
      </c>
      <c r="J251" s="183">
        <v>653865.67000000004</v>
      </c>
      <c r="K251" s="183">
        <v>799865.52</v>
      </c>
      <c r="L251" s="182">
        <v>3296216.71</v>
      </c>
      <c r="M251" s="183">
        <v>0</v>
      </c>
      <c r="N251" s="184">
        <v>3296216.71</v>
      </c>
    </row>
    <row r="252" spans="2:14">
      <c r="B252" s="180" t="s">
        <v>362</v>
      </c>
      <c r="C252" s="181" t="s">
        <v>275</v>
      </c>
      <c r="D252" s="182">
        <v>541878.81000000006</v>
      </c>
      <c r="E252" s="183">
        <v>43212.34</v>
      </c>
      <c r="F252" s="183">
        <v>498666.47000000003</v>
      </c>
      <c r="G252" s="182">
        <v>223576.1</v>
      </c>
      <c r="H252" s="182">
        <v>43212.34</v>
      </c>
      <c r="I252" s="183">
        <v>43212.34</v>
      </c>
      <c r="J252" s="183">
        <v>0</v>
      </c>
      <c r="K252" s="183">
        <v>180363.76</v>
      </c>
      <c r="L252" s="182">
        <v>318302.71000000002</v>
      </c>
      <c r="M252" s="183">
        <v>0</v>
      </c>
      <c r="N252" s="184">
        <v>318302.71000000002</v>
      </c>
    </row>
    <row r="253" spans="2:14">
      <c r="B253" s="180" t="s">
        <v>362</v>
      </c>
      <c r="C253" s="181" t="s">
        <v>276</v>
      </c>
      <c r="D253" s="182">
        <v>5579555.5299999993</v>
      </c>
      <c r="E253" s="183">
        <v>3501246.2199999997</v>
      </c>
      <c r="F253" s="183">
        <v>2078309.31</v>
      </c>
      <c r="G253" s="182">
        <v>3752676.0799999996</v>
      </c>
      <c r="H253" s="182">
        <v>3501184.4899999998</v>
      </c>
      <c r="I253" s="183">
        <v>3173732.84</v>
      </c>
      <c r="J253" s="183">
        <v>327451.65000000002</v>
      </c>
      <c r="K253" s="183">
        <v>251491.59</v>
      </c>
      <c r="L253" s="182">
        <v>1826879.45</v>
      </c>
      <c r="M253" s="183">
        <v>0</v>
      </c>
      <c r="N253" s="184">
        <v>1826879.45</v>
      </c>
    </row>
    <row r="254" spans="2:14">
      <c r="B254" s="180" t="s">
        <v>362</v>
      </c>
      <c r="C254" s="181" t="s">
        <v>277</v>
      </c>
      <c r="D254" s="182">
        <v>4906649.74</v>
      </c>
      <c r="E254" s="183">
        <v>1573069.1500000004</v>
      </c>
      <c r="F254" s="183">
        <v>3333580.5900000003</v>
      </c>
      <c r="G254" s="182">
        <v>1336089.78</v>
      </c>
      <c r="H254" s="182">
        <v>987405.58</v>
      </c>
      <c r="I254" s="183">
        <v>798851.7</v>
      </c>
      <c r="J254" s="183">
        <v>188553.88</v>
      </c>
      <c r="K254" s="183">
        <v>348684.2</v>
      </c>
      <c r="L254" s="182">
        <v>3570559.96</v>
      </c>
      <c r="M254" s="183">
        <v>0</v>
      </c>
      <c r="N254" s="184">
        <v>3570559.96</v>
      </c>
    </row>
    <row r="255" spans="2:14">
      <c r="B255" s="180" t="s">
        <v>362</v>
      </c>
      <c r="C255" s="181" t="s">
        <v>278</v>
      </c>
      <c r="D255" s="182">
        <v>1375547.15</v>
      </c>
      <c r="E255" s="183">
        <v>655713.65</v>
      </c>
      <c r="F255" s="183">
        <v>719833.5</v>
      </c>
      <c r="G255" s="182">
        <v>597670.84000000008</v>
      </c>
      <c r="H255" s="182">
        <v>142543.57</v>
      </c>
      <c r="I255" s="183">
        <v>114367.06</v>
      </c>
      <c r="J255" s="183">
        <v>28176.51</v>
      </c>
      <c r="K255" s="183">
        <v>455127.27</v>
      </c>
      <c r="L255" s="182">
        <v>777876.30999999994</v>
      </c>
      <c r="M255" s="183">
        <v>0</v>
      </c>
      <c r="N255" s="184">
        <v>777876.30999999994</v>
      </c>
    </row>
    <row r="256" spans="2:14">
      <c r="B256" s="180" t="s">
        <v>361</v>
      </c>
      <c r="C256" s="181" t="s">
        <v>279</v>
      </c>
      <c r="D256" s="182">
        <v>46846038.630000003</v>
      </c>
      <c r="E256" s="183">
        <v>3316621.3000000003</v>
      </c>
      <c r="F256" s="183">
        <v>43529417.330000006</v>
      </c>
      <c r="G256" s="182">
        <v>1206848.1400000001</v>
      </c>
      <c r="H256" s="182">
        <v>525742.43000000005</v>
      </c>
      <c r="I256" s="183">
        <v>506551.29000000004</v>
      </c>
      <c r="J256" s="183">
        <v>19191.14</v>
      </c>
      <c r="K256" s="183">
        <v>681105.71</v>
      </c>
      <c r="L256" s="182">
        <v>45639190.490000002</v>
      </c>
      <c r="M256" s="183">
        <v>0</v>
      </c>
      <c r="N256" s="184">
        <v>45639190.490000002</v>
      </c>
    </row>
    <row r="257" spans="2:14">
      <c r="B257" s="180" t="s">
        <v>363</v>
      </c>
      <c r="C257" s="181" t="s">
        <v>280</v>
      </c>
      <c r="D257" s="182">
        <v>72708952.379999995</v>
      </c>
      <c r="E257" s="183">
        <v>12894715.899999999</v>
      </c>
      <c r="F257" s="183">
        <v>59814236.480000004</v>
      </c>
      <c r="G257" s="182">
        <v>20317188.09</v>
      </c>
      <c r="H257" s="182">
        <v>13822975.5</v>
      </c>
      <c r="I257" s="183">
        <v>13661231.91</v>
      </c>
      <c r="J257" s="183">
        <v>161743.59</v>
      </c>
      <c r="K257" s="183">
        <v>6494212.5899999999</v>
      </c>
      <c r="L257" s="182">
        <v>52391764.289999999</v>
      </c>
      <c r="M257" s="183">
        <v>0</v>
      </c>
      <c r="N257" s="184">
        <v>52391764.289999999</v>
      </c>
    </row>
    <row r="258" spans="2:14">
      <c r="B258" s="180" t="s">
        <v>362</v>
      </c>
      <c r="C258" s="181" t="s">
        <v>281</v>
      </c>
      <c r="D258" s="182">
        <v>1717973.67</v>
      </c>
      <c r="E258" s="183">
        <v>57550.21</v>
      </c>
      <c r="F258" s="183">
        <v>1660423.46</v>
      </c>
      <c r="G258" s="182">
        <v>310929.73</v>
      </c>
      <c r="H258" s="182">
        <v>0</v>
      </c>
      <c r="I258" s="183">
        <v>0</v>
      </c>
      <c r="J258" s="183">
        <v>0</v>
      </c>
      <c r="K258" s="183">
        <v>310929.73</v>
      </c>
      <c r="L258" s="182">
        <v>1407043.94</v>
      </c>
      <c r="M258" s="183">
        <v>0</v>
      </c>
      <c r="N258" s="184">
        <v>1407043.94</v>
      </c>
    </row>
    <row r="259" spans="2:14">
      <c r="B259" s="180" t="s">
        <v>362</v>
      </c>
      <c r="C259" s="185" t="s">
        <v>282</v>
      </c>
      <c r="D259" s="182">
        <v>9195420.4700000007</v>
      </c>
      <c r="E259" s="183">
        <v>2070688.85</v>
      </c>
      <c r="F259" s="183">
        <v>7124731.620000001</v>
      </c>
      <c r="G259" s="182">
        <v>3108229.7</v>
      </c>
      <c r="H259" s="182">
        <v>2255913.65</v>
      </c>
      <c r="I259" s="183">
        <v>2133499.21</v>
      </c>
      <c r="J259" s="183">
        <v>122414.44</v>
      </c>
      <c r="K259" s="183">
        <v>852316.05</v>
      </c>
      <c r="L259" s="182">
        <v>6087190.7700000005</v>
      </c>
      <c r="M259" s="183">
        <v>0</v>
      </c>
      <c r="N259" s="184">
        <v>6087190.7700000005</v>
      </c>
    </row>
    <row r="260" spans="2:14">
      <c r="B260" s="180" t="s">
        <v>362</v>
      </c>
      <c r="C260" s="187" t="s">
        <v>283</v>
      </c>
      <c r="D260" s="182">
        <v>3830534.54</v>
      </c>
      <c r="E260" s="183">
        <v>710086.04</v>
      </c>
      <c r="F260" s="183">
        <v>3120448.5</v>
      </c>
      <c r="G260" s="182">
        <v>1118591.3500000001</v>
      </c>
      <c r="H260" s="182">
        <v>632479.55000000005</v>
      </c>
      <c r="I260" s="183">
        <v>268001.59000000003</v>
      </c>
      <c r="J260" s="183">
        <v>364477.95999999996</v>
      </c>
      <c r="K260" s="183">
        <v>486111.8</v>
      </c>
      <c r="L260" s="182">
        <v>2711943.19</v>
      </c>
      <c r="M260" s="183">
        <v>0</v>
      </c>
      <c r="N260" s="184">
        <v>2711943.19</v>
      </c>
    </row>
    <row r="261" spans="2:14">
      <c r="B261" s="180" t="s">
        <v>361</v>
      </c>
      <c r="C261" s="181" t="s">
        <v>284</v>
      </c>
      <c r="D261" s="182">
        <v>23133306.43</v>
      </c>
      <c r="E261" s="183">
        <v>6405648.919999999</v>
      </c>
      <c r="F261" s="183">
        <v>16727657.510000002</v>
      </c>
      <c r="G261" s="182">
        <v>5539883.1500000004</v>
      </c>
      <c r="H261" s="182">
        <v>3348252.01</v>
      </c>
      <c r="I261" s="183">
        <v>2912164.73</v>
      </c>
      <c r="J261" s="183">
        <v>436087.28</v>
      </c>
      <c r="K261" s="183">
        <v>2191631.14</v>
      </c>
      <c r="L261" s="182">
        <v>17593423.280000001</v>
      </c>
      <c r="M261" s="183">
        <v>0</v>
      </c>
      <c r="N261" s="184">
        <v>17593423.280000001</v>
      </c>
    </row>
    <row r="262" spans="2:14">
      <c r="B262" s="180" t="s">
        <v>363</v>
      </c>
      <c r="C262" s="181" t="s">
        <v>285</v>
      </c>
      <c r="D262" s="182">
        <v>57185448.75999999</v>
      </c>
      <c r="E262" s="183">
        <v>24553999.339999992</v>
      </c>
      <c r="F262" s="183">
        <v>32631449.419999998</v>
      </c>
      <c r="G262" s="182">
        <v>26625977.489999998</v>
      </c>
      <c r="H262" s="182">
        <v>22730479.84</v>
      </c>
      <c r="I262" s="183">
        <v>14662038.82</v>
      </c>
      <c r="J262" s="183">
        <v>8068441.0199999996</v>
      </c>
      <c r="K262" s="183">
        <v>3895497.65</v>
      </c>
      <c r="L262" s="182">
        <v>30559471.27</v>
      </c>
      <c r="M262" s="183">
        <v>0</v>
      </c>
      <c r="N262" s="184">
        <v>30559471.27</v>
      </c>
    </row>
    <row r="263" spans="2:14">
      <c r="B263" s="180" t="s">
        <v>362</v>
      </c>
      <c r="C263" s="181" t="s">
        <v>286</v>
      </c>
      <c r="D263" s="182">
        <v>2272798.21</v>
      </c>
      <c r="E263" s="183">
        <v>295978.27</v>
      </c>
      <c r="F263" s="183">
        <v>1976819.94</v>
      </c>
      <c r="G263" s="182">
        <v>622233.3600000001</v>
      </c>
      <c r="H263" s="182">
        <v>234742.30000000002</v>
      </c>
      <c r="I263" s="183">
        <v>227830.36000000002</v>
      </c>
      <c r="J263" s="183">
        <v>6911.9400000000005</v>
      </c>
      <c r="K263" s="183">
        <v>387491.06000000006</v>
      </c>
      <c r="L263" s="182">
        <v>1650564.8499999999</v>
      </c>
      <c r="M263" s="183">
        <v>0</v>
      </c>
      <c r="N263" s="184">
        <v>1650564.8499999999</v>
      </c>
    </row>
    <row r="264" spans="2:14">
      <c r="B264" s="180" t="s">
        <v>361</v>
      </c>
      <c r="C264" s="181" t="s">
        <v>287</v>
      </c>
      <c r="D264" s="182">
        <v>10088801.66</v>
      </c>
      <c r="E264" s="183">
        <v>4064519.1800000006</v>
      </c>
      <c r="F264" s="183">
        <v>6024282.4799999995</v>
      </c>
      <c r="G264" s="182">
        <v>4064519.18</v>
      </c>
      <c r="H264" s="182">
        <v>1350977.7799999998</v>
      </c>
      <c r="I264" s="183">
        <v>699729.38</v>
      </c>
      <c r="J264" s="183">
        <v>651248.39999999991</v>
      </c>
      <c r="K264" s="183">
        <v>2713541.4000000004</v>
      </c>
      <c r="L264" s="182">
        <v>6024282.4799999995</v>
      </c>
      <c r="M264" s="183">
        <v>0</v>
      </c>
      <c r="N264" s="184">
        <v>6024282.4799999995</v>
      </c>
    </row>
    <row r="265" spans="2:14">
      <c r="B265" s="180" t="s">
        <v>362</v>
      </c>
      <c r="C265" s="181" t="s">
        <v>288</v>
      </c>
      <c r="D265" s="182">
        <v>15004455.809999999</v>
      </c>
      <c r="E265" s="183">
        <v>7002871.54</v>
      </c>
      <c r="F265" s="183">
        <v>8001584.2699999996</v>
      </c>
      <c r="G265" s="182">
        <v>5998371.0200000005</v>
      </c>
      <c r="H265" s="182">
        <v>3995398.3600000003</v>
      </c>
      <c r="I265" s="183">
        <v>2902439.54</v>
      </c>
      <c r="J265" s="183">
        <v>1092958.82</v>
      </c>
      <c r="K265" s="183">
        <v>2002972.66</v>
      </c>
      <c r="L265" s="182">
        <v>9006084.7899999991</v>
      </c>
      <c r="M265" s="183">
        <v>0</v>
      </c>
      <c r="N265" s="184">
        <v>9006084.7899999991</v>
      </c>
    </row>
    <row r="266" spans="2:14">
      <c r="B266" s="180" t="s">
        <v>363</v>
      </c>
      <c r="C266" s="181" t="s">
        <v>289</v>
      </c>
      <c r="D266" s="182">
        <v>22810685.18</v>
      </c>
      <c r="E266" s="183">
        <v>7390289.4900000002</v>
      </c>
      <c r="F266" s="183">
        <v>15420395.690000001</v>
      </c>
      <c r="G266" s="182">
        <v>7861343.5600000005</v>
      </c>
      <c r="H266" s="182">
        <v>1284172.53</v>
      </c>
      <c r="I266" s="183">
        <v>1038328.9499999998</v>
      </c>
      <c r="J266" s="183">
        <v>245843.58</v>
      </c>
      <c r="K266" s="183">
        <v>6577171.0300000003</v>
      </c>
      <c r="L266" s="182">
        <v>14949341.620000001</v>
      </c>
      <c r="M266" s="183">
        <v>0</v>
      </c>
      <c r="N266" s="184">
        <v>14949341.620000001</v>
      </c>
    </row>
    <row r="267" spans="2:14">
      <c r="B267" s="180" t="s">
        <v>362</v>
      </c>
      <c r="C267" s="181" t="s">
        <v>290</v>
      </c>
      <c r="D267" s="182">
        <v>4965609.17</v>
      </c>
      <c r="E267" s="183">
        <v>1831201.65</v>
      </c>
      <c r="F267" s="183">
        <v>3134407.52</v>
      </c>
      <c r="G267" s="182">
        <v>2669458.73</v>
      </c>
      <c r="H267" s="182">
        <v>2363649.52</v>
      </c>
      <c r="I267" s="183">
        <v>2054673.3599999999</v>
      </c>
      <c r="J267" s="183">
        <v>308976.15999999997</v>
      </c>
      <c r="K267" s="183">
        <v>305809.20999999996</v>
      </c>
      <c r="L267" s="182">
        <v>2296150.44</v>
      </c>
      <c r="M267" s="183">
        <v>0</v>
      </c>
      <c r="N267" s="184">
        <v>2296150.44</v>
      </c>
    </row>
    <row r="268" spans="2:14">
      <c r="B268" s="180" t="s">
        <v>362</v>
      </c>
      <c r="C268" s="181" t="s">
        <v>291</v>
      </c>
      <c r="D268" s="182">
        <v>5275488.09</v>
      </c>
      <c r="E268" s="183">
        <v>745384.60000000009</v>
      </c>
      <c r="F268" s="183">
        <v>4530103.49</v>
      </c>
      <c r="G268" s="182">
        <v>745384.6</v>
      </c>
      <c r="H268" s="182">
        <v>243510.33</v>
      </c>
      <c r="I268" s="183">
        <v>156198.34</v>
      </c>
      <c r="J268" s="183">
        <v>87311.989999999991</v>
      </c>
      <c r="K268" s="183">
        <v>501874.27</v>
      </c>
      <c r="L268" s="182">
        <v>4530103.49</v>
      </c>
      <c r="M268" s="183">
        <v>0</v>
      </c>
      <c r="N268" s="184">
        <v>4530103.49</v>
      </c>
    </row>
    <row r="269" spans="2:14">
      <c r="B269" s="180" t="s">
        <v>362</v>
      </c>
      <c r="C269" s="181" t="s">
        <v>292</v>
      </c>
      <c r="D269" s="182">
        <v>3600479.81</v>
      </c>
      <c r="E269" s="183">
        <v>966024.79</v>
      </c>
      <c r="F269" s="183">
        <v>2634455.02</v>
      </c>
      <c r="G269" s="182">
        <v>875611.00000000012</v>
      </c>
      <c r="H269" s="182">
        <v>605005.85000000009</v>
      </c>
      <c r="I269" s="183">
        <v>257571.88999999998</v>
      </c>
      <c r="J269" s="183">
        <v>347433.96</v>
      </c>
      <c r="K269" s="183">
        <v>270605.15000000002</v>
      </c>
      <c r="L269" s="182">
        <v>2724868.81</v>
      </c>
      <c r="M269" s="183">
        <v>0</v>
      </c>
      <c r="N269" s="184">
        <v>2724868.81</v>
      </c>
    </row>
    <row r="270" spans="2:14">
      <c r="B270" s="180" t="s">
        <v>362</v>
      </c>
      <c r="C270" s="181" t="s">
        <v>293</v>
      </c>
      <c r="D270" s="182">
        <v>7733157.0500000007</v>
      </c>
      <c r="E270" s="183">
        <v>2716585.97</v>
      </c>
      <c r="F270" s="183">
        <v>5016571.08</v>
      </c>
      <c r="G270" s="182">
        <v>2997195.0600000005</v>
      </c>
      <c r="H270" s="182">
        <v>2447792.0700000003</v>
      </c>
      <c r="I270" s="183">
        <v>1709212.3800000001</v>
      </c>
      <c r="J270" s="183">
        <v>738579.69</v>
      </c>
      <c r="K270" s="183">
        <v>549402.99</v>
      </c>
      <c r="L270" s="182">
        <v>4735961.99</v>
      </c>
      <c r="M270" s="183">
        <v>0</v>
      </c>
      <c r="N270" s="184">
        <v>4735961.99</v>
      </c>
    </row>
    <row r="271" spans="2:14">
      <c r="B271" s="180" t="s">
        <v>362</v>
      </c>
      <c r="C271" s="185" t="s">
        <v>294</v>
      </c>
      <c r="D271" s="182">
        <v>11799087.26</v>
      </c>
      <c r="E271" s="183">
        <v>2973308.92</v>
      </c>
      <c r="F271" s="183">
        <v>8825778.3399999999</v>
      </c>
      <c r="G271" s="182">
        <v>5551485.8399999999</v>
      </c>
      <c r="H271" s="182">
        <v>4951293.71</v>
      </c>
      <c r="I271" s="183">
        <v>4581770.6100000003</v>
      </c>
      <c r="J271" s="183">
        <v>369523.1</v>
      </c>
      <c r="K271" s="183">
        <v>600192.13</v>
      </c>
      <c r="L271" s="182">
        <v>6247601.4199999999</v>
      </c>
      <c r="M271" s="183">
        <v>1106322.32</v>
      </c>
      <c r="N271" s="184">
        <v>5141279.0999999996</v>
      </c>
    </row>
    <row r="272" spans="2:14">
      <c r="B272" s="180" t="s">
        <v>362</v>
      </c>
      <c r="C272" s="185" t="s">
        <v>295</v>
      </c>
      <c r="D272" s="182">
        <v>12716366.68</v>
      </c>
      <c r="E272" s="183">
        <v>3872883.39</v>
      </c>
      <c r="F272" s="183">
        <v>8843483.2899999991</v>
      </c>
      <c r="G272" s="182">
        <v>3872883.3900000006</v>
      </c>
      <c r="H272" s="182">
        <v>3347542.8600000003</v>
      </c>
      <c r="I272" s="183">
        <v>3125198.35</v>
      </c>
      <c r="J272" s="183">
        <v>222344.51</v>
      </c>
      <c r="K272" s="183">
        <v>525340.53</v>
      </c>
      <c r="L272" s="182">
        <v>8843483.2899999991</v>
      </c>
      <c r="M272" s="183">
        <v>0</v>
      </c>
      <c r="N272" s="184">
        <v>8843483.2899999991</v>
      </c>
    </row>
    <row r="273" spans="2:14">
      <c r="B273" s="180" t="s">
        <v>361</v>
      </c>
      <c r="C273" s="181" t="s">
        <v>296</v>
      </c>
      <c r="D273" s="182">
        <v>12812538.010000002</v>
      </c>
      <c r="E273" s="183">
        <v>1259859.3399999999</v>
      </c>
      <c r="F273" s="183">
        <v>11552678.670000002</v>
      </c>
      <c r="G273" s="182">
        <v>1967795.1400000001</v>
      </c>
      <c r="H273" s="182">
        <v>1063972.6300000001</v>
      </c>
      <c r="I273" s="183">
        <v>135167.04999999999</v>
      </c>
      <c r="J273" s="183">
        <v>928805.58000000007</v>
      </c>
      <c r="K273" s="183">
        <v>903822.51</v>
      </c>
      <c r="L273" s="182">
        <v>10844742.870000001</v>
      </c>
      <c r="M273" s="183">
        <v>0</v>
      </c>
      <c r="N273" s="184">
        <v>10844742.870000001</v>
      </c>
    </row>
    <row r="274" spans="2:14">
      <c r="B274" s="180" t="s">
        <v>362</v>
      </c>
      <c r="C274" s="181" t="s">
        <v>297</v>
      </c>
      <c r="D274" s="182">
        <v>3460384.5</v>
      </c>
      <c r="E274" s="183">
        <v>512797.35000000003</v>
      </c>
      <c r="F274" s="183">
        <v>2947587.15</v>
      </c>
      <c r="G274" s="182">
        <v>512797.35000000003</v>
      </c>
      <c r="H274" s="182">
        <v>144934.83000000002</v>
      </c>
      <c r="I274" s="183">
        <v>128470.70999999999</v>
      </c>
      <c r="J274" s="183">
        <v>16464.12</v>
      </c>
      <c r="K274" s="183">
        <v>367862.52</v>
      </c>
      <c r="L274" s="182">
        <v>2947587.15</v>
      </c>
      <c r="M274" s="183">
        <v>0</v>
      </c>
      <c r="N274" s="184">
        <v>2947587.15</v>
      </c>
    </row>
    <row r="275" spans="2:14">
      <c r="B275" s="180" t="s">
        <v>361</v>
      </c>
      <c r="C275" s="181" t="s">
        <v>298</v>
      </c>
      <c r="D275" s="182">
        <v>24600214.419999998</v>
      </c>
      <c r="E275" s="183">
        <v>6901089.0199999996</v>
      </c>
      <c r="F275" s="183">
        <v>17699125.399999999</v>
      </c>
      <c r="G275" s="182">
        <v>14064549.270000001</v>
      </c>
      <c r="H275" s="182">
        <v>13194053.060000001</v>
      </c>
      <c r="I275" s="183">
        <v>7282792.21</v>
      </c>
      <c r="J275" s="183">
        <v>5911260.8500000006</v>
      </c>
      <c r="K275" s="183">
        <v>870496.21000000008</v>
      </c>
      <c r="L275" s="182">
        <v>10535665.15</v>
      </c>
      <c r="M275" s="183">
        <v>0</v>
      </c>
      <c r="N275" s="184">
        <v>10535665.15</v>
      </c>
    </row>
    <row r="276" spans="2:14">
      <c r="B276" s="180" t="s">
        <v>361</v>
      </c>
      <c r="C276" s="185" t="s">
        <v>299</v>
      </c>
      <c r="D276" s="182">
        <v>3838152.04</v>
      </c>
      <c r="E276" s="183">
        <v>1233752.8</v>
      </c>
      <c r="F276" s="183">
        <v>2604399.2399999998</v>
      </c>
      <c r="G276" s="182">
        <v>1624695.5</v>
      </c>
      <c r="H276" s="182">
        <v>632495.35</v>
      </c>
      <c r="I276" s="183">
        <v>396837.93</v>
      </c>
      <c r="J276" s="183">
        <v>235657.42</v>
      </c>
      <c r="K276" s="183">
        <v>992200.15</v>
      </c>
      <c r="L276" s="182">
        <v>2213456.54</v>
      </c>
      <c r="M276" s="183">
        <v>0</v>
      </c>
      <c r="N276" s="184">
        <v>2213456.54</v>
      </c>
    </row>
    <row r="277" spans="2:14">
      <c r="B277" s="180" t="s">
        <v>362</v>
      </c>
      <c r="C277" s="181" t="s">
        <v>300</v>
      </c>
      <c r="D277" s="182">
        <v>11845213.42</v>
      </c>
      <c r="E277" s="183">
        <v>965841.74000000011</v>
      </c>
      <c r="F277" s="183">
        <v>10879371.68</v>
      </c>
      <c r="G277" s="182">
        <v>965841.74</v>
      </c>
      <c r="H277" s="182">
        <v>566667.05999999994</v>
      </c>
      <c r="I277" s="183">
        <v>549309.85</v>
      </c>
      <c r="J277" s="183">
        <v>17357.21</v>
      </c>
      <c r="K277" s="183">
        <v>399174.68</v>
      </c>
      <c r="L277" s="182">
        <v>10879371.68</v>
      </c>
      <c r="M277" s="183">
        <v>0</v>
      </c>
      <c r="N277" s="184">
        <v>10879371.68</v>
      </c>
    </row>
    <row r="278" spans="2:14">
      <c r="B278" s="180" t="s">
        <v>361</v>
      </c>
      <c r="C278" s="185" t="s">
        <v>301</v>
      </c>
      <c r="D278" s="182">
        <v>19744362.32</v>
      </c>
      <c r="E278" s="183">
        <v>1363366.67</v>
      </c>
      <c r="F278" s="183">
        <v>18380995.650000002</v>
      </c>
      <c r="G278" s="182">
        <v>1945874.93</v>
      </c>
      <c r="H278" s="182">
        <v>958289.72</v>
      </c>
      <c r="I278" s="183">
        <v>848295.71</v>
      </c>
      <c r="J278" s="183">
        <v>109994.01</v>
      </c>
      <c r="K278" s="183">
        <v>987585.21</v>
      </c>
      <c r="L278" s="182">
        <v>17798487.390000001</v>
      </c>
      <c r="M278" s="183">
        <v>0</v>
      </c>
      <c r="N278" s="184">
        <v>17798487.390000001</v>
      </c>
    </row>
    <row r="279" spans="2:14">
      <c r="B279" s="180" t="s">
        <v>361</v>
      </c>
      <c r="C279" s="185" t="s">
        <v>302</v>
      </c>
      <c r="D279" s="182">
        <v>19151225.859999999</v>
      </c>
      <c r="E279" s="183">
        <v>5986967.0699999994</v>
      </c>
      <c r="F279" s="183">
        <v>13164258.789999999</v>
      </c>
      <c r="G279" s="182">
        <v>6471159.8900000006</v>
      </c>
      <c r="H279" s="182">
        <v>4209869.2</v>
      </c>
      <c r="I279" s="183">
        <v>3036514.72</v>
      </c>
      <c r="J279" s="183">
        <v>1173354.48</v>
      </c>
      <c r="K279" s="183">
        <v>2261290.69</v>
      </c>
      <c r="L279" s="182">
        <v>12680065.970000001</v>
      </c>
      <c r="M279" s="183">
        <v>0</v>
      </c>
      <c r="N279" s="184">
        <v>12680065.970000001</v>
      </c>
    </row>
    <row r="280" spans="2:14">
      <c r="B280" s="180" t="s">
        <v>362</v>
      </c>
      <c r="C280" s="181" t="s">
        <v>303</v>
      </c>
      <c r="D280" s="182">
        <v>6053717.8000000007</v>
      </c>
      <c r="E280" s="183">
        <v>1212788.4300000002</v>
      </c>
      <c r="F280" s="183">
        <v>4840929.37</v>
      </c>
      <c r="G280" s="182">
        <v>763354.89999999991</v>
      </c>
      <c r="H280" s="182">
        <v>318033.21999999997</v>
      </c>
      <c r="I280" s="183">
        <v>307572.75</v>
      </c>
      <c r="J280" s="183">
        <v>10460.469999999999</v>
      </c>
      <c r="K280" s="183">
        <v>445321.68</v>
      </c>
      <c r="L280" s="182">
        <v>5290362.9000000004</v>
      </c>
      <c r="M280" s="183">
        <v>0</v>
      </c>
      <c r="N280" s="184">
        <v>5290362.9000000004</v>
      </c>
    </row>
    <row r="281" spans="2:14">
      <c r="B281" s="180" t="s">
        <v>361</v>
      </c>
      <c r="C281" s="185" t="s">
        <v>304</v>
      </c>
      <c r="D281" s="182">
        <v>33408539.870000001</v>
      </c>
      <c r="E281" s="183">
        <v>4912757.5199999996</v>
      </c>
      <c r="F281" s="183">
        <v>28495782.350000001</v>
      </c>
      <c r="G281" s="182">
        <v>3605000.79</v>
      </c>
      <c r="H281" s="182">
        <v>1691806</v>
      </c>
      <c r="I281" s="183">
        <v>717738.03</v>
      </c>
      <c r="J281" s="183">
        <v>974067.97</v>
      </c>
      <c r="K281" s="183">
        <v>1913194.7899999998</v>
      </c>
      <c r="L281" s="182">
        <v>29803539.079999998</v>
      </c>
      <c r="M281" s="183">
        <v>0</v>
      </c>
      <c r="N281" s="184">
        <v>29803539.079999998</v>
      </c>
    </row>
    <row r="282" spans="2:14">
      <c r="B282" s="180" t="s">
        <v>361</v>
      </c>
      <c r="C282" s="181" t="s">
        <v>305</v>
      </c>
      <c r="D282" s="182">
        <v>12933964.059999999</v>
      </c>
      <c r="E282" s="183">
        <v>3557254.1799999997</v>
      </c>
      <c r="F282" s="183">
        <v>9376709.879999999</v>
      </c>
      <c r="G282" s="182">
        <v>7531760.3600000003</v>
      </c>
      <c r="H282" s="182">
        <v>1888875.17</v>
      </c>
      <c r="I282" s="183">
        <v>1360923.17</v>
      </c>
      <c r="J282" s="183">
        <v>527952</v>
      </c>
      <c r="K282" s="183">
        <v>5642885.1900000004</v>
      </c>
      <c r="L282" s="182">
        <v>5402203.6999999993</v>
      </c>
      <c r="M282" s="183">
        <v>0</v>
      </c>
      <c r="N282" s="184">
        <v>5402203.6999999993</v>
      </c>
    </row>
    <row r="283" spans="2:14">
      <c r="B283" s="180" t="s">
        <v>361</v>
      </c>
      <c r="C283" s="181" t="s">
        <v>306</v>
      </c>
      <c r="D283" s="182">
        <v>7779566.6900000004</v>
      </c>
      <c r="E283" s="183">
        <v>1770683.68</v>
      </c>
      <c r="F283" s="183">
        <v>6008883.0100000007</v>
      </c>
      <c r="G283" s="182">
        <v>2188117.5</v>
      </c>
      <c r="H283" s="182">
        <v>489780.41</v>
      </c>
      <c r="I283" s="183">
        <v>398771.91</v>
      </c>
      <c r="J283" s="183">
        <v>91008.5</v>
      </c>
      <c r="K283" s="183">
        <v>1698337.09</v>
      </c>
      <c r="L283" s="182">
        <v>5591449.1900000004</v>
      </c>
      <c r="M283" s="183">
        <v>0</v>
      </c>
      <c r="N283" s="184">
        <v>5591449.1900000004</v>
      </c>
    </row>
    <row r="284" spans="2:14">
      <c r="B284" s="180" t="s">
        <v>362</v>
      </c>
      <c r="C284" s="181" t="s">
        <v>307</v>
      </c>
      <c r="D284" s="182">
        <v>7414258.8400000017</v>
      </c>
      <c r="E284" s="183">
        <v>1621677.5500000003</v>
      </c>
      <c r="F284" s="183">
        <v>5792581.290000001</v>
      </c>
      <c r="G284" s="182">
        <v>2004722.2399999998</v>
      </c>
      <c r="H284" s="182">
        <v>1478122.2999999998</v>
      </c>
      <c r="I284" s="183">
        <v>781652.87</v>
      </c>
      <c r="J284" s="183">
        <v>696469.42999999993</v>
      </c>
      <c r="K284" s="183">
        <v>526599.94000000006</v>
      </c>
      <c r="L284" s="182">
        <v>5409536.5999999996</v>
      </c>
      <c r="M284" s="183">
        <v>0</v>
      </c>
      <c r="N284" s="184">
        <v>5409536.5999999996</v>
      </c>
    </row>
    <row r="285" spans="2:14">
      <c r="B285" s="180" t="s">
        <v>361</v>
      </c>
      <c r="C285" s="181" t="s">
        <v>308</v>
      </c>
      <c r="D285" s="182">
        <v>39436394.660000004</v>
      </c>
      <c r="E285" s="183">
        <v>890745.6</v>
      </c>
      <c r="F285" s="183">
        <v>38545649.060000002</v>
      </c>
      <c r="G285" s="182">
        <v>19356580.59</v>
      </c>
      <c r="H285" s="182">
        <v>52615.65</v>
      </c>
      <c r="I285" s="183">
        <v>44682.51</v>
      </c>
      <c r="J285" s="183">
        <v>7933.14</v>
      </c>
      <c r="K285" s="183">
        <v>19303964.940000001</v>
      </c>
      <c r="L285" s="182">
        <v>20079814.07</v>
      </c>
      <c r="M285" s="183">
        <v>0</v>
      </c>
      <c r="N285" s="184">
        <v>20079814.07</v>
      </c>
    </row>
    <row r="286" spans="2:14">
      <c r="B286" s="180" t="s">
        <v>362</v>
      </c>
      <c r="C286" s="181" t="s">
        <v>309</v>
      </c>
      <c r="D286" s="182">
        <v>5423576.5300000003</v>
      </c>
      <c r="E286" s="183">
        <v>1302317.18</v>
      </c>
      <c r="F286" s="183">
        <v>4121259.35</v>
      </c>
      <c r="G286" s="182">
        <v>1148463.42</v>
      </c>
      <c r="H286" s="182">
        <v>459910.53</v>
      </c>
      <c r="I286" s="183">
        <v>459910.53</v>
      </c>
      <c r="J286" s="183">
        <v>0</v>
      </c>
      <c r="K286" s="183">
        <v>688552.89</v>
      </c>
      <c r="L286" s="182">
        <v>4275113.1100000003</v>
      </c>
      <c r="M286" s="183">
        <v>0</v>
      </c>
      <c r="N286" s="184">
        <v>4275113.1100000003</v>
      </c>
    </row>
    <row r="287" spans="2:14">
      <c r="B287" s="180" t="s">
        <v>362</v>
      </c>
      <c r="C287" s="181" t="s">
        <v>310</v>
      </c>
      <c r="D287" s="182">
        <v>4268790.78</v>
      </c>
      <c r="E287" s="183">
        <v>44075</v>
      </c>
      <c r="F287" s="183">
        <v>4224715.78</v>
      </c>
      <c r="G287" s="182">
        <v>220378.28</v>
      </c>
      <c r="H287" s="182">
        <v>0</v>
      </c>
      <c r="I287" s="183">
        <v>0</v>
      </c>
      <c r="J287" s="183">
        <v>0</v>
      </c>
      <c r="K287" s="183">
        <v>220378.28</v>
      </c>
      <c r="L287" s="182">
        <v>4048412.5</v>
      </c>
      <c r="M287" s="183">
        <v>0</v>
      </c>
      <c r="N287" s="184">
        <v>4048412.5</v>
      </c>
    </row>
    <row r="288" spans="2:14">
      <c r="B288" s="180" t="s">
        <v>362</v>
      </c>
      <c r="C288" s="181" t="s">
        <v>311</v>
      </c>
      <c r="D288" s="182">
        <v>4371250.79</v>
      </c>
      <c r="E288" s="183">
        <v>1215647.81</v>
      </c>
      <c r="F288" s="183">
        <v>3155602.98</v>
      </c>
      <c r="G288" s="182">
        <v>1005388.6600000001</v>
      </c>
      <c r="H288" s="182">
        <v>676076.71000000008</v>
      </c>
      <c r="I288" s="183">
        <v>669240.53</v>
      </c>
      <c r="J288" s="183">
        <v>6836.18</v>
      </c>
      <c r="K288" s="183">
        <v>329311.95</v>
      </c>
      <c r="L288" s="182">
        <v>3365862.13</v>
      </c>
      <c r="M288" s="183">
        <v>0</v>
      </c>
      <c r="N288" s="184">
        <v>3365862.13</v>
      </c>
    </row>
    <row r="289" spans="2:14">
      <c r="B289" s="180" t="s">
        <v>362</v>
      </c>
      <c r="C289" s="181" t="s">
        <v>312</v>
      </c>
      <c r="D289" s="182">
        <v>920571.52</v>
      </c>
      <c r="E289" s="183">
        <v>405059.98</v>
      </c>
      <c r="F289" s="183">
        <v>515511.5400000001</v>
      </c>
      <c r="G289" s="182">
        <v>545110.5</v>
      </c>
      <c r="H289" s="182">
        <v>239849.93</v>
      </c>
      <c r="I289" s="183">
        <v>227624.97999999998</v>
      </c>
      <c r="J289" s="183">
        <v>12224.95</v>
      </c>
      <c r="K289" s="183">
        <v>305260.56999999995</v>
      </c>
      <c r="L289" s="182">
        <v>375461.01999999996</v>
      </c>
      <c r="M289" s="183">
        <v>0</v>
      </c>
      <c r="N289" s="184">
        <v>375461.01999999996</v>
      </c>
    </row>
    <row r="290" spans="2:14">
      <c r="B290" s="180" t="s">
        <v>361</v>
      </c>
      <c r="C290" s="185" t="s">
        <v>313</v>
      </c>
      <c r="D290" s="182">
        <v>24675607.079999998</v>
      </c>
      <c r="E290" s="183">
        <v>5076574.38</v>
      </c>
      <c r="F290" s="183">
        <v>19599032.699999999</v>
      </c>
      <c r="G290" s="182">
        <v>5076574.38</v>
      </c>
      <c r="H290" s="182">
        <v>2693070.49</v>
      </c>
      <c r="I290" s="183">
        <v>1647814.53</v>
      </c>
      <c r="J290" s="183">
        <v>1045255.96</v>
      </c>
      <c r="K290" s="183">
        <v>2383503.8899999997</v>
      </c>
      <c r="L290" s="182">
        <v>19599032.699999999</v>
      </c>
      <c r="M290" s="183">
        <v>0</v>
      </c>
      <c r="N290" s="184">
        <v>19599032.699999999</v>
      </c>
    </row>
    <row r="291" spans="2:14">
      <c r="B291" s="180" t="s">
        <v>362</v>
      </c>
      <c r="C291" s="181" t="s">
        <v>314</v>
      </c>
      <c r="D291" s="182">
        <v>4400677.9800000004</v>
      </c>
      <c r="E291" s="183">
        <v>1227827.6200000001</v>
      </c>
      <c r="F291" s="183">
        <v>3172850.36</v>
      </c>
      <c r="G291" s="182">
        <v>1454013.62</v>
      </c>
      <c r="H291" s="182">
        <v>1227827.6100000001</v>
      </c>
      <c r="I291" s="183">
        <v>1163823.28</v>
      </c>
      <c r="J291" s="183">
        <v>64004.329999999994</v>
      </c>
      <c r="K291" s="183">
        <v>226186.01</v>
      </c>
      <c r="L291" s="182">
        <v>2946664.36</v>
      </c>
      <c r="M291" s="183">
        <v>0</v>
      </c>
      <c r="N291" s="184">
        <v>2946664.36</v>
      </c>
    </row>
    <row r="292" spans="2:14">
      <c r="B292" s="180" t="s">
        <v>362</v>
      </c>
      <c r="C292" s="181" t="s">
        <v>315</v>
      </c>
      <c r="D292" s="182">
        <v>11269615.76</v>
      </c>
      <c r="E292" s="183">
        <v>2521039.0999999996</v>
      </c>
      <c r="F292" s="183">
        <v>8748576.6600000001</v>
      </c>
      <c r="G292" s="182">
        <v>2521039.0999999996</v>
      </c>
      <c r="H292" s="182">
        <v>1030839.4900000001</v>
      </c>
      <c r="I292" s="183">
        <v>735986.28</v>
      </c>
      <c r="J292" s="183">
        <v>294853.21000000002</v>
      </c>
      <c r="K292" s="183">
        <v>1490199.6099999999</v>
      </c>
      <c r="L292" s="182">
        <v>8748576.6600000001</v>
      </c>
      <c r="M292" s="183">
        <v>0</v>
      </c>
      <c r="N292" s="184">
        <v>8748576.6600000001</v>
      </c>
    </row>
    <row r="293" spans="2:14">
      <c r="B293" s="180" t="s">
        <v>362</v>
      </c>
      <c r="C293" s="185" t="s">
        <v>316</v>
      </c>
      <c r="D293" s="182">
        <v>2075880.5900000003</v>
      </c>
      <c r="E293" s="183">
        <v>103170.84</v>
      </c>
      <c r="F293" s="183">
        <v>1972709.75</v>
      </c>
      <c r="G293" s="182">
        <v>310995.07999999996</v>
      </c>
      <c r="H293" s="182">
        <v>88975.62</v>
      </c>
      <c r="I293" s="183">
        <v>72036.09</v>
      </c>
      <c r="J293" s="183">
        <v>16939.53</v>
      </c>
      <c r="K293" s="183">
        <v>222019.46</v>
      </c>
      <c r="L293" s="182">
        <v>1764885.51</v>
      </c>
      <c r="M293" s="183">
        <v>0</v>
      </c>
      <c r="N293" s="184">
        <v>1764885.51</v>
      </c>
    </row>
    <row r="294" spans="2:14">
      <c r="B294" s="180" t="s">
        <v>362</v>
      </c>
      <c r="C294" s="181" t="s">
        <v>317</v>
      </c>
      <c r="D294" s="182">
        <v>6350305.6399999997</v>
      </c>
      <c r="E294" s="183">
        <v>4721075.6899999995</v>
      </c>
      <c r="F294" s="183">
        <v>1629229.9500000002</v>
      </c>
      <c r="G294" s="182">
        <v>5063293.0600000005</v>
      </c>
      <c r="H294" s="182">
        <v>2522700.83</v>
      </c>
      <c r="I294" s="183">
        <v>2208940.75</v>
      </c>
      <c r="J294" s="183">
        <v>313760.07999999996</v>
      </c>
      <c r="K294" s="183">
        <v>2540592.23</v>
      </c>
      <c r="L294" s="182">
        <v>1287012.58</v>
      </c>
      <c r="M294" s="183">
        <v>0</v>
      </c>
      <c r="N294" s="184">
        <v>1287012.58</v>
      </c>
    </row>
    <row r="295" spans="2:14">
      <c r="B295" s="180" t="s">
        <v>361</v>
      </c>
      <c r="C295" s="181" t="s">
        <v>318</v>
      </c>
      <c r="D295" s="182">
        <v>43149192.32</v>
      </c>
      <c r="E295" s="183">
        <v>6061195.1899999995</v>
      </c>
      <c r="F295" s="183">
        <v>37087997.130000003</v>
      </c>
      <c r="G295" s="182">
        <v>2966569.89</v>
      </c>
      <c r="H295" s="182">
        <v>1303183.07</v>
      </c>
      <c r="I295" s="183">
        <v>1297574.02</v>
      </c>
      <c r="J295" s="183">
        <v>5609.05</v>
      </c>
      <c r="K295" s="183">
        <v>1663386.82</v>
      </c>
      <c r="L295" s="182">
        <v>40182622.43</v>
      </c>
      <c r="M295" s="183">
        <v>0</v>
      </c>
      <c r="N295" s="184">
        <v>40182622.43</v>
      </c>
    </row>
    <row r="296" spans="2:14">
      <c r="B296" s="180" t="s">
        <v>362</v>
      </c>
      <c r="C296" s="181" t="s">
        <v>319</v>
      </c>
      <c r="D296" s="182">
        <v>4932407.4399999995</v>
      </c>
      <c r="E296" s="183">
        <v>11265.55</v>
      </c>
      <c r="F296" s="183">
        <v>4921141.8899999997</v>
      </c>
      <c r="G296" s="182">
        <v>233092.44</v>
      </c>
      <c r="H296" s="182">
        <v>0</v>
      </c>
      <c r="I296" s="183">
        <v>0</v>
      </c>
      <c r="J296" s="183">
        <v>0</v>
      </c>
      <c r="K296" s="183">
        <v>233092.44</v>
      </c>
      <c r="L296" s="182">
        <v>4699315</v>
      </c>
      <c r="M296" s="183">
        <v>0</v>
      </c>
      <c r="N296" s="184">
        <v>4699315</v>
      </c>
    </row>
    <row r="297" spans="2:14">
      <c r="B297" s="180" t="s">
        <v>362</v>
      </c>
      <c r="C297" s="185" t="s">
        <v>320</v>
      </c>
      <c r="D297" s="182">
        <v>2113225.94</v>
      </c>
      <c r="E297" s="183">
        <v>284686.75999999995</v>
      </c>
      <c r="F297" s="183">
        <v>1828539.18</v>
      </c>
      <c r="G297" s="182">
        <v>598936.16999999993</v>
      </c>
      <c r="H297" s="182">
        <v>265912.75</v>
      </c>
      <c r="I297" s="183">
        <v>251141.50999999998</v>
      </c>
      <c r="J297" s="183">
        <v>14771.24</v>
      </c>
      <c r="K297" s="183">
        <v>333023.42</v>
      </c>
      <c r="L297" s="182">
        <v>1514289.77</v>
      </c>
      <c r="M297" s="183">
        <v>0</v>
      </c>
      <c r="N297" s="184">
        <v>1514289.77</v>
      </c>
    </row>
    <row r="298" spans="2:14">
      <c r="B298" s="180" t="s">
        <v>363</v>
      </c>
      <c r="C298" s="181" t="s">
        <v>321</v>
      </c>
      <c r="D298" s="182">
        <v>22541130.519999996</v>
      </c>
      <c r="E298" s="183">
        <v>0</v>
      </c>
      <c r="F298" s="183">
        <v>22541130.519999996</v>
      </c>
      <c r="G298" s="182">
        <v>2060662.8</v>
      </c>
      <c r="H298" s="182">
        <v>0</v>
      </c>
      <c r="I298" s="183">
        <v>0</v>
      </c>
      <c r="J298" s="183">
        <v>0</v>
      </c>
      <c r="K298" s="183">
        <v>2060662.8</v>
      </c>
      <c r="L298" s="182">
        <v>20480467.719999995</v>
      </c>
      <c r="M298" s="183">
        <v>0</v>
      </c>
      <c r="N298" s="184">
        <v>20480467.719999995</v>
      </c>
    </row>
    <row r="299" spans="2:14">
      <c r="B299" s="180" t="s">
        <v>362</v>
      </c>
      <c r="C299" s="181" t="s">
        <v>322</v>
      </c>
      <c r="D299" s="182">
        <v>23813070.600000001</v>
      </c>
      <c r="E299" s="183">
        <v>330506.14</v>
      </c>
      <c r="F299" s="183">
        <v>23482564.460000001</v>
      </c>
      <c r="G299" s="182">
        <v>330506.14</v>
      </c>
      <c r="H299" s="182">
        <v>39668.74</v>
      </c>
      <c r="I299" s="183">
        <v>39668.74</v>
      </c>
      <c r="J299" s="183">
        <v>0</v>
      </c>
      <c r="K299" s="183">
        <v>290837.40000000002</v>
      </c>
      <c r="L299" s="182">
        <v>23482564.460000001</v>
      </c>
      <c r="M299" s="183">
        <v>0</v>
      </c>
      <c r="N299" s="184">
        <v>23482564.460000001</v>
      </c>
    </row>
    <row r="300" spans="2:14">
      <c r="B300" s="180" t="s">
        <v>362</v>
      </c>
      <c r="C300" s="185" t="s">
        <v>323</v>
      </c>
      <c r="D300" s="182">
        <v>3976892.87</v>
      </c>
      <c r="E300" s="183">
        <v>502687.82999999996</v>
      </c>
      <c r="F300" s="183">
        <v>3474205.04</v>
      </c>
      <c r="G300" s="182">
        <v>502687.82999999996</v>
      </c>
      <c r="H300" s="182">
        <v>207445.46</v>
      </c>
      <c r="I300" s="183">
        <v>143171.76999999999</v>
      </c>
      <c r="J300" s="183">
        <v>64273.69</v>
      </c>
      <c r="K300" s="183">
        <v>295242.37</v>
      </c>
      <c r="L300" s="182">
        <v>3474205.04</v>
      </c>
      <c r="M300" s="183">
        <v>0</v>
      </c>
      <c r="N300" s="184">
        <v>3474205.04</v>
      </c>
    </row>
    <row r="301" spans="2:14">
      <c r="B301" s="180" t="s">
        <v>362</v>
      </c>
      <c r="C301" s="181" t="s">
        <v>324</v>
      </c>
      <c r="D301" s="182">
        <v>5537662.6299999999</v>
      </c>
      <c r="E301" s="183">
        <v>636039.85</v>
      </c>
      <c r="F301" s="183">
        <v>4901622.78</v>
      </c>
      <c r="G301" s="182">
        <v>636039.85</v>
      </c>
      <c r="H301" s="182">
        <v>156010.84</v>
      </c>
      <c r="I301" s="183">
        <v>155601.29</v>
      </c>
      <c r="J301" s="183">
        <v>409.55</v>
      </c>
      <c r="K301" s="183">
        <v>480029.01</v>
      </c>
      <c r="L301" s="182">
        <v>4901622.78</v>
      </c>
      <c r="M301" s="183">
        <v>0</v>
      </c>
      <c r="N301" s="184">
        <v>4901622.78</v>
      </c>
    </row>
    <row r="302" spans="2:14">
      <c r="B302" s="180" t="s">
        <v>363</v>
      </c>
      <c r="C302" s="181" t="s">
        <v>325</v>
      </c>
      <c r="D302" s="182">
        <v>34004860.189999998</v>
      </c>
      <c r="E302" s="183">
        <v>11826485.5</v>
      </c>
      <c r="F302" s="183">
        <v>22178374.690000001</v>
      </c>
      <c r="G302" s="182">
        <v>10361540.870000001</v>
      </c>
      <c r="H302" s="182">
        <v>2665746.13</v>
      </c>
      <c r="I302" s="183">
        <v>1899584.5</v>
      </c>
      <c r="J302" s="183">
        <v>766161.62999999989</v>
      </c>
      <c r="K302" s="183">
        <v>7695794.7400000002</v>
      </c>
      <c r="L302" s="182">
        <v>23643319.32</v>
      </c>
      <c r="M302" s="183">
        <v>0</v>
      </c>
      <c r="N302" s="184">
        <v>23643319.32</v>
      </c>
    </row>
    <row r="303" spans="2:14">
      <c r="B303" s="180" t="s">
        <v>362</v>
      </c>
      <c r="C303" s="181" t="s">
        <v>326</v>
      </c>
      <c r="D303" s="182">
        <v>1703865.8700000003</v>
      </c>
      <c r="E303" s="183">
        <v>220750.84</v>
      </c>
      <c r="F303" s="183">
        <v>1483115.0300000003</v>
      </c>
      <c r="G303" s="182">
        <v>644807.54</v>
      </c>
      <c r="H303" s="182">
        <v>290722.58999999997</v>
      </c>
      <c r="I303" s="183">
        <v>150722.59</v>
      </c>
      <c r="J303" s="183">
        <v>140000</v>
      </c>
      <c r="K303" s="183">
        <v>354084.95</v>
      </c>
      <c r="L303" s="182">
        <v>1059058.33</v>
      </c>
      <c r="M303" s="183">
        <v>0</v>
      </c>
      <c r="N303" s="184">
        <v>1059058.33</v>
      </c>
    </row>
    <row r="304" spans="2:14">
      <c r="B304" s="180" t="s">
        <v>363</v>
      </c>
      <c r="C304" s="181" t="s">
        <v>327</v>
      </c>
      <c r="D304" s="182">
        <v>166765140.55000001</v>
      </c>
      <c r="E304" s="183">
        <v>36177766.25</v>
      </c>
      <c r="F304" s="183">
        <v>130587374.3</v>
      </c>
      <c r="G304" s="182">
        <v>30221433.560000002</v>
      </c>
      <c r="H304" s="182">
        <v>24280325.950000003</v>
      </c>
      <c r="I304" s="183">
        <v>12333737.83</v>
      </c>
      <c r="J304" s="183">
        <v>11946588.120000001</v>
      </c>
      <c r="K304" s="183">
        <v>5941107.6100000003</v>
      </c>
      <c r="L304" s="182">
        <v>136543706.98999998</v>
      </c>
      <c r="M304" s="183">
        <v>0</v>
      </c>
      <c r="N304" s="184">
        <v>136543706.98999998</v>
      </c>
    </row>
    <row r="305" spans="1:14">
      <c r="B305" s="180" t="s">
        <v>362</v>
      </c>
      <c r="C305" s="185" t="s">
        <v>328</v>
      </c>
      <c r="D305" s="182">
        <v>4297798.03</v>
      </c>
      <c r="E305" s="183">
        <v>673243.12</v>
      </c>
      <c r="F305" s="183">
        <v>3624554.91</v>
      </c>
      <c r="G305" s="182">
        <v>673243.12</v>
      </c>
      <c r="H305" s="182">
        <v>380626.46</v>
      </c>
      <c r="I305" s="183">
        <v>323373.75</v>
      </c>
      <c r="J305" s="183">
        <v>57252.71</v>
      </c>
      <c r="K305" s="183">
        <v>292616.65999999997</v>
      </c>
      <c r="L305" s="182">
        <v>3624554.91</v>
      </c>
      <c r="M305" s="183">
        <v>0</v>
      </c>
      <c r="N305" s="184">
        <v>3624554.91</v>
      </c>
    </row>
    <row r="306" spans="1:14">
      <c r="B306" s="180" t="s">
        <v>362</v>
      </c>
      <c r="C306" s="181" t="s">
        <v>329</v>
      </c>
      <c r="D306" s="182">
        <v>16529620.060000001</v>
      </c>
      <c r="E306" s="183">
        <v>2215185.71</v>
      </c>
      <c r="F306" s="183">
        <v>14314434.350000001</v>
      </c>
      <c r="G306" s="182">
        <v>2457972.4599999995</v>
      </c>
      <c r="H306" s="182">
        <v>2167170.6599999997</v>
      </c>
      <c r="I306" s="183">
        <v>2110250.34</v>
      </c>
      <c r="J306" s="183">
        <v>56920.32</v>
      </c>
      <c r="K306" s="183">
        <v>290801.8</v>
      </c>
      <c r="L306" s="182">
        <v>14071647.600000001</v>
      </c>
      <c r="M306" s="183">
        <v>0</v>
      </c>
      <c r="N306" s="184">
        <v>14071647.600000001</v>
      </c>
    </row>
    <row r="307" spans="1:14">
      <c r="B307" s="180" t="s">
        <v>362</v>
      </c>
      <c r="C307" s="185" t="s">
        <v>330</v>
      </c>
      <c r="D307" s="182">
        <v>4144717.45</v>
      </c>
      <c r="E307" s="183">
        <v>1432152.05</v>
      </c>
      <c r="F307" s="183">
        <v>2712565.4</v>
      </c>
      <c r="G307" s="182">
        <v>1227306.5</v>
      </c>
      <c r="H307" s="182">
        <v>609588.75</v>
      </c>
      <c r="I307" s="183">
        <v>387582.94</v>
      </c>
      <c r="J307" s="183">
        <v>222005.81</v>
      </c>
      <c r="K307" s="183">
        <v>617717.75</v>
      </c>
      <c r="L307" s="182">
        <v>2917410.9499999997</v>
      </c>
      <c r="M307" s="183">
        <v>0</v>
      </c>
      <c r="N307" s="184">
        <v>2917410.9499999997</v>
      </c>
    </row>
    <row r="308" spans="1:14">
      <c r="B308" s="180" t="s">
        <v>361</v>
      </c>
      <c r="C308" s="181" t="s">
        <v>332</v>
      </c>
      <c r="D308" s="182">
        <v>14987116.629999999</v>
      </c>
      <c r="E308" s="183">
        <v>1852056</v>
      </c>
      <c r="F308" s="183">
        <v>13135060.629999999</v>
      </c>
      <c r="G308" s="182">
        <v>1023201.35</v>
      </c>
      <c r="H308" s="182">
        <v>0</v>
      </c>
      <c r="I308" s="183">
        <v>0</v>
      </c>
      <c r="J308" s="183">
        <v>0</v>
      </c>
      <c r="K308" s="183">
        <v>1023201.35</v>
      </c>
      <c r="L308" s="182">
        <v>13963915.279999997</v>
      </c>
      <c r="M308" s="183">
        <v>0</v>
      </c>
      <c r="N308" s="184">
        <v>13963915.279999997</v>
      </c>
    </row>
    <row r="309" spans="1:14">
      <c r="B309" s="180" t="s">
        <v>362</v>
      </c>
      <c r="C309" s="185" t="s">
        <v>333</v>
      </c>
      <c r="D309" s="182">
        <v>74749340.019999996</v>
      </c>
      <c r="E309" s="183">
        <v>12935983.180000002</v>
      </c>
      <c r="F309" s="183">
        <v>61813356.839999996</v>
      </c>
      <c r="G309" s="182">
        <v>13058152.550000001</v>
      </c>
      <c r="H309" s="182">
        <v>11529566.190000001</v>
      </c>
      <c r="I309" s="183">
        <v>10447702.880000001</v>
      </c>
      <c r="J309" s="183">
        <v>1081863.31</v>
      </c>
      <c r="K309" s="183">
        <v>1528586.3599999999</v>
      </c>
      <c r="L309" s="182">
        <v>61691187.469999999</v>
      </c>
      <c r="M309" s="183">
        <v>0</v>
      </c>
      <c r="N309" s="184">
        <v>61691187.469999999</v>
      </c>
    </row>
    <row r="310" spans="1:14">
      <c r="B310" s="180" t="s">
        <v>362</v>
      </c>
      <c r="C310" s="181" t="s">
        <v>334</v>
      </c>
      <c r="D310" s="182">
        <v>754138.28</v>
      </c>
      <c r="E310" s="183">
        <v>106060.99</v>
      </c>
      <c r="F310" s="183">
        <v>648077.29</v>
      </c>
      <c r="G310" s="182">
        <v>356159.79000000004</v>
      </c>
      <c r="H310" s="182">
        <v>104046.85</v>
      </c>
      <c r="I310" s="183">
        <v>102958.85</v>
      </c>
      <c r="J310" s="183">
        <v>1088</v>
      </c>
      <c r="K310" s="183">
        <v>252112.94</v>
      </c>
      <c r="L310" s="182">
        <v>397978.49</v>
      </c>
      <c r="M310" s="183">
        <v>0</v>
      </c>
      <c r="N310" s="184">
        <v>397978.49</v>
      </c>
    </row>
    <row r="311" spans="1:14">
      <c r="B311" s="180" t="s">
        <v>361</v>
      </c>
      <c r="C311" s="181" t="s">
        <v>335</v>
      </c>
      <c r="D311" s="182">
        <v>20064877.660000004</v>
      </c>
      <c r="E311" s="183">
        <v>4176310.77</v>
      </c>
      <c r="F311" s="183">
        <v>15888566.890000002</v>
      </c>
      <c r="G311" s="182">
        <v>2896794.55</v>
      </c>
      <c r="H311" s="182">
        <v>987497.04</v>
      </c>
      <c r="I311" s="183">
        <v>952385.77</v>
      </c>
      <c r="J311" s="183">
        <v>35111.269999999997</v>
      </c>
      <c r="K311" s="183">
        <v>1909297.51</v>
      </c>
      <c r="L311" s="182">
        <v>17168083.109999999</v>
      </c>
      <c r="M311" s="183">
        <v>0</v>
      </c>
      <c r="N311" s="184">
        <v>17168083.109999999</v>
      </c>
    </row>
    <row r="312" spans="1:14">
      <c r="B312" s="180" t="s">
        <v>362</v>
      </c>
      <c r="C312" s="181" t="s">
        <v>336</v>
      </c>
      <c r="D312" s="182">
        <v>3351606.4699999997</v>
      </c>
      <c r="E312" s="183">
        <v>427578.01</v>
      </c>
      <c r="F312" s="183">
        <v>2924028.46</v>
      </c>
      <c r="G312" s="182">
        <v>708879.20000000007</v>
      </c>
      <c r="H312" s="182">
        <v>422600.92000000004</v>
      </c>
      <c r="I312" s="183">
        <v>309062.46000000002</v>
      </c>
      <c r="J312" s="183">
        <v>113538.45999999999</v>
      </c>
      <c r="K312" s="183">
        <v>286278.28000000003</v>
      </c>
      <c r="L312" s="182">
        <v>2642727.27</v>
      </c>
      <c r="M312" s="183">
        <v>0</v>
      </c>
      <c r="N312" s="184">
        <v>2642727.27</v>
      </c>
    </row>
    <row r="313" spans="1:14">
      <c r="B313" s="180" t="s">
        <v>362</v>
      </c>
      <c r="C313" s="181" t="s">
        <v>337</v>
      </c>
      <c r="D313" s="182">
        <v>3265737.7799999993</v>
      </c>
      <c r="E313" s="183">
        <v>453.84</v>
      </c>
      <c r="F313" s="183">
        <v>3265283.9399999995</v>
      </c>
      <c r="G313" s="182">
        <v>55569.81</v>
      </c>
      <c r="H313" s="182">
        <v>453.84</v>
      </c>
      <c r="I313" s="183">
        <v>453.84</v>
      </c>
      <c r="J313" s="183">
        <v>0</v>
      </c>
      <c r="K313" s="183">
        <v>55115.97</v>
      </c>
      <c r="L313" s="182">
        <v>3210167.9699999997</v>
      </c>
      <c r="M313" s="183">
        <v>0</v>
      </c>
      <c r="N313" s="184">
        <v>3210167.9699999997</v>
      </c>
    </row>
    <row r="314" spans="1:14">
      <c r="B314" s="180" t="s">
        <v>362</v>
      </c>
      <c r="C314" s="181" t="s">
        <v>338</v>
      </c>
      <c r="D314" s="182">
        <v>1805889.14</v>
      </c>
      <c r="E314" s="183">
        <v>181240.16999999998</v>
      </c>
      <c r="F314" s="183">
        <v>1624648.97</v>
      </c>
      <c r="G314" s="182">
        <v>567215.6</v>
      </c>
      <c r="H314" s="182">
        <v>84746.17</v>
      </c>
      <c r="I314" s="183">
        <v>65743.429999999993</v>
      </c>
      <c r="J314" s="183">
        <v>19002.740000000002</v>
      </c>
      <c r="K314" s="183">
        <v>482469.43</v>
      </c>
      <c r="L314" s="182">
        <v>1238673.54</v>
      </c>
      <c r="M314" s="183">
        <v>0</v>
      </c>
      <c r="N314" s="184">
        <v>1238673.54</v>
      </c>
    </row>
    <row r="315" spans="1:14">
      <c r="B315" s="180" t="s">
        <v>361</v>
      </c>
      <c r="C315" s="181" t="s">
        <v>339</v>
      </c>
      <c r="D315" s="182">
        <v>22434202.080000002</v>
      </c>
      <c r="E315" s="183">
        <v>5941343.1500000013</v>
      </c>
      <c r="F315" s="183">
        <v>16492858.929999998</v>
      </c>
      <c r="G315" s="182">
        <v>5388991.5899999999</v>
      </c>
      <c r="H315" s="182">
        <v>2696388.96</v>
      </c>
      <c r="I315" s="183">
        <v>2305957.35</v>
      </c>
      <c r="J315" s="183">
        <v>390431.61000000004</v>
      </c>
      <c r="K315" s="183">
        <v>2692602.63</v>
      </c>
      <c r="L315" s="182">
        <v>17045210.489999998</v>
      </c>
      <c r="M315" s="183">
        <v>0</v>
      </c>
      <c r="N315" s="184">
        <v>17045210.489999998</v>
      </c>
    </row>
    <row r="316" spans="1:14">
      <c r="B316" s="180" t="s">
        <v>361</v>
      </c>
      <c r="C316" s="181" t="s">
        <v>340</v>
      </c>
      <c r="D316" s="182">
        <v>15904640.560000002</v>
      </c>
      <c r="E316" s="183">
        <v>1174788.49</v>
      </c>
      <c r="F316" s="183">
        <v>14729852.070000002</v>
      </c>
      <c r="G316" s="182">
        <v>1486875.88</v>
      </c>
      <c r="H316" s="182">
        <v>926989.9</v>
      </c>
      <c r="I316" s="183">
        <v>579426.15</v>
      </c>
      <c r="J316" s="183">
        <v>347563.75</v>
      </c>
      <c r="K316" s="183">
        <v>559885.98</v>
      </c>
      <c r="L316" s="182">
        <v>14417764.680000002</v>
      </c>
      <c r="M316" s="183">
        <v>0</v>
      </c>
      <c r="N316" s="184">
        <v>14417764.680000002</v>
      </c>
    </row>
    <row r="317" spans="1:14" ht="13.5" customHeight="1">
      <c r="B317" s="180" t="s">
        <v>362</v>
      </c>
      <c r="C317" s="181" t="s">
        <v>341</v>
      </c>
      <c r="D317" s="182">
        <v>6593863.6799999997</v>
      </c>
      <c r="E317" s="183">
        <v>1613142.5999999999</v>
      </c>
      <c r="F317" s="183">
        <v>4980721.08</v>
      </c>
      <c r="G317" s="182">
        <v>443486.92000000004</v>
      </c>
      <c r="H317" s="182">
        <v>50461.780000000006</v>
      </c>
      <c r="I317" s="183">
        <v>45451.91</v>
      </c>
      <c r="J317" s="183">
        <v>5009.87</v>
      </c>
      <c r="K317" s="183">
        <v>393025.14</v>
      </c>
      <c r="L317" s="182">
        <v>6150376.7599999998</v>
      </c>
      <c r="M317" s="183">
        <v>0</v>
      </c>
      <c r="N317" s="184">
        <v>6150376.7599999998</v>
      </c>
    </row>
    <row r="318" spans="1:14">
      <c r="B318" s="306" t="s">
        <v>550</v>
      </c>
      <c r="C318" s="307"/>
      <c r="D318" s="189">
        <f>SUM(D10:D317)</f>
        <v>4931277771.4100018</v>
      </c>
      <c r="E318" s="189">
        <f t="shared" ref="E318:N318" si="0">SUM(E10:E317)</f>
        <v>1090964576.0999992</v>
      </c>
      <c r="F318" s="189">
        <f t="shared" si="0"/>
        <v>3840313195.3099976</v>
      </c>
      <c r="G318" s="189">
        <f t="shared" si="0"/>
        <v>1519717209.2499983</v>
      </c>
      <c r="H318" s="189">
        <f t="shared" si="0"/>
        <v>683786798.30000031</v>
      </c>
      <c r="I318" s="189">
        <f t="shared" si="0"/>
        <v>435365711.23999959</v>
      </c>
      <c r="J318" s="189">
        <f t="shared" si="0"/>
        <v>248421087.06000012</v>
      </c>
      <c r="K318" s="189">
        <f t="shared" si="0"/>
        <v>835930410.94999969</v>
      </c>
      <c r="L318" s="189">
        <f t="shared" si="0"/>
        <v>3411560562.1600008</v>
      </c>
      <c r="M318" s="189">
        <f t="shared" si="0"/>
        <v>26350693.960000001</v>
      </c>
      <c r="N318" s="190">
        <f t="shared" si="0"/>
        <v>3385209868.2000003</v>
      </c>
    </row>
    <row r="319" spans="1:14" s="193" customFormat="1">
      <c r="A319" s="191"/>
      <c r="B319" s="192" t="s">
        <v>564</v>
      </c>
      <c r="C319" s="191"/>
    </row>
    <row r="320" spans="1:14" s="193" customFormat="1" ht="12.75">
      <c r="B320" s="194"/>
    </row>
    <row r="321" spans="2:10" s="194" customFormat="1">
      <c r="B321" s="195" t="s">
        <v>565</v>
      </c>
      <c r="J321" s="196"/>
    </row>
    <row r="322" spans="2:10">
      <c r="B322" s="194"/>
    </row>
    <row r="324" spans="2:10">
      <c r="B324" s="194"/>
    </row>
    <row r="326" spans="2:10">
      <c r="B326" s="194"/>
    </row>
  </sheetData>
  <mergeCells count="16">
    <mergeCell ref="G6:N6"/>
    <mergeCell ref="E7:E9"/>
    <mergeCell ref="F7:F9"/>
    <mergeCell ref="G7:K7"/>
    <mergeCell ref="L7:N7"/>
    <mergeCell ref="G8:G9"/>
    <mergeCell ref="B318:C318"/>
    <mergeCell ref="B6:B9"/>
    <mergeCell ref="C6:C9"/>
    <mergeCell ref="D6:D9"/>
    <mergeCell ref="E6:F6"/>
    <mergeCell ref="H8:J8"/>
    <mergeCell ref="K8:K9"/>
    <mergeCell ref="L8:L9"/>
    <mergeCell ref="M8:M9"/>
    <mergeCell ref="N8:N9"/>
  </mergeCells>
  <pageMargins left="0.98425196850393704" right="0.98425196850393704" top="0.98425196850393704" bottom="0.98425196850393704" header="0.51181102362204722" footer="0.51181102362204722"/>
  <pageSetup paperSize="8" scale="2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7B2"/>
    <pageSetUpPr fitToPage="1"/>
  </sheetPr>
  <dimension ref="A2:CH942"/>
  <sheetViews>
    <sheetView showGridLines="0" workbookViewId="0">
      <selection activeCell="G12" sqref="G12"/>
    </sheetView>
  </sheetViews>
  <sheetFormatPr defaultRowHeight="12.75"/>
  <cols>
    <col min="1" max="1" width="8" style="223" customWidth="1"/>
    <col min="2" max="2" width="29.140625" style="223" customWidth="1"/>
    <col min="3" max="3" width="1.42578125" style="223" customWidth="1"/>
    <col min="4" max="4" width="4.5703125" style="223" customWidth="1"/>
    <col min="5" max="5" width="15.42578125" style="223" customWidth="1"/>
    <col min="6" max="6" width="14.85546875" style="223" customWidth="1"/>
    <col min="7" max="7" width="16.5703125" style="223" customWidth="1"/>
    <col min="8" max="8" width="14.85546875" style="223" customWidth="1"/>
    <col min="9" max="9" width="15.140625" style="223" customWidth="1"/>
    <col min="10" max="10" width="18.85546875" style="223" customWidth="1"/>
    <col min="11" max="11" width="22" style="223" customWidth="1"/>
    <col min="12" max="12" width="5.5703125" style="223" customWidth="1"/>
    <col min="13" max="13" width="15.5703125" style="223" customWidth="1"/>
    <col min="14" max="15" width="16.7109375" style="223" customWidth="1"/>
    <col min="16" max="16" width="14.42578125" style="223" customWidth="1"/>
    <col min="17" max="17" width="3.85546875" style="223" customWidth="1"/>
    <col min="18" max="18" width="19.85546875" style="223" customWidth="1"/>
    <col min="19" max="19" width="21.5703125" style="223" customWidth="1"/>
    <col min="20" max="20" width="18" style="223" customWidth="1"/>
    <col min="21" max="21" width="15" style="223" customWidth="1"/>
    <col min="22" max="22" width="17.28515625" style="223" customWidth="1"/>
    <col min="23" max="23" width="20.5703125" style="223" customWidth="1"/>
    <col min="24" max="24" width="19.7109375" style="223" customWidth="1"/>
    <col min="25" max="25" width="18" style="223" customWidth="1"/>
    <col min="26" max="26" width="18.85546875" style="223" customWidth="1"/>
    <col min="27" max="27" width="13" style="223" customWidth="1"/>
    <col min="28" max="28" width="14.140625" style="223" customWidth="1"/>
    <col min="29" max="30" width="19.42578125" style="223" customWidth="1"/>
    <col min="31" max="31" width="19" style="223" customWidth="1"/>
    <col min="32" max="32" width="16.28515625" style="223" customWidth="1"/>
    <col min="33" max="33" width="16.42578125" style="223" customWidth="1"/>
    <col min="34" max="34" width="13.28515625" style="223" customWidth="1"/>
    <col min="35" max="35" width="20.42578125" style="223" customWidth="1"/>
    <col min="36" max="36" width="13.28515625" style="223" customWidth="1"/>
    <col min="37" max="37" width="19.7109375" style="223" customWidth="1"/>
    <col min="38" max="38" width="21.7109375" style="223" customWidth="1"/>
    <col min="39" max="39" width="16.140625" style="223" customWidth="1"/>
    <col min="40" max="40" width="20.5703125" style="223" customWidth="1"/>
    <col min="41" max="41" width="22.28515625" style="223" customWidth="1"/>
    <col min="42" max="42" width="14.5703125" style="223" customWidth="1"/>
    <col min="43" max="43" width="19.140625" style="223" customWidth="1"/>
    <col min="44" max="44" width="14.85546875" style="223" customWidth="1"/>
    <col min="45" max="45" width="18" style="223" customWidth="1"/>
    <col min="46" max="46" width="18.5703125" style="223" customWidth="1"/>
    <col min="47" max="47" width="14.5703125" style="223" customWidth="1"/>
    <col min="48" max="48" width="17.85546875" style="223" customWidth="1"/>
    <col min="49" max="49" width="14.5703125" style="223" customWidth="1"/>
    <col min="50" max="50" width="19.5703125" style="223" customWidth="1"/>
    <col min="51" max="51" width="13.7109375" style="223" customWidth="1"/>
    <col min="52" max="53" width="14.140625" style="223" customWidth="1"/>
    <col min="54" max="54" width="14.85546875" style="223" customWidth="1"/>
    <col min="55" max="55" width="17" style="223" customWidth="1"/>
    <col min="56" max="56" width="21" style="223" customWidth="1"/>
    <col min="57" max="57" width="23.42578125" style="223" customWidth="1"/>
    <col min="58" max="58" width="13.42578125" style="223" customWidth="1"/>
    <col min="59" max="59" width="20.42578125" style="223" customWidth="1"/>
    <col min="60" max="60" width="14.140625" style="223" customWidth="1"/>
    <col min="61" max="61" width="17.140625" style="223" customWidth="1"/>
    <col min="62" max="62" width="14.28515625" style="223" customWidth="1"/>
    <col min="63" max="63" width="20.42578125" style="223" customWidth="1"/>
    <col min="64" max="64" width="16.140625" style="223" customWidth="1"/>
    <col min="65" max="65" width="15.85546875" style="223" customWidth="1"/>
    <col min="66" max="66" width="13" style="223" customWidth="1"/>
    <col min="67" max="67" width="18.140625" style="223" customWidth="1"/>
    <col min="68" max="68" width="13.42578125" style="223" customWidth="1"/>
    <col min="69" max="69" width="17.28515625" style="223" customWidth="1"/>
    <col min="70" max="70" width="14.28515625" style="223" customWidth="1"/>
    <col min="71" max="71" width="13" style="223" customWidth="1"/>
    <col min="72" max="72" width="15.7109375" style="223" customWidth="1"/>
    <col min="73" max="73" width="16.140625" style="223" customWidth="1"/>
    <col min="74" max="74" width="14" style="223" customWidth="1"/>
    <col min="75" max="75" width="13.42578125" style="223" customWidth="1"/>
    <col min="76" max="76" width="13.7109375" style="223" customWidth="1"/>
    <col min="77" max="77" width="16.140625" style="223" customWidth="1"/>
    <col min="78" max="78" width="17.7109375" style="223" customWidth="1"/>
    <col min="79" max="79" width="13.7109375" style="223" customWidth="1"/>
    <col min="80" max="80" width="18.5703125" style="223" customWidth="1"/>
    <col min="81" max="81" width="16.140625" style="223" customWidth="1"/>
    <col min="82" max="82" width="15.85546875" style="223" customWidth="1"/>
    <col min="83" max="83" width="21.140625" style="223" customWidth="1"/>
    <col min="84" max="84" width="10.7109375" style="223" bestFit="1" customWidth="1"/>
    <col min="85" max="85" width="11.140625" style="223" bestFit="1" customWidth="1"/>
    <col min="86" max="86" width="9.140625" style="223" customWidth="1"/>
    <col min="87" max="16384" width="9.140625" style="223"/>
  </cols>
  <sheetData>
    <row r="2" spans="1:86">
      <c r="A2" s="322"/>
      <c r="B2" s="322"/>
      <c r="C2" s="322"/>
      <c r="BQ2" s="235"/>
    </row>
    <row r="4" spans="1:86" ht="18.75">
      <c r="A4" s="254"/>
      <c r="B4" s="313"/>
      <c r="C4" s="313"/>
      <c r="D4" s="313"/>
      <c r="E4" s="313"/>
      <c r="F4" s="313"/>
      <c r="G4" s="313"/>
      <c r="H4" s="254"/>
      <c r="I4" s="254"/>
      <c r="J4" s="254"/>
      <c r="K4" s="254"/>
      <c r="L4" s="254"/>
      <c r="M4" s="254"/>
      <c r="N4" s="254"/>
      <c r="O4" s="254"/>
      <c r="P4" s="254"/>
      <c r="BL4" s="225"/>
    </row>
    <row r="5" spans="1:86" ht="18.75">
      <c r="A5" s="254"/>
      <c r="B5" s="313" t="s">
        <v>566</v>
      </c>
      <c r="C5" s="313"/>
      <c r="D5" s="313"/>
      <c r="E5" s="313"/>
      <c r="F5" s="313"/>
      <c r="G5" s="313"/>
      <c r="H5" s="254"/>
      <c r="I5" s="254"/>
      <c r="J5" s="254"/>
      <c r="K5" s="254"/>
      <c r="L5" s="254"/>
      <c r="M5" s="254"/>
      <c r="N5" s="254"/>
      <c r="O5" s="254"/>
      <c r="P5" s="254"/>
      <c r="BL5" s="225"/>
    </row>
    <row r="6" spans="1:86">
      <c r="M6" s="326"/>
      <c r="N6" s="326"/>
      <c r="O6" s="326"/>
      <c r="P6" s="326"/>
      <c r="BL6" s="225"/>
    </row>
    <row r="7" spans="1:86" ht="18.75">
      <c r="B7" s="327" t="s">
        <v>567</v>
      </c>
      <c r="C7" s="327"/>
      <c r="D7" s="327"/>
      <c r="E7" s="328" t="s">
        <v>568</v>
      </c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28"/>
      <c r="Z7" s="328"/>
      <c r="AA7" s="328"/>
      <c r="AB7" s="328"/>
      <c r="AC7" s="328"/>
      <c r="AD7" s="328"/>
      <c r="AE7" s="328"/>
      <c r="AF7" s="328"/>
      <c r="AG7" s="328"/>
      <c r="AH7" s="328"/>
      <c r="AI7" s="328"/>
      <c r="AJ7" s="328"/>
      <c r="AK7" s="328"/>
      <c r="AL7" s="328"/>
      <c r="AM7" s="328"/>
      <c r="AN7" s="328"/>
      <c r="AO7" s="328" t="s">
        <v>569</v>
      </c>
      <c r="AP7" s="328"/>
      <c r="AQ7" s="328"/>
      <c r="AR7" s="328"/>
      <c r="AS7" s="328"/>
      <c r="AT7" s="328"/>
      <c r="AU7" s="328"/>
      <c r="AV7" s="328"/>
      <c r="AW7" s="328"/>
      <c r="AX7" s="328"/>
      <c r="AY7" s="328"/>
      <c r="AZ7" s="328"/>
      <c r="BA7" s="328"/>
      <c r="BB7" s="328"/>
      <c r="BC7" s="328"/>
      <c r="BD7" s="328"/>
      <c r="BE7" s="328"/>
      <c r="BF7" s="328"/>
      <c r="BG7" s="328"/>
      <c r="BH7" s="328"/>
      <c r="BI7" s="328"/>
      <c r="BJ7" s="328"/>
      <c r="BK7" s="328"/>
      <c r="BL7" s="328"/>
      <c r="BM7" s="328"/>
      <c r="BN7" s="328"/>
      <c r="BO7" s="328"/>
      <c r="BP7" s="328"/>
      <c r="BQ7" s="328"/>
      <c r="BR7" s="328"/>
      <c r="BS7" s="328"/>
      <c r="BT7" s="328"/>
      <c r="BU7" s="328"/>
      <c r="BV7" s="328"/>
      <c r="BW7" s="328"/>
      <c r="BX7" s="328"/>
      <c r="BY7" s="328"/>
      <c r="BZ7" s="328"/>
      <c r="CA7" s="328"/>
      <c r="CB7" s="328"/>
      <c r="CC7" s="324" t="s">
        <v>570</v>
      </c>
      <c r="CD7" s="324" t="s">
        <v>571</v>
      </c>
      <c r="CE7" s="324" t="s">
        <v>572</v>
      </c>
    </row>
    <row r="8" spans="1:86" ht="15.75" customHeight="1">
      <c r="B8" s="327"/>
      <c r="C8" s="327"/>
      <c r="D8" s="327"/>
      <c r="E8" s="325" t="s">
        <v>573</v>
      </c>
      <c r="F8" s="325"/>
      <c r="G8" s="325"/>
      <c r="H8" s="325"/>
      <c r="I8" s="325"/>
      <c r="J8" s="325"/>
      <c r="K8" s="325"/>
      <c r="L8" s="325"/>
      <c r="M8" s="325"/>
      <c r="N8" s="325" t="s">
        <v>574</v>
      </c>
      <c r="O8" s="325"/>
      <c r="P8" s="325"/>
      <c r="Q8" s="325"/>
      <c r="R8" s="325"/>
      <c r="S8" s="325"/>
      <c r="T8" s="325"/>
      <c r="U8" s="325" t="s">
        <v>575</v>
      </c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25" t="s">
        <v>576</v>
      </c>
      <c r="AG8" s="325"/>
      <c r="AH8" s="325"/>
      <c r="AI8" s="325"/>
      <c r="AJ8" s="325"/>
      <c r="AK8" s="325"/>
      <c r="AL8" s="325"/>
      <c r="AM8" s="325"/>
      <c r="AN8" s="255"/>
      <c r="AO8" s="325" t="s">
        <v>577</v>
      </c>
      <c r="AP8" s="325"/>
      <c r="AQ8" s="325"/>
      <c r="AR8" s="325"/>
      <c r="AS8" s="325"/>
      <c r="AT8" s="325"/>
      <c r="AU8" s="325"/>
      <c r="AV8" s="325" t="s">
        <v>578</v>
      </c>
      <c r="AW8" s="325"/>
      <c r="AX8" s="325"/>
      <c r="AY8" s="325"/>
      <c r="AZ8" s="325"/>
      <c r="BA8" s="325"/>
      <c r="BB8" s="325"/>
      <c r="BC8" s="325"/>
      <c r="BD8" s="325"/>
      <c r="BE8" s="325"/>
      <c r="BF8" s="325"/>
      <c r="BG8" s="325"/>
      <c r="BH8" s="325"/>
      <c r="BI8" s="325"/>
      <c r="BJ8" s="325"/>
      <c r="BK8" s="325"/>
      <c r="BL8" s="325"/>
      <c r="BM8" s="325"/>
      <c r="BN8" s="325" t="s">
        <v>579</v>
      </c>
      <c r="BO8" s="325"/>
      <c r="BP8" s="325"/>
      <c r="BQ8" s="325"/>
      <c r="BR8" s="325"/>
      <c r="BS8" s="325"/>
      <c r="BT8" s="325"/>
      <c r="BU8" s="325" t="s">
        <v>580</v>
      </c>
      <c r="BV8" s="325"/>
      <c r="BW8" s="325"/>
      <c r="BX8" s="325"/>
      <c r="BY8" s="325"/>
      <c r="BZ8" s="325" t="s">
        <v>581</v>
      </c>
      <c r="CA8" s="325"/>
      <c r="CB8" s="325"/>
      <c r="CC8" s="324"/>
      <c r="CD8" s="324"/>
      <c r="CE8" s="324"/>
    </row>
    <row r="9" spans="1:86" ht="75">
      <c r="B9" s="327"/>
      <c r="C9" s="327"/>
      <c r="D9" s="327"/>
      <c r="E9" s="230" t="s">
        <v>582</v>
      </c>
      <c r="F9" s="230" t="s">
        <v>583</v>
      </c>
      <c r="G9" s="230" t="s">
        <v>584</v>
      </c>
      <c r="H9" s="230" t="s">
        <v>585</v>
      </c>
      <c r="I9" s="230" t="s">
        <v>586</v>
      </c>
      <c r="J9" s="230" t="s">
        <v>587</v>
      </c>
      <c r="K9" s="230" t="s">
        <v>588</v>
      </c>
      <c r="L9" s="324" t="s">
        <v>573</v>
      </c>
      <c r="M9" s="324"/>
      <c r="N9" s="230" t="s">
        <v>589</v>
      </c>
      <c r="O9" s="230" t="s">
        <v>590</v>
      </c>
      <c r="P9" s="327" t="s">
        <v>591</v>
      </c>
      <c r="Q9" s="327"/>
      <c r="R9" s="230" t="s">
        <v>592</v>
      </c>
      <c r="S9" s="230" t="s">
        <v>593</v>
      </c>
      <c r="T9" s="229" t="s">
        <v>574</v>
      </c>
      <c r="U9" s="230" t="s">
        <v>594</v>
      </c>
      <c r="V9" s="230" t="s">
        <v>595</v>
      </c>
      <c r="W9" s="230" t="s">
        <v>596</v>
      </c>
      <c r="X9" s="230" t="s">
        <v>597</v>
      </c>
      <c r="Y9" s="230" t="s">
        <v>598</v>
      </c>
      <c r="Z9" s="230" t="s">
        <v>599</v>
      </c>
      <c r="AA9" s="230" t="s">
        <v>600</v>
      </c>
      <c r="AB9" s="230" t="s">
        <v>601</v>
      </c>
      <c r="AC9" s="230" t="s">
        <v>602</v>
      </c>
      <c r="AD9" s="230" t="s">
        <v>603</v>
      </c>
      <c r="AE9" s="229" t="s">
        <v>575</v>
      </c>
      <c r="AF9" s="230" t="s">
        <v>604</v>
      </c>
      <c r="AG9" s="230" t="s">
        <v>605</v>
      </c>
      <c r="AH9" s="230" t="s">
        <v>606</v>
      </c>
      <c r="AI9" s="230" t="s">
        <v>607</v>
      </c>
      <c r="AJ9" s="230" t="s">
        <v>608</v>
      </c>
      <c r="AK9" s="230" t="s">
        <v>609</v>
      </c>
      <c r="AL9" s="230" t="s">
        <v>610</v>
      </c>
      <c r="AM9" s="229" t="s">
        <v>576</v>
      </c>
      <c r="AN9" s="229" t="s">
        <v>611</v>
      </c>
      <c r="AO9" s="230" t="s">
        <v>612</v>
      </c>
      <c r="AP9" s="230" t="s">
        <v>613</v>
      </c>
      <c r="AQ9" s="230" t="s">
        <v>614</v>
      </c>
      <c r="AR9" s="230" t="s">
        <v>615</v>
      </c>
      <c r="AS9" s="230" t="s">
        <v>616</v>
      </c>
      <c r="AT9" s="230" t="s">
        <v>617</v>
      </c>
      <c r="AU9" s="229" t="s">
        <v>577</v>
      </c>
      <c r="AV9" s="230" t="s">
        <v>618</v>
      </c>
      <c r="AW9" s="230" t="s">
        <v>619</v>
      </c>
      <c r="AX9" s="230" t="s">
        <v>620</v>
      </c>
      <c r="AY9" s="230" t="s">
        <v>621</v>
      </c>
      <c r="AZ9" s="230" t="s">
        <v>622</v>
      </c>
      <c r="BA9" s="230" t="s">
        <v>623</v>
      </c>
      <c r="BB9" s="230" t="s">
        <v>624</v>
      </c>
      <c r="BC9" s="230" t="s">
        <v>625</v>
      </c>
      <c r="BD9" s="230" t="s">
        <v>626</v>
      </c>
      <c r="BE9" s="230" t="s">
        <v>627</v>
      </c>
      <c r="BF9" s="230" t="s">
        <v>628</v>
      </c>
      <c r="BG9" s="230" t="s">
        <v>629</v>
      </c>
      <c r="BH9" s="230" t="s">
        <v>630</v>
      </c>
      <c r="BI9" s="230" t="s">
        <v>631</v>
      </c>
      <c r="BJ9" s="230" t="s">
        <v>632</v>
      </c>
      <c r="BK9" s="230" t="s">
        <v>633</v>
      </c>
      <c r="BL9" s="230" t="s">
        <v>634</v>
      </c>
      <c r="BM9" s="229" t="s">
        <v>578</v>
      </c>
      <c r="BN9" s="230" t="s">
        <v>635</v>
      </c>
      <c r="BO9" s="230" t="s">
        <v>636</v>
      </c>
      <c r="BP9" s="230" t="s">
        <v>637</v>
      </c>
      <c r="BQ9" s="230" t="s">
        <v>638</v>
      </c>
      <c r="BR9" s="230" t="s">
        <v>639</v>
      </c>
      <c r="BS9" s="230" t="s">
        <v>640</v>
      </c>
      <c r="BT9" s="229" t="s">
        <v>579</v>
      </c>
      <c r="BU9" s="230" t="s">
        <v>641</v>
      </c>
      <c r="BV9" s="230" t="s">
        <v>642</v>
      </c>
      <c r="BW9" s="230" t="s">
        <v>643</v>
      </c>
      <c r="BX9" s="230" t="s">
        <v>644</v>
      </c>
      <c r="BY9" s="229" t="s">
        <v>580</v>
      </c>
      <c r="BZ9" s="230" t="s">
        <v>645</v>
      </c>
      <c r="CA9" s="230" t="s">
        <v>646</v>
      </c>
      <c r="CB9" s="229" t="s">
        <v>581</v>
      </c>
      <c r="CC9" s="324"/>
      <c r="CD9" s="324"/>
      <c r="CE9" s="324"/>
    </row>
    <row r="10" spans="1:86" ht="15" customHeight="1">
      <c r="B10" s="314" t="s">
        <v>35</v>
      </c>
      <c r="C10" s="315" t="s">
        <v>647</v>
      </c>
      <c r="D10" s="316"/>
      <c r="E10" s="197">
        <v>9685034.6600000001</v>
      </c>
      <c r="F10" s="246"/>
      <c r="G10" s="245">
        <v>108328268.47</v>
      </c>
      <c r="H10" s="245">
        <v>776157.58</v>
      </c>
      <c r="I10" s="245">
        <v>5538801.79</v>
      </c>
      <c r="J10" s="245">
        <v>930744.47</v>
      </c>
      <c r="K10" s="246"/>
      <c r="L10" s="317">
        <v>125259006.97</v>
      </c>
      <c r="M10" s="317"/>
      <c r="N10" s="245">
        <v>751500.52</v>
      </c>
      <c r="O10" s="245">
        <v>1053988.8999999999</v>
      </c>
      <c r="P10" s="318">
        <v>18709.78</v>
      </c>
      <c r="Q10" s="318"/>
      <c r="R10" s="245">
        <v>331305.74000000005</v>
      </c>
      <c r="S10" s="246"/>
      <c r="T10" s="247">
        <v>2155504.94</v>
      </c>
      <c r="U10" s="245">
        <v>16460330.279999999</v>
      </c>
      <c r="V10" s="245">
        <v>74835256.49000001</v>
      </c>
      <c r="W10" s="245">
        <v>10079640.65</v>
      </c>
      <c r="X10" s="245">
        <v>1114282.9100000001</v>
      </c>
      <c r="Y10" s="245">
        <v>77070.7</v>
      </c>
      <c r="Z10" s="245">
        <v>7376539.209999999</v>
      </c>
      <c r="AA10" s="246"/>
      <c r="AB10" s="245">
        <v>1901832.22</v>
      </c>
      <c r="AC10" s="245">
        <v>3694341.3499999996</v>
      </c>
      <c r="AD10" s="246"/>
      <c r="AE10" s="247">
        <v>115539293.81</v>
      </c>
      <c r="AF10" s="245">
        <v>14635094.879999999</v>
      </c>
      <c r="AG10" s="245">
        <v>1175672.8799999999</v>
      </c>
      <c r="AH10" s="246"/>
      <c r="AI10" s="245">
        <v>3089320.04</v>
      </c>
      <c r="AJ10" s="246"/>
      <c r="AK10" s="246"/>
      <c r="AL10" s="246"/>
      <c r="AM10" s="247">
        <v>18900087.799999997</v>
      </c>
      <c r="AN10" s="247">
        <f t="shared" ref="AN10:AN73" si="0">+L10+T10+AE10+AM10</f>
        <v>261853893.51999998</v>
      </c>
      <c r="AO10" s="245">
        <v>397286.85</v>
      </c>
      <c r="AP10" s="246"/>
      <c r="AQ10" s="246"/>
      <c r="AR10" s="246"/>
      <c r="AS10" s="245">
        <v>275.56000000000006</v>
      </c>
      <c r="AT10" s="246"/>
      <c r="AU10" s="247">
        <v>397562.41</v>
      </c>
      <c r="AV10" s="246"/>
      <c r="AW10" s="245">
        <v>386800.89</v>
      </c>
      <c r="AX10" s="245">
        <v>18105.16</v>
      </c>
      <c r="AY10" s="245">
        <v>6.36</v>
      </c>
      <c r="AZ10" s="246"/>
      <c r="BA10" s="246"/>
      <c r="BB10" s="245">
        <v>18770.270000000004</v>
      </c>
      <c r="BC10" s="246"/>
      <c r="BD10" s="246"/>
      <c r="BE10" s="246"/>
      <c r="BF10" s="245">
        <v>213851.27</v>
      </c>
      <c r="BG10" s="246"/>
      <c r="BH10" s="246"/>
      <c r="BI10" s="246"/>
      <c r="BJ10" s="246"/>
      <c r="BK10" s="246"/>
      <c r="BL10" s="245">
        <v>361904.27000000008</v>
      </c>
      <c r="BM10" s="247">
        <f t="shared" ref="BM10:BM73" si="1">SUM(AV10:BL10)</f>
        <v>999438.22</v>
      </c>
      <c r="BN10" s="246"/>
      <c r="BO10" s="246"/>
      <c r="BP10" s="246"/>
      <c r="BQ10" s="246"/>
      <c r="BR10" s="246"/>
      <c r="BS10" s="245">
        <v>3000000</v>
      </c>
      <c r="BT10" s="247">
        <v>3000000</v>
      </c>
      <c r="BU10" s="245">
        <v>4820465.26</v>
      </c>
      <c r="BV10" s="245">
        <v>780.00999999999931</v>
      </c>
      <c r="BW10" s="246"/>
      <c r="BX10" s="246"/>
      <c r="BY10" s="247">
        <v>4821245.2699999996</v>
      </c>
      <c r="BZ10" s="245">
        <v>8250656.4399999995</v>
      </c>
      <c r="CA10" s="245">
        <v>44216.900000000023</v>
      </c>
      <c r="CB10" s="247">
        <v>8294873.3399999999</v>
      </c>
      <c r="CC10" s="256"/>
      <c r="CD10" s="256"/>
      <c r="CE10" s="247">
        <v>279367012.75999999</v>
      </c>
      <c r="CG10" s="225"/>
      <c r="CH10" s="225"/>
    </row>
    <row r="11" spans="1:86" ht="15" customHeight="1">
      <c r="B11" s="314"/>
      <c r="C11" s="315" t="s">
        <v>648</v>
      </c>
      <c r="D11" s="316"/>
      <c r="E11" s="197"/>
      <c r="F11" s="246"/>
      <c r="G11" s="245">
        <v>53924350.11999999</v>
      </c>
      <c r="H11" s="245">
        <v>400673.12999999995</v>
      </c>
      <c r="I11" s="245">
        <v>1269462.75</v>
      </c>
      <c r="J11" s="246"/>
      <c r="K11" s="246"/>
      <c r="L11" s="317">
        <v>55594485.999999993</v>
      </c>
      <c r="M11" s="317"/>
      <c r="N11" s="245">
        <v>751492.71999999986</v>
      </c>
      <c r="O11" s="245">
        <v>843994.22000000009</v>
      </c>
      <c r="P11" s="318">
        <v>18601.59</v>
      </c>
      <c r="Q11" s="318"/>
      <c r="R11" s="246"/>
      <c r="S11" s="246"/>
      <c r="T11" s="247">
        <v>1614088.53</v>
      </c>
      <c r="U11" s="246"/>
      <c r="V11" s="245">
        <v>18268683.709999997</v>
      </c>
      <c r="W11" s="245">
        <v>8438348.3600000013</v>
      </c>
      <c r="X11" s="245">
        <v>999057.40999999992</v>
      </c>
      <c r="Y11" s="245">
        <v>74097.930000000008</v>
      </c>
      <c r="Z11" s="245">
        <v>7005397.2299999995</v>
      </c>
      <c r="AA11" s="246"/>
      <c r="AB11" s="245">
        <v>1376435.7600000002</v>
      </c>
      <c r="AC11" s="246"/>
      <c r="AD11" s="246"/>
      <c r="AE11" s="247">
        <v>36162020.399999999</v>
      </c>
      <c r="AF11" s="246"/>
      <c r="AG11" s="246"/>
      <c r="AH11" s="246"/>
      <c r="AI11" s="246"/>
      <c r="AJ11" s="246"/>
      <c r="AK11" s="246"/>
      <c r="AL11" s="246"/>
      <c r="AM11" s="256"/>
      <c r="AN11" s="247">
        <f t="shared" si="0"/>
        <v>93370594.929999992</v>
      </c>
      <c r="AO11" s="246"/>
      <c r="AP11" s="246"/>
      <c r="AQ11" s="246"/>
      <c r="AR11" s="246"/>
      <c r="AS11" s="246"/>
      <c r="AT11" s="246"/>
      <c r="AU11" s="256"/>
      <c r="AV11" s="246"/>
      <c r="AW11" s="246"/>
      <c r="AX11" s="246"/>
      <c r="AY11" s="246"/>
      <c r="AZ11" s="246"/>
      <c r="BA11" s="246"/>
      <c r="BB11" s="245">
        <v>18770.270000000004</v>
      </c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7">
        <f t="shared" si="1"/>
        <v>18770.270000000004</v>
      </c>
      <c r="BN11" s="246"/>
      <c r="BO11" s="246"/>
      <c r="BP11" s="246"/>
      <c r="BQ11" s="246"/>
      <c r="BR11" s="246"/>
      <c r="BS11" s="246"/>
      <c r="BT11" s="256"/>
      <c r="BU11" s="246"/>
      <c r="BV11" s="246"/>
      <c r="BW11" s="246"/>
      <c r="BX11" s="246"/>
      <c r="BY11" s="256"/>
      <c r="BZ11" s="246"/>
      <c r="CA11" s="246"/>
      <c r="CB11" s="256"/>
      <c r="CC11" s="247">
        <v>93370594.930000007</v>
      </c>
      <c r="CD11" s="247">
        <v>18770.270000000004</v>
      </c>
      <c r="CE11" s="247">
        <v>93389365.199999988</v>
      </c>
      <c r="CG11" s="225"/>
      <c r="CH11" s="225"/>
    </row>
    <row r="12" spans="1:86" ht="15" customHeight="1">
      <c r="B12" s="314"/>
      <c r="C12" s="315" t="s">
        <v>649</v>
      </c>
      <c r="D12" s="316"/>
      <c r="E12" s="197">
        <v>9685034.6600000001</v>
      </c>
      <c r="F12" s="246"/>
      <c r="G12" s="245">
        <v>54403918.350000009</v>
      </c>
      <c r="H12" s="245">
        <v>375484.45</v>
      </c>
      <c r="I12" s="245">
        <v>4269339.04</v>
      </c>
      <c r="J12" s="245">
        <v>930744.47</v>
      </c>
      <c r="K12" s="246"/>
      <c r="L12" s="317">
        <v>69664520.969999999</v>
      </c>
      <c r="M12" s="317"/>
      <c r="N12" s="245">
        <v>7.8000000001629815</v>
      </c>
      <c r="O12" s="245">
        <v>209994.67999999982</v>
      </c>
      <c r="P12" s="318">
        <v>108.18999999999869</v>
      </c>
      <c r="Q12" s="318"/>
      <c r="R12" s="245">
        <v>331305.74000000005</v>
      </c>
      <c r="S12" s="246"/>
      <c r="T12" s="247">
        <v>541416.40999999992</v>
      </c>
      <c r="U12" s="245">
        <v>16460330.279999999</v>
      </c>
      <c r="V12" s="245">
        <v>56566572.780000016</v>
      </c>
      <c r="W12" s="245">
        <v>1641292.2899999991</v>
      </c>
      <c r="X12" s="245">
        <v>115225.50000000023</v>
      </c>
      <c r="Y12" s="245">
        <v>2972.7699999999895</v>
      </c>
      <c r="Z12" s="245">
        <v>371141.97999999952</v>
      </c>
      <c r="AA12" s="246"/>
      <c r="AB12" s="245">
        <v>525396.45999999973</v>
      </c>
      <c r="AC12" s="245">
        <v>3694341.3499999996</v>
      </c>
      <c r="AD12" s="246"/>
      <c r="AE12" s="247">
        <v>79377273.409999996</v>
      </c>
      <c r="AF12" s="245">
        <v>14635094.879999999</v>
      </c>
      <c r="AG12" s="245">
        <v>1175672.8799999999</v>
      </c>
      <c r="AH12" s="246"/>
      <c r="AI12" s="245">
        <v>3089320.04</v>
      </c>
      <c r="AJ12" s="246"/>
      <c r="AK12" s="246"/>
      <c r="AL12" s="246"/>
      <c r="AM12" s="247">
        <v>18900087.799999997</v>
      </c>
      <c r="AN12" s="247">
        <f t="shared" si="0"/>
        <v>168483298.58999997</v>
      </c>
      <c r="AO12" s="245">
        <v>397286.85</v>
      </c>
      <c r="AP12" s="246"/>
      <c r="AQ12" s="246"/>
      <c r="AR12" s="246"/>
      <c r="AS12" s="245">
        <v>275.56000000000006</v>
      </c>
      <c r="AT12" s="246"/>
      <c r="AU12" s="247">
        <v>397562.41</v>
      </c>
      <c r="AV12" s="246"/>
      <c r="AW12" s="245">
        <v>386800.89</v>
      </c>
      <c r="AX12" s="245">
        <v>18105.16</v>
      </c>
      <c r="AY12" s="245">
        <v>6.36</v>
      </c>
      <c r="AZ12" s="246"/>
      <c r="BA12" s="246"/>
      <c r="BB12" s="246"/>
      <c r="BC12" s="246"/>
      <c r="BD12" s="246"/>
      <c r="BE12" s="246"/>
      <c r="BF12" s="245">
        <v>213851.27</v>
      </c>
      <c r="BG12" s="246"/>
      <c r="BH12" s="246"/>
      <c r="BI12" s="246"/>
      <c r="BJ12" s="246"/>
      <c r="BK12" s="246"/>
      <c r="BL12" s="245">
        <v>361904.27000000008</v>
      </c>
      <c r="BM12" s="247">
        <f t="shared" si="1"/>
        <v>980667.95</v>
      </c>
      <c r="BN12" s="246"/>
      <c r="BO12" s="246"/>
      <c r="BP12" s="246"/>
      <c r="BQ12" s="246"/>
      <c r="BR12" s="246"/>
      <c r="BS12" s="245">
        <v>3000000</v>
      </c>
      <c r="BT12" s="247">
        <v>3000000</v>
      </c>
      <c r="BU12" s="245">
        <v>4820465.26</v>
      </c>
      <c r="BV12" s="245">
        <v>780.00999999999931</v>
      </c>
      <c r="BW12" s="246"/>
      <c r="BX12" s="246"/>
      <c r="BY12" s="247">
        <v>4821245.2699999996</v>
      </c>
      <c r="BZ12" s="245">
        <v>8250656.4399999995</v>
      </c>
      <c r="CA12" s="245">
        <v>44216.900000000023</v>
      </c>
      <c r="CB12" s="247">
        <v>8294873.3399999999</v>
      </c>
      <c r="CC12" s="256"/>
      <c r="CD12" s="256"/>
      <c r="CE12" s="247">
        <v>185977647.56</v>
      </c>
      <c r="CG12" s="225"/>
      <c r="CH12" s="225"/>
    </row>
    <row r="13" spans="1:86" ht="15" customHeight="1">
      <c r="B13" s="314" t="s">
        <v>36</v>
      </c>
      <c r="C13" s="315" t="s">
        <v>647</v>
      </c>
      <c r="D13" s="316"/>
      <c r="E13" s="197">
        <v>5904324.7400000002</v>
      </c>
      <c r="F13" s="245">
        <v>2925495.87</v>
      </c>
      <c r="G13" s="245">
        <v>77795748.859999999</v>
      </c>
      <c r="H13" s="246"/>
      <c r="I13" s="246"/>
      <c r="J13" s="245">
        <v>3651425.2699999996</v>
      </c>
      <c r="K13" s="246"/>
      <c r="L13" s="317">
        <v>90276994.739999995</v>
      </c>
      <c r="M13" s="317"/>
      <c r="N13" s="245">
        <v>823.02</v>
      </c>
      <c r="O13" s="245">
        <v>120551.06</v>
      </c>
      <c r="P13" s="319"/>
      <c r="Q13" s="319"/>
      <c r="R13" s="245">
        <v>36432.93</v>
      </c>
      <c r="S13" s="246"/>
      <c r="T13" s="247">
        <v>157807.01</v>
      </c>
      <c r="U13" s="245">
        <v>3499448.3</v>
      </c>
      <c r="V13" s="245">
        <v>75726281.360000014</v>
      </c>
      <c r="W13" s="245">
        <v>1162031.5900000001</v>
      </c>
      <c r="X13" s="245">
        <v>2782910.69</v>
      </c>
      <c r="Y13" s="245">
        <v>562529.19999999995</v>
      </c>
      <c r="Z13" s="245">
        <v>6096096.6000000006</v>
      </c>
      <c r="AA13" s="245">
        <v>616.02</v>
      </c>
      <c r="AB13" s="245">
        <v>1268251.5999999999</v>
      </c>
      <c r="AC13" s="245">
        <v>3885768.0799999991</v>
      </c>
      <c r="AD13" s="245">
        <v>30343</v>
      </c>
      <c r="AE13" s="247">
        <v>95014276.439999998</v>
      </c>
      <c r="AF13" s="245">
        <v>786483.89</v>
      </c>
      <c r="AG13" s="245">
        <v>1315624.45</v>
      </c>
      <c r="AH13" s="246"/>
      <c r="AI13" s="245">
        <v>166278.85</v>
      </c>
      <c r="AJ13" s="246"/>
      <c r="AK13" s="246"/>
      <c r="AL13" s="246"/>
      <c r="AM13" s="247">
        <v>2268387.19</v>
      </c>
      <c r="AN13" s="247">
        <f t="shared" si="0"/>
        <v>187717465.38</v>
      </c>
      <c r="AO13" s="245">
        <v>230713.07999999996</v>
      </c>
      <c r="AP13" s="245">
        <v>3880244.38</v>
      </c>
      <c r="AQ13" s="246"/>
      <c r="AR13" s="246"/>
      <c r="AS13" s="245">
        <v>491829.49</v>
      </c>
      <c r="AT13" s="246"/>
      <c r="AU13" s="247">
        <v>4602786.95</v>
      </c>
      <c r="AV13" s="246"/>
      <c r="AW13" s="245">
        <v>3746.0499999999993</v>
      </c>
      <c r="AX13" s="245">
        <v>23478.22</v>
      </c>
      <c r="AY13" s="245">
        <v>262321.30000000005</v>
      </c>
      <c r="AZ13" s="245">
        <v>1551237.7200000002</v>
      </c>
      <c r="BA13" s="246"/>
      <c r="BB13" s="245">
        <v>479313.79</v>
      </c>
      <c r="BC13" s="246"/>
      <c r="BD13" s="246"/>
      <c r="BE13" s="245">
        <v>769525.67</v>
      </c>
      <c r="BF13" s="246"/>
      <c r="BG13" s="246"/>
      <c r="BH13" s="246"/>
      <c r="BI13" s="246"/>
      <c r="BJ13" s="246"/>
      <c r="BK13" s="246"/>
      <c r="BL13" s="245">
        <v>58516.81</v>
      </c>
      <c r="BM13" s="247">
        <f t="shared" si="1"/>
        <v>3148139.56</v>
      </c>
      <c r="BN13" s="246"/>
      <c r="BO13" s="246"/>
      <c r="BP13" s="246"/>
      <c r="BQ13" s="246"/>
      <c r="BR13" s="246"/>
      <c r="BS13" s="246"/>
      <c r="BT13" s="256"/>
      <c r="BU13" s="245">
        <v>5470512.0099999998</v>
      </c>
      <c r="BV13" s="245">
        <v>1148.9499999999998</v>
      </c>
      <c r="BW13" s="246"/>
      <c r="BX13" s="246"/>
      <c r="BY13" s="247">
        <v>5471660.96</v>
      </c>
      <c r="BZ13" s="245">
        <v>6733250.3699999992</v>
      </c>
      <c r="CA13" s="246"/>
      <c r="CB13" s="247">
        <v>6733250.3699999992</v>
      </c>
      <c r="CC13" s="256"/>
      <c r="CD13" s="256"/>
      <c r="CE13" s="247">
        <v>207673303.21999997</v>
      </c>
      <c r="CG13" s="225"/>
      <c r="CH13" s="225"/>
    </row>
    <row r="14" spans="1:86" ht="15" customHeight="1">
      <c r="B14" s="314"/>
      <c r="C14" s="315" t="s">
        <v>648</v>
      </c>
      <c r="D14" s="316"/>
      <c r="E14" s="197"/>
      <c r="F14" s="245">
        <v>1502836.9300000002</v>
      </c>
      <c r="G14" s="245">
        <v>53496395.160000004</v>
      </c>
      <c r="H14" s="246"/>
      <c r="I14" s="246"/>
      <c r="J14" s="246"/>
      <c r="K14" s="246"/>
      <c r="L14" s="317">
        <v>54999232.090000004</v>
      </c>
      <c r="M14" s="317"/>
      <c r="N14" s="245">
        <v>823.02</v>
      </c>
      <c r="O14" s="245">
        <v>120551.06</v>
      </c>
      <c r="P14" s="319"/>
      <c r="Q14" s="319"/>
      <c r="R14" s="246"/>
      <c r="S14" s="246"/>
      <c r="T14" s="247">
        <v>121374.08</v>
      </c>
      <c r="U14" s="246"/>
      <c r="V14" s="245">
        <v>38928887.269999996</v>
      </c>
      <c r="W14" s="245">
        <v>1059154.1200000001</v>
      </c>
      <c r="X14" s="245">
        <v>2551736.65</v>
      </c>
      <c r="Y14" s="245">
        <v>388787.53</v>
      </c>
      <c r="Z14" s="245">
        <v>4730365.21</v>
      </c>
      <c r="AA14" s="245">
        <v>616.02</v>
      </c>
      <c r="AB14" s="245">
        <v>343958.98</v>
      </c>
      <c r="AC14" s="246"/>
      <c r="AD14" s="246"/>
      <c r="AE14" s="247">
        <v>48003505.779999994</v>
      </c>
      <c r="AF14" s="245">
        <v>24939.89</v>
      </c>
      <c r="AG14" s="246"/>
      <c r="AH14" s="246"/>
      <c r="AI14" s="246"/>
      <c r="AJ14" s="246"/>
      <c r="AK14" s="246"/>
      <c r="AL14" s="246"/>
      <c r="AM14" s="247">
        <v>24939.89</v>
      </c>
      <c r="AN14" s="247">
        <f t="shared" si="0"/>
        <v>103149051.83999999</v>
      </c>
      <c r="AO14" s="246"/>
      <c r="AP14" s="246"/>
      <c r="AQ14" s="246"/>
      <c r="AR14" s="246"/>
      <c r="AS14" s="246"/>
      <c r="AT14" s="246"/>
      <c r="AU14" s="256"/>
      <c r="AV14" s="246"/>
      <c r="AW14" s="246"/>
      <c r="AX14" s="246"/>
      <c r="AY14" s="246"/>
      <c r="AZ14" s="246"/>
      <c r="BA14" s="246"/>
      <c r="BB14" s="245">
        <v>472786.95</v>
      </c>
      <c r="BC14" s="246"/>
      <c r="BD14" s="246"/>
      <c r="BE14" s="246"/>
      <c r="BF14" s="246"/>
      <c r="BG14" s="246"/>
      <c r="BH14" s="246"/>
      <c r="BI14" s="246"/>
      <c r="BJ14" s="246"/>
      <c r="BK14" s="246"/>
      <c r="BL14" s="246"/>
      <c r="BM14" s="247">
        <f t="shared" si="1"/>
        <v>472786.95</v>
      </c>
      <c r="BN14" s="246"/>
      <c r="BO14" s="246"/>
      <c r="BP14" s="246"/>
      <c r="BQ14" s="246"/>
      <c r="BR14" s="246"/>
      <c r="BS14" s="246"/>
      <c r="BT14" s="256"/>
      <c r="BU14" s="246"/>
      <c r="BV14" s="246"/>
      <c r="BW14" s="246"/>
      <c r="BX14" s="246"/>
      <c r="BY14" s="256"/>
      <c r="BZ14" s="246"/>
      <c r="CA14" s="246"/>
      <c r="CB14" s="256"/>
      <c r="CC14" s="247">
        <v>103124111.95</v>
      </c>
      <c r="CD14" s="247">
        <v>497726.84</v>
      </c>
      <c r="CE14" s="247">
        <v>103621838.78999999</v>
      </c>
      <c r="CG14" s="225"/>
      <c r="CH14" s="225"/>
    </row>
    <row r="15" spans="1:86" ht="15" customHeight="1">
      <c r="B15" s="314"/>
      <c r="C15" s="315" t="s">
        <v>649</v>
      </c>
      <c r="D15" s="316"/>
      <c r="E15" s="197">
        <v>5904324.7400000002</v>
      </c>
      <c r="F15" s="245">
        <v>1422658.94</v>
      </c>
      <c r="G15" s="245">
        <v>24299353.699999996</v>
      </c>
      <c r="H15" s="246"/>
      <c r="I15" s="246"/>
      <c r="J15" s="245">
        <v>3651425.2699999996</v>
      </c>
      <c r="K15" s="246"/>
      <c r="L15" s="317">
        <v>35277762.649999991</v>
      </c>
      <c r="M15" s="317"/>
      <c r="N15" s="246"/>
      <c r="O15" s="246"/>
      <c r="P15" s="319"/>
      <c r="Q15" s="319"/>
      <c r="R15" s="245">
        <v>36432.93</v>
      </c>
      <c r="S15" s="246"/>
      <c r="T15" s="247">
        <v>36432.930000000008</v>
      </c>
      <c r="U15" s="245">
        <v>3499448.3</v>
      </c>
      <c r="V15" s="245">
        <v>36797394.090000018</v>
      </c>
      <c r="W15" s="245">
        <v>102877.46999999997</v>
      </c>
      <c r="X15" s="245">
        <v>231174.04000000004</v>
      </c>
      <c r="Y15" s="245">
        <v>173741.66999999993</v>
      </c>
      <c r="Z15" s="245">
        <v>1365731.3900000006</v>
      </c>
      <c r="AA15" s="246"/>
      <c r="AB15" s="245">
        <v>924292.61999999988</v>
      </c>
      <c r="AC15" s="245">
        <v>3885768.0799999991</v>
      </c>
      <c r="AD15" s="245">
        <v>30343</v>
      </c>
      <c r="AE15" s="247">
        <v>47010770.660000004</v>
      </c>
      <c r="AF15" s="245">
        <v>761544</v>
      </c>
      <c r="AG15" s="245">
        <v>1315624.45</v>
      </c>
      <c r="AH15" s="246"/>
      <c r="AI15" s="245">
        <v>166278.85</v>
      </c>
      <c r="AJ15" s="246"/>
      <c r="AK15" s="246"/>
      <c r="AL15" s="246"/>
      <c r="AM15" s="247">
        <v>2243447.2999999998</v>
      </c>
      <c r="AN15" s="247">
        <f t="shared" si="0"/>
        <v>84568413.539999992</v>
      </c>
      <c r="AO15" s="245">
        <v>230713.07999999996</v>
      </c>
      <c r="AP15" s="245">
        <v>3880244.38</v>
      </c>
      <c r="AQ15" s="246"/>
      <c r="AR15" s="246"/>
      <c r="AS15" s="245">
        <v>491829.49</v>
      </c>
      <c r="AT15" s="246"/>
      <c r="AU15" s="247">
        <v>4602786.95</v>
      </c>
      <c r="AV15" s="246"/>
      <c r="AW15" s="245">
        <v>3746.0499999999993</v>
      </c>
      <c r="AX15" s="245">
        <v>23478.22</v>
      </c>
      <c r="AY15" s="245">
        <v>262321.30000000005</v>
      </c>
      <c r="AZ15" s="245">
        <v>1551237.7200000002</v>
      </c>
      <c r="BA15" s="246"/>
      <c r="BB15" s="245">
        <v>6526.8400000000256</v>
      </c>
      <c r="BC15" s="246"/>
      <c r="BD15" s="246"/>
      <c r="BE15" s="245">
        <v>769525.67</v>
      </c>
      <c r="BF15" s="246"/>
      <c r="BG15" s="246"/>
      <c r="BH15" s="246"/>
      <c r="BI15" s="246"/>
      <c r="BJ15" s="246"/>
      <c r="BK15" s="246"/>
      <c r="BL15" s="245">
        <v>58516.81</v>
      </c>
      <c r="BM15" s="247">
        <f t="shared" si="1"/>
        <v>2675352.6100000003</v>
      </c>
      <c r="BN15" s="246"/>
      <c r="BO15" s="246"/>
      <c r="BP15" s="246"/>
      <c r="BQ15" s="246"/>
      <c r="BR15" s="246"/>
      <c r="BS15" s="246"/>
      <c r="BT15" s="256"/>
      <c r="BU15" s="245">
        <v>5470512.0099999998</v>
      </c>
      <c r="BV15" s="245">
        <v>1148.9499999999998</v>
      </c>
      <c r="BW15" s="246"/>
      <c r="BX15" s="246"/>
      <c r="BY15" s="247">
        <v>5471660.96</v>
      </c>
      <c r="BZ15" s="245">
        <v>6733250.3699999992</v>
      </c>
      <c r="CA15" s="246"/>
      <c r="CB15" s="247">
        <v>6733250.3699999992</v>
      </c>
      <c r="CC15" s="256"/>
      <c r="CD15" s="256"/>
      <c r="CE15" s="247">
        <v>104051464.42999998</v>
      </c>
      <c r="CG15" s="225"/>
      <c r="CH15" s="225"/>
    </row>
    <row r="16" spans="1:86" ht="15" customHeight="1">
      <c r="B16" s="314" t="s">
        <v>37</v>
      </c>
      <c r="C16" s="315" t="s">
        <v>647</v>
      </c>
      <c r="D16" s="316"/>
      <c r="E16" s="197">
        <v>10024</v>
      </c>
      <c r="F16" s="246"/>
      <c r="G16" s="245">
        <v>91907960.390000001</v>
      </c>
      <c r="H16" s="245">
        <v>263326.3</v>
      </c>
      <c r="I16" s="245">
        <v>1016005.73</v>
      </c>
      <c r="J16" s="245">
        <v>829916.08</v>
      </c>
      <c r="K16" s="246"/>
      <c r="L16" s="317">
        <v>94027232.5</v>
      </c>
      <c r="M16" s="317"/>
      <c r="N16" s="246"/>
      <c r="O16" s="246"/>
      <c r="P16" s="319"/>
      <c r="Q16" s="319"/>
      <c r="R16" s="246"/>
      <c r="S16" s="246"/>
      <c r="T16" s="256"/>
      <c r="U16" s="245">
        <v>3706458.35</v>
      </c>
      <c r="V16" s="245">
        <v>17879299.260000002</v>
      </c>
      <c r="W16" s="245">
        <v>1870002.94</v>
      </c>
      <c r="X16" s="245">
        <v>735075.63</v>
      </c>
      <c r="Y16" s="245">
        <v>196959.00999999998</v>
      </c>
      <c r="Z16" s="245">
        <v>1311448.8799999999</v>
      </c>
      <c r="AA16" s="246"/>
      <c r="AB16" s="245">
        <v>285590.77</v>
      </c>
      <c r="AC16" s="245">
        <v>458975.47</v>
      </c>
      <c r="AD16" s="246"/>
      <c r="AE16" s="247">
        <v>26443810.310000002</v>
      </c>
      <c r="AF16" s="245">
        <v>1219120.01</v>
      </c>
      <c r="AG16" s="245">
        <v>409544.11</v>
      </c>
      <c r="AH16" s="246"/>
      <c r="AI16" s="245">
        <v>90300</v>
      </c>
      <c r="AJ16" s="246"/>
      <c r="AK16" s="246"/>
      <c r="AL16" s="246"/>
      <c r="AM16" s="247">
        <v>1718964.12</v>
      </c>
      <c r="AN16" s="247">
        <f t="shared" si="0"/>
        <v>122190006.93000001</v>
      </c>
      <c r="AO16" s="245">
        <v>81426.81</v>
      </c>
      <c r="AP16" s="246"/>
      <c r="AQ16" s="246"/>
      <c r="AR16" s="246"/>
      <c r="AS16" s="246"/>
      <c r="AT16" s="246"/>
      <c r="AU16" s="247">
        <v>81426.81</v>
      </c>
      <c r="AV16" s="246"/>
      <c r="AW16" s="246"/>
      <c r="AX16" s="245">
        <v>37.699999999999996</v>
      </c>
      <c r="AY16" s="245">
        <v>54790.91</v>
      </c>
      <c r="AZ16" s="246"/>
      <c r="BA16" s="246"/>
      <c r="BB16" s="245">
        <v>15032.11</v>
      </c>
      <c r="BC16" s="246"/>
      <c r="BD16" s="246"/>
      <c r="BE16" s="246"/>
      <c r="BF16" s="245">
        <v>4159.2000000000007</v>
      </c>
      <c r="BG16" s="246"/>
      <c r="BH16" s="246"/>
      <c r="BI16" s="246"/>
      <c r="BJ16" s="246"/>
      <c r="BK16" s="246"/>
      <c r="BL16" s="245">
        <v>47017.009999999776</v>
      </c>
      <c r="BM16" s="247">
        <f t="shared" si="1"/>
        <v>121036.92999999977</v>
      </c>
      <c r="BN16" s="246"/>
      <c r="BO16" s="246"/>
      <c r="BP16" s="246"/>
      <c r="BQ16" s="246"/>
      <c r="BR16" s="246"/>
      <c r="BS16" s="246"/>
      <c r="BT16" s="256"/>
      <c r="BU16" s="245">
        <v>5240683.7300000004</v>
      </c>
      <c r="BV16" s="245">
        <v>1784.0499999999997</v>
      </c>
      <c r="BW16" s="246"/>
      <c r="BX16" s="246"/>
      <c r="BY16" s="247">
        <v>5242467.78</v>
      </c>
      <c r="BZ16" s="245">
        <v>514211.41</v>
      </c>
      <c r="CA16" s="245">
        <v>15270.33</v>
      </c>
      <c r="CB16" s="247">
        <v>529481.74</v>
      </c>
      <c r="CC16" s="256"/>
      <c r="CD16" s="256"/>
      <c r="CE16" s="247">
        <v>128164420.19000001</v>
      </c>
      <c r="CG16" s="225"/>
      <c r="CH16" s="225"/>
    </row>
    <row r="17" spans="2:86" ht="15" customHeight="1">
      <c r="B17" s="314"/>
      <c r="C17" s="315" t="s">
        <v>648</v>
      </c>
      <c r="D17" s="316"/>
      <c r="E17" s="197"/>
      <c r="F17" s="246"/>
      <c r="G17" s="245">
        <v>54148079.880000003</v>
      </c>
      <c r="H17" s="245">
        <v>44322</v>
      </c>
      <c r="I17" s="245">
        <v>284215.53000000003</v>
      </c>
      <c r="J17" s="246"/>
      <c r="K17" s="246"/>
      <c r="L17" s="317">
        <v>54476617.410000004</v>
      </c>
      <c r="M17" s="317"/>
      <c r="N17" s="246"/>
      <c r="O17" s="246"/>
      <c r="P17" s="319"/>
      <c r="Q17" s="319"/>
      <c r="R17" s="246"/>
      <c r="S17" s="246"/>
      <c r="T17" s="256"/>
      <c r="U17" s="246"/>
      <c r="V17" s="245">
        <v>5337499.4400000004</v>
      </c>
      <c r="W17" s="245">
        <v>1586100.15</v>
      </c>
      <c r="X17" s="245">
        <v>616327.45000000007</v>
      </c>
      <c r="Y17" s="245">
        <v>192803.03999999998</v>
      </c>
      <c r="Z17" s="245">
        <v>1277905.98</v>
      </c>
      <c r="AA17" s="246"/>
      <c r="AB17" s="245">
        <v>161171.01</v>
      </c>
      <c r="AC17" s="246"/>
      <c r="AD17" s="246"/>
      <c r="AE17" s="247">
        <v>9171807.0700000003</v>
      </c>
      <c r="AF17" s="246"/>
      <c r="AG17" s="246"/>
      <c r="AH17" s="246"/>
      <c r="AI17" s="245">
        <v>82950</v>
      </c>
      <c r="AJ17" s="246"/>
      <c r="AK17" s="246"/>
      <c r="AL17" s="246"/>
      <c r="AM17" s="247">
        <v>82950</v>
      </c>
      <c r="AN17" s="247">
        <f t="shared" si="0"/>
        <v>63731374.480000004</v>
      </c>
      <c r="AO17" s="246"/>
      <c r="AP17" s="246"/>
      <c r="AQ17" s="246"/>
      <c r="AR17" s="246"/>
      <c r="AS17" s="246"/>
      <c r="AT17" s="246"/>
      <c r="AU17" s="256"/>
      <c r="AV17" s="246"/>
      <c r="AW17" s="246"/>
      <c r="AX17" s="246"/>
      <c r="AY17" s="246"/>
      <c r="AZ17" s="246"/>
      <c r="BA17" s="246"/>
      <c r="BB17" s="245">
        <v>15032.11</v>
      </c>
      <c r="BC17" s="246"/>
      <c r="BD17" s="246"/>
      <c r="BE17" s="246"/>
      <c r="BF17" s="246"/>
      <c r="BG17" s="246"/>
      <c r="BH17" s="246"/>
      <c r="BI17" s="246"/>
      <c r="BJ17" s="246"/>
      <c r="BK17" s="246"/>
      <c r="BL17" s="246"/>
      <c r="BM17" s="247">
        <f t="shared" si="1"/>
        <v>15032.11</v>
      </c>
      <c r="BN17" s="246"/>
      <c r="BO17" s="246"/>
      <c r="BP17" s="246"/>
      <c r="BQ17" s="246"/>
      <c r="BR17" s="246"/>
      <c r="BS17" s="246"/>
      <c r="BT17" s="256"/>
      <c r="BU17" s="246"/>
      <c r="BV17" s="246"/>
      <c r="BW17" s="246"/>
      <c r="BX17" s="246"/>
      <c r="BY17" s="256"/>
      <c r="BZ17" s="246"/>
      <c r="CA17" s="246"/>
      <c r="CB17" s="256"/>
      <c r="CC17" s="247">
        <v>63731374.479999997</v>
      </c>
      <c r="CD17" s="247">
        <v>15032.11</v>
      </c>
      <c r="CE17" s="247">
        <v>63746406.590000004</v>
      </c>
      <c r="CG17" s="225"/>
      <c r="CH17" s="225"/>
    </row>
    <row r="18" spans="2:86" ht="15" customHeight="1">
      <c r="B18" s="314"/>
      <c r="C18" s="315" t="s">
        <v>649</v>
      </c>
      <c r="D18" s="316"/>
      <c r="E18" s="197">
        <v>10024</v>
      </c>
      <c r="F18" s="246"/>
      <c r="G18" s="245">
        <v>37759880.509999998</v>
      </c>
      <c r="H18" s="245">
        <v>219004.3</v>
      </c>
      <c r="I18" s="245">
        <v>731790.2</v>
      </c>
      <c r="J18" s="245">
        <v>829916.08</v>
      </c>
      <c r="K18" s="246"/>
      <c r="L18" s="317">
        <v>39550615.089999996</v>
      </c>
      <c r="M18" s="317"/>
      <c r="N18" s="246"/>
      <c r="O18" s="246"/>
      <c r="P18" s="319"/>
      <c r="Q18" s="319"/>
      <c r="R18" s="246"/>
      <c r="S18" s="246"/>
      <c r="T18" s="256"/>
      <c r="U18" s="245">
        <v>3706458.35</v>
      </c>
      <c r="V18" s="245">
        <v>12541799.82</v>
      </c>
      <c r="W18" s="245">
        <v>283902.79000000004</v>
      </c>
      <c r="X18" s="245">
        <v>118748.17999999993</v>
      </c>
      <c r="Y18" s="245">
        <v>4155.9700000000012</v>
      </c>
      <c r="Z18" s="245">
        <v>33542.899999999907</v>
      </c>
      <c r="AA18" s="246"/>
      <c r="AB18" s="245">
        <v>124419.76</v>
      </c>
      <c r="AC18" s="245">
        <v>458975.47</v>
      </c>
      <c r="AD18" s="246"/>
      <c r="AE18" s="247">
        <v>17272003.240000002</v>
      </c>
      <c r="AF18" s="245">
        <v>1219120.01</v>
      </c>
      <c r="AG18" s="245">
        <v>409544.11</v>
      </c>
      <c r="AH18" s="246"/>
      <c r="AI18" s="245">
        <v>7350</v>
      </c>
      <c r="AJ18" s="246"/>
      <c r="AK18" s="246"/>
      <c r="AL18" s="246"/>
      <c r="AM18" s="247">
        <v>1636014.12</v>
      </c>
      <c r="AN18" s="247">
        <f t="shared" si="0"/>
        <v>58458632.449999996</v>
      </c>
      <c r="AO18" s="245">
        <v>81426.81</v>
      </c>
      <c r="AP18" s="246"/>
      <c r="AQ18" s="246"/>
      <c r="AR18" s="246"/>
      <c r="AS18" s="246"/>
      <c r="AT18" s="246"/>
      <c r="AU18" s="247">
        <v>81426.81</v>
      </c>
      <c r="AV18" s="246"/>
      <c r="AW18" s="246"/>
      <c r="AX18" s="245">
        <v>37.699999999999996</v>
      </c>
      <c r="AY18" s="245">
        <v>54790.91</v>
      </c>
      <c r="AZ18" s="246"/>
      <c r="BA18" s="246"/>
      <c r="BB18" s="246"/>
      <c r="BC18" s="246"/>
      <c r="BD18" s="246"/>
      <c r="BE18" s="246"/>
      <c r="BF18" s="245">
        <v>4159.2000000000007</v>
      </c>
      <c r="BG18" s="246"/>
      <c r="BH18" s="246"/>
      <c r="BI18" s="246"/>
      <c r="BJ18" s="246"/>
      <c r="BK18" s="246"/>
      <c r="BL18" s="245">
        <v>47017.009999999776</v>
      </c>
      <c r="BM18" s="247">
        <f t="shared" si="1"/>
        <v>106004.81999999977</v>
      </c>
      <c r="BN18" s="246"/>
      <c r="BO18" s="246"/>
      <c r="BP18" s="246"/>
      <c r="BQ18" s="246"/>
      <c r="BR18" s="246"/>
      <c r="BS18" s="246"/>
      <c r="BT18" s="256"/>
      <c r="BU18" s="245">
        <v>5240683.7300000004</v>
      </c>
      <c r="BV18" s="245">
        <v>1784.0499999999997</v>
      </c>
      <c r="BW18" s="246"/>
      <c r="BX18" s="246"/>
      <c r="BY18" s="247">
        <v>5242467.78</v>
      </c>
      <c r="BZ18" s="245">
        <v>514211.41</v>
      </c>
      <c r="CA18" s="245">
        <v>15270.33</v>
      </c>
      <c r="CB18" s="247">
        <v>529481.74</v>
      </c>
      <c r="CC18" s="256"/>
      <c r="CD18" s="256"/>
      <c r="CE18" s="247">
        <v>64418013.600000009</v>
      </c>
      <c r="CG18" s="225"/>
      <c r="CH18" s="225"/>
    </row>
    <row r="19" spans="2:86" ht="15" customHeight="1">
      <c r="B19" s="314" t="s">
        <v>38</v>
      </c>
      <c r="C19" s="315" t="s">
        <v>647</v>
      </c>
      <c r="D19" s="316"/>
      <c r="E19" s="197"/>
      <c r="F19" s="246"/>
      <c r="G19" s="245">
        <v>32865966.899999999</v>
      </c>
      <c r="H19" s="246"/>
      <c r="I19" s="246"/>
      <c r="J19" s="245">
        <v>725914.39</v>
      </c>
      <c r="K19" s="246"/>
      <c r="L19" s="317">
        <v>33591881.289999999</v>
      </c>
      <c r="M19" s="317"/>
      <c r="N19" s="245">
        <v>304771.65000000002</v>
      </c>
      <c r="O19" s="245">
        <v>174363.32</v>
      </c>
      <c r="P19" s="319"/>
      <c r="Q19" s="319"/>
      <c r="R19" s="245">
        <v>530433.64999999991</v>
      </c>
      <c r="S19" s="246"/>
      <c r="T19" s="247">
        <v>1009568.6199999999</v>
      </c>
      <c r="U19" s="245">
        <v>2628891</v>
      </c>
      <c r="V19" s="245">
        <v>7558154.5299999993</v>
      </c>
      <c r="W19" s="245">
        <v>1213374.3899999999</v>
      </c>
      <c r="X19" s="245">
        <v>1624961.6</v>
      </c>
      <c r="Y19" s="245">
        <v>59146.57</v>
      </c>
      <c r="Z19" s="245">
        <v>916220.95000000019</v>
      </c>
      <c r="AA19" s="246"/>
      <c r="AB19" s="245">
        <v>1113890.7</v>
      </c>
      <c r="AC19" s="245">
        <v>23632356.890000001</v>
      </c>
      <c r="AD19" s="246"/>
      <c r="AE19" s="247">
        <v>38746996.629999995</v>
      </c>
      <c r="AF19" s="245">
        <v>375274.49</v>
      </c>
      <c r="AG19" s="245">
        <v>427207.6</v>
      </c>
      <c r="AH19" s="246"/>
      <c r="AI19" s="246"/>
      <c r="AJ19" s="246"/>
      <c r="AK19" s="246"/>
      <c r="AL19" s="246"/>
      <c r="AM19" s="247">
        <v>802482.09</v>
      </c>
      <c r="AN19" s="247">
        <f t="shared" si="0"/>
        <v>74150928.629999995</v>
      </c>
      <c r="AO19" s="245">
        <v>199815.40999999997</v>
      </c>
      <c r="AP19" s="246"/>
      <c r="AQ19" s="246"/>
      <c r="AR19" s="246"/>
      <c r="AS19" s="246"/>
      <c r="AT19" s="246"/>
      <c r="AU19" s="247">
        <v>199815.40999999997</v>
      </c>
      <c r="AV19" s="246"/>
      <c r="AW19" s="246"/>
      <c r="AX19" s="245">
        <v>5.24</v>
      </c>
      <c r="AY19" s="245">
        <v>86287.890000000014</v>
      </c>
      <c r="AZ19" s="246"/>
      <c r="BA19" s="246"/>
      <c r="BB19" s="245">
        <v>611379.24</v>
      </c>
      <c r="BC19" s="246"/>
      <c r="BD19" s="246"/>
      <c r="BE19" s="246"/>
      <c r="BF19" s="245">
        <v>12230.919999999998</v>
      </c>
      <c r="BG19" s="246"/>
      <c r="BH19" s="246"/>
      <c r="BI19" s="246"/>
      <c r="BJ19" s="246"/>
      <c r="BK19" s="246"/>
      <c r="BL19" s="245">
        <v>737440.02</v>
      </c>
      <c r="BM19" s="247">
        <f t="shared" si="1"/>
        <v>1447343.31</v>
      </c>
      <c r="BN19" s="246"/>
      <c r="BO19" s="246"/>
      <c r="BP19" s="246"/>
      <c r="BQ19" s="246"/>
      <c r="BR19" s="246"/>
      <c r="BS19" s="246"/>
      <c r="BT19" s="256"/>
      <c r="BU19" s="245">
        <v>408323.97999999986</v>
      </c>
      <c r="BV19" s="245">
        <v>4461.3999999999996</v>
      </c>
      <c r="BW19" s="246"/>
      <c r="BX19" s="246"/>
      <c r="BY19" s="247">
        <v>412785.37999999989</v>
      </c>
      <c r="BZ19" s="245">
        <v>210693.83</v>
      </c>
      <c r="CA19" s="245">
        <v>16919.23</v>
      </c>
      <c r="CB19" s="247">
        <v>227613.06</v>
      </c>
      <c r="CC19" s="256"/>
      <c r="CD19" s="256"/>
      <c r="CE19" s="247">
        <v>76438485.790000007</v>
      </c>
      <c r="CG19" s="225"/>
      <c r="CH19" s="225"/>
    </row>
    <row r="20" spans="2:86" ht="15" customHeight="1">
      <c r="B20" s="314"/>
      <c r="C20" s="315" t="s">
        <v>648</v>
      </c>
      <c r="D20" s="316"/>
      <c r="E20" s="197"/>
      <c r="F20" s="246"/>
      <c r="G20" s="245">
        <v>26676064.620000001</v>
      </c>
      <c r="H20" s="246"/>
      <c r="I20" s="246"/>
      <c r="J20" s="246"/>
      <c r="K20" s="246"/>
      <c r="L20" s="317">
        <v>26676064.620000001</v>
      </c>
      <c r="M20" s="317"/>
      <c r="N20" s="245">
        <v>184148.56</v>
      </c>
      <c r="O20" s="245">
        <v>142066.31</v>
      </c>
      <c r="P20" s="319"/>
      <c r="Q20" s="319"/>
      <c r="R20" s="246"/>
      <c r="S20" s="246"/>
      <c r="T20" s="247">
        <v>326214.87</v>
      </c>
      <c r="U20" s="246"/>
      <c r="V20" s="245">
        <v>1175075.3599999999</v>
      </c>
      <c r="W20" s="245">
        <v>958407.39</v>
      </c>
      <c r="X20" s="245">
        <v>1509579.37</v>
      </c>
      <c r="Y20" s="245">
        <v>49814.75</v>
      </c>
      <c r="Z20" s="245">
        <v>805820.97</v>
      </c>
      <c r="AA20" s="246"/>
      <c r="AB20" s="245">
        <v>938428.88</v>
      </c>
      <c r="AC20" s="246"/>
      <c r="AD20" s="246"/>
      <c r="AE20" s="247">
        <v>5437126.7199999997</v>
      </c>
      <c r="AF20" s="246"/>
      <c r="AG20" s="246"/>
      <c r="AH20" s="246"/>
      <c r="AI20" s="246"/>
      <c r="AJ20" s="246"/>
      <c r="AK20" s="246"/>
      <c r="AL20" s="246"/>
      <c r="AM20" s="256"/>
      <c r="AN20" s="247">
        <f t="shared" si="0"/>
        <v>32439406.210000001</v>
      </c>
      <c r="AO20" s="246"/>
      <c r="AP20" s="246"/>
      <c r="AQ20" s="246"/>
      <c r="AR20" s="246"/>
      <c r="AS20" s="246"/>
      <c r="AT20" s="246"/>
      <c r="AU20" s="256"/>
      <c r="AV20" s="246"/>
      <c r="AW20" s="246"/>
      <c r="AX20" s="246"/>
      <c r="AY20" s="246"/>
      <c r="AZ20" s="246"/>
      <c r="BA20" s="246"/>
      <c r="BB20" s="245">
        <v>354186.05</v>
      </c>
      <c r="BC20" s="246"/>
      <c r="BD20" s="246"/>
      <c r="BE20" s="246"/>
      <c r="BF20" s="246"/>
      <c r="BG20" s="246"/>
      <c r="BH20" s="246"/>
      <c r="BI20" s="246"/>
      <c r="BJ20" s="246"/>
      <c r="BK20" s="246"/>
      <c r="BL20" s="246"/>
      <c r="BM20" s="247">
        <f t="shared" si="1"/>
        <v>354186.05</v>
      </c>
      <c r="BN20" s="246"/>
      <c r="BO20" s="246"/>
      <c r="BP20" s="246"/>
      <c r="BQ20" s="246"/>
      <c r="BR20" s="246"/>
      <c r="BS20" s="246"/>
      <c r="BT20" s="256"/>
      <c r="BU20" s="246"/>
      <c r="BV20" s="246"/>
      <c r="BW20" s="246"/>
      <c r="BX20" s="246"/>
      <c r="BY20" s="256"/>
      <c r="BZ20" s="246"/>
      <c r="CA20" s="246"/>
      <c r="CB20" s="256"/>
      <c r="CC20" s="247">
        <v>32439406.209999997</v>
      </c>
      <c r="CD20" s="247">
        <v>354186.05</v>
      </c>
      <c r="CE20" s="247">
        <v>32793592.260000002</v>
      </c>
      <c r="CG20" s="225"/>
      <c r="CH20" s="225"/>
    </row>
    <row r="21" spans="2:86" ht="15" customHeight="1">
      <c r="B21" s="314"/>
      <c r="C21" s="315" t="s">
        <v>649</v>
      </c>
      <c r="D21" s="316"/>
      <c r="E21" s="197"/>
      <c r="F21" s="246"/>
      <c r="G21" s="245">
        <v>6189902.2799999975</v>
      </c>
      <c r="H21" s="246"/>
      <c r="I21" s="246"/>
      <c r="J21" s="245">
        <v>725914.39</v>
      </c>
      <c r="K21" s="246"/>
      <c r="L21" s="317">
        <v>6915816.6699999981</v>
      </c>
      <c r="M21" s="317"/>
      <c r="N21" s="245">
        <v>120623.09000000003</v>
      </c>
      <c r="O21" s="245">
        <v>32297.010000000009</v>
      </c>
      <c r="P21" s="319"/>
      <c r="Q21" s="319"/>
      <c r="R21" s="245">
        <v>530433.64999999991</v>
      </c>
      <c r="S21" s="246"/>
      <c r="T21" s="247">
        <v>683353.74999999988</v>
      </c>
      <c r="U21" s="245">
        <v>2628891</v>
      </c>
      <c r="V21" s="245">
        <v>6383079.1699999999</v>
      </c>
      <c r="W21" s="245">
        <v>254966.99999999988</v>
      </c>
      <c r="X21" s="245">
        <v>115382.23000000021</v>
      </c>
      <c r="Y21" s="245">
        <v>9331.82</v>
      </c>
      <c r="Z21" s="245">
        <v>110399.98000000021</v>
      </c>
      <c r="AA21" s="246"/>
      <c r="AB21" s="245">
        <v>175461.81999999995</v>
      </c>
      <c r="AC21" s="245">
        <v>23632356.890000001</v>
      </c>
      <c r="AD21" s="246"/>
      <c r="AE21" s="247">
        <v>33309869.909999996</v>
      </c>
      <c r="AF21" s="245">
        <v>375274.49</v>
      </c>
      <c r="AG21" s="245">
        <v>427207.6</v>
      </c>
      <c r="AH21" s="246"/>
      <c r="AI21" s="246"/>
      <c r="AJ21" s="246"/>
      <c r="AK21" s="246"/>
      <c r="AL21" s="246"/>
      <c r="AM21" s="247">
        <v>802482.09</v>
      </c>
      <c r="AN21" s="247">
        <f t="shared" si="0"/>
        <v>41711522.420000002</v>
      </c>
      <c r="AO21" s="245">
        <v>199815.40999999997</v>
      </c>
      <c r="AP21" s="246"/>
      <c r="AQ21" s="246"/>
      <c r="AR21" s="246"/>
      <c r="AS21" s="246"/>
      <c r="AT21" s="246"/>
      <c r="AU21" s="247">
        <v>199815.40999999997</v>
      </c>
      <c r="AV21" s="246"/>
      <c r="AW21" s="246"/>
      <c r="AX21" s="245">
        <v>5.24</v>
      </c>
      <c r="AY21" s="245">
        <v>86287.890000000014</v>
      </c>
      <c r="AZ21" s="246"/>
      <c r="BA21" s="246"/>
      <c r="BB21" s="245">
        <v>257193.19</v>
      </c>
      <c r="BC21" s="246"/>
      <c r="BD21" s="246"/>
      <c r="BE21" s="246"/>
      <c r="BF21" s="245">
        <v>12230.919999999998</v>
      </c>
      <c r="BG21" s="246"/>
      <c r="BH21" s="246"/>
      <c r="BI21" s="246"/>
      <c r="BJ21" s="246"/>
      <c r="BK21" s="246"/>
      <c r="BL21" s="245">
        <v>737440.02</v>
      </c>
      <c r="BM21" s="247">
        <f t="shared" si="1"/>
        <v>1093157.26</v>
      </c>
      <c r="BN21" s="246"/>
      <c r="BO21" s="246"/>
      <c r="BP21" s="246"/>
      <c r="BQ21" s="246"/>
      <c r="BR21" s="246"/>
      <c r="BS21" s="246"/>
      <c r="BT21" s="256"/>
      <c r="BU21" s="245">
        <v>408323.97999999986</v>
      </c>
      <c r="BV21" s="245">
        <v>4461.3999999999996</v>
      </c>
      <c r="BW21" s="246"/>
      <c r="BX21" s="246"/>
      <c r="BY21" s="247">
        <v>412785.37999999989</v>
      </c>
      <c r="BZ21" s="245">
        <v>210693.83</v>
      </c>
      <c r="CA21" s="245">
        <v>16919.23</v>
      </c>
      <c r="CB21" s="247">
        <v>227613.06</v>
      </c>
      <c r="CC21" s="256"/>
      <c r="CD21" s="256"/>
      <c r="CE21" s="247">
        <v>43644893.530000001</v>
      </c>
      <c r="CG21" s="225"/>
      <c r="CH21" s="225"/>
    </row>
    <row r="22" spans="2:86" ht="15" customHeight="1">
      <c r="B22" s="314" t="s">
        <v>39</v>
      </c>
      <c r="C22" s="315" t="s">
        <v>647</v>
      </c>
      <c r="D22" s="316"/>
      <c r="E22" s="197">
        <v>382274.23</v>
      </c>
      <c r="F22" s="246"/>
      <c r="G22" s="245">
        <v>49357981.919999994</v>
      </c>
      <c r="H22" s="246"/>
      <c r="I22" s="245">
        <v>653000</v>
      </c>
      <c r="J22" s="245">
        <v>574471.18999999994</v>
      </c>
      <c r="K22" s="246"/>
      <c r="L22" s="317">
        <v>50967727.339999989</v>
      </c>
      <c r="M22" s="317"/>
      <c r="N22" s="246"/>
      <c r="O22" s="246"/>
      <c r="P22" s="318">
        <v>467825</v>
      </c>
      <c r="Q22" s="318"/>
      <c r="R22" s="246"/>
      <c r="S22" s="246"/>
      <c r="T22" s="247">
        <v>467825</v>
      </c>
      <c r="U22" s="245">
        <v>16545066.889999999</v>
      </c>
      <c r="V22" s="245">
        <v>44456808.829999998</v>
      </c>
      <c r="W22" s="245">
        <v>3784377.02</v>
      </c>
      <c r="X22" s="245">
        <v>859367.16</v>
      </c>
      <c r="Y22" s="245">
        <v>174462.43999999997</v>
      </c>
      <c r="Z22" s="245">
        <v>1448399.8</v>
      </c>
      <c r="AA22" s="246"/>
      <c r="AB22" s="245">
        <v>538796.05999999994</v>
      </c>
      <c r="AC22" s="245">
        <v>2645940.1</v>
      </c>
      <c r="AD22" s="246"/>
      <c r="AE22" s="247">
        <v>70453218.299999997</v>
      </c>
      <c r="AF22" s="245">
        <v>1434222.5799999998</v>
      </c>
      <c r="AG22" s="245">
        <v>742740.87</v>
      </c>
      <c r="AH22" s="246"/>
      <c r="AI22" s="246"/>
      <c r="AJ22" s="246"/>
      <c r="AK22" s="246"/>
      <c r="AL22" s="246"/>
      <c r="AM22" s="247">
        <v>2176963.4499999997</v>
      </c>
      <c r="AN22" s="247">
        <f t="shared" si="0"/>
        <v>124065734.08999999</v>
      </c>
      <c r="AO22" s="245">
        <v>104917.27</v>
      </c>
      <c r="AP22" s="246"/>
      <c r="AQ22" s="246"/>
      <c r="AR22" s="246"/>
      <c r="AS22" s="245">
        <v>109336.71999999999</v>
      </c>
      <c r="AT22" s="246"/>
      <c r="AU22" s="247">
        <v>214253.99</v>
      </c>
      <c r="AV22" s="246"/>
      <c r="AW22" s="245">
        <v>25919.879999999997</v>
      </c>
      <c r="AX22" s="246"/>
      <c r="AY22" s="245">
        <v>70724.41</v>
      </c>
      <c r="AZ22" s="246"/>
      <c r="BA22" s="246"/>
      <c r="BB22" s="245">
        <v>6792.7399999999989</v>
      </c>
      <c r="BC22" s="246"/>
      <c r="BD22" s="246"/>
      <c r="BE22" s="246"/>
      <c r="BF22" s="245">
        <v>85736.12</v>
      </c>
      <c r="BG22" s="246"/>
      <c r="BH22" s="246"/>
      <c r="BI22" s="246"/>
      <c r="BJ22" s="246"/>
      <c r="BK22" s="246"/>
      <c r="BL22" s="246"/>
      <c r="BM22" s="247">
        <f t="shared" si="1"/>
        <v>189173.15000000002</v>
      </c>
      <c r="BN22" s="246"/>
      <c r="BO22" s="246"/>
      <c r="BP22" s="246"/>
      <c r="BQ22" s="246"/>
      <c r="BR22" s="246"/>
      <c r="BS22" s="246"/>
      <c r="BT22" s="256"/>
      <c r="BU22" s="245">
        <v>3663162.1900000004</v>
      </c>
      <c r="BV22" s="245">
        <v>5540.4000000000015</v>
      </c>
      <c r="BW22" s="246"/>
      <c r="BX22" s="246"/>
      <c r="BY22" s="247">
        <v>3668702.5900000003</v>
      </c>
      <c r="BZ22" s="245">
        <v>3901014.62</v>
      </c>
      <c r="CA22" s="245">
        <v>43934.38</v>
      </c>
      <c r="CB22" s="247">
        <v>3944949</v>
      </c>
      <c r="CC22" s="256"/>
      <c r="CD22" s="256"/>
      <c r="CE22" s="247">
        <v>132082812.81999999</v>
      </c>
      <c r="CG22" s="225"/>
      <c r="CH22" s="225"/>
    </row>
    <row r="23" spans="2:86" ht="15" customHeight="1">
      <c r="B23" s="314"/>
      <c r="C23" s="315" t="s">
        <v>648</v>
      </c>
      <c r="D23" s="316"/>
      <c r="E23" s="197"/>
      <c r="F23" s="246"/>
      <c r="G23" s="245">
        <v>36438713.210000001</v>
      </c>
      <c r="H23" s="246"/>
      <c r="I23" s="245">
        <v>400536</v>
      </c>
      <c r="J23" s="246"/>
      <c r="K23" s="246"/>
      <c r="L23" s="317">
        <v>36839249.210000001</v>
      </c>
      <c r="M23" s="317"/>
      <c r="N23" s="246"/>
      <c r="O23" s="246"/>
      <c r="P23" s="318">
        <v>458228.06</v>
      </c>
      <c r="Q23" s="318"/>
      <c r="R23" s="246"/>
      <c r="S23" s="246"/>
      <c r="T23" s="247">
        <v>458228.06</v>
      </c>
      <c r="U23" s="246"/>
      <c r="V23" s="245">
        <v>11695701.65</v>
      </c>
      <c r="W23" s="245">
        <v>2634206.36</v>
      </c>
      <c r="X23" s="245">
        <v>828353.89</v>
      </c>
      <c r="Y23" s="245">
        <v>154745.1</v>
      </c>
      <c r="Z23" s="245">
        <v>1334904.5200000003</v>
      </c>
      <c r="AA23" s="246"/>
      <c r="AB23" s="245">
        <v>334907.89</v>
      </c>
      <c r="AC23" s="246"/>
      <c r="AD23" s="246"/>
      <c r="AE23" s="247">
        <v>16982819.41</v>
      </c>
      <c r="AF23" s="246"/>
      <c r="AG23" s="246"/>
      <c r="AH23" s="246"/>
      <c r="AI23" s="246"/>
      <c r="AJ23" s="246"/>
      <c r="AK23" s="246"/>
      <c r="AL23" s="246"/>
      <c r="AM23" s="256"/>
      <c r="AN23" s="247">
        <f t="shared" si="0"/>
        <v>54280296.680000007</v>
      </c>
      <c r="AO23" s="246"/>
      <c r="AP23" s="246"/>
      <c r="AQ23" s="246"/>
      <c r="AR23" s="246"/>
      <c r="AS23" s="246"/>
      <c r="AT23" s="246"/>
      <c r="AU23" s="256"/>
      <c r="AV23" s="246"/>
      <c r="AW23" s="246"/>
      <c r="AX23" s="246"/>
      <c r="AY23" s="246"/>
      <c r="AZ23" s="246"/>
      <c r="BA23" s="246"/>
      <c r="BB23" s="245">
        <v>6792.74</v>
      </c>
      <c r="BC23" s="246"/>
      <c r="BD23" s="246"/>
      <c r="BE23" s="246"/>
      <c r="BF23" s="246"/>
      <c r="BG23" s="246"/>
      <c r="BH23" s="246"/>
      <c r="BI23" s="246"/>
      <c r="BJ23" s="246"/>
      <c r="BK23" s="246"/>
      <c r="BL23" s="246"/>
      <c r="BM23" s="247">
        <f t="shared" si="1"/>
        <v>6792.74</v>
      </c>
      <c r="BN23" s="246"/>
      <c r="BO23" s="246"/>
      <c r="BP23" s="246"/>
      <c r="BQ23" s="246"/>
      <c r="BR23" s="246"/>
      <c r="BS23" s="246"/>
      <c r="BT23" s="256"/>
      <c r="BU23" s="246"/>
      <c r="BV23" s="246"/>
      <c r="BW23" s="246"/>
      <c r="BX23" s="246"/>
      <c r="BY23" s="256"/>
      <c r="BZ23" s="246"/>
      <c r="CA23" s="246"/>
      <c r="CB23" s="256"/>
      <c r="CC23" s="247">
        <v>54280296.680000007</v>
      </c>
      <c r="CD23" s="247">
        <v>6792.74</v>
      </c>
      <c r="CE23" s="247">
        <v>54287089.420000002</v>
      </c>
      <c r="CG23" s="225"/>
      <c r="CH23" s="225"/>
    </row>
    <row r="24" spans="2:86" ht="15" customHeight="1">
      <c r="B24" s="314"/>
      <c r="C24" s="315" t="s">
        <v>649</v>
      </c>
      <c r="D24" s="316"/>
      <c r="E24" s="197">
        <v>382274.23</v>
      </c>
      <c r="F24" s="246"/>
      <c r="G24" s="245">
        <v>12919268.709999993</v>
      </c>
      <c r="H24" s="246"/>
      <c r="I24" s="245">
        <v>252464</v>
      </c>
      <c r="J24" s="245">
        <v>574471.18999999994</v>
      </c>
      <c r="K24" s="246"/>
      <c r="L24" s="317">
        <v>14128478.129999988</v>
      </c>
      <c r="M24" s="317"/>
      <c r="N24" s="246"/>
      <c r="O24" s="246"/>
      <c r="P24" s="318">
        <v>9596.9400000000023</v>
      </c>
      <c r="Q24" s="318"/>
      <c r="R24" s="246"/>
      <c r="S24" s="246"/>
      <c r="T24" s="247">
        <v>9596.9400000000023</v>
      </c>
      <c r="U24" s="245">
        <v>16545066.889999999</v>
      </c>
      <c r="V24" s="245">
        <v>32761107.18</v>
      </c>
      <c r="W24" s="245">
        <v>1150170.6600000001</v>
      </c>
      <c r="X24" s="245">
        <v>31013.270000000019</v>
      </c>
      <c r="Y24" s="245">
        <v>19717.339999999967</v>
      </c>
      <c r="Z24" s="245">
        <v>113495.2799999998</v>
      </c>
      <c r="AA24" s="246"/>
      <c r="AB24" s="245">
        <v>203888.16999999993</v>
      </c>
      <c r="AC24" s="245">
        <v>2645940.1</v>
      </c>
      <c r="AD24" s="246"/>
      <c r="AE24" s="247">
        <v>53470398.890000001</v>
      </c>
      <c r="AF24" s="245">
        <v>1434222.5799999998</v>
      </c>
      <c r="AG24" s="245">
        <v>742740.87</v>
      </c>
      <c r="AH24" s="246"/>
      <c r="AI24" s="246"/>
      <c r="AJ24" s="246"/>
      <c r="AK24" s="246"/>
      <c r="AL24" s="246"/>
      <c r="AM24" s="247">
        <v>2176963.4499999997</v>
      </c>
      <c r="AN24" s="247">
        <f t="shared" si="0"/>
        <v>69785437.409999996</v>
      </c>
      <c r="AO24" s="245">
        <v>104917.27</v>
      </c>
      <c r="AP24" s="246"/>
      <c r="AQ24" s="246"/>
      <c r="AR24" s="246"/>
      <c r="AS24" s="245">
        <v>109336.71999999999</v>
      </c>
      <c r="AT24" s="246"/>
      <c r="AU24" s="247">
        <v>214253.99</v>
      </c>
      <c r="AV24" s="246"/>
      <c r="AW24" s="245">
        <v>25919.879999999997</v>
      </c>
      <c r="AX24" s="246"/>
      <c r="AY24" s="245">
        <v>70724.41</v>
      </c>
      <c r="AZ24" s="246"/>
      <c r="BA24" s="246"/>
      <c r="BB24" s="245">
        <v>0</v>
      </c>
      <c r="BC24" s="246"/>
      <c r="BD24" s="246"/>
      <c r="BE24" s="246"/>
      <c r="BF24" s="245">
        <v>85736.12</v>
      </c>
      <c r="BG24" s="246"/>
      <c r="BH24" s="246"/>
      <c r="BI24" s="246"/>
      <c r="BJ24" s="246"/>
      <c r="BK24" s="246"/>
      <c r="BL24" s="246"/>
      <c r="BM24" s="247">
        <f t="shared" si="1"/>
        <v>182380.41</v>
      </c>
      <c r="BN24" s="246"/>
      <c r="BO24" s="246"/>
      <c r="BP24" s="246"/>
      <c r="BQ24" s="246"/>
      <c r="BR24" s="246"/>
      <c r="BS24" s="246"/>
      <c r="BT24" s="256"/>
      <c r="BU24" s="245">
        <v>3663162.1900000004</v>
      </c>
      <c r="BV24" s="245">
        <v>5540.4000000000015</v>
      </c>
      <c r="BW24" s="246"/>
      <c r="BX24" s="246"/>
      <c r="BY24" s="247">
        <v>3668702.5900000003</v>
      </c>
      <c r="BZ24" s="245">
        <v>3901014.62</v>
      </c>
      <c r="CA24" s="245">
        <v>43934.38</v>
      </c>
      <c r="CB24" s="247">
        <v>3944949</v>
      </c>
      <c r="CC24" s="256"/>
      <c r="CD24" s="256"/>
      <c r="CE24" s="247">
        <v>77795723.399999991</v>
      </c>
      <c r="CG24" s="225"/>
      <c r="CH24" s="225"/>
    </row>
    <row r="25" spans="2:86" ht="15" customHeight="1">
      <c r="B25" s="314" t="s">
        <v>40</v>
      </c>
      <c r="C25" s="315" t="s">
        <v>647</v>
      </c>
      <c r="D25" s="316"/>
      <c r="E25" s="197">
        <v>981294.31</v>
      </c>
      <c r="F25" s="246"/>
      <c r="G25" s="245">
        <v>162531300.91</v>
      </c>
      <c r="H25" s="245">
        <v>382445.89</v>
      </c>
      <c r="I25" s="245">
        <v>5591027.1500000004</v>
      </c>
      <c r="J25" s="245">
        <v>11496603.92</v>
      </c>
      <c r="K25" s="245">
        <v>9566.94</v>
      </c>
      <c r="L25" s="317">
        <v>180992239.11999997</v>
      </c>
      <c r="M25" s="317"/>
      <c r="N25" s="246"/>
      <c r="O25" s="245">
        <v>573892.6</v>
      </c>
      <c r="P25" s="318">
        <v>1754354.5199999998</v>
      </c>
      <c r="Q25" s="318"/>
      <c r="R25" s="245">
        <v>1296969.1800000002</v>
      </c>
      <c r="S25" s="246"/>
      <c r="T25" s="247">
        <v>3625216.3</v>
      </c>
      <c r="U25" s="245">
        <v>5459662.5600000005</v>
      </c>
      <c r="V25" s="245">
        <v>83298888.989999995</v>
      </c>
      <c r="W25" s="245">
        <v>13716687.070000002</v>
      </c>
      <c r="X25" s="245">
        <v>4249744.92</v>
      </c>
      <c r="Y25" s="245">
        <v>271435.28000000003</v>
      </c>
      <c r="Z25" s="245">
        <v>9529983.3099999987</v>
      </c>
      <c r="AA25" s="246"/>
      <c r="AB25" s="245">
        <v>2330530.4000000004</v>
      </c>
      <c r="AC25" s="245">
        <v>14517922.119999999</v>
      </c>
      <c r="AD25" s="245">
        <v>20000</v>
      </c>
      <c r="AE25" s="247">
        <v>133394854.65000002</v>
      </c>
      <c r="AF25" s="245">
        <v>5500251.79</v>
      </c>
      <c r="AG25" s="245">
        <v>2752093.16</v>
      </c>
      <c r="AH25" s="246"/>
      <c r="AI25" s="246"/>
      <c r="AJ25" s="246"/>
      <c r="AK25" s="246"/>
      <c r="AL25" s="246"/>
      <c r="AM25" s="247">
        <v>8252344.9500000002</v>
      </c>
      <c r="AN25" s="247">
        <f t="shared" si="0"/>
        <v>326264655.01999998</v>
      </c>
      <c r="AO25" s="245">
        <v>1155597.0999999999</v>
      </c>
      <c r="AP25" s="246"/>
      <c r="AQ25" s="246"/>
      <c r="AR25" s="246"/>
      <c r="AS25" s="245">
        <v>103348.96</v>
      </c>
      <c r="AT25" s="246"/>
      <c r="AU25" s="247">
        <v>1258946.0599999998</v>
      </c>
      <c r="AV25" s="246"/>
      <c r="AW25" s="246"/>
      <c r="AX25" s="245">
        <v>262687.89999999997</v>
      </c>
      <c r="AY25" s="245">
        <v>10569671.77</v>
      </c>
      <c r="AZ25" s="246"/>
      <c r="BA25" s="246"/>
      <c r="BB25" s="246"/>
      <c r="BC25" s="246"/>
      <c r="BD25" s="246"/>
      <c r="BE25" s="246"/>
      <c r="BF25" s="245">
        <v>2080209.35</v>
      </c>
      <c r="BG25" s="246"/>
      <c r="BH25" s="246"/>
      <c r="BI25" s="246"/>
      <c r="BJ25" s="246"/>
      <c r="BK25" s="245">
        <v>4.5474735088646412E-13</v>
      </c>
      <c r="BL25" s="245">
        <v>568385.03</v>
      </c>
      <c r="BM25" s="247">
        <f t="shared" si="1"/>
        <v>13480954.049999999</v>
      </c>
      <c r="BN25" s="246"/>
      <c r="BO25" s="246"/>
      <c r="BP25" s="246"/>
      <c r="BQ25" s="246"/>
      <c r="BR25" s="246"/>
      <c r="BS25" s="246"/>
      <c r="BT25" s="256"/>
      <c r="BU25" s="245">
        <v>58445269.019999996</v>
      </c>
      <c r="BV25" s="245">
        <v>40267.250000000015</v>
      </c>
      <c r="BW25" s="246"/>
      <c r="BX25" s="246"/>
      <c r="BY25" s="247">
        <v>58485536.269999996</v>
      </c>
      <c r="BZ25" s="245">
        <v>6400579.1099999994</v>
      </c>
      <c r="CA25" s="245">
        <v>64894.96</v>
      </c>
      <c r="CB25" s="247">
        <v>6465474.0699999994</v>
      </c>
      <c r="CC25" s="256"/>
      <c r="CD25" s="256"/>
      <c r="CE25" s="247">
        <v>405955565.47000003</v>
      </c>
      <c r="CG25" s="225"/>
      <c r="CH25" s="225"/>
    </row>
    <row r="26" spans="2:86" ht="15" customHeight="1">
      <c r="B26" s="314"/>
      <c r="C26" s="315" t="s">
        <v>648</v>
      </c>
      <c r="D26" s="316"/>
      <c r="E26" s="197"/>
      <c r="F26" s="246"/>
      <c r="G26" s="245">
        <v>115995422.15000001</v>
      </c>
      <c r="H26" s="245">
        <v>2097.7399999999998</v>
      </c>
      <c r="I26" s="245">
        <v>1933893.7200000002</v>
      </c>
      <c r="J26" s="246"/>
      <c r="K26" s="246"/>
      <c r="L26" s="317">
        <v>117931413.61</v>
      </c>
      <c r="M26" s="317"/>
      <c r="N26" s="246"/>
      <c r="O26" s="245">
        <v>463580.94</v>
      </c>
      <c r="P26" s="318">
        <v>1264991.17</v>
      </c>
      <c r="Q26" s="318"/>
      <c r="R26" s="246"/>
      <c r="S26" s="246"/>
      <c r="T26" s="247">
        <v>1728572.11</v>
      </c>
      <c r="U26" s="246"/>
      <c r="V26" s="245">
        <v>16562851.739999998</v>
      </c>
      <c r="W26" s="245">
        <v>12103529.73</v>
      </c>
      <c r="X26" s="245">
        <v>3538323.59</v>
      </c>
      <c r="Y26" s="245">
        <v>243351.08</v>
      </c>
      <c r="Z26" s="245">
        <v>8954490.4799999986</v>
      </c>
      <c r="AA26" s="246"/>
      <c r="AB26" s="245">
        <v>1980608.21</v>
      </c>
      <c r="AC26" s="246"/>
      <c r="AD26" s="246"/>
      <c r="AE26" s="247">
        <v>43383154.829999998</v>
      </c>
      <c r="AF26" s="245">
        <v>3629401.79</v>
      </c>
      <c r="AG26" s="246"/>
      <c r="AH26" s="246"/>
      <c r="AI26" s="246"/>
      <c r="AJ26" s="246"/>
      <c r="AK26" s="246"/>
      <c r="AL26" s="246"/>
      <c r="AM26" s="247">
        <v>3629401.79</v>
      </c>
      <c r="AN26" s="247">
        <f t="shared" si="0"/>
        <v>166672542.34</v>
      </c>
      <c r="AO26" s="246"/>
      <c r="AP26" s="246"/>
      <c r="AQ26" s="246"/>
      <c r="AR26" s="246"/>
      <c r="AS26" s="246"/>
      <c r="AT26" s="246"/>
      <c r="AU26" s="256"/>
      <c r="AV26" s="246"/>
      <c r="AW26" s="246"/>
      <c r="AX26" s="246"/>
      <c r="AY26" s="245">
        <v>5012001.6899999995</v>
      </c>
      <c r="AZ26" s="246"/>
      <c r="BA26" s="246"/>
      <c r="BB26" s="245"/>
      <c r="BC26" s="246"/>
      <c r="BD26" s="246"/>
      <c r="BE26" s="246"/>
      <c r="BF26" s="246"/>
      <c r="BG26" s="246"/>
      <c r="BH26" s="246"/>
      <c r="BI26" s="246"/>
      <c r="BJ26" s="246"/>
      <c r="BK26" s="246"/>
      <c r="BL26" s="246"/>
      <c r="BM26" s="247">
        <f t="shared" si="1"/>
        <v>5012001.6899999995</v>
      </c>
      <c r="BN26" s="246"/>
      <c r="BO26" s="246"/>
      <c r="BP26" s="246"/>
      <c r="BQ26" s="246"/>
      <c r="BR26" s="246"/>
      <c r="BS26" s="246"/>
      <c r="BT26" s="256"/>
      <c r="BU26" s="246"/>
      <c r="BV26" s="246"/>
      <c r="BW26" s="246"/>
      <c r="BX26" s="246"/>
      <c r="BY26" s="256"/>
      <c r="BZ26" s="246"/>
      <c r="CA26" s="246"/>
      <c r="CB26" s="256"/>
      <c r="CC26" s="247">
        <v>163043140.54999998</v>
      </c>
      <c r="CD26" s="247">
        <v>8641403.4800000004</v>
      </c>
      <c r="CE26" s="247">
        <v>171684544.03</v>
      </c>
      <c r="CG26" s="225"/>
      <c r="CH26" s="225"/>
    </row>
    <row r="27" spans="2:86" ht="15" customHeight="1">
      <c r="B27" s="314"/>
      <c r="C27" s="315" t="s">
        <v>649</v>
      </c>
      <c r="D27" s="316"/>
      <c r="E27" s="197">
        <v>981294.31</v>
      </c>
      <c r="F27" s="246"/>
      <c r="G27" s="245">
        <v>46535878.75999999</v>
      </c>
      <c r="H27" s="245">
        <v>380348.15</v>
      </c>
      <c r="I27" s="245">
        <v>3657133.43</v>
      </c>
      <c r="J27" s="245">
        <v>11496603.92</v>
      </c>
      <c r="K27" s="245">
        <v>9566.94</v>
      </c>
      <c r="L27" s="317">
        <v>63060825.509999976</v>
      </c>
      <c r="M27" s="317"/>
      <c r="N27" s="246"/>
      <c r="O27" s="245">
        <v>110311.65999999997</v>
      </c>
      <c r="P27" s="318">
        <v>489363.34999999986</v>
      </c>
      <c r="Q27" s="318"/>
      <c r="R27" s="245">
        <v>1296969.1800000002</v>
      </c>
      <c r="S27" s="246"/>
      <c r="T27" s="247">
        <v>1896644.19</v>
      </c>
      <c r="U27" s="245">
        <v>5459662.5600000005</v>
      </c>
      <c r="V27" s="245">
        <v>66736037.25</v>
      </c>
      <c r="W27" s="245">
        <v>1613157.3400000017</v>
      </c>
      <c r="X27" s="245">
        <v>711421.33</v>
      </c>
      <c r="Y27" s="245">
        <v>28084.200000000041</v>
      </c>
      <c r="Z27" s="245">
        <v>575492.83000000007</v>
      </c>
      <c r="AA27" s="246"/>
      <c r="AB27" s="245">
        <v>349922.19000000041</v>
      </c>
      <c r="AC27" s="245">
        <v>14517922.119999999</v>
      </c>
      <c r="AD27" s="245">
        <v>20000</v>
      </c>
      <c r="AE27" s="247">
        <v>90011699.820000023</v>
      </c>
      <c r="AF27" s="245">
        <v>1870850</v>
      </c>
      <c r="AG27" s="245">
        <v>2752093.16</v>
      </c>
      <c r="AH27" s="246"/>
      <c r="AI27" s="246"/>
      <c r="AJ27" s="246"/>
      <c r="AK27" s="246"/>
      <c r="AL27" s="246"/>
      <c r="AM27" s="247">
        <v>4622943.16</v>
      </c>
      <c r="AN27" s="247">
        <f t="shared" si="0"/>
        <v>159592112.67999998</v>
      </c>
      <c r="AO27" s="245">
        <v>1155597.0999999999</v>
      </c>
      <c r="AP27" s="246"/>
      <c r="AQ27" s="246"/>
      <c r="AR27" s="246"/>
      <c r="AS27" s="245">
        <v>103348.96</v>
      </c>
      <c r="AT27" s="246"/>
      <c r="AU27" s="247">
        <v>1258946.0599999998</v>
      </c>
      <c r="AV27" s="246"/>
      <c r="AW27" s="246"/>
      <c r="AX27" s="245">
        <v>262687.89999999997</v>
      </c>
      <c r="AY27" s="245">
        <v>5557670.0800000001</v>
      </c>
      <c r="AZ27" s="246"/>
      <c r="BA27" s="246"/>
      <c r="BB27" s="245"/>
      <c r="BC27" s="246"/>
      <c r="BD27" s="246"/>
      <c r="BE27" s="246"/>
      <c r="BF27" s="245">
        <v>2080209.35</v>
      </c>
      <c r="BG27" s="246"/>
      <c r="BH27" s="246"/>
      <c r="BI27" s="246"/>
      <c r="BJ27" s="246"/>
      <c r="BK27" s="245">
        <v>4.5474735088646412E-13</v>
      </c>
      <c r="BL27" s="245">
        <v>568385.03</v>
      </c>
      <c r="BM27" s="247">
        <f t="shared" si="1"/>
        <v>8468952.3599999994</v>
      </c>
      <c r="BN27" s="246"/>
      <c r="BO27" s="246"/>
      <c r="BP27" s="246"/>
      <c r="BQ27" s="246"/>
      <c r="BR27" s="246"/>
      <c r="BS27" s="246"/>
      <c r="BT27" s="256"/>
      <c r="BU27" s="245">
        <v>58445269.019999996</v>
      </c>
      <c r="BV27" s="245">
        <v>40267.250000000015</v>
      </c>
      <c r="BW27" s="246"/>
      <c r="BX27" s="246"/>
      <c r="BY27" s="247">
        <v>58485536.269999996</v>
      </c>
      <c r="BZ27" s="245">
        <v>6400579.1099999994</v>
      </c>
      <c r="CA27" s="245">
        <v>64894.96</v>
      </c>
      <c r="CB27" s="247">
        <v>6465474.0699999994</v>
      </c>
      <c r="CC27" s="256"/>
      <c r="CD27" s="256"/>
      <c r="CE27" s="247">
        <v>234271021.44000003</v>
      </c>
      <c r="CG27" s="225"/>
      <c r="CH27" s="225"/>
    </row>
    <row r="28" spans="2:86" ht="15" customHeight="1">
      <c r="B28" s="314" t="s">
        <v>41</v>
      </c>
      <c r="C28" s="315" t="s">
        <v>647</v>
      </c>
      <c r="D28" s="316"/>
      <c r="E28" s="197">
        <v>347949.64</v>
      </c>
      <c r="F28" s="246"/>
      <c r="G28" s="245">
        <v>42148160.640000001</v>
      </c>
      <c r="H28" s="245">
        <v>33108.26</v>
      </c>
      <c r="I28" s="245">
        <v>182229.48</v>
      </c>
      <c r="J28" s="245">
        <v>178752.17</v>
      </c>
      <c r="K28" s="246"/>
      <c r="L28" s="317">
        <v>42890200.189999998</v>
      </c>
      <c r="M28" s="317"/>
      <c r="N28" s="246"/>
      <c r="O28" s="246"/>
      <c r="P28" s="318">
        <v>165847.31</v>
      </c>
      <c r="Q28" s="318"/>
      <c r="R28" s="246"/>
      <c r="S28" s="246"/>
      <c r="T28" s="247">
        <v>165847.31</v>
      </c>
      <c r="U28" s="245">
        <v>14055062.879999999</v>
      </c>
      <c r="V28" s="245">
        <v>33054084.739999998</v>
      </c>
      <c r="W28" s="245">
        <v>2789957.22</v>
      </c>
      <c r="X28" s="245">
        <v>3860454.4400000004</v>
      </c>
      <c r="Y28" s="245">
        <v>484137.17</v>
      </c>
      <c r="Z28" s="245">
        <v>661696.21</v>
      </c>
      <c r="AA28" s="246"/>
      <c r="AB28" s="245">
        <v>1360914.7599999998</v>
      </c>
      <c r="AC28" s="245">
        <v>164034.04</v>
      </c>
      <c r="AD28" s="246"/>
      <c r="AE28" s="247">
        <v>56430341.459999993</v>
      </c>
      <c r="AF28" s="246"/>
      <c r="AG28" s="245">
        <v>829581.34</v>
      </c>
      <c r="AH28" s="246"/>
      <c r="AI28" s="245">
        <v>1120262.01</v>
      </c>
      <c r="AJ28" s="246"/>
      <c r="AK28" s="246"/>
      <c r="AL28" s="246"/>
      <c r="AM28" s="247">
        <v>1949843.35</v>
      </c>
      <c r="AN28" s="247">
        <f t="shared" si="0"/>
        <v>101436232.30999999</v>
      </c>
      <c r="AO28" s="245">
        <v>387890.81</v>
      </c>
      <c r="AP28" s="246"/>
      <c r="AQ28" s="246"/>
      <c r="AR28" s="246"/>
      <c r="AS28" s="246"/>
      <c r="AT28" s="246"/>
      <c r="AU28" s="247">
        <v>387890.81</v>
      </c>
      <c r="AV28" s="246"/>
      <c r="AW28" s="245">
        <v>176926.19999999995</v>
      </c>
      <c r="AX28" s="245">
        <v>21525.589999999997</v>
      </c>
      <c r="AY28" s="245">
        <v>583.98999999999069</v>
      </c>
      <c r="AZ28" s="246"/>
      <c r="BA28" s="246"/>
      <c r="BB28" s="245">
        <v>382907.64</v>
      </c>
      <c r="BC28" s="246"/>
      <c r="BD28" s="246"/>
      <c r="BE28" s="246"/>
      <c r="BF28" s="245">
        <v>99481.869999999981</v>
      </c>
      <c r="BG28" s="246"/>
      <c r="BH28" s="246"/>
      <c r="BI28" s="246"/>
      <c r="BJ28" s="246"/>
      <c r="BK28" s="246"/>
      <c r="BL28" s="245">
        <v>4767115.6100000003</v>
      </c>
      <c r="BM28" s="247">
        <f t="shared" si="1"/>
        <v>5448540.9000000004</v>
      </c>
      <c r="BN28" s="246"/>
      <c r="BO28" s="246"/>
      <c r="BP28" s="246"/>
      <c r="BQ28" s="246"/>
      <c r="BR28" s="246"/>
      <c r="BS28" s="246"/>
      <c r="BT28" s="256"/>
      <c r="BU28" s="245">
        <v>2801967.38</v>
      </c>
      <c r="BV28" s="245">
        <v>2302.3100000000004</v>
      </c>
      <c r="BW28" s="246"/>
      <c r="BX28" s="246"/>
      <c r="BY28" s="247">
        <v>2804269.69</v>
      </c>
      <c r="BZ28" s="245">
        <v>323230.94999999995</v>
      </c>
      <c r="CA28" s="245">
        <v>799.54999999999984</v>
      </c>
      <c r="CB28" s="247">
        <v>324030.49999999994</v>
      </c>
      <c r="CC28" s="256"/>
      <c r="CD28" s="256"/>
      <c r="CE28" s="247">
        <v>110400964.20999998</v>
      </c>
      <c r="CG28" s="225"/>
      <c r="CH28" s="225"/>
    </row>
    <row r="29" spans="2:86" ht="15" customHeight="1">
      <c r="B29" s="314"/>
      <c r="C29" s="315" t="s">
        <v>648</v>
      </c>
      <c r="D29" s="316"/>
      <c r="E29" s="197"/>
      <c r="F29" s="246"/>
      <c r="G29" s="245">
        <v>30507196.530000001</v>
      </c>
      <c r="H29" s="245">
        <v>13322.390000000001</v>
      </c>
      <c r="I29" s="245">
        <v>110082.9</v>
      </c>
      <c r="J29" s="246"/>
      <c r="K29" s="246"/>
      <c r="L29" s="317">
        <v>30630601.82</v>
      </c>
      <c r="M29" s="317"/>
      <c r="N29" s="246"/>
      <c r="O29" s="246"/>
      <c r="P29" s="318">
        <v>152014.09</v>
      </c>
      <c r="Q29" s="318"/>
      <c r="R29" s="246"/>
      <c r="S29" s="246"/>
      <c r="T29" s="247">
        <v>152014.09</v>
      </c>
      <c r="U29" s="246"/>
      <c r="V29" s="245">
        <v>11680687.739999996</v>
      </c>
      <c r="W29" s="245">
        <v>2477211.73</v>
      </c>
      <c r="X29" s="245">
        <v>3095198.0599999996</v>
      </c>
      <c r="Y29" s="245">
        <v>405046.63999999996</v>
      </c>
      <c r="Z29" s="245">
        <v>519066.47</v>
      </c>
      <c r="AA29" s="246"/>
      <c r="AB29" s="245">
        <v>738739.64999999991</v>
      </c>
      <c r="AC29" s="246"/>
      <c r="AD29" s="246"/>
      <c r="AE29" s="247">
        <v>18915950.289999995</v>
      </c>
      <c r="AF29" s="246"/>
      <c r="AG29" s="246"/>
      <c r="AH29" s="246"/>
      <c r="AI29" s="245">
        <v>29746.49</v>
      </c>
      <c r="AJ29" s="246"/>
      <c r="AK29" s="246"/>
      <c r="AL29" s="246"/>
      <c r="AM29" s="247">
        <v>29746.49</v>
      </c>
      <c r="AN29" s="247">
        <f t="shared" si="0"/>
        <v>49728312.689999998</v>
      </c>
      <c r="AO29" s="246"/>
      <c r="AP29" s="246"/>
      <c r="AQ29" s="246"/>
      <c r="AR29" s="246"/>
      <c r="AS29" s="246"/>
      <c r="AT29" s="246"/>
      <c r="AU29" s="256"/>
      <c r="AV29" s="246"/>
      <c r="AW29" s="246"/>
      <c r="AX29" s="246"/>
      <c r="AY29" s="246"/>
      <c r="AZ29" s="246"/>
      <c r="BA29" s="246"/>
      <c r="BB29" s="245">
        <v>212383.59000000003</v>
      </c>
      <c r="BC29" s="246"/>
      <c r="BD29" s="246"/>
      <c r="BE29" s="246"/>
      <c r="BF29" s="246"/>
      <c r="BG29" s="246"/>
      <c r="BH29" s="246"/>
      <c r="BI29" s="246"/>
      <c r="BJ29" s="246"/>
      <c r="BK29" s="246"/>
      <c r="BL29" s="246"/>
      <c r="BM29" s="247">
        <f t="shared" si="1"/>
        <v>212383.59000000003</v>
      </c>
      <c r="BN29" s="246"/>
      <c r="BO29" s="246"/>
      <c r="BP29" s="246"/>
      <c r="BQ29" s="246"/>
      <c r="BR29" s="246"/>
      <c r="BS29" s="246"/>
      <c r="BT29" s="256"/>
      <c r="BU29" s="246"/>
      <c r="BV29" s="246"/>
      <c r="BW29" s="246"/>
      <c r="BX29" s="246"/>
      <c r="BY29" s="256"/>
      <c r="BZ29" s="246"/>
      <c r="CA29" s="246"/>
      <c r="CB29" s="256"/>
      <c r="CC29" s="247">
        <v>49728312.689999998</v>
      </c>
      <c r="CD29" s="247">
        <v>212383.59000000003</v>
      </c>
      <c r="CE29" s="247">
        <v>49940696.280000001</v>
      </c>
      <c r="CG29" s="225"/>
      <c r="CH29" s="225"/>
    </row>
    <row r="30" spans="2:86" ht="15" customHeight="1">
      <c r="B30" s="314"/>
      <c r="C30" s="315" t="s">
        <v>649</v>
      </c>
      <c r="D30" s="316"/>
      <c r="E30" s="197">
        <v>347949.64</v>
      </c>
      <c r="F30" s="246"/>
      <c r="G30" s="245">
        <v>11640964.109999999</v>
      </c>
      <c r="H30" s="245">
        <v>19785.870000000003</v>
      </c>
      <c r="I30" s="245">
        <v>72146.580000000016</v>
      </c>
      <c r="J30" s="245">
        <v>178752.17</v>
      </c>
      <c r="K30" s="246"/>
      <c r="L30" s="317">
        <v>12259598.369999997</v>
      </c>
      <c r="M30" s="317"/>
      <c r="N30" s="246"/>
      <c r="O30" s="246"/>
      <c r="P30" s="318">
        <v>13833.22</v>
      </c>
      <c r="Q30" s="318"/>
      <c r="R30" s="246"/>
      <c r="S30" s="246"/>
      <c r="T30" s="247">
        <v>13833.22</v>
      </c>
      <c r="U30" s="245">
        <v>14055062.879999999</v>
      </c>
      <c r="V30" s="245">
        <v>21373397</v>
      </c>
      <c r="W30" s="245">
        <v>312745.48999999976</v>
      </c>
      <c r="X30" s="245">
        <v>765256.38000000082</v>
      </c>
      <c r="Y30" s="245">
        <v>79090.530000000028</v>
      </c>
      <c r="Z30" s="245">
        <v>142629.74</v>
      </c>
      <c r="AA30" s="246"/>
      <c r="AB30" s="245">
        <v>622175.10999999987</v>
      </c>
      <c r="AC30" s="245">
        <v>164034.04</v>
      </c>
      <c r="AD30" s="246"/>
      <c r="AE30" s="247">
        <v>37514391.170000002</v>
      </c>
      <c r="AF30" s="246"/>
      <c r="AG30" s="245">
        <v>829581.34</v>
      </c>
      <c r="AH30" s="246"/>
      <c r="AI30" s="245">
        <v>1090515.52</v>
      </c>
      <c r="AJ30" s="246"/>
      <c r="AK30" s="246"/>
      <c r="AL30" s="246"/>
      <c r="AM30" s="247">
        <v>1920096.86</v>
      </c>
      <c r="AN30" s="247">
        <f t="shared" si="0"/>
        <v>51707919.619999997</v>
      </c>
      <c r="AO30" s="245">
        <v>387890.81</v>
      </c>
      <c r="AP30" s="246"/>
      <c r="AQ30" s="246"/>
      <c r="AR30" s="246"/>
      <c r="AS30" s="246"/>
      <c r="AT30" s="246"/>
      <c r="AU30" s="247">
        <v>387890.81</v>
      </c>
      <c r="AV30" s="246"/>
      <c r="AW30" s="245">
        <v>176926.19999999995</v>
      </c>
      <c r="AX30" s="245">
        <v>21525.589999999997</v>
      </c>
      <c r="AY30" s="245">
        <v>583.98999999999069</v>
      </c>
      <c r="AZ30" s="246"/>
      <c r="BA30" s="246"/>
      <c r="BB30" s="245">
        <v>170524.05</v>
      </c>
      <c r="BC30" s="246"/>
      <c r="BD30" s="246"/>
      <c r="BE30" s="246"/>
      <c r="BF30" s="245">
        <v>99481.869999999981</v>
      </c>
      <c r="BG30" s="246"/>
      <c r="BH30" s="246"/>
      <c r="BI30" s="246"/>
      <c r="BJ30" s="246"/>
      <c r="BK30" s="246"/>
      <c r="BL30" s="245">
        <v>4767115.6100000003</v>
      </c>
      <c r="BM30" s="247">
        <f t="shared" si="1"/>
        <v>5236157.3100000005</v>
      </c>
      <c r="BN30" s="246"/>
      <c r="BO30" s="246"/>
      <c r="BP30" s="246"/>
      <c r="BQ30" s="246"/>
      <c r="BR30" s="246"/>
      <c r="BS30" s="246"/>
      <c r="BT30" s="256"/>
      <c r="BU30" s="245">
        <v>2801967.38</v>
      </c>
      <c r="BV30" s="245">
        <v>2302.3100000000004</v>
      </c>
      <c r="BW30" s="246"/>
      <c r="BX30" s="246"/>
      <c r="BY30" s="247">
        <v>2804269.69</v>
      </c>
      <c r="BZ30" s="245">
        <v>323230.94999999995</v>
      </c>
      <c r="CA30" s="245">
        <v>799.54999999999984</v>
      </c>
      <c r="CB30" s="247">
        <v>324030.49999999994</v>
      </c>
      <c r="CC30" s="256"/>
      <c r="CD30" s="256"/>
      <c r="CE30" s="247">
        <v>60460267.929999977</v>
      </c>
      <c r="CG30" s="225"/>
      <c r="CH30" s="225"/>
    </row>
    <row r="31" spans="2:86" ht="15" customHeight="1">
      <c r="B31" s="314" t="s">
        <v>42</v>
      </c>
      <c r="C31" s="315" t="s">
        <v>647</v>
      </c>
      <c r="D31" s="316"/>
      <c r="E31" s="197">
        <v>357081.1</v>
      </c>
      <c r="F31" s="246"/>
      <c r="G31" s="245">
        <v>25499947.719999999</v>
      </c>
      <c r="H31" s="246"/>
      <c r="I31" s="246"/>
      <c r="J31" s="245">
        <v>275356.16000000015</v>
      </c>
      <c r="K31" s="246"/>
      <c r="L31" s="317">
        <v>26132384.98</v>
      </c>
      <c r="M31" s="317"/>
      <c r="N31" s="246"/>
      <c r="O31" s="246"/>
      <c r="P31" s="318">
        <v>4000</v>
      </c>
      <c r="Q31" s="318"/>
      <c r="R31" s="246"/>
      <c r="S31" s="246"/>
      <c r="T31" s="247">
        <v>4000</v>
      </c>
      <c r="U31" s="245">
        <v>4149766.1900000004</v>
      </c>
      <c r="V31" s="245">
        <v>28798770.159999996</v>
      </c>
      <c r="W31" s="245">
        <v>2553199.39</v>
      </c>
      <c r="X31" s="245">
        <v>2342500.09</v>
      </c>
      <c r="Y31" s="245">
        <v>15571.05</v>
      </c>
      <c r="Z31" s="245">
        <v>1069633.55</v>
      </c>
      <c r="AA31" s="246"/>
      <c r="AB31" s="245">
        <v>866690.71</v>
      </c>
      <c r="AC31" s="245">
        <v>281871.67999999993</v>
      </c>
      <c r="AD31" s="246"/>
      <c r="AE31" s="247">
        <v>40078002.819999993</v>
      </c>
      <c r="AF31" s="245">
        <v>255605.02</v>
      </c>
      <c r="AG31" s="245">
        <v>514174.04</v>
      </c>
      <c r="AH31" s="246"/>
      <c r="AI31" s="246"/>
      <c r="AJ31" s="246"/>
      <c r="AK31" s="246"/>
      <c r="AL31" s="246"/>
      <c r="AM31" s="247">
        <v>769779.06</v>
      </c>
      <c r="AN31" s="247">
        <f t="shared" si="0"/>
        <v>66984166.859999999</v>
      </c>
      <c r="AO31" s="246"/>
      <c r="AP31" s="246"/>
      <c r="AQ31" s="246"/>
      <c r="AR31" s="246"/>
      <c r="AS31" s="245">
        <v>211937.13</v>
      </c>
      <c r="AT31" s="246"/>
      <c r="AU31" s="247">
        <v>211937.13</v>
      </c>
      <c r="AV31" s="246"/>
      <c r="AW31" s="245">
        <v>322490.11</v>
      </c>
      <c r="AX31" s="245">
        <v>758.400000000001</v>
      </c>
      <c r="AY31" s="246"/>
      <c r="AZ31" s="246"/>
      <c r="BA31" s="246"/>
      <c r="BB31" s="245">
        <v>125597.41</v>
      </c>
      <c r="BC31" s="246"/>
      <c r="BD31" s="246"/>
      <c r="BE31" s="246"/>
      <c r="BF31" s="245">
        <v>10703.539999999994</v>
      </c>
      <c r="BG31" s="246"/>
      <c r="BH31" s="245">
        <v>4.5474735088646412E-13</v>
      </c>
      <c r="BI31" s="246"/>
      <c r="BJ31" s="246"/>
      <c r="BK31" s="246"/>
      <c r="BL31" s="245">
        <v>11131.25</v>
      </c>
      <c r="BM31" s="247">
        <f t="shared" si="1"/>
        <v>470680.71</v>
      </c>
      <c r="BN31" s="246"/>
      <c r="BO31" s="246"/>
      <c r="BP31" s="246"/>
      <c r="BQ31" s="246"/>
      <c r="BR31" s="246"/>
      <c r="BS31" s="246"/>
      <c r="BT31" s="256"/>
      <c r="BU31" s="245">
        <v>618424.4</v>
      </c>
      <c r="BV31" s="245">
        <v>924.41000000000031</v>
      </c>
      <c r="BW31" s="246"/>
      <c r="BX31" s="246"/>
      <c r="BY31" s="247">
        <v>619348.81000000006</v>
      </c>
      <c r="BZ31" s="245">
        <v>2983957.7699999996</v>
      </c>
      <c r="CA31" s="245">
        <v>2927.8000000000006</v>
      </c>
      <c r="CB31" s="247">
        <v>2986885.5699999994</v>
      </c>
      <c r="CC31" s="256"/>
      <c r="CD31" s="256"/>
      <c r="CE31" s="247">
        <v>71273019.079999998</v>
      </c>
      <c r="CG31" s="225"/>
      <c r="CH31" s="225"/>
    </row>
    <row r="32" spans="2:86" ht="15" customHeight="1">
      <c r="B32" s="314"/>
      <c r="C32" s="315" t="s">
        <v>648</v>
      </c>
      <c r="D32" s="316"/>
      <c r="E32" s="197"/>
      <c r="F32" s="246"/>
      <c r="G32" s="245">
        <v>8951099.6099999994</v>
      </c>
      <c r="H32" s="246"/>
      <c r="I32" s="246"/>
      <c r="J32" s="246"/>
      <c r="K32" s="246"/>
      <c r="L32" s="317">
        <v>8951099.6099999994</v>
      </c>
      <c r="M32" s="317"/>
      <c r="N32" s="246"/>
      <c r="O32" s="246"/>
      <c r="P32" s="319"/>
      <c r="Q32" s="319"/>
      <c r="R32" s="246"/>
      <c r="S32" s="246"/>
      <c r="T32" s="256"/>
      <c r="U32" s="246"/>
      <c r="V32" s="245">
        <v>5198946.47</v>
      </c>
      <c r="W32" s="245">
        <v>2233656.09</v>
      </c>
      <c r="X32" s="245">
        <v>2069632.59</v>
      </c>
      <c r="Y32" s="245">
        <v>13932.67</v>
      </c>
      <c r="Z32" s="245">
        <v>886647.3</v>
      </c>
      <c r="AA32" s="246"/>
      <c r="AB32" s="245">
        <v>854671.31</v>
      </c>
      <c r="AC32" s="246"/>
      <c r="AD32" s="246"/>
      <c r="AE32" s="247">
        <v>11257486.43</v>
      </c>
      <c r="AF32" s="246"/>
      <c r="AG32" s="246"/>
      <c r="AH32" s="246"/>
      <c r="AI32" s="246"/>
      <c r="AJ32" s="246"/>
      <c r="AK32" s="246"/>
      <c r="AL32" s="246"/>
      <c r="AM32" s="256"/>
      <c r="AN32" s="247">
        <f t="shared" si="0"/>
        <v>20208586.039999999</v>
      </c>
      <c r="AO32" s="246"/>
      <c r="AP32" s="246"/>
      <c r="AQ32" s="246"/>
      <c r="AR32" s="246"/>
      <c r="AS32" s="246"/>
      <c r="AT32" s="246"/>
      <c r="AU32" s="256"/>
      <c r="AV32" s="246"/>
      <c r="AW32" s="246"/>
      <c r="AX32" s="246"/>
      <c r="AY32" s="246"/>
      <c r="AZ32" s="246"/>
      <c r="BA32" s="246"/>
      <c r="BB32" s="245">
        <v>125597.41</v>
      </c>
      <c r="BC32" s="246"/>
      <c r="BD32" s="246"/>
      <c r="BE32" s="246"/>
      <c r="BF32" s="246"/>
      <c r="BG32" s="246"/>
      <c r="BH32" s="246"/>
      <c r="BI32" s="246"/>
      <c r="BJ32" s="246"/>
      <c r="BK32" s="246"/>
      <c r="BL32" s="246"/>
      <c r="BM32" s="247">
        <f t="shared" si="1"/>
        <v>125597.41</v>
      </c>
      <c r="BN32" s="246"/>
      <c r="BO32" s="246"/>
      <c r="BP32" s="246"/>
      <c r="BQ32" s="246"/>
      <c r="BR32" s="246"/>
      <c r="BS32" s="246"/>
      <c r="BT32" s="256"/>
      <c r="BU32" s="246"/>
      <c r="BV32" s="246"/>
      <c r="BW32" s="246"/>
      <c r="BX32" s="246"/>
      <c r="BY32" s="256"/>
      <c r="BZ32" s="246"/>
      <c r="CA32" s="246"/>
      <c r="CB32" s="256"/>
      <c r="CC32" s="247">
        <v>20208586.039999999</v>
      </c>
      <c r="CD32" s="247">
        <v>125597.41</v>
      </c>
      <c r="CE32" s="247">
        <v>20334183.449999999</v>
      </c>
      <c r="CG32" s="225"/>
      <c r="CH32" s="225"/>
    </row>
    <row r="33" spans="2:86" ht="15" customHeight="1">
      <c r="B33" s="314"/>
      <c r="C33" s="315" t="s">
        <v>649</v>
      </c>
      <c r="D33" s="316"/>
      <c r="E33" s="197">
        <v>357081.1</v>
      </c>
      <c r="F33" s="246"/>
      <c r="G33" s="245">
        <v>16548848.109999999</v>
      </c>
      <c r="H33" s="246"/>
      <c r="I33" s="246"/>
      <c r="J33" s="245">
        <v>275356.16000000015</v>
      </c>
      <c r="K33" s="246"/>
      <c r="L33" s="317">
        <v>17181285.370000001</v>
      </c>
      <c r="M33" s="317"/>
      <c r="N33" s="246"/>
      <c r="O33" s="246"/>
      <c r="P33" s="318">
        <v>4000</v>
      </c>
      <c r="Q33" s="318"/>
      <c r="R33" s="246"/>
      <c r="S33" s="246"/>
      <c r="T33" s="247">
        <v>4000</v>
      </c>
      <c r="U33" s="245">
        <v>4149766.1900000004</v>
      </c>
      <c r="V33" s="245">
        <v>23599823.689999998</v>
      </c>
      <c r="W33" s="245">
        <v>319543.30000000028</v>
      </c>
      <c r="X33" s="245">
        <v>272867.5</v>
      </c>
      <c r="Y33" s="245">
        <v>1638.3799999999992</v>
      </c>
      <c r="Z33" s="245">
        <v>182986.25</v>
      </c>
      <c r="AA33" s="246"/>
      <c r="AB33" s="245">
        <v>12019.399999999907</v>
      </c>
      <c r="AC33" s="245">
        <v>281871.67999999993</v>
      </c>
      <c r="AD33" s="246"/>
      <c r="AE33" s="247">
        <v>28820516.389999993</v>
      </c>
      <c r="AF33" s="245">
        <v>255605.02</v>
      </c>
      <c r="AG33" s="245">
        <v>514174.04</v>
      </c>
      <c r="AH33" s="246"/>
      <c r="AI33" s="246"/>
      <c r="AJ33" s="246"/>
      <c r="AK33" s="246"/>
      <c r="AL33" s="246"/>
      <c r="AM33" s="247">
        <v>769779.06</v>
      </c>
      <c r="AN33" s="247">
        <f t="shared" si="0"/>
        <v>46775580.819999993</v>
      </c>
      <c r="AO33" s="246"/>
      <c r="AP33" s="246"/>
      <c r="AQ33" s="246"/>
      <c r="AR33" s="246"/>
      <c r="AS33" s="245">
        <v>211937.13</v>
      </c>
      <c r="AT33" s="246"/>
      <c r="AU33" s="247">
        <v>211937.13</v>
      </c>
      <c r="AV33" s="246"/>
      <c r="AW33" s="245">
        <v>322490.11</v>
      </c>
      <c r="AX33" s="245">
        <v>758.400000000001</v>
      </c>
      <c r="AY33" s="246"/>
      <c r="AZ33" s="246"/>
      <c r="BA33" s="246"/>
      <c r="BB33" s="246"/>
      <c r="BC33" s="246"/>
      <c r="BD33" s="246"/>
      <c r="BE33" s="246"/>
      <c r="BF33" s="245">
        <v>10703.539999999994</v>
      </c>
      <c r="BG33" s="246"/>
      <c r="BH33" s="245">
        <v>4.5474735088646412E-13</v>
      </c>
      <c r="BI33" s="246"/>
      <c r="BJ33" s="246"/>
      <c r="BK33" s="246"/>
      <c r="BL33" s="245">
        <v>11131.25</v>
      </c>
      <c r="BM33" s="247">
        <f t="shared" si="1"/>
        <v>345083.3</v>
      </c>
      <c r="BN33" s="246"/>
      <c r="BO33" s="246"/>
      <c r="BP33" s="246"/>
      <c r="BQ33" s="246"/>
      <c r="BR33" s="246"/>
      <c r="BS33" s="246"/>
      <c r="BT33" s="256"/>
      <c r="BU33" s="245">
        <v>618424.4</v>
      </c>
      <c r="BV33" s="245">
        <v>924.41000000000031</v>
      </c>
      <c r="BW33" s="246"/>
      <c r="BX33" s="246"/>
      <c r="BY33" s="247">
        <v>619348.81000000006</v>
      </c>
      <c r="BZ33" s="245">
        <v>2983957.7699999996</v>
      </c>
      <c r="CA33" s="245">
        <v>2927.8000000000006</v>
      </c>
      <c r="CB33" s="247">
        <v>2986885.5699999994</v>
      </c>
      <c r="CC33" s="256"/>
      <c r="CD33" s="256"/>
      <c r="CE33" s="247">
        <v>50938835.629999995</v>
      </c>
      <c r="CG33" s="225"/>
      <c r="CH33" s="225"/>
    </row>
    <row r="34" spans="2:86" ht="15" customHeight="1">
      <c r="B34" s="314" t="s">
        <v>43</v>
      </c>
      <c r="C34" s="315" t="s">
        <v>647</v>
      </c>
      <c r="D34" s="316"/>
      <c r="E34" s="197">
        <v>3381193.35</v>
      </c>
      <c r="F34" s="246"/>
      <c r="G34" s="245">
        <v>60517424.829999991</v>
      </c>
      <c r="H34" s="246"/>
      <c r="I34" s="246"/>
      <c r="J34" s="245">
        <v>1455033.1799999997</v>
      </c>
      <c r="K34" s="246"/>
      <c r="L34" s="317">
        <v>65353651.359999992</v>
      </c>
      <c r="M34" s="317"/>
      <c r="N34" s="245">
        <v>26433.53</v>
      </c>
      <c r="O34" s="245">
        <v>1471839.76</v>
      </c>
      <c r="P34" s="318">
        <v>192469.31</v>
      </c>
      <c r="Q34" s="318"/>
      <c r="R34" s="246"/>
      <c r="S34" s="246"/>
      <c r="T34" s="247">
        <v>1690742.6</v>
      </c>
      <c r="U34" s="245">
        <v>15990097.68</v>
      </c>
      <c r="V34" s="245">
        <v>32128453.620000001</v>
      </c>
      <c r="W34" s="245">
        <v>4258108.7999999989</v>
      </c>
      <c r="X34" s="245">
        <v>3216951.67</v>
      </c>
      <c r="Y34" s="245">
        <v>439040.19999999995</v>
      </c>
      <c r="Z34" s="245">
        <v>2408327.9499999997</v>
      </c>
      <c r="AA34" s="246"/>
      <c r="AB34" s="245">
        <v>612708.12</v>
      </c>
      <c r="AC34" s="245">
        <v>827350.77999999991</v>
      </c>
      <c r="AD34" s="246"/>
      <c r="AE34" s="247">
        <v>59881038.82</v>
      </c>
      <c r="AF34" s="245">
        <v>3412231.31</v>
      </c>
      <c r="AG34" s="245">
        <v>1588495.95</v>
      </c>
      <c r="AH34" s="246"/>
      <c r="AI34" s="246"/>
      <c r="AJ34" s="246"/>
      <c r="AK34" s="246"/>
      <c r="AL34" s="246"/>
      <c r="AM34" s="247">
        <v>5000727.26</v>
      </c>
      <c r="AN34" s="247">
        <f t="shared" si="0"/>
        <v>131926160.04000001</v>
      </c>
      <c r="AO34" s="245">
        <v>139181.13</v>
      </c>
      <c r="AP34" s="246"/>
      <c r="AQ34" s="246"/>
      <c r="AR34" s="246"/>
      <c r="AS34" s="246"/>
      <c r="AT34" s="246"/>
      <c r="AU34" s="247">
        <v>139181.13</v>
      </c>
      <c r="AV34" s="246"/>
      <c r="AW34" s="245">
        <v>170792.95</v>
      </c>
      <c r="AX34" s="245">
        <v>5049.4400000000005</v>
      </c>
      <c r="AY34" s="246"/>
      <c r="AZ34" s="246"/>
      <c r="BA34" s="245">
        <v>561.02</v>
      </c>
      <c r="BB34" s="245">
        <v>58936.94</v>
      </c>
      <c r="BC34" s="246"/>
      <c r="BD34" s="246"/>
      <c r="BE34" s="246"/>
      <c r="BF34" s="245">
        <v>62991.05</v>
      </c>
      <c r="BG34" s="245">
        <v>260320.12</v>
      </c>
      <c r="BH34" s="246"/>
      <c r="BI34" s="246"/>
      <c r="BJ34" s="246"/>
      <c r="BK34" s="246"/>
      <c r="BL34" s="245">
        <v>48669.349999999991</v>
      </c>
      <c r="BM34" s="247">
        <f t="shared" si="1"/>
        <v>607320.87</v>
      </c>
      <c r="BN34" s="246"/>
      <c r="BO34" s="246"/>
      <c r="BP34" s="246"/>
      <c r="BQ34" s="246"/>
      <c r="BR34" s="246"/>
      <c r="BS34" s="246"/>
      <c r="BT34" s="256"/>
      <c r="BU34" s="245">
        <v>8803072.8399999999</v>
      </c>
      <c r="BV34" s="245">
        <v>3116.25</v>
      </c>
      <c r="BW34" s="246"/>
      <c r="BX34" s="246"/>
      <c r="BY34" s="247">
        <v>8806189.0899999999</v>
      </c>
      <c r="BZ34" s="245">
        <v>766983.82</v>
      </c>
      <c r="CA34" s="245">
        <v>1099.6100000000006</v>
      </c>
      <c r="CB34" s="247">
        <v>768083.43</v>
      </c>
      <c r="CC34" s="256"/>
      <c r="CD34" s="256"/>
      <c r="CE34" s="247">
        <v>142246934.55999997</v>
      </c>
      <c r="CG34" s="225"/>
      <c r="CH34" s="225"/>
    </row>
    <row r="35" spans="2:86" ht="15" customHeight="1">
      <c r="B35" s="314"/>
      <c r="C35" s="315" t="s">
        <v>648</v>
      </c>
      <c r="D35" s="316"/>
      <c r="E35" s="197"/>
      <c r="F35" s="246"/>
      <c r="G35" s="245">
        <v>27778949.039999999</v>
      </c>
      <c r="H35" s="246"/>
      <c r="I35" s="246"/>
      <c r="J35" s="246"/>
      <c r="K35" s="246"/>
      <c r="L35" s="317">
        <v>27778949.039999999</v>
      </c>
      <c r="M35" s="317"/>
      <c r="N35" s="245">
        <v>26433.53</v>
      </c>
      <c r="O35" s="245">
        <v>1206837.3700000001</v>
      </c>
      <c r="P35" s="318">
        <v>170896.43</v>
      </c>
      <c r="Q35" s="318"/>
      <c r="R35" s="246"/>
      <c r="S35" s="246"/>
      <c r="T35" s="247">
        <v>1404167.33</v>
      </c>
      <c r="U35" s="246"/>
      <c r="V35" s="245">
        <v>4267874.03</v>
      </c>
      <c r="W35" s="245">
        <v>3840740.6100000003</v>
      </c>
      <c r="X35" s="245">
        <v>2822857.3899999997</v>
      </c>
      <c r="Y35" s="245">
        <v>338072.88</v>
      </c>
      <c r="Z35" s="245">
        <v>2304119.09</v>
      </c>
      <c r="AA35" s="246"/>
      <c r="AB35" s="245">
        <v>256059.57</v>
      </c>
      <c r="AC35" s="246"/>
      <c r="AD35" s="246"/>
      <c r="AE35" s="247">
        <v>13829723.570000002</v>
      </c>
      <c r="AF35" s="245">
        <v>1275451.5900000001</v>
      </c>
      <c r="AG35" s="246"/>
      <c r="AH35" s="246"/>
      <c r="AI35" s="246"/>
      <c r="AJ35" s="246"/>
      <c r="AK35" s="246"/>
      <c r="AL35" s="246"/>
      <c r="AM35" s="247">
        <v>1275451.5900000001</v>
      </c>
      <c r="AN35" s="247">
        <f t="shared" si="0"/>
        <v>44288291.530000001</v>
      </c>
      <c r="AO35" s="246"/>
      <c r="AP35" s="246"/>
      <c r="AQ35" s="246"/>
      <c r="AR35" s="246"/>
      <c r="AS35" s="246"/>
      <c r="AT35" s="246"/>
      <c r="AU35" s="256"/>
      <c r="AV35" s="246"/>
      <c r="AW35" s="246"/>
      <c r="AX35" s="246"/>
      <c r="AY35" s="246"/>
      <c r="AZ35" s="246"/>
      <c r="BA35" s="246"/>
      <c r="BB35" s="245">
        <v>58936.94</v>
      </c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7">
        <f t="shared" si="1"/>
        <v>58936.94</v>
      </c>
      <c r="BN35" s="246"/>
      <c r="BO35" s="246"/>
      <c r="BP35" s="246"/>
      <c r="BQ35" s="246"/>
      <c r="BR35" s="246"/>
      <c r="BS35" s="246"/>
      <c r="BT35" s="256"/>
      <c r="BU35" s="246"/>
      <c r="BV35" s="246"/>
      <c r="BW35" s="246"/>
      <c r="BX35" s="246"/>
      <c r="BY35" s="256"/>
      <c r="BZ35" s="246"/>
      <c r="CA35" s="246"/>
      <c r="CB35" s="256"/>
      <c r="CC35" s="247">
        <v>43012839.940000005</v>
      </c>
      <c r="CD35" s="247">
        <v>1334388.53</v>
      </c>
      <c r="CE35" s="247">
        <v>44347228.470000006</v>
      </c>
      <c r="CG35" s="225"/>
      <c r="CH35" s="225"/>
    </row>
    <row r="36" spans="2:86" ht="15" customHeight="1">
      <c r="B36" s="314"/>
      <c r="C36" s="315" t="s">
        <v>649</v>
      </c>
      <c r="D36" s="316"/>
      <c r="E36" s="197">
        <v>3381193.35</v>
      </c>
      <c r="F36" s="246"/>
      <c r="G36" s="245">
        <v>32738475.789999992</v>
      </c>
      <c r="H36" s="246"/>
      <c r="I36" s="246"/>
      <c r="J36" s="245">
        <v>1455033.1799999997</v>
      </c>
      <c r="K36" s="246"/>
      <c r="L36" s="317">
        <v>37574702.319999993</v>
      </c>
      <c r="M36" s="317"/>
      <c r="N36" s="246"/>
      <c r="O36" s="245">
        <v>265002.3899999999</v>
      </c>
      <c r="P36" s="318">
        <v>21572.880000000005</v>
      </c>
      <c r="Q36" s="318"/>
      <c r="R36" s="246"/>
      <c r="S36" s="246"/>
      <c r="T36" s="247">
        <v>286575.27</v>
      </c>
      <c r="U36" s="245">
        <v>15990097.68</v>
      </c>
      <c r="V36" s="245">
        <v>27860579.59</v>
      </c>
      <c r="W36" s="245">
        <v>417368.18999999855</v>
      </c>
      <c r="X36" s="245">
        <v>394094.28000000026</v>
      </c>
      <c r="Y36" s="245">
        <v>100967.31999999995</v>
      </c>
      <c r="Z36" s="245">
        <v>104208.85999999987</v>
      </c>
      <c r="AA36" s="246"/>
      <c r="AB36" s="245">
        <v>356648.55</v>
      </c>
      <c r="AC36" s="245">
        <v>827350.77999999991</v>
      </c>
      <c r="AD36" s="246"/>
      <c r="AE36" s="247">
        <v>46051315.25</v>
      </c>
      <c r="AF36" s="245">
        <v>2136779.7199999997</v>
      </c>
      <c r="AG36" s="245">
        <v>1588495.95</v>
      </c>
      <c r="AH36" s="246"/>
      <c r="AI36" s="246"/>
      <c r="AJ36" s="246"/>
      <c r="AK36" s="246"/>
      <c r="AL36" s="246"/>
      <c r="AM36" s="247">
        <v>3725275.67</v>
      </c>
      <c r="AN36" s="247">
        <f t="shared" si="0"/>
        <v>87637868.510000005</v>
      </c>
      <c r="AO36" s="245">
        <v>139181.13</v>
      </c>
      <c r="AP36" s="246"/>
      <c r="AQ36" s="246"/>
      <c r="AR36" s="246"/>
      <c r="AS36" s="246"/>
      <c r="AT36" s="246"/>
      <c r="AU36" s="247">
        <v>139181.13</v>
      </c>
      <c r="AV36" s="246"/>
      <c r="AW36" s="245">
        <v>170792.95</v>
      </c>
      <c r="AX36" s="245">
        <v>5049.4400000000005</v>
      </c>
      <c r="AY36" s="246"/>
      <c r="AZ36" s="246"/>
      <c r="BA36" s="245">
        <v>561.02</v>
      </c>
      <c r="BB36" s="246"/>
      <c r="BC36" s="246"/>
      <c r="BD36" s="246"/>
      <c r="BE36" s="246"/>
      <c r="BF36" s="245">
        <v>62991.05</v>
      </c>
      <c r="BG36" s="245">
        <v>260320.12</v>
      </c>
      <c r="BH36" s="246"/>
      <c r="BI36" s="246"/>
      <c r="BJ36" s="246"/>
      <c r="BK36" s="246"/>
      <c r="BL36" s="245">
        <v>48669.349999999991</v>
      </c>
      <c r="BM36" s="247">
        <f t="shared" si="1"/>
        <v>548383.93000000005</v>
      </c>
      <c r="BN36" s="246"/>
      <c r="BO36" s="246"/>
      <c r="BP36" s="246"/>
      <c r="BQ36" s="246"/>
      <c r="BR36" s="246"/>
      <c r="BS36" s="246"/>
      <c r="BT36" s="256"/>
      <c r="BU36" s="245">
        <v>8803072.8399999999</v>
      </c>
      <c r="BV36" s="245">
        <v>3116.25</v>
      </c>
      <c r="BW36" s="246"/>
      <c r="BX36" s="246"/>
      <c r="BY36" s="247">
        <v>8806189.0899999999</v>
      </c>
      <c r="BZ36" s="245">
        <v>766983.82</v>
      </c>
      <c r="CA36" s="245">
        <v>1099.6100000000006</v>
      </c>
      <c r="CB36" s="247">
        <v>768083.43</v>
      </c>
      <c r="CC36" s="256"/>
      <c r="CD36" s="256"/>
      <c r="CE36" s="247">
        <v>97899706.089999974</v>
      </c>
      <c r="CG36" s="225"/>
      <c r="CH36" s="225"/>
    </row>
    <row r="37" spans="2:86" ht="15" customHeight="1">
      <c r="B37" s="314" t="s">
        <v>44</v>
      </c>
      <c r="C37" s="315" t="s">
        <v>647</v>
      </c>
      <c r="D37" s="316"/>
      <c r="E37" s="197"/>
      <c r="F37" s="246"/>
      <c r="G37" s="245">
        <v>2513328.54</v>
      </c>
      <c r="H37" s="246"/>
      <c r="I37" s="246"/>
      <c r="J37" s="245">
        <v>9968218.9299999997</v>
      </c>
      <c r="K37" s="246"/>
      <c r="L37" s="317">
        <v>12481547.469999999</v>
      </c>
      <c r="M37" s="317"/>
      <c r="N37" s="246"/>
      <c r="O37" s="245">
        <v>89188</v>
      </c>
      <c r="P37" s="318">
        <v>571463.07999999996</v>
      </c>
      <c r="Q37" s="318"/>
      <c r="R37" s="245">
        <v>303567.49</v>
      </c>
      <c r="S37" s="246"/>
      <c r="T37" s="247">
        <v>964218.57</v>
      </c>
      <c r="U37" s="245">
        <v>8820092.4699999988</v>
      </c>
      <c r="V37" s="245">
        <v>16113425.84</v>
      </c>
      <c r="W37" s="245">
        <v>4068488.58</v>
      </c>
      <c r="X37" s="245">
        <v>1282333.9100000001</v>
      </c>
      <c r="Y37" s="245">
        <v>600092.30000000005</v>
      </c>
      <c r="Z37" s="245">
        <v>2355031.5600000005</v>
      </c>
      <c r="AA37" s="246"/>
      <c r="AB37" s="245">
        <v>3623888.68</v>
      </c>
      <c r="AC37" s="245">
        <v>847039.47000000009</v>
      </c>
      <c r="AD37" s="246"/>
      <c r="AE37" s="247">
        <v>37710392.810000002</v>
      </c>
      <c r="AF37" s="246"/>
      <c r="AG37" s="245">
        <v>533586.79</v>
      </c>
      <c r="AH37" s="246"/>
      <c r="AI37" s="245">
        <v>693770.39</v>
      </c>
      <c r="AJ37" s="245">
        <v>439240</v>
      </c>
      <c r="AK37" s="246"/>
      <c r="AL37" s="246"/>
      <c r="AM37" s="247">
        <v>1666597.1800000002</v>
      </c>
      <c r="AN37" s="247">
        <f t="shared" si="0"/>
        <v>52822756.030000001</v>
      </c>
      <c r="AO37" s="245">
        <v>268090.73</v>
      </c>
      <c r="AP37" s="246"/>
      <c r="AQ37" s="246"/>
      <c r="AR37" s="246"/>
      <c r="AS37" s="245">
        <v>1.1368683772161603E-13</v>
      </c>
      <c r="AT37" s="246"/>
      <c r="AU37" s="247">
        <v>268090.73</v>
      </c>
      <c r="AV37" s="246"/>
      <c r="AW37" s="246"/>
      <c r="AX37" s="245">
        <v>214772.42</v>
      </c>
      <c r="AY37" s="245">
        <v>705253.49</v>
      </c>
      <c r="AZ37" s="246"/>
      <c r="BA37" s="246"/>
      <c r="BB37" s="245">
        <v>27057.24</v>
      </c>
      <c r="BC37" s="246"/>
      <c r="BD37" s="246"/>
      <c r="BE37" s="246"/>
      <c r="BF37" s="245">
        <v>167874.91</v>
      </c>
      <c r="BG37" s="246"/>
      <c r="BH37" s="246"/>
      <c r="BI37" s="246"/>
      <c r="BJ37" s="246"/>
      <c r="BK37" s="246"/>
      <c r="BL37" s="245">
        <v>2873.46</v>
      </c>
      <c r="BM37" s="247">
        <f t="shared" si="1"/>
        <v>1117831.52</v>
      </c>
      <c r="BN37" s="246"/>
      <c r="BO37" s="246"/>
      <c r="BP37" s="246"/>
      <c r="BQ37" s="246"/>
      <c r="BR37" s="246"/>
      <c r="BS37" s="246"/>
      <c r="BT37" s="256"/>
      <c r="BU37" s="245">
        <v>2165459.0200000005</v>
      </c>
      <c r="BV37" s="245">
        <v>12840.65</v>
      </c>
      <c r="BW37" s="246"/>
      <c r="BX37" s="246"/>
      <c r="BY37" s="247">
        <v>2178299.6700000004</v>
      </c>
      <c r="BZ37" s="245">
        <v>4587628.67</v>
      </c>
      <c r="CA37" s="245">
        <v>43833.07</v>
      </c>
      <c r="CB37" s="247">
        <v>4631461.74</v>
      </c>
      <c r="CC37" s="256"/>
      <c r="CD37" s="256"/>
      <c r="CE37" s="247">
        <v>61018439.689999998</v>
      </c>
      <c r="CG37" s="225"/>
      <c r="CH37" s="225"/>
    </row>
    <row r="38" spans="2:86" ht="15" customHeight="1">
      <c r="B38" s="314"/>
      <c r="C38" s="315" t="s">
        <v>648</v>
      </c>
      <c r="D38" s="316"/>
      <c r="E38" s="197"/>
      <c r="F38" s="246"/>
      <c r="G38" s="245">
        <v>1090614.8299999998</v>
      </c>
      <c r="H38" s="246"/>
      <c r="I38" s="246"/>
      <c r="J38" s="246"/>
      <c r="K38" s="246"/>
      <c r="L38" s="317">
        <v>1090614.8299999998</v>
      </c>
      <c r="M38" s="317"/>
      <c r="N38" s="246"/>
      <c r="O38" s="245">
        <v>17521.900000000001</v>
      </c>
      <c r="P38" s="318">
        <v>427217.57999999996</v>
      </c>
      <c r="Q38" s="318"/>
      <c r="R38" s="246"/>
      <c r="S38" s="246"/>
      <c r="T38" s="247">
        <v>444739.48</v>
      </c>
      <c r="U38" s="246"/>
      <c r="V38" s="245">
        <v>2353369.4399999995</v>
      </c>
      <c r="W38" s="245">
        <v>3466838.27</v>
      </c>
      <c r="X38" s="245">
        <v>873800.8</v>
      </c>
      <c r="Y38" s="245">
        <v>599670.32999999996</v>
      </c>
      <c r="Z38" s="245">
        <v>2262653.13</v>
      </c>
      <c r="AA38" s="246"/>
      <c r="AB38" s="245">
        <v>2925586.0799999996</v>
      </c>
      <c r="AC38" s="246"/>
      <c r="AD38" s="246"/>
      <c r="AE38" s="247">
        <v>12481918.049999999</v>
      </c>
      <c r="AF38" s="246"/>
      <c r="AG38" s="246"/>
      <c r="AH38" s="246"/>
      <c r="AI38" s="245">
        <v>198362.28</v>
      </c>
      <c r="AJ38" s="246"/>
      <c r="AK38" s="246"/>
      <c r="AL38" s="246"/>
      <c r="AM38" s="247">
        <v>198362.28</v>
      </c>
      <c r="AN38" s="247">
        <f t="shared" si="0"/>
        <v>14215634.639999999</v>
      </c>
      <c r="AO38" s="246"/>
      <c r="AP38" s="246"/>
      <c r="AQ38" s="246"/>
      <c r="AR38" s="246"/>
      <c r="AS38" s="246"/>
      <c r="AT38" s="246"/>
      <c r="AU38" s="256"/>
      <c r="AV38" s="246"/>
      <c r="AW38" s="246"/>
      <c r="AX38" s="246"/>
      <c r="AY38" s="246"/>
      <c r="AZ38" s="246"/>
      <c r="BA38" s="246"/>
      <c r="BB38" s="245">
        <v>27057.24</v>
      </c>
      <c r="BC38" s="246"/>
      <c r="BD38" s="246"/>
      <c r="BE38" s="246"/>
      <c r="BF38" s="246"/>
      <c r="BG38" s="246"/>
      <c r="BH38" s="246"/>
      <c r="BI38" s="246"/>
      <c r="BJ38" s="246"/>
      <c r="BK38" s="246"/>
      <c r="BL38" s="246"/>
      <c r="BM38" s="247">
        <f t="shared" si="1"/>
        <v>27057.24</v>
      </c>
      <c r="BN38" s="246"/>
      <c r="BO38" s="246"/>
      <c r="BP38" s="246"/>
      <c r="BQ38" s="246"/>
      <c r="BR38" s="246"/>
      <c r="BS38" s="246"/>
      <c r="BT38" s="256"/>
      <c r="BU38" s="246"/>
      <c r="BV38" s="246"/>
      <c r="BW38" s="246"/>
      <c r="BX38" s="246"/>
      <c r="BY38" s="256"/>
      <c r="BZ38" s="246"/>
      <c r="CA38" s="246"/>
      <c r="CB38" s="256"/>
      <c r="CC38" s="247">
        <v>14215634.639999999</v>
      </c>
      <c r="CD38" s="247">
        <v>27057.24</v>
      </c>
      <c r="CE38" s="247">
        <v>14242691.879999999</v>
      </c>
      <c r="CG38" s="225"/>
      <c r="CH38" s="225"/>
    </row>
    <row r="39" spans="2:86" ht="15" customHeight="1">
      <c r="B39" s="314"/>
      <c r="C39" s="315" t="s">
        <v>649</v>
      </c>
      <c r="D39" s="316"/>
      <c r="E39" s="197"/>
      <c r="F39" s="246"/>
      <c r="G39" s="245">
        <v>1422713.7100000002</v>
      </c>
      <c r="H39" s="246"/>
      <c r="I39" s="246"/>
      <c r="J39" s="245">
        <v>9968218.9299999997</v>
      </c>
      <c r="K39" s="246"/>
      <c r="L39" s="317">
        <v>11390932.639999999</v>
      </c>
      <c r="M39" s="317"/>
      <c r="N39" s="246"/>
      <c r="O39" s="245">
        <v>71666.100000000006</v>
      </c>
      <c r="P39" s="318">
        <v>144245.5</v>
      </c>
      <c r="Q39" s="318"/>
      <c r="R39" s="245">
        <v>303567.49</v>
      </c>
      <c r="S39" s="246"/>
      <c r="T39" s="247">
        <v>519479.09</v>
      </c>
      <c r="U39" s="245">
        <v>8820092.4699999988</v>
      </c>
      <c r="V39" s="245">
        <v>13760056.4</v>
      </c>
      <c r="W39" s="245">
        <v>601650.31000000006</v>
      </c>
      <c r="X39" s="245">
        <v>408533.1100000001</v>
      </c>
      <c r="Y39" s="245">
        <v>421.97000000008848</v>
      </c>
      <c r="Z39" s="245">
        <v>92378.430000000633</v>
      </c>
      <c r="AA39" s="246"/>
      <c r="AB39" s="245">
        <v>698302.60000000056</v>
      </c>
      <c r="AC39" s="245">
        <v>847039.47000000009</v>
      </c>
      <c r="AD39" s="246"/>
      <c r="AE39" s="247">
        <v>25228474.760000005</v>
      </c>
      <c r="AF39" s="246"/>
      <c r="AG39" s="245">
        <v>533586.79</v>
      </c>
      <c r="AH39" s="246"/>
      <c r="AI39" s="245">
        <v>495408.11</v>
      </c>
      <c r="AJ39" s="245">
        <v>439240</v>
      </c>
      <c r="AK39" s="246"/>
      <c r="AL39" s="246"/>
      <c r="AM39" s="247">
        <v>1468234.9</v>
      </c>
      <c r="AN39" s="247">
        <f t="shared" si="0"/>
        <v>38607121.390000001</v>
      </c>
      <c r="AO39" s="245">
        <v>268090.73</v>
      </c>
      <c r="AP39" s="246"/>
      <c r="AQ39" s="246"/>
      <c r="AR39" s="246"/>
      <c r="AS39" s="245">
        <v>1.1368683772161603E-13</v>
      </c>
      <c r="AT39" s="246"/>
      <c r="AU39" s="247">
        <v>268090.73</v>
      </c>
      <c r="AV39" s="246"/>
      <c r="AW39" s="246"/>
      <c r="AX39" s="245">
        <v>214772.42</v>
      </c>
      <c r="AY39" s="245">
        <v>705253.49</v>
      </c>
      <c r="AZ39" s="246"/>
      <c r="BA39" s="246"/>
      <c r="BB39" s="246"/>
      <c r="BC39" s="246"/>
      <c r="BD39" s="246"/>
      <c r="BE39" s="246"/>
      <c r="BF39" s="245">
        <v>167874.91</v>
      </c>
      <c r="BG39" s="246"/>
      <c r="BH39" s="246"/>
      <c r="BI39" s="246"/>
      <c r="BJ39" s="246"/>
      <c r="BK39" s="246"/>
      <c r="BL39" s="245">
        <v>2873.46</v>
      </c>
      <c r="BM39" s="247">
        <f t="shared" si="1"/>
        <v>1090774.28</v>
      </c>
      <c r="BN39" s="246"/>
      <c r="BO39" s="246"/>
      <c r="BP39" s="246"/>
      <c r="BQ39" s="246"/>
      <c r="BR39" s="246"/>
      <c r="BS39" s="246"/>
      <c r="BT39" s="256"/>
      <c r="BU39" s="245">
        <v>2165459.0200000005</v>
      </c>
      <c r="BV39" s="245">
        <v>12840.65</v>
      </c>
      <c r="BW39" s="246"/>
      <c r="BX39" s="246"/>
      <c r="BY39" s="247">
        <v>2178299.6700000004</v>
      </c>
      <c r="BZ39" s="245">
        <v>4587628.67</v>
      </c>
      <c r="CA39" s="245">
        <v>43833.07</v>
      </c>
      <c r="CB39" s="247">
        <v>4631461.74</v>
      </c>
      <c r="CC39" s="256"/>
      <c r="CD39" s="256"/>
      <c r="CE39" s="247">
        <v>46775747.810000002</v>
      </c>
      <c r="CG39" s="225"/>
      <c r="CH39" s="225"/>
    </row>
    <row r="40" spans="2:86" ht="15" customHeight="1">
      <c r="B40" s="314" t="s">
        <v>45</v>
      </c>
      <c r="C40" s="315" t="s">
        <v>647</v>
      </c>
      <c r="D40" s="316"/>
      <c r="E40" s="197">
        <v>14602.17</v>
      </c>
      <c r="F40" s="246"/>
      <c r="G40" s="245">
        <v>18536541.560000002</v>
      </c>
      <c r="H40" s="245">
        <v>324734.84999999998</v>
      </c>
      <c r="I40" s="246"/>
      <c r="J40" s="245">
        <v>1482637.4800000002</v>
      </c>
      <c r="K40" s="246"/>
      <c r="L40" s="317">
        <v>20358516.060000006</v>
      </c>
      <c r="M40" s="317"/>
      <c r="N40" s="246"/>
      <c r="O40" s="246"/>
      <c r="P40" s="318">
        <v>451671.49000000005</v>
      </c>
      <c r="Q40" s="318"/>
      <c r="R40" s="246"/>
      <c r="S40" s="246"/>
      <c r="T40" s="247">
        <v>451671.49000000005</v>
      </c>
      <c r="U40" s="245">
        <v>1340162.1499999999</v>
      </c>
      <c r="V40" s="245">
        <v>21426657</v>
      </c>
      <c r="W40" s="245">
        <v>2138899.69</v>
      </c>
      <c r="X40" s="245">
        <v>3304473</v>
      </c>
      <c r="Y40" s="245">
        <v>20296.72</v>
      </c>
      <c r="Z40" s="245">
        <v>181225.61</v>
      </c>
      <c r="AA40" s="246"/>
      <c r="AB40" s="245">
        <v>389255.62</v>
      </c>
      <c r="AC40" s="245">
        <v>1519535.33</v>
      </c>
      <c r="AD40" s="246"/>
      <c r="AE40" s="247">
        <v>30320505.119999997</v>
      </c>
      <c r="AF40" s="245">
        <v>103596</v>
      </c>
      <c r="AG40" s="245">
        <v>434740.96</v>
      </c>
      <c r="AH40" s="246"/>
      <c r="AI40" s="246"/>
      <c r="AJ40" s="246"/>
      <c r="AK40" s="246"/>
      <c r="AL40" s="246"/>
      <c r="AM40" s="247">
        <v>538336.96</v>
      </c>
      <c r="AN40" s="247">
        <f t="shared" si="0"/>
        <v>51669029.630000003</v>
      </c>
      <c r="AO40" s="245">
        <v>225379.53</v>
      </c>
      <c r="AP40" s="245">
        <v>80944.990000000005</v>
      </c>
      <c r="AQ40" s="246"/>
      <c r="AR40" s="246"/>
      <c r="AS40" s="245">
        <v>279092.74</v>
      </c>
      <c r="AT40" s="246"/>
      <c r="AU40" s="247">
        <v>585417.26</v>
      </c>
      <c r="AV40" s="246"/>
      <c r="AW40" s="246"/>
      <c r="AX40" s="245">
        <v>414</v>
      </c>
      <c r="AY40" s="245">
        <v>11597.030000000002</v>
      </c>
      <c r="AZ40" s="246"/>
      <c r="BA40" s="246"/>
      <c r="BB40" s="245">
        <v>1485.36</v>
      </c>
      <c r="BC40" s="246"/>
      <c r="BD40" s="246"/>
      <c r="BE40" s="246"/>
      <c r="BF40" s="245">
        <v>52306.95</v>
      </c>
      <c r="BG40" s="246"/>
      <c r="BH40" s="246"/>
      <c r="BI40" s="246"/>
      <c r="BJ40" s="246"/>
      <c r="BK40" s="246"/>
      <c r="BL40" s="245">
        <v>2.8421709430404007E-13</v>
      </c>
      <c r="BM40" s="247">
        <f t="shared" si="1"/>
        <v>65803.34</v>
      </c>
      <c r="BN40" s="246"/>
      <c r="BO40" s="246"/>
      <c r="BP40" s="246"/>
      <c r="BQ40" s="246"/>
      <c r="BR40" s="246"/>
      <c r="BS40" s="246"/>
      <c r="BT40" s="256"/>
      <c r="BU40" s="245">
        <v>1391579.9899999998</v>
      </c>
      <c r="BV40" s="245">
        <v>890.25</v>
      </c>
      <c r="BW40" s="246"/>
      <c r="BX40" s="246"/>
      <c r="BY40" s="247">
        <v>1392470.2399999998</v>
      </c>
      <c r="BZ40" s="245">
        <v>140271.07</v>
      </c>
      <c r="CA40" s="245">
        <v>131986.32000000004</v>
      </c>
      <c r="CB40" s="247">
        <v>272257.39</v>
      </c>
      <c r="CC40" s="256"/>
      <c r="CD40" s="256"/>
      <c r="CE40" s="247">
        <v>53984977.860000007</v>
      </c>
      <c r="CG40" s="225"/>
      <c r="CH40" s="225"/>
    </row>
    <row r="41" spans="2:86" ht="15" customHeight="1">
      <c r="B41" s="314"/>
      <c r="C41" s="315" t="s">
        <v>648</v>
      </c>
      <c r="D41" s="316"/>
      <c r="E41" s="197"/>
      <c r="F41" s="246"/>
      <c r="G41" s="245">
        <v>7323178.3600000003</v>
      </c>
      <c r="H41" s="245">
        <v>13592.58</v>
      </c>
      <c r="I41" s="246"/>
      <c r="J41" s="246"/>
      <c r="K41" s="246"/>
      <c r="L41" s="317">
        <v>7336770.9400000004</v>
      </c>
      <c r="M41" s="317"/>
      <c r="N41" s="246"/>
      <c r="O41" s="246"/>
      <c r="P41" s="318">
        <v>431998.05000000005</v>
      </c>
      <c r="Q41" s="318"/>
      <c r="R41" s="246"/>
      <c r="S41" s="246"/>
      <c r="T41" s="247">
        <v>431998.05000000005</v>
      </c>
      <c r="U41" s="246"/>
      <c r="V41" s="245">
        <v>3661522.83</v>
      </c>
      <c r="W41" s="245">
        <v>1726084.12</v>
      </c>
      <c r="X41" s="245">
        <v>2849656.02</v>
      </c>
      <c r="Y41" s="245">
        <v>16710.939999999999</v>
      </c>
      <c r="Z41" s="245">
        <v>179452.44</v>
      </c>
      <c r="AA41" s="246"/>
      <c r="AB41" s="245">
        <v>268815.44</v>
      </c>
      <c r="AC41" s="246"/>
      <c r="AD41" s="246"/>
      <c r="AE41" s="247">
        <v>8702241.790000001</v>
      </c>
      <c r="AF41" s="246"/>
      <c r="AG41" s="246"/>
      <c r="AH41" s="246"/>
      <c r="AI41" s="246"/>
      <c r="AJ41" s="246"/>
      <c r="AK41" s="246"/>
      <c r="AL41" s="246"/>
      <c r="AM41" s="256"/>
      <c r="AN41" s="247">
        <f t="shared" si="0"/>
        <v>16471010.780000001</v>
      </c>
      <c r="AO41" s="246"/>
      <c r="AP41" s="246"/>
      <c r="AQ41" s="246"/>
      <c r="AR41" s="246"/>
      <c r="AS41" s="246"/>
      <c r="AT41" s="246"/>
      <c r="AU41" s="25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7">
        <f t="shared" si="1"/>
        <v>0</v>
      </c>
      <c r="BN41" s="246"/>
      <c r="BO41" s="246"/>
      <c r="BP41" s="246"/>
      <c r="BQ41" s="246"/>
      <c r="BR41" s="246"/>
      <c r="BS41" s="246"/>
      <c r="BT41" s="256"/>
      <c r="BU41" s="246"/>
      <c r="BV41" s="246"/>
      <c r="BW41" s="246"/>
      <c r="BX41" s="246"/>
      <c r="BY41" s="256"/>
      <c r="BZ41" s="246"/>
      <c r="CA41" s="246"/>
      <c r="CB41" s="256"/>
      <c r="CC41" s="247">
        <v>16471010.779999999</v>
      </c>
      <c r="CD41" s="256"/>
      <c r="CE41" s="247">
        <v>16471010.780000001</v>
      </c>
      <c r="CG41" s="225"/>
      <c r="CH41" s="225"/>
    </row>
    <row r="42" spans="2:86" ht="15" customHeight="1">
      <c r="B42" s="314"/>
      <c r="C42" s="315" t="s">
        <v>649</v>
      </c>
      <c r="D42" s="316"/>
      <c r="E42" s="197">
        <v>14602.17</v>
      </c>
      <c r="F42" s="246"/>
      <c r="G42" s="245">
        <v>11213363.200000003</v>
      </c>
      <c r="H42" s="245">
        <v>311142.26999999996</v>
      </c>
      <c r="I42" s="246"/>
      <c r="J42" s="245">
        <v>1482637.4800000002</v>
      </c>
      <c r="K42" s="246"/>
      <c r="L42" s="317">
        <v>13021745.120000005</v>
      </c>
      <c r="M42" s="317"/>
      <c r="N42" s="246"/>
      <c r="O42" s="246"/>
      <c r="P42" s="318">
        <v>19673.440000000002</v>
      </c>
      <c r="Q42" s="318"/>
      <c r="R42" s="246"/>
      <c r="S42" s="246"/>
      <c r="T42" s="247">
        <v>19673.440000000002</v>
      </c>
      <c r="U42" s="245">
        <v>1340162.1499999999</v>
      </c>
      <c r="V42" s="245">
        <v>17765134.170000002</v>
      </c>
      <c r="W42" s="245">
        <v>412815.56999999983</v>
      </c>
      <c r="X42" s="245">
        <v>454816.98</v>
      </c>
      <c r="Y42" s="245">
        <v>3585.7800000000025</v>
      </c>
      <c r="Z42" s="245">
        <v>1773.1700000000128</v>
      </c>
      <c r="AA42" s="246"/>
      <c r="AB42" s="245">
        <v>120440.18</v>
      </c>
      <c r="AC42" s="245">
        <v>1519535.33</v>
      </c>
      <c r="AD42" s="246"/>
      <c r="AE42" s="247">
        <v>21618263.329999998</v>
      </c>
      <c r="AF42" s="245">
        <v>103596</v>
      </c>
      <c r="AG42" s="245">
        <v>434740.96</v>
      </c>
      <c r="AH42" s="246"/>
      <c r="AI42" s="246"/>
      <c r="AJ42" s="246"/>
      <c r="AK42" s="246"/>
      <c r="AL42" s="246"/>
      <c r="AM42" s="247">
        <v>538336.96</v>
      </c>
      <c r="AN42" s="247">
        <f t="shared" si="0"/>
        <v>35198018.850000001</v>
      </c>
      <c r="AO42" s="245">
        <v>225379.53</v>
      </c>
      <c r="AP42" s="245">
        <v>80944.990000000005</v>
      </c>
      <c r="AQ42" s="246"/>
      <c r="AR42" s="246"/>
      <c r="AS42" s="245">
        <v>279092.74</v>
      </c>
      <c r="AT42" s="246"/>
      <c r="AU42" s="247">
        <v>585417.26</v>
      </c>
      <c r="AV42" s="246"/>
      <c r="AW42" s="246"/>
      <c r="AX42" s="245">
        <v>414</v>
      </c>
      <c r="AY42" s="245">
        <v>11597.030000000002</v>
      </c>
      <c r="AZ42" s="246"/>
      <c r="BA42" s="246"/>
      <c r="BB42" s="245">
        <v>1485.36</v>
      </c>
      <c r="BC42" s="246"/>
      <c r="BD42" s="246"/>
      <c r="BE42" s="246"/>
      <c r="BF42" s="245">
        <v>52306.95</v>
      </c>
      <c r="BG42" s="246"/>
      <c r="BH42" s="246"/>
      <c r="BI42" s="246"/>
      <c r="BJ42" s="246"/>
      <c r="BK42" s="246"/>
      <c r="BL42" s="245">
        <v>2.8421709430404007E-13</v>
      </c>
      <c r="BM42" s="247">
        <f t="shared" si="1"/>
        <v>65803.34</v>
      </c>
      <c r="BN42" s="246"/>
      <c r="BO42" s="246"/>
      <c r="BP42" s="246"/>
      <c r="BQ42" s="246"/>
      <c r="BR42" s="246"/>
      <c r="BS42" s="246"/>
      <c r="BT42" s="256"/>
      <c r="BU42" s="245">
        <v>1391579.9899999998</v>
      </c>
      <c r="BV42" s="245">
        <v>890.25</v>
      </c>
      <c r="BW42" s="246"/>
      <c r="BX42" s="246"/>
      <c r="BY42" s="247">
        <v>1392470.2399999998</v>
      </c>
      <c r="BZ42" s="245">
        <v>140271.07</v>
      </c>
      <c r="CA42" s="245">
        <v>131986.32000000004</v>
      </c>
      <c r="CB42" s="247">
        <v>272257.39</v>
      </c>
      <c r="CC42" s="256"/>
      <c r="CD42" s="256"/>
      <c r="CE42" s="247">
        <v>37513967.080000006</v>
      </c>
      <c r="CG42" s="225"/>
      <c r="CH42" s="225"/>
    </row>
    <row r="43" spans="2:86" ht="15" customHeight="1">
      <c r="B43" s="314" t="s">
        <v>46</v>
      </c>
      <c r="C43" s="315" t="s">
        <v>647</v>
      </c>
      <c r="D43" s="316"/>
      <c r="E43" s="197">
        <v>3541905.42</v>
      </c>
      <c r="F43" s="246"/>
      <c r="G43" s="245">
        <v>32295189.140000001</v>
      </c>
      <c r="H43" s="245">
        <v>108343.94</v>
      </c>
      <c r="I43" s="245">
        <v>85075.47</v>
      </c>
      <c r="J43" s="245">
        <v>4992890.7699999996</v>
      </c>
      <c r="K43" s="246"/>
      <c r="L43" s="317">
        <v>41023404.739999995</v>
      </c>
      <c r="M43" s="317"/>
      <c r="N43" s="246"/>
      <c r="O43" s="245">
        <v>30123.520000000019</v>
      </c>
      <c r="P43" s="319"/>
      <c r="Q43" s="319"/>
      <c r="R43" s="245">
        <v>185100.11</v>
      </c>
      <c r="S43" s="246"/>
      <c r="T43" s="247">
        <v>215223.63</v>
      </c>
      <c r="U43" s="245">
        <v>11218461.67</v>
      </c>
      <c r="V43" s="245">
        <v>32938440.670000002</v>
      </c>
      <c r="W43" s="245">
        <v>4192475.17</v>
      </c>
      <c r="X43" s="245">
        <v>1859672.35</v>
      </c>
      <c r="Y43" s="245">
        <v>211000.37</v>
      </c>
      <c r="Z43" s="245">
        <v>1280975.6000000001</v>
      </c>
      <c r="AA43" s="246"/>
      <c r="AB43" s="245">
        <v>130117.47</v>
      </c>
      <c r="AC43" s="245">
        <v>9811145.9700000007</v>
      </c>
      <c r="AD43" s="245">
        <v>225090.01</v>
      </c>
      <c r="AE43" s="247">
        <v>61867379.280000001</v>
      </c>
      <c r="AF43" s="245">
        <v>1702670</v>
      </c>
      <c r="AG43" s="245">
        <v>1058743</v>
      </c>
      <c r="AH43" s="246"/>
      <c r="AI43" s="245">
        <v>19437353.48</v>
      </c>
      <c r="AJ43" s="246"/>
      <c r="AK43" s="246"/>
      <c r="AL43" s="246"/>
      <c r="AM43" s="247">
        <v>22198766.48</v>
      </c>
      <c r="AN43" s="247">
        <f t="shared" si="0"/>
        <v>125304774.13000001</v>
      </c>
      <c r="AO43" s="245">
        <v>246393.48</v>
      </c>
      <c r="AP43" s="246"/>
      <c r="AQ43" s="246"/>
      <c r="AR43" s="246"/>
      <c r="AS43" s="245">
        <v>3412.71</v>
      </c>
      <c r="AT43" s="246"/>
      <c r="AU43" s="247">
        <v>249806.18999999997</v>
      </c>
      <c r="AV43" s="246"/>
      <c r="AW43" s="245">
        <v>1916.5299999999988</v>
      </c>
      <c r="AX43" s="245">
        <v>150047.45000000001</v>
      </c>
      <c r="AY43" s="245">
        <v>106180.56</v>
      </c>
      <c r="AZ43" s="245">
        <v>300</v>
      </c>
      <c r="BA43" s="246"/>
      <c r="BB43" s="245">
        <v>74.819999999999993</v>
      </c>
      <c r="BC43" s="246"/>
      <c r="BD43" s="246"/>
      <c r="BE43" s="246"/>
      <c r="BF43" s="245">
        <v>1.1102230246251565E-15</v>
      </c>
      <c r="BG43" s="246"/>
      <c r="BH43" s="246"/>
      <c r="BI43" s="246"/>
      <c r="BJ43" s="246"/>
      <c r="BK43" s="246"/>
      <c r="BL43" s="245">
        <v>114934.26</v>
      </c>
      <c r="BM43" s="247">
        <f t="shared" si="1"/>
        <v>373453.62</v>
      </c>
      <c r="BN43" s="246"/>
      <c r="BO43" s="246"/>
      <c r="BP43" s="246"/>
      <c r="BQ43" s="246"/>
      <c r="BR43" s="245">
        <v>25</v>
      </c>
      <c r="BS43" s="246"/>
      <c r="BT43" s="247">
        <v>25</v>
      </c>
      <c r="BU43" s="245">
        <v>1093280.1999999997</v>
      </c>
      <c r="BV43" s="245">
        <v>720.18999999999971</v>
      </c>
      <c r="BW43" s="246"/>
      <c r="BX43" s="246"/>
      <c r="BY43" s="247">
        <v>1094000.3899999997</v>
      </c>
      <c r="BZ43" s="245">
        <v>1783226.5599999987</v>
      </c>
      <c r="CA43" s="245">
        <v>70282.36</v>
      </c>
      <c r="CB43" s="247">
        <v>1853508.9199999988</v>
      </c>
      <c r="CC43" s="256"/>
      <c r="CD43" s="256"/>
      <c r="CE43" s="247">
        <v>128875568.24999999</v>
      </c>
      <c r="CG43" s="225"/>
      <c r="CH43" s="225"/>
    </row>
    <row r="44" spans="2:86" ht="15" customHeight="1">
      <c r="B44" s="314"/>
      <c r="C44" s="315" t="s">
        <v>648</v>
      </c>
      <c r="D44" s="316"/>
      <c r="E44" s="197"/>
      <c r="F44" s="246"/>
      <c r="G44" s="245">
        <v>16722642.719999999</v>
      </c>
      <c r="H44" s="246"/>
      <c r="I44" s="245">
        <v>59893.140000000007</v>
      </c>
      <c r="J44" s="246"/>
      <c r="K44" s="246"/>
      <c r="L44" s="317">
        <v>16782535.859999999</v>
      </c>
      <c r="M44" s="317"/>
      <c r="N44" s="246"/>
      <c r="O44" s="245">
        <v>11489.389999999992</v>
      </c>
      <c r="P44" s="319"/>
      <c r="Q44" s="319"/>
      <c r="R44" s="246"/>
      <c r="S44" s="246"/>
      <c r="T44" s="247">
        <v>11489.389999999992</v>
      </c>
      <c r="U44" s="246"/>
      <c r="V44" s="245">
        <v>5979423.7599999998</v>
      </c>
      <c r="W44" s="245">
        <v>3430111.05</v>
      </c>
      <c r="X44" s="245">
        <v>1338834.74</v>
      </c>
      <c r="Y44" s="245">
        <v>183652.67</v>
      </c>
      <c r="Z44" s="245">
        <v>1260128.1199999999</v>
      </c>
      <c r="AA44" s="246"/>
      <c r="AB44" s="245">
        <v>122941.84000000001</v>
      </c>
      <c r="AC44" s="246"/>
      <c r="AD44" s="246"/>
      <c r="AE44" s="247">
        <v>12315092.18</v>
      </c>
      <c r="AF44" s="246"/>
      <c r="AG44" s="246"/>
      <c r="AH44" s="246"/>
      <c r="AI44" s="245">
        <v>11688563.010000002</v>
      </c>
      <c r="AJ44" s="246"/>
      <c r="AK44" s="246"/>
      <c r="AL44" s="246"/>
      <c r="AM44" s="247">
        <v>11688563.010000002</v>
      </c>
      <c r="AN44" s="247">
        <f t="shared" si="0"/>
        <v>40797680.439999998</v>
      </c>
      <c r="AO44" s="246"/>
      <c r="AP44" s="246"/>
      <c r="AQ44" s="246"/>
      <c r="AR44" s="246"/>
      <c r="AS44" s="246"/>
      <c r="AT44" s="246"/>
      <c r="AU44" s="256"/>
      <c r="AV44" s="246"/>
      <c r="AW44" s="246"/>
      <c r="AX44" s="246"/>
      <c r="AY44" s="246"/>
      <c r="AZ44" s="246"/>
      <c r="BA44" s="246"/>
      <c r="BB44" s="245">
        <v>74.819999999999993</v>
      </c>
      <c r="BC44" s="246"/>
      <c r="BD44" s="246"/>
      <c r="BE44" s="246"/>
      <c r="BF44" s="246"/>
      <c r="BG44" s="246"/>
      <c r="BH44" s="246"/>
      <c r="BI44" s="246"/>
      <c r="BJ44" s="246"/>
      <c r="BK44" s="246"/>
      <c r="BL44" s="246"/>
      <c r="BM44" s="247">
        <f t="shared" si="1"/>
        <v>74.819999999999993</v>
      </c>
      <c r="BN44" s="246"/>
      <c r="BO44" s="246"/>
      <c r="BP44" s="246"/>
      <c r="BQ44" s="246"/>
      <c r="BR44" s="246"/>
      <c r="BS44" s="246"/>
      <c r="BT44" s="256"/>
      <c r="BU44" s="246"/>
      <c r="BV44" s="246"/>
      <c r="BW44" s="246"/>
      <c r="BX44" s="246"/>
      <c r="BY44" s="256"/>
      <c r="BZ44" s="246"/>
      <c r="CA44" s="246"/>
      <c r="CB44" s="256"/>
      <c r="CC44" s="247">
        <v>40797680.439999998</v>
      </c>
      <c r="CD44" s="247">
        <v>74.819999999999993</v>
      </c>
      <c r="CE44" s="247">
        <v>40797755.260000005</v>
      </c>
      <c r="CG44" s="225"/>
      <c r="CH44" s="225"/>
    </row>
    <row r="45" spans="2:86" ht="15" customHeight="1">
      <c r="B45" s="314"/>
      <c r="C45" s="315" t="s">
        <v>649</v>
      </c>
      <c r="D45" s="316"/>
      <c r="E45" s="197">
        <v>3541905.42</v>
      </c>
      <c r="F45" s="246"/>
      <c r="G45" s="245">
        <v>15572546.420000002</v>
      </c>
      <c r="H45" s="245">
        <v>108343.94</v>
      </c>
      <c r="I45" s="245">
        <v>25182.329999999994</v>
      </c>
      <c r="J45" s="245">
        <v>4992890.7699999996</v>
      </c>
      <c r="K45" s="246"/>
      <c r="L45" s="317">
        <v>24240868.879999995</v>
      </c>
      <c r="M45" s="317"/>
      <c r="N45" s="246"/>
      <c r="O45" s="245">
        <v>18634.130000000026</v>
      </c>
      <c r="P45" s="319"/>
      <c r="Q45" s="319"/>
      <c r="R45" s="245">
        <v>185100.11</v>
      </c>
      <c r="S45" s="246"/>
      <c r="T45" s="247">
        <v>203734.24000000002</v>
      </c>
      <c r="U45" s="245">
        <v>11218461.67</v>
      </c>
      <c r="V45" s="245">
        <v>26959016.910000004</v>
      </c>
      <c r="W45" s="245">
        <v>762364.11999999965</v>
      </c>
      <c r="X45" s="245">
        <v>520837.60999999987</v>
      </c>
      <c r="Y45" s="245">
        <v>27347.699999999983</v>
      </c>
      <c r="Z45" s="245">
        <v>20847.480000000214</v>
      </c>
      <c r="AA45" s="246"/>
      <c r="AB45" s="245">
        <v>7175.6299999999901</v>
      </c>
      <c r="AC45" s="245">
        <v>9811145.9700000007</v>
      </c>
      <c r="AD45" s="245">
        <v>225090.01</v>
      </c>
      <c r="AE45" s="247">
        <v>49552287.100000001</v>
      </c>
      <c r="AF45" s="245">
        <v>1702670</v>
      </c>
      <c r="AG45" s="245">
        <v>1058743</v>
      </c>
      <c r="AH45" s="246"/>
      <c r="AI45" s="245">
        <v>7748790.4699999988</v>
      </c>
      <c r="AJ45" s="246"/>
      <c r="AK45" s="246"/>
      <c r="AL45" s="246"/>
      <c r="AM45" s="247">
        <v>10510203.469999999</v>
      </c>
      <c r="AN45" s="247">
        <f t="shared" si="0"/>
        <v>84507093.689999998</v>
      </c>
      <c r="AO45" s="245">
        <v>246393.48</v>
      </c>
      <c r="AP45" s="246"/>
      <c r="AQ45" s="246"/>
      <c r="AR45" s="246"/>
      <c r="AS45" s="245">
        <v>3412.71</v>
      </c>
      <c r="AT45" s="246"/>
      <c r="AU45" s="247">
        <v>249806.18999999997</v>
      </c>
      <c r="AV45" s="246"/>
      <c r="AW45" s="245">
        <v>1916.5299999999988</v>
      </c>
      <c r="AX45" s="245">
        <v>150047.45000000001</v>
      </c>
      <c r="AY45" s="245">
        <v>106180.56</v>
      </c>
      <c r="AZ45" s="245">
        <v>300</v>
      </c>
      <c r="BA45" s="246"/>
      <c r="BB45" s="246"/>
      <c r="BC45" s="246"/>
      <c r="BD45" s="246"/>
      <c r="BE45" s="246"/>
      <c r="BF45" s="245">
        <v>1.1102230246251565E-15</v>
      </c>
      <c r="BG45" s="246"/>
      <c r="BH45" s="246"/>
      <c r="BI45" s="246"/>
      <c r="BJ45" s="246"/>
      <c r="BK45" s="246"/>
      <c r="BL45" s="245">
        <v>114934.26</v>
      </c>
      <c r="BM45" s="247">
        <f t="shared" si="1"/>
        <v>373378.8</v>
      </c>
      <c r="BN45" s="246"/>
      <c r="BO45" s="246"/>
      <c r="BP45" s="246"/>
      <c r="BQ45" s="246"/>
      <c r="BR45" s="245">
        <v>25</v>
      </c>
      <c r="BS45" s="246"/>
      <c r="BT45" s="247">
        <v>25</v>
      </c>
      <c r="BU45" s="245">
        <v>1093280.1999999997</v>
      </c>
      <c r="BV45" s="245">
        <v>720.18999999999971</v>
      </c>
      <c r="BW45" s="246"/>
      <c r="BX45" s="246"/>
      <c r="BY45" s="247">
        <v>1094000.3899999997</v>
      </c>
      <c r="BZ45" s="245">
        <v>1783226.5599999987</v>
      </c>
      <c r="CA45" s="245">
        <v>70282.36</v>
      </c>
      <c r="CB45" s="247">
        <v>1853508.9199999988</v>
      </c>
      <c r="CC45" s="256"/>
      <c r="CD45" s="256"/>
      <c r="CE45" s="247">
        <v>88077812.98999998</v>
      </c>
      <c r="CG45" s="225"/>
      <c r="CH45" s="225"/>
    </row>
    <row r="46" spans="2:86" ht="15" customHeight="1">
      <c r="B46" s="314" t="s">
        <v>47</v>
      </c>
      <c r="C46" s="315" t="s">
        <v>647</v>
      </c>
      <c r="D46" s="316"/>
      <c r="E46" s="197"/>
      <c r="F46" s="246"/>
      <c r="G46" s="245">
        <v>4751625.2799999993</v>
      </c>
      <c r="H46" s="245">
        <v>668767.78</v>
      </c>
      <c r="I46" s="245">
        <v>41459854.539999999</v>
      </c>
      <c r="J46" s="246"/>
      <c r="K46" s="246"/>
      <c r="L46" s="317">
        <v>46880247.600000001</v>
      </c>
      <c r="M46" s="317"/>
      <c r="N46" s="246"/>
      <c r="O46" s="245">
        <v>16111.25</v>
      </c>
      <c r="P46" s="318">
        <v>182059.7</v>
      </c>
      <c r="Q46" s="318"/>
      <c r="R46" s="246"/>
      <c r="S46" s="246"/>
      <c r="T46" s="247">
        <v>198170.95</v>
      </c>
      <c r="U46" s="245">
        <v>1370429.39</v>
      </c>
      <c r="V46" s="245">
        <v>14328725.289999999</v>
      </c>
      <c r="W46" s="245">
        <v>788659.8</v>
      </c>
      <c r="X46" s="245">
        <v>884633.57</v>
      </c>
      <c r="Y46" s="245">
        <v>154223.87999999998</v>
      </c>
      <c r="Z46" s="245">
        <v>436774.66</v>
      </c>
      <c r="AA46" s="245">
        <v>46116.89</v>
      </c>
      <c r="AB46" s="245">
        <v>544013.43999999994</v>
      </c>
      <c r="AC46" s="245">
        <v>22953.85</v>
      </c>
      <c r="AD46" s="246"/>
      <c r="AE46" s="247">
        <v>18576530.770000003</v>
      </c>
      <c r="AF46" s="245">
        <v>394898</v>
      </c>
      <c r="AG46" s="245">
        <v>410684.1</v>
      </c>
      <c r="AH46" s="246"/>
      <c r="AI46" s="245">
        <v>5650809.2299999995</v>
      </c>
      <c r="AJ46" s="246"/>
      <c r="AK46" s="246"/>
      <c r="AL46" s="246"/>
      <c r="AM46" s="247">
        <v>6456391.3299999991</v>
      </c>
      <c r="AN46" s="247">
        <f t="shared" si="0"/>
        <v>72111340.650000006</v>
      </c>
      <c r="AO46" s="245">
        <v>123560.36000000002</v>
      </c>
      <c r="AP46" s="246"/>
      <c r="AQ46" s="246"/>
      <c r="AR46" s="246"/>
      <c r="AS46" s="245">
        <v>10.400000000000091</v>
      </c>
      <c r="AT46" s="246"/>
      <c r="AU46" s="247">
        <v>123570.76</v>
      </c>
      <c r="AV46" s="246"/>
      <c r="AW46" s="245">
        <v>43737.9</v>
      </c>
      <c r="AX46" s="245">
        <v>1954712.1</v>
      </c>
      <c r="AY46" s="245">
        <v>19778.91</v>
      </c>
      <c r="AZ46" s="246"/>
      <c r="BA46" s="246"/>
      <c r="BB46" s="245">
        <v>22558.560000000012</v>
      </c>
      <c r="BC46" s="246"/>
      <c r="BD46" s="246"/>
      <c r="BE46" s="246"/>
      <c r="BF46" s="245">
        <v>73848.989999999991</v>
      </c>
      <c r="BG46" s="246"/>
      <c r="BH46" s="246"/>
      <c r="BI46" s="246"/>
      <c r="BJ46" s="246"/>
      <c r="BK46" s="246"/>
      <c r="BL46" s="245">
        <v>89096.690000000017</v>
      </c>
      <c r="BM46" s="247">
        <f t="shared" si="1"/>
        <v>2203733.15</v>
      </c>
      <c r="BN46" s="246"/>
      <c r="BO46" s="246"/>
      <c r="BP46" s="246"/>
      <c r="BQ46" s="246"/>
      <c r="BR46" s="246"/>
      <c r="BS46" s="246"/>
      <c r="BT46" s="256"/>
      <c r="BU46" s="245">
        <v>382888.74999999988</v>
      </c>
      <c r="BV46" s="245">
        <v>997.99999999999989</v>
      </c>
      <c r="BW46" s="246"/>
      <c r="BX46" s="246"/>
      <c r="BY46" s="247">
        <v>383886.74999999988</v>
      </c>
      <c r="BZ46" s="245">
        <v>74421.62</v>
      </c>
      <c r="CA46" s="245">
        <v>12604.7</v>
      </c>
      <c r="CB46" s="247">
        <v>87026.32</v>
      </c>
      <c r="CC46" s="256"/>
      <c r="CD46" s="256"/>
      <c r="CE46" s="247">
        <v>74909557.629999995</v>
      </c>
      <c r="CG46" s="225"/>
      <c r="CH46" s="225"/>
    </row>
    <row r="47" spans="2:86" ht="15" customHeight="1">
      <c r="B47" s="314"/>
      <c r="C47" s="315" t="s">
        <v>648</v>
      </c>
      <c r="D47" s="316"/>
      <c r="E47" s="197"/>
      <c r="F47" s="246"/>
      <c r="G47" s="245">
        <v>2215722.5500000003</v>
      </c>
      <c r="H47" s="245">
        <v>19826.490000000002</v>
      </c>
      <c r="I47" s="245">
        <v>2467493.16</v>
      </c>
      <c r="J47" s="246"/>
      <c r="K47" s="246"/>
      <c r="L47" s="317">
        <v>4703042.2000000011</v>
      </c>
      <c r="M47" s="317"/>
      <c r="N47" s="246"/>
      <c r="O47" s="246"/>
      <c r="P47" s="318">
        <v>155123.10999999999</v>
      </c>
      <c r="Q47" s="318"/>
      <c r="R47" s="246"/>
      <c r="S47" s="246"/>
      <c r="T47" s="247">
        <v>155123.10999999999</v>
      </c>
      <c r="U47" s="246"/>
      <c r="V47" s="245">
        <v>2179951.77</v>
      </c>
      <c r="W47" s="245">
        <v>557560.29</v>
      </c>
      <c r="X47" s="245">
        <v>678744.58</v>
      </c>
      <c r="Y47" s="245">
        <v>115043.58</v>
      </c>
      <c r="Z47" s="245">
        <v>436033.27</v>
      </c>
      <c r="AA47" s="245">
        <v>46116.89</v>
      </c>
      <c r="AB47" s="245">
        <v>156638.79</v>
      </c>
      <c r="AC47" s="246"/>
      <c r="AD47" s="246"/>
      <c r="AE47" s="247">
        <v>4170089.1700000004</v>
      </c>
      <c r="AF47" s="246"/>
      <c r="AG47" s="246"/>
      <c r="AH47" s="246"/>
      <c r="AI47" s="245">
        <v>491533.92</v>
      </c>
      <c r="AJ47" s="246"/>
      <c r="AK47" s="246"/>
      <c r="AL47" s="246"/>
      <c r="AM47" s="247">
        <v>491533.92</v>
      </c>
      <c r="AN47" s="247">
        <f t="shared" si="0"/>
        <v>9519788.4000000022</v>
      </c>
      <c r="AO47" s="246"/>
      <c r="AP47" s="246"/>
      <c r="AQ47" s="246"/>
      <c r="AR47" s="246"/>
      <c r="AS47" s="246"/>
      <c r="AT47" s="246"/>
      <c r="AU47" s="256"/>
      <c r="AV47" s="246"/>
      <c r="AW47" s="246"/>
      <c r="AX47" s="246"/>
      <c r="AY47" s="246"/>
      <c r="AZ47" s="246"/>
      <c r="BA47" s="246"/>
      <c r="BB47" s="246"/>
      <c r="BC47" s="246"/>
      <c r="BD47" s="246"/>
      <c r="BE47" s="246"/>
      <c r="BF47" s="246"/>
      <c r="BG47" s="246"/>
      <c r="BH47" s="246"/>
      <c r="BI47" s="246"/>
      <c r="BJ47" s="246"/>
      <c r="BK47" s="246"/>
      <c r="BL47" s="246"/>
      <c r="BM47" s="247">
        <f t="shared" si="1"/>
        <v>0</v>
      </c>
      <c r="BN47" s="246"/>
      <c r="BO47" s="246"/>
      <c r="BP47" s="246"/>
      <c r="BQ47" s="246"/>
      <c r="BR47" s="246"/>
      <c r="BS47" s="246"/>
      <c r="BT47" s="256"/>
      <c r="BU47" s="246"/>
      <c r="BV47" s="246"/>
      <c r="BW47" s="246"/>
      <c r="BX47" s="246"/>
      <c r="BY47" s="256"/>
      <c r="BZ47" s="246"/>
      <c r="CA47" s="246"/>
      <c r="CB47" s="256"/>
      <c r="CC47" s="247">
        <v>9519788.4000000004</v>
      </c>
      <c r="CD47" s="256"/>
      <c r="CE47" s="247">
        <v>9519788.4000000004</v>
      </c>
      <c r="CG47" s="225"/>
      <c r="CH47" s="225"/>
    </row>
    <row r="48" spans="2:86" ht="15" customHeight="1">
      <c r="B48" s="314"/>
      <c r="C48" s="315" t="s">
        <v>649</v>
      </c>
      <c r="D48" s="316"/>
      <c r="E48" s="197"/>
      <c r="F48" s="246"/>
      <c r="G48" s="245">
        <v>2535902.7299999991</v>
      </c>
      <c r="H48" s="245">
        <v>648941.29</v>
      </c>
      <c r="I48" s="245">
        <v>38992361.379999995</v>
      </c>
      <c r="J48" s="246"/>
      <c r="K48" s="246"/>
      <c r="L48" s="317">
        <v>42177205.399999999</v>
      </c>
      <c r="M48" s="317"/>
      <c r="N48" s="246"/>
      <c r="O48" s="245">
        <v>16111.25</v>
      </c>
      <c r="P48" s="318">
        <v>26936.590000000026</v>
      </c>
      <c r="Q48" s="318"/>
      <c r="R48" s="246"/>
      <c r="S48" s="246"/>
      <c r="T48" s="247">
        <v>43047.840000000026</v>
      </c>
      <c r="U48" s="245">
        <v>1370429.39</v>
      </c>
      <c r="V48" s="245">
        <v>12148773.52</v>
      </c>
      <c r="W48" s="245">
        <v>231099.51</v>
      </c>
      <c r="X48" s="245">
        <v>205888.99</v>
      </c>
      <c r="Y48" s="245">
        <v>39180.299999999974</v>
      </c>
      <c r="Z48" s="245">
        <v>741.38999999995576</v>
      </c>
      <c r="AA48" s="246"/>
      <c r="AB48" s="245">
        <v>387374.64999999991</v>
      </c>
      <c r="AC48" s="245">
        <v>22953.85</v>
      </c>
      <c r="AD48" s="246"/>
      <c r="AE48" s="247">
        <v>14406441.600000003</v>
      </c>
      <c r="AF48" s="245">
        <v>394898</v>
      </c>
      <c r="AG48" s="245">
        <v>410684.1</v>
      </c>
      <c r="AH48" s="246"/>
      <c r="AI48" s="245">
        <v>5159275.3099999996</v>
      </c>
      <c r="AJ48" s="246"/>
      <c r="AK48" s="246"/>
      <c r="AL48" s="246"/>
      <c r="AM48" s="247">
        <v>5964857.4099999992</v>
      </c>
      <c r="AN48" s="247">
        <f t="shared" si="0"/>
        <v>62591552.25</v>
      </c>
      <c r="AO48" s="245">
        <v>123560.36000000002</v>
      </c>
      <c r="AP48" s="246"/>
      <c r="AQ48" s="246"/>
      <c r="AR48" s="246"/>
      <c r="AS48" s="245">
        <v>10.400000000000091</v>
      </c>
      <c r="AT48" s="246"/>
      <c r="AU48" s="247">
        <v>123570.76</v>
      </c>
      <c r="AV48" s="246"/>
      <c r="AW48" s="245">
        <v>43737.9</v>
      </c>
      <c r="AX48" s="245">
        <v>1954712.1</v>
      </c>
      <c r="AY48" s="245">
        <v>19778.91</v>
      </c>
      <c r="AZ48" s="246"/>
      <c r="BA48" s="246"/>
      <c r="BB48" s="245">
        <v>22558.560000000012</v>
      </c>
      <c r="BC48" s="246"/>
      <c r="BD48" s="246"/>
      <c r="BE48" s="246"/>
      <c r="BF48" s="245">
        <v>73848.989999999991</v>
      </c>
      <c r="BG48" s="246"/>
      <c r="BH48" s="246"/>
      <c r="BI48" s="246"/>
      <c r="BJ48" s="246"/>
      <c r="BK48" s="246"/>
      <c r="BL48" s="245">
        <v>89096.690000000017</v>
      </c>
      <c r="BM48" s="247">
        <f t="shared" si="1"/>
        <v>2203733.15</v>
      </c>
      <c r="BN48" s="246"/>
      <c r="BO48" s="246"/>
      <c r="BP48" s="246"/>
      <c r="BQ48" s="246"/>
      <c r="BR48" s="246"/>
      <c r="BS48" s="246"/>
      <c r="BT48" s="256"/>
      <c r="BU48" s="245">
        <v>382888.74999999988</v>
      </c>
      <c r="BV48" s="245">
        <v>997.99999999999989</v>
      </c>
      <c r="BW48" s="246"/>
      <c r="BX48" s="246"/>
      <c r="BY48" s="247">
        <v>383886.74999999988</v>
      </c>
      <c r="BZ48" s="245">
        <v>74421.62</v>
      </c>
      <c r="CA48" s="245">
        <v>12604.7</v>
      </c>
      <c r="CB48" s="247">
        <v>87026.32</v>
      </c>
      <c r="CC48" s="256"/>
      <c r="CD48" s="256"/>
      <c r="CE48" s="247">
        <v>65389769.229999997</v>
      </c>
      <c r="CG48" s="225"/>
      <c r="CH48" s="225"/>
    </row>
    <row r="49" spans="2:86" ht="15" customHeight="1">
      <c r="B49" s="314" t="s">
        <v>48</v>
      </c>
      <c r="C49" s="315" t="s">
        <v>647</v>
      </c>
      <c r="D49" s="316"/>
      <c r="E49" s="197"/>
      <c r="F49" s="245">
        <v>242089.99</v>
      </c>
      <c r="G49" s="245">
        <v>13526056.379999999</v>
      </c>
      <c r="H49" s="245">
        <v>72312</v>
      </c>
      <c r="I49" s="245">
        <v>98344.909999999989</v>
      </c>
      <c r="J49" s="245">
        <v>820176.51</v>
      </c>
      <c r="K49" s="246"/>
      <c r="L49" s="317">
        <v>14758979.789999999</v>
      </c>
      <c r="M49" s="317"/>
      <c r="N49" s="246"/>
      <c r="O49" s="245">
        <v>199506.92</v>
      </c>
      <c r="P49" s="318">
        <v>389507.41</v>
      </c>
      <c r="Q49" s="318"/>
      <c r="R49" s="246"/>
      <c r="S49" s="246"/>
      <c r="T49" s="247">
        <v>589014.32999999996</v>
      </c>
      <c r="U49" s="245">
        <v>1268318.17</v>
      </c>
      <c r="V49" s="245">
        <v>26521634.300000001</v>
      </c>
      <c r="W49" s="245">
        <v>1962870.6499999997</v>
      </c>
      <c r="X49" s="245">
        <v>1320659.0899999999</v>
      </c>
      <c r="Y49" s="245">
        <v>143674.54</v>
      </c>
      <c r="Z49" s="245">
        <v>475304.39</v>
      </c>
      <c r="AA49" s="246"/>
      <c r="AB49" s="245">
        <v>781907.27</v>
      </c>
      <c r="AC49" s="245">
        <v>9874641.75</v>
      </c>
      <c r="AD49" s="246"/>
      <c r="AE49" s="247">
        <v>42349010.159999996</v>
      </c>
      <c r="AF49" s="245">
        <v>245110</v>
      </c>
      <c r="AG49" s="245">
        <v>558314.35</v>
      </c>
      <c r="AH49" s="246"/>
      <c r="AI49" s="246"/>
      <c r="AJ49" s="246"/>
      <c r="AK49" s="246"/>
      <c r="AL49" s="246"/>
      <c r="AM49" s="247">
        <v>803424.35</v>
      </c>
      <c r="AN49" s="247">
        <f t="shared" si="0"/>
        <v>58500428.629999995</v>
      </c>
      <c r="AO49" s="245">
        <v>69854.849999999991</v>
      </c>
      <c r="AP49" s="246"/>
      <c r="AQ49" s="246"/>
      <c r="AR49" s="246"/>
      <c r="AS49" s="246"/>
      <c r="AT49" s="246"/>
      <c r="AU49" s="247">
        <v>69854.849999999991</v>
      </c>
      <c r="AV49" s="246"/>
      <c r="AW49" s="246"/>
      <c r="AX49" s="245">
        <v>607.50000000000352</v>
      </c>
      <c r="AY49" s="245">
        <v>149553.29</v>
      </c>
      <c r="AZ49" s="246"/>
      <c r="BA49" s="246"/>
      <c r="BB49" s="245">
        <v>6182.14</v>
      </c>
      <c r="BC49" s="246"/>
      <c r="BD49" s="246"/>
      <c r="BE49" s="246"/>
      <c r="BF49" s="245">
        <v>33952.17</v>
      </c>
      <c r="BG49" s="246"/>
      <c r="BH49" s="246"/>
      <c r="BI49" s="246"/>
      <c r="BJ49" s="246"/>
      <c r="BK49" s="246"/>
      <c r="BL49" s="245">
        <v>9862.3099999999977</v>
      </c>
      <c r="BM49" s="247">
        <f t="shared" si="1"/>
        <v>200157.41000000003</v>
      </c>
      <c r="BN49" s="246"/>
      <c r="BO49" s="246"/>
      <c r="BP49" s="246"/>
      <c r="BQ49" s="246"/>
      <c r="BR49" s="246"/>
      <c r="BS49" s="246"/>
      <c r="BT49" s="256"/>
      <c r="BU49" s="245">
        <v>3787646.71</v>
      </c>
      <c r="BV49" s="245">
        <v>818.54000000000019</v>
      </c>
      <c r="BW49" s="246"/>
      <c r="BX49" s="246"/>
      <c r="BY49" s="247">
        <v>3788465.25</v>
      </c>
      <c r="BZ49" s="245">
        <v>292200.21999999997</v>
      </c>
      <c r="CA49" s="245">
        <v>20670.199999999997</v>
      </c>
      <c r="CB49" s="247">
        <v>312870.42</v>
      </c>
      <c r="CC49" s="256"/>
      <c r="CD49" s="256"/>
      <c r="CE49" s="247">
        <v>62871776.559999995</v>
      </c>
      <c r="CG49" s="225"/>
      <c r="CH49" s="225"/>
    </row>
    <row r="50" spans="2:86" ht="15" customHeight="1">
      <c r="B50" s="314"/>
      <c r="C50" s="315" t="s">
        <v>648</v>
      </c>
      <c r="D50" s="316"/>
      <c r="E50" s="197"/>
      <c r="F50" s="245">
        <v>6634.44</v>
      </c>
      <c r="G50" s="245">
        <v>3279442.8</v>
      </c>
      <c r="H50" s="246"/>
      <c r="I50" s="245">
        <v>1092.25</v>
      </c>
      <c r="J50" s="246"/>
      <c r="K50" s="246"/>
      <c r="L50" s="317">
        <v>3287169.49</v>
      </c>
      <c r="M50" s="317"/>
      <c r="N50" s="246"/>
      <c r="O50" s="245">
        <v>77442</v>
      </c>
      <c r="P50" s="318">
        <v>104604.85</v>
      </c>
      <c r="Q50" s="318"/>
      <c r="R50" s="246"/>
      <c r="S50" s="246"/>
      <c r="T50" s="247">
        <v>182046.85</v>
      </c>
      <c r="U50" s="246"/>
      <c r="V50" s="245">
        <v>3261454.58</v>
      </c>
      <c r="W50" s="245">
        <v>1080705.7</v>
      </c>
      <c r="X50" s="245">
        <v>913213.15999999992</v>
      </c>
      <c r="Y50" s="245">
        <v>98561.09</v>
      </c>
      <c r="Z50" s="245">
        <v>349323.22</v>
      </c>
      <c r="AA50" s="246"/>
      <c r="AB50" s="245">
        <v>375214.97</v>
      </c>
      <c r="AC50" s="246"/>
      <c r="AD50" s="246"/>
      <c r="AE50" s="247">
        <v>6078472.7199999997</v>
      </c>
      <c r="AF50" s="246"/>
      <c r="AG50" s="246"/>
      <c r="AH50" s="246"/>
      <c r="AI50" s="246"/>
      <c r="AJ50" s="246"/>
      <c r="AK50" s="246"/>
      <c r="AL50" s="246"/>
      <c r="AM50" s="256"/>
      <c r="AN50" s="247">
        <f t="shared" si="0"/>
        <v>9547689.0600000005</v>
      </c>
      <c r="AO50" s="246"/>
      <c r="AP50" s="246"/>
      <c r="AQ50" s="246"/>
      <c r="AR50" s="246"/>
      <c r="AS50" s="246"/>
      <c r="AT50" s="246"/>
      <c r="AU50" s="256"/>
      <c r="AV50" s="246"/>
      <c r="AW50" s="246"/>
      <c r="AX50" s="246"/>
      <c r="AY50" s="246"/>
      <c r="AZ50" s="246"/>
      <c r="BA50" s="246"/>
      <c r="BB50" s="245">
        <v>6182.14</v>
      </c>
      <c r="BC50" s="246"/>
      <c r="BD50" s="246"/>
      <c r="BE50" s="246"/>
      <c r="BF50" s="246"/>
      <c r="BG50" s="246"/>
      <c r="BH50" s="246"/>
      <c r="BI50" s="246"/>
      <c r="BJ50" s="246"/>
      <c r="BK50" s="246"/>
      <c r="BL50" s="246"/>
      <c r="BM50" s="247">
        <f t="shared" si="1"/>
        <v>6182.14</v>
      </c>
      <c r="BN50" s="246"/>
      <c r="BO50" s="246"/>
      <c r="BP50" s="246"/>
      <c r="BQ50" s="246"/>
      <c r="BR50" s="246"/>
      <c r="BS50" s="246"/>
      <c r="BT50" s="256"/>
      <c r="BU50" s="246"/>
      <c r="BV50" s="246"/>
      <c r="BW50" s="246"/>
      <c r="BX50" s="246"/>
      <c r="BY50" s="256"/>
      <c r="BZ50" s="246"/>
      <c r="CA50" s="246"/>
      <c r="CB50" s="256"/>
      <c r="CC50" s="247">
        <v>9547689.0600000005</v>
      </c>
      <c r="CD50" s="247">
        <v>6182.14</v>
      </c>
      <c r="CE50" s="247">
        <v>9553871.1999999993</v>
      </c>
      <c r="CG50" s="225"/>
      <c r="CH50" s="225"/>
    </row>
    <row r="51" spans="2:86" ht="15" customHeight="1">
      <c r="B51" s="314"/>
      <c r="C51" s="315" t="s">
        <v>649</v>
      </c>
      <c r="D51" s="316"/>
      <c r="E51" s="197"/>
      <c r="F51" s="245">
        <v>235455.55</v>
      </c>
      <c r="G51" s="245">
        <v>10246613.579999998</v>
      </c>
      <c r="H51" s="245">
        <v>72312</v>
      </c>
      <c r="I51" s="245">
        <v>97252.659999999989</v>
      </c>
      <c r="J51" s="245">
        <v>820176.51</v>
      </c>
      <c r="K51" s="246"/>
      <c r="L51" s="317">
        <v>11471810.299999999</v>
      </c>
      <c r="M51" s="317"/>
      <c r="N51" s="246"/>
      <c r="O51" s="245">
        <v>122064.92000000001</v>
      </c>
      <c r="P51" s="318">
        <v>284902.55999999994</v>
      </c>
      <c r="Q51" s="318"/>
      <c r="R51" s="246"/>
      <c r="S51" s="246"/>
      <c r="T51" s="247">
        <v>406967.48</v>
      </c>
      <c r="U51" s="245">
        <v>1268318.17</v>
      </c>
      <c r="V51" s="245">
        <v>23260179.719999999</v>
      </c>
      <c r="W51" s="245">
        <v>882164.94999999972</v>
      </c>
      <c r="X51" s="245">
        <v>407445.92999999993</v>
      </c>
      <c r="Y51" s="245">
        <v>45113.450000000012</v>
      </c>
      <c r="Z51" s="245">
        <v>125981.17000000004</v>
      </c>
      <c r="AA51" s="246"/>
      <c r="AB51" s="245">
        <v>406692.3</v>
      </c>
      <c r="AC51" s="245">
        <v>9874641.75</v>
      </c>
      <c r="AD51" s="246"/>
      <c r="AE51" s="247">
        <v>36270537.439999998</v>
      </c>
      <c r="AF51" s="245">
        <v>245110</v>
      </c>
      <c r="AG51" s="245">
        <v>558314.35</v>
      </c>
      <c r="AH51" s="246"/>
      <c r="AI51" s="246"/>
      <c r="AJ51" s="246"/>
      <c r="AK51" s="246"/>
      <c r="AL51" s="246"/>
      <c r="AM51" s="247">
        <v>803424.35</v>
      </c>
      <c r="AN51" s="247">
        <f t="shared" si="0"/>
        <v>48952739.57</v>
      </c>
      <c r="AO51" s="245">
        <v>69854.849999999991</v>
      </c>
      <c r="AP51" s="246"/>
      <c r="AQ51" s="246"/>
      <c r="AR51" s="246"/>
      <c r="AS51" s="246"/>
      <c r="AT51" s="246"/>
      <c r="AU51" s="247">
        <v>69854.849999999991</v>
      </c>
      <c r="AV51" s="246"/>
      <c r="AW51" s="246"/>
      <c r="AX51" s="245">
        <v>607.50000000000352</v>
      </c>
      <c r="AY51" s="245">
        <v>149553.29</v>
      </c>
      <c r="AZ51" s="246"/>
      <c r="BA51" s="246"/>
      <c r="BB51" s="246"/>
      <c r="BC51" s="246"/>
      <c r="BD51" s="246"/>
      <c r="BE51" s="246"/>
      <c r="BF51" s="245">
        <v>33952.17</v>
      </c>
      <c r="BG51" s="246"/>
      <c r="BH51" s="246"/>
      <c r="BI51" s="246"/>
      <c r="BJ51" s="246"/>
      <c r="BK51" s="246"/>
      <c r="BL51" s="245">
        <v>9862.3099999999977</v>
      </c>
      <c r="BM51" s="247">
        <f t="shared" si="1"/>
        <v>193975.27000000002</v>
      </c>
      <c r="BN51" s="246"/>
      <c r="BO51" s="246"/>
      <c r="BP51" s="246"/>
      <c r="BQ51" s="246"/>
      <c r="BR51" s="246"/>
      <c r="BS51" s="246"/>
      <c r="BT51" s="256"/>
      <c r="BU51" s="245">
        <v>3787646.71</v>
      </c>
      <c r="BV51" s="245">
        <v>818.54000000000019</v>
      </c>
      <c r="BW51" s="246"/>
      <c r="BX51" s="246"/>
      <c r="BY51" s="247">
        <v>3788465.25</v>
      </c>
      <c r="BZ51" s="245">
        <v>292200.21999999997</v>
      </c>
      <c r="CA51" s="245">
        <v>20670.199999999997</v>
      </c>
      <c r="CB51" s="247">
        <v>312870.42</v>
      </c>
      <c r="CC51" s="256"/>
      <c r="CD51" s="256"/>
      <c r="CE51" s="247">
        <v>53317905.359999999</v>
      </c>
      <c r="CG51" s="225"/>
      <c r="CH51" s="225"/>
    </row>
    <row r="52" spans="2:86" ht="15" customHeight="1">
      <c r="B52" s="314" t="s">
        <v>49</v>
      </c>
      <c r="C52" s="315" t="s">
        <v>647</v>
      </c>
      <c r="D52" s="316"/>
      <c r="E52" s="197">
        <v>181579.06</v>
      </c>
      <c r="F52" s="246"/>
      <c r="G52" s="245">
        <v>20605433.18</v>
      </c>
      <c r="H52" s="245">
        <v>254951.2</v>
      </c>
      <c r="I52" s="246"/>
      <c r="J52" s="245">
        <v>1323170.6700000004</v>
      </c>
      <c r="K52" s="246"/>
      <c r="L52" s="317">
        <v>22365134.109999999</v>
      </c>
      <c r="M52" s="317"/>
      <c r="N52" s="246"/>
      <c r="O52" s="245">
        <v>20093.27</v>
      </c>
      <c r="P52" s="318">
        <v>406.99</v>
      </c>
      <c r="Q52" s="318"/>
      <c r="R52" s="245">
        <v>889118.89</v>
      </c>
      <c r="S52" s="246"/>
      <c r="T52" s="247">
        <v>909619.15</v>
      </c>
      <c r="U52" s="245">
        <v>3470760.79</v>
      </c>
      <c r="V52" s="245">
        <v>15675108.25</v>
      </c>
      <c r="W52" s="245">
        <v>3644080.9099999997</v>
      </c>
      <c r="X52" s="245">
        <v>2845434</v>
      </c>
      <c r="Y52" s="245">
        <v>112122.59000000001</v>
      </c>
      <c r="Z52" s="245">
        <v>1248967.5900000003</v>
      </c>
      <c r="AA52" s="245">
        <v>303.45</v>
      </c>
      <c r="AB52" s="245">
        <v>978467.46</v>
      </c>
      <c r="AC52" s="245">
        <v>481977.45000000007</v>
      </c>
      <c r="AD52" s="246"/>
      <c r="AE52" s="247">
        <v>28457222.489999998</v>
      </c>
      <c r="AF52" s="245">
        <v>1321548</v>
      </c>
      <c r="AG52" s="245">
        <v>486334.67</v>
      </c>
      <c r="AH52" s="246"/>
      <c r="AI52" s="246"/>
      <c r="AJ52" s="246"/>
      <c r="AK52" s="246"/>
      <c r="AL52" s="246"/>
      <c r="AM52" s="247">
        <v>1807882.67</v>
      </c>
      <c r="AN52" s="247">
        <f t="shared" si="0"/>
        <v>53539858.420000002</v>
      </c>
      <c r="AO52" s="245">
        <v>172528.86</v>
      </c>
      <c r="AP52" s="246"/>
      <c r="AQ52" s="246"/>
      <c r="AR52" s="246"/>
      <c r="AS52" s="246"/>
      <c r="AT52" s="246"/>
      <c r="AU52" s="247">
        <v>172528.86</v>
      </c>
      <c r="AV52" s="246"/>
      <c r="AW52" s="245">
        <v>4.1211478674085811E-13</v>
      </c>
      <c r="AX52" s="245">
        <v>4686.53</v>
      </c>
      <c r="AY52" s="245">
        <v>80766.28</v>
      </c>
      <c r="AZ52" s="246"/>
      <c r="BA52" s="246"/>
      <c r="BB52" s="245">
        <v>25186.55</v>
      </c>
      <c r="BC52" s="246"/>
      <c r="BD52" s="246"/>
      <c r="BE52" s="246"/>
      <c r="BF52" s="245">
        <v>88675.82</v>
      </c>
      <c r="BG52" s="245">
        <v>3.637978807091713E-12</v>
      </c>
      <c r="BH52" s="246"/>
      <c r="BI52" s="246"/>
      <c r="BJ52" s="246"/>
      <c r="BK52" s="246"/>
      <c r="BL52" s="246"/>
      <c r="BM52" s="247">
        <f t="shared" si="1"/>
        <v>199315.18</v>
      </c>
      <c r="BN52" s="246"/>
      <c r="BO52" s="246"/>
      <c r="BP52" s="246"/>
      <c r="BQ52" s="246"/>
      <c r="BR52" s="246"/>
      <c r="BS52" s="246"/>
      <c r="BT52" s="256"/>
      <c r="BU52" s="245">
        <v>1166947.3499999999</v>
      </c>
      <c r="BV52" s="245">
        <v>7029.7599999999984</v>
      </c>
      <c r="BW52" s="246"/>
      <c r="BX52" s="246"/>
      <c r="BY52" s="247">
        <v>1173977.1099999999</v>
      </c>
      <c r="BZ52" s="245">
        <v>1941731.78</v>
      </c>
      <c r="CA52" s="245">
        <v>6406.5</v>
      </c>
      <c r="CB52" s="247">
        <v>1948138.28</v>
      </c>
      <c r="CC52" s="256"/>
      <c r="CD52" s="256"/>
      <c r="CE52" s="247">
        <v>57033817.850000001</v>
      </c>
      <c r="CG52" s="225"/>
      <c r="CH52" s="225"/>
    </row>
    <row r="53" spans="2:86" ht="15" customHeight="1">
      <c r="B53" s="314"/>
      <c r="C53" s="315" t="s">
        <v>648</v>
      </c>
      <c r="D53" s="316"/>
      <c r="E53" s="197"/>
      <c r="F53" s="246"/>
      <c r="G53" s="245">
        <v>8999059.8699999992</v>
      </c>
      <c r="H53" s="246"/>
      <c r="I53" s="246"/>
      <c r="J53" s="246"/>
      <c r="K53" s="246"/>
      <c r="L53" s="317">
        <v>8999059.8699999992</v>
      </c>
      <c r="M53" s="317"/>
      <c r="N53" s="246"/>
      <c r="O53" s="245">
        <v>17437.919999999998</v>
      </c>
      <c r="P53" s="319"/>
      <c r="Q53" s="319"/>
      <c r="R53" s="246"/>
      <c r="S53" s="246"/>
      <c r="T53" s="247">
        <v>17437.919999999998</v>
      </c>
      <c r="U53" s="246"/>
      <c r="V53" s="245">
        <v>4110079.8800000004</v>
      </c>
      <c r="W53" s="245">
        <v>3150392.85</v>
      </c>
      <c r="X53" s="245">
        <v>2264609.65</v>
      </c>
      <c r="Y53" s="245">
        <v>106701.81000000001</v>
      </c>
      <c r="Z53" s="245">
        <v>1161771.74</v>
      </c>
      <c r="AA53" s="245">
        <v>303.45</v>
      </c>
      <c r="AB53" s="245">
        <v>865576.54000000015</v>
      </c>
      <c r="AC53" s="246"/>
      <c r="AD53" s="246"/>
      <c r="AE53" s="247">
        <v>11659435.920000002</v>
      </c>
      <c r="AF53" s="246"/>
      <c r="AG53" s="246"/>
      <c r="AH53" s="246"/>
      <c r="AI53" s="246"/>
      <c r="AJ53" s="246"/>
      <c r="AK53" s="246"/>
      <c r="AL53" s="246"/>
      <c r="AM53" s="256"/>
      <c r="AN53" s="247">
        <f t="shared" si="0"/>
        <v>20675933.710000001</v>
      </c>
      <c r="AO53" s="246"/>
      <c r="AP53" s="246"/>
      <c r="AQ53" s="246"/>
      <c r="AR53" s="246"/>
      <c r="AS53" s="246"/>
      <c r="AT53" s="246"/>
      <c r="AU53" s="256"/>
      <c r="AV53" s="246"/>
      <c r="AW53" s="246"/>
      <c r="AX53" s="246"/>
      <c r="AY53" s="246"/>
      <c r="AZ53" s="246"/>
      <c r="BA53" s="246"/>
      <c r="BB53" s="245">
        <v>22367.99</v>
      </c>
      <c r="BC53" s="246"/>
      <c r="BD53" s="246"/>
      <c r="BE53" s="246"/>
      <c r="BF53" s="246"/>
      <c r="BG53" s="246"/>
      <c r="BH53" s="246"/>
      <c r="BI53" s="246"/>
      <c r="BJ53" s="246"/>
      <c r="BK53" s="246"/>
      <c r="BL53" s="246"/>
      <c r="BM53" s="247">
        <f t="shared" si="1"/>
        <v>22367.99</v>
      </c>
      <c r="BN53" s="246"/>
      <c r="BO53" s="246"/>
      <c r="BP53" s="246"/>
      <c r="BQ53" s="246"/>
      <c r="BR53" s="246"/>
      <c r="BS53" s="246"/>
      <c r="BT53" s="256"/>
      <c r="BU53" s="246"/>
      <c r="BV53" s="246"/>
      <c r="BW53" s="246"/>
      <c r="BX53" s="246"/>
      <c r="BY53" s="256"/>
      <c r="BZ53" s="246"/>
      <c r="CA53" s="246"/>
      <c r="CB53" s="256"/>
      <c r="CC53" s="247">
        <v>20675933.709999997</v>
      </c>
      <c r="CD53" s="247">
        <v>22367.99</v>
      </c>
      <c r="CE53" s="247">
        <v>20698301.700000003</v>
      </c>
      <c r="CG53" s="225"/>
      <c r="CH53" s="225"/>
    </row>
    <row r="54" spans="2:86" ht="15" customHeight="1">
      <c r="B54" s="314"/>
      <c r="C54" s="315" t="s">
        <v>649</v>
      </c>
      <c r="D54" s="316"/>
      <c r="E54" s="197">
        <v>181579.06</v>
      </c>
      <c r="F54" s="246"/>
      <c r="G54" s="245">
        <v>11606373.310000001</v>
      </c>
      <c r="H54" s="245">
        <v>254951.2</v>
      </c>
      <c r="I54" s="246"/>
      <c r="J54" s="245">
        <v>1323170.6700000004</v>
      </c>
      <c r="K54" s="246"/>
      <c r="L54" s="317">
        <v>13366074.24</v>
      </c>
      <c r="M54" s="317"/>
      <c r="N54" s="246"/>
      <c r="O54" s="245">
        <v>2655.3500000000022</v>
      </c>
      <c r="P54" s="318">
        <v>406.99</v>
      </c>
      <c r="Q54" s="318"/>
      <c r="R54" s="245">
        <v>889118.89</v>
      </c>
      <c r="S54" s="246"/>
      <c r="T54" s="247">
        <v>892181.23</v>
      </c>
      <c r="U54" s="245">
        <v>3470760.79</v>
      </c>
      <c r="V54" s="245">
        <v>11565028.369999999</v>
      </c>
      <c r="W54" s="245">
        <v>493688.05999999959</v>
      </c>
      <c r="X54" s="245">
        <v>580824.35000000009</v>
      </c>
      <c r="Y54" s="245">
        <v>5420.7799999999988</v>
      </c>
      <c r="Z54" s="245">
        <v>87195.850000000326</v>
      </c>
      <c r="AA54" s="246"/>
      <c r="AB54" s="245">
        <v>112890.91999999981</v>
      </c>
      <c r="AC54" s="245">
        <v>481977.45000000007</v>
      </c>
      <c r="AD54" s="246"/>
      <c r="AE54" s="247">
        <v>16797786.569999997</v>
      </c>
      <c r="AF54" s="245">
        <v>1321548</v>
      </c>
      <c r="AG54" s="245">
        <v>486334.67</v>
      </c>
      <c r="AH54" s="246"/>
      <c r="AI54" s="246"/>
      <c r="AJ54" s="246"/>
      <c r="AK54" s="246"/>
      <c r="AL54" s="246"/>
      <c r="AM54" s="247">
        <v>1807882.67</v>
      </c>
      <c r="AN54" s="247">
        <f t="shared" si="0"/>
        <v>32863924.710000001</v>
      </c>
      <c r="AO54" s="245">
        <v>172528.86</v>
      </c>
      <c r="AP54" s="246"/>
      <c r="AQ54" s="246"/>
      <c r="AR54" s="246"/>
      <c r="AS54" s="246"/>
      <c r="AT54" s="246"/>
      <c r="AU54" s="247">
        <v>172528.86</v>
      </c>
      <c r="AV54" s="246"/>
      <c r="AW54" s="245">
        <v>4.1211478674085811E-13</v>
      </c>
      <c r="AX54" s="245">
        <v>4686.53</v>
      </c>
      <c r="AY54" s="245">
        <v>80766.28</v>
      </c>
      <c r="AZ54" s="246"/>
      <c r="BA54" s="246"/>
      <c r="BB54" s="245">
        <v>2818.5600000000013</v>
      </c>
      <c r="BC54" s="246"/>
      <c r="BD54" s="246"/>
      <c r="BE54" s="246"/>
      <c r="BF54" s="245">
        <v>88675.82</v>
      </c>
      <c r="BG54" s="245">
        <v>3.637978807091713E-12</v>
      </c>
      <c r="BH54" s="246"/>
      <c r="BI54" s="246"/>
      <c r="BJ54" s="246"/>
      <c r="BK54" s="246"/>
      <c r="BL54" s="246"/>
      <c r="BM54" s="247">
        <f t="shared" si="1"/>
        <v>176947.19</v>
      </c>
      <c r="BN54" s="246"/>
      <c r="BO54" s="246"/>
      <c r="BP54" s="246"/>
      <c r="BQ54" s="246"/>
      <c r="BR54" s="246"/>
      <c r="BS54" s="246"/>
      <c r="BT54" s="256"/>
      <c r="BU54" s="245">
        <v>1166947.3499999999</v>
      </c>
      <c r="BV54" s="245">
        <v>7029.7599999999984</v>
      </c>
      <c r="BW54" s="246"/>
      <c r="BX54" s="246"/>
      <c r="BY54" s="247">
        <v>1173977.1099999999</v>
      </c>
      <c r="BZ54" s="245">
        <v>1941731.78</v>
      </c>
      <c r="CA54" s="245">
        <v>6406.5</v>
      </c>
      <c r="CB54" s="247">
        <v>1948138.28</v>
      </c>
      <c r="CC54" s="256"/>
      <c r="CD54" s="256"/>
      <c r="CE54" s="247">
        <v>36335516.149999999</v>
      </c>
      <c r="CG54" s="225"/>
      <c r="CH54" s="225"/>
    </row>
    <row r="55" spans="2:86" ht="15" customHeight="1">
      <c r="B55" s="314" t="s">
        <v>50</v>
      </c>
      <c r="C55" s="315" t="s">
        <v>647</v>
      </c>
      <c r="D55" s="316"/>
      <c r="E55" s="197">
        <v>177125.7</v>
      </c>
      <c r="F55" s="246"/>
      <c r="G55" s="245">
        <v>32899206.48</v>
      </c>
      <c r="H55" s="245">
        <v>45772.7</v>
      </c>
      <c r="I55" s="245">
        <v>228072.66</v>
      </c>
      <c r="J55" s="245">
        <v>3322101.78</v>
      </c>
      <c r="K55" s="246"/>
      <c r="L55" s="317">
        <v>36672279.32</v>
      </c>
      <c r="M55" s="317"/>
      <c r="N55" s="246"/>
      <c r="O55" s="245">
        <v>327852.46000000002</v>
      </c>
      <c r="P55" s="318">
        <v>31944</v>
      </c>
      <c r="Q55" s="318"/>
      <c r="R55" s="245">
        <v>65577.06</v>
      </c>
      <c r="S55" s="246"/>
      <c r="T55" s="247">
        <v>425373.52</v>
      </c>
      <c r="U55" s="245">
        <v>2862184.8299999996</v>
      </c>
      <c r="V55" s="245">
        <v>24763361.359999999</v>
      </c>
      <c r="W55" s="245">
        <v>3755580.9799999995</v>
      </c>
      <c r="X55" s="245">
        <v>1812262.49</v>
      </c>
      <c r="Y55" s="245">
        <v>53427.780000000006</v>
      </c>
      <c r="Z55" s="245">
        <v>12385.919999999998</v>
      </c>
      <c r="AA55" s="246"/>
      <c r="AB55" s="245">
        <v>165798.35999999999</v>
      </c>
      <c r="AC55" s="245">
        <v>234527.16000000003</v>
      </c>
      <c r="AD55" s="246"/>
      <c r="AE55" s="247">
        <v>33659528.879999995</v>
      </c>
      <c r="AF55" s="245">
        <v>31748.400000000001</v>
      </c>
      <c r="AG55" s="245">
        <v>463730.82</v>
      </c>
      <c r="AH55" s="246"/>
      <c r="AI55" s="246"/>
      <c r="AJ55" s="246"/>
      <c r="AK55" s="246"/>
      <c r="AL55" s="246"/>
      <c r="AM55" s="247">
        <v>495479.22</v>
      </c>
      <c r="AN55" s="247">
        <f t="shared" si="0"/>
        <v>71252660.939999998</v>
      </c>
      <c r="AO55" s="245">
        <v>87394.02</v>
      </c>
      <c r="AP55" s="246"/>
      <c r="AQ55" s="246"/>
      <c r="AR55" s="246"/>
      <c r="AS55" s="246"/>
      <c r="AT55" s="246"/>
      <c r="AU55" s="247">
        <v>87394.02</v>
      </c>
      <c r="AV55" s="245">
        <v>2980</v>
      </c>
      <c r="AW55" s="245">
        <v>61987.22</v>
      </c>
      <c r="AX55" s="245">
        <v>19294.799999999996</v>
      </c>
      <c r="AY55" s="245">
        <v>39653.000000000007</v>
      </c>
      <c r="AZ55" s="245">
        <v>75522.39999999998</v>
      </c>
      <c r="BA55" s="246"/>
      <c r="BB55" s="245">
        <v>203742.26</v>
      </c>
      <c r="BC55" s="246"/>
      <c r="BD55" s="246"/>
      <c r="BE55" s="246"/>
      <c r="BF55" s="245">
        <v>94404.15</v>
      </c>
      <c r="BG55" s="246"/>
      <c r="BH55" s="246"/>
      <c r="BI55" s="246"/>
      <c r="BJ55" s="246"/>
      <c r="BK55" s="246"/>
      <c r="BL55" s="245">
        <v>172133.13000000009</v>
      </c>
      <c r="BM55" s="247">
        <f t="shared" si="1"/>
        <v>669716.96000000008</v>
      </c>
      <c r="BN55" s="246"/>
      <c r="BO55" s="246"/>
      <c r="BP55" s="246"/>
      <c r="BQ55" s="246"/>
      <c r="BR55" s="246"/>
      <c r="BS55" s="246"/>
      <c r="BT55" s="256"/>
      <c r="BU55" s="245">
        <v>585409.65</v>
      </c>
      <c r="BV55" s="245">
        <v>1487.7799999999997</v>
      </c>
      <c r="BW55" s="246"/>
      <c r="BX55" s="246"/>
      <c r="BY55" s="247">
        <v>586897.43000000005</v>
      </c>
      <c r="BZ55" s="245">
        <v>1086297.23</v>
      </c>
      <c r="CA55" s="245">
        <v>62034.7</v>
      </c>
      <c r="CB55" s="247">
        <v>1148331.93</v>
      </c>
      <c r="CC55" s="256"/>
      <c r="CD55" s="256"/>
      <c r="CE55" s="247">
        <v>73745001.279999986</v>
      </c>
      <c r="CG55" s="225"/>
      <c r="CH55" s="225"/>
    </row>
    <row r="56" spans="2:86" ht="15" customHeight="1">
      <c r="B56" s="314"/>
      <c r="C56" s="315" t="s">
        <v>648</v>
      </c>
      <c r="D56" s="316"/>
      <c r="E56" s="197"/>
      <c r="F56" s="246"/>
      <c r="G56" s="245">
        <v>14877965.08</v>
      </c>
      <c r="H56" s="246"/>
      <c r="I56" s="245">
        <v>87131.839999999997</v>
      </c>
      <c r="J56" s="246"/>
      <c r="K56" s="246"/>
      <c r="L56" s="317">
        <v>14965096.92</v>
      </c>
      <c r="M56" s="317"/>
      <c r="N56" s="246"/>
      <c r="O56" s="246"/>
      <c r="P56" s="319"/>
      <c r="Q56" s="319"/>
      <c r="R56" s="246"/>
      <c r="S56" s="246"/>
      <c r="T56" s="256"/>
      <c r="U56" s="246"/>
      <c r="V56" s="245">
        <v>3482827.2</v>
      </c>
      <c r="W56" s="245">
        <v>3250011.9800000004</v>
      </c>
      <c r="X56" s="245">
        <v>1370926.03</v>
      </c>
      <c r="Y56" s="245">
        <v>49497.289999999994</v>
      </c>
      <c r="Z56" s="245">
        <v>12316.5</v>
      </c>
      <c r="AA56" s="246"/>
      <c r="AB56" s="245">
        <v>102505.58</v>
      </c>
      <c r="AC56" s="246"/>
      <c r="AD56" s="246"/>
      <c r="AE56" s="247">
        <v>8268084.5800000001</v>
      </c>
      <c r="AF56" s="246"/>
      <c r="AG56" s="246"/>
      <c r="AH56" s="246"/>
      <c r="AI56" s="246"/>
      <c r="AJ56" s="246"/>
      <c r="AK56" s="246"/>
      <c r="AL56" s="246"/>
      <c r="AM56" s="256"/>
      <c r="AN56" s="247">
        <f t="shared" si="0"/>
        <v>23233181.5</v>
      </c>
      <c r="AO56" s="246"/>
      <c r="AP56" s="246"/>
      <c r="AQ56" s="246"/>
      <c r="AR56" s="246"/>
      <c r="AS56" s="246"/>
      <c r="AT56" s="246"/>
      <c r="AU56" s="256"/>
      <c r="AV56" s="246"/>
      <c r="AW56" s="246"/>
      <c r="AX56" s="246"/>
      <c r="AY56" s="246"/>
      <c r="AZ56" s="246"/>
      <c r="BA56" s="246"/>
      <c r="BB56" s="245">
        <v>176059.96</v>
      </c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7">
        <f t="shared" si="1"/>
        <v>176059.96</v>
      </c>
      <c r="BN56" s="246"/>
      <c r="BO56" s="246"/>
      <c r="BP56" s="246"/>
      <c r="BQ56" s="246"/>
      <c r="BR56" s="246"/>
      <c r="BS56" s="246"/>
      <c r="BT56" s="256"/>
      <c r="BU56" s="246"/>
      <c r="BV56" s="246"/>
      <c r="BW56" s="246"/>
      <c r="BX56" s="246"/>
      <c r="BY56" s="256"/>
      <c r="BZ56" s="246"/>
      <c r="CA56" s="246"/>
      <c r="CB56" s="256"/>
      <c r="CC56" s="247">
        <v>23233181.5</v>
      </c>
      <c r="CD56" s="247">
        <v>176059.96</v>
      </c>
      <c r="CE56" s="247">
        <v>23409241.460000001</v>
      </c>
      <c r="CG56" s="225"/>
      <c r="CH56" s="225"/>
    </row>
    <row r="57" spans="2:86" ht="15" customHeight="1">
      <c r="B57" s="314"/>
      <c r="C57" s="315" t="s">
        <v>649</v>
      </c>
      <c r="D57" s="316"/>
      <c r="E57" s="197">
        <v>177125.7</v>
      </c>
      <c r="F57" s="246"/>
      <c r="G57" s="245">
        <v>18021241.399999999</v>
      </c>
      <c r="H57" s="245">
        <v>45772.7</v>
      </c>
      <c r="I57" s="245">
        <v>140940.82</v>
      </c>
      <c r="J57" s="245">
        <v>3322101.78</v>
      </c>
      <c r="K57" s="246"/>
      <c r="L57" s="317">
        <v>21707182.399999999</v>
      </c>
      <c r="M57" s="317"/>
      <c r="N57" s="246"/>
      <c r="O57" s="245">
        <v>327852.46000000002</v>
      </c>
      <c r="P57" s="318">
        <v>31944</v>
      </c>
      <c r="Q57" s="318"/>
      <c r="R57" s="245">
        <v>65577.06</v>
      </c>
      <c r="S57" s="246"/>
      <c r="T57" s="247">
        <v>425373.52</v>
      </c>
      <c r="U57" s="245">
        <v>2862184.8299999996</v>
      </c>
      <c r="V57" s="245">
        <v>21280534.16</v>
      </c>
      <c r="W57" s="245">
        <v>505568.99999999907</v>
      </c>
      <c r="X57" s="245">
        <v>441336.46</v>
      </c>
      <c r="Y57" s="245">
        <v>3930.4900000000125</v>
      </c>
      <c r="Z57" s="245">
        <v>69.419999999998254</v>
      </c>
      <c r="AA57" s="246"/>
      <c r="AB57" s="245">
        <v>63292.779999999984</v>
      </c>
      <c r="AC57" s="245">
        <v>234527.16000000003</v>
      </c>
      <c r="AD57" s="246"/>
      <c r="AE57" s="247">
        <v>25391444.299999997</v>
      </c>
      <c r="AF57" s="245">
        <v>31748.400000000001</v>
      </c>
      <c r="AG57" s="245">
        <v>463730.82</v>
      </c>
      <c r="AH57" s="246"/>
      <c r="AI57" s="246"/>
      <c r="AJ57" s="246"/>
      <c r="AK57" s="246"/>
      <c r="AL57" s="246"/>
      <c r="AM57" s="247">
        <v>495479.22</v>
      </c>
      <c r="AN57" s="247">
        <f t="shared" si="0"/>
        <v>48019479.439999998</v>
      </c>
      <c r="AO57" s="245">
        <v>87394.02</v>
      </c>
      <c r="AP57" s="246"/>
      <c r="AQ57" s="246"/>
      <c r="AR57" s="246"/>
      <c r="AS57" s="246"/>
      <c r="AT57" s="246"/>
      <c r="AU57" s="247">
        <v>87394.02</v>
      </c>
      <c r="AV57" s="245">
        <v>2980</v>
      </c>
      <c r="AW57" s="245">
        <v>61987.22</v>
      </c>
      <c r="AX57" s="245">
        <v>19294.799999999996</v>
      </c>
      <c r="AY57" s="245">
        <v>39653.000000000007</v>
      </c>
      <c r="AZ57" s="245">
        <v>75522.39999999998</v>
      </c>
      <c r="BA57" s="246"/>
      <c r="BB57" s="245">
        <v>27682.300000000017</v>
      </c>
      <c r="BC57" s="246"/>
      <c r="BD57" s="246"/>
      <c r="BE57" s="246"/>
      <c r="BF57" s="245">
        <v>94404.15</v>
      </c>
      <c r="BG57" s="246"/>
      <c r="BH57" s="246"/>
      <c r="BI57" s="246"/>
      <c r="BJ57" s="246"/>
      <c r="BK57" s="246"/>
      <c r="BL57" s="245">
        <v>172133.13000000009</v>
      </c>
      <c r="BM57" s="247">
        <f t="shared" si="1"/>
        <v>493657.00000000012</v>
      </c>
      <c r="BN57" s="246"/>
      <c r="BO57" s="246"/>
      <c r="BP57" s="246"/>
      <c r="BQ57" s="246"/>
      <c r="BR57" s="246"/>
      <c r="BS57" s="246"/>
      <c r="BT57" s="256"/>
      <c r="BU57" s="245">
        <v>585409.65</v>
      </c>
      <c r="BV57" s="245">
        <v>1487.7799999999997</v>
      </c>
      <c r="BW57" s="246"/>
      <c r="BX57" s="246"/>
      <c r="BY57" s="247">
        <v>586897.43000000005</v>
      </c>
      <c r="BZ57" s="245">
        <v>1086297.23</v>
      </c>
      <c r="CA57" s="245">
        <v>62034.7</v>
      </c>
      <c r="CB57" s="247">
        <v>1148331.93</v>
      </c>
      <c r="CC57" s="256"/>
      <c r="CD57" s="256"/>
      <c r="CE57" s="247">
        <v>50335759.819999985</v>
      </c>
      <c r="CG57" s="225"/>
      <c r="CH57" s="225"/>
    </row>
    <row r="58" spans="2:86" ht="15" customHeight="1">
      <c r="B58" s="314" t="s">
        <v>51</v>
      </c>
      <c r="C58" s="315" t="s">
        <v>647</v>
      </c>
      <c r="D58" s="316"/>
      <c r="E58" s="197">
        <v>6635487.1299999999</v>
      </c>
      <c r="F58" s="245">
        <v>359843.38</v>
      </c>
      <c r="G58" s="245">
        <v>60038935.68</v>
      </c>
      <c r="H58" s="245">
        <v>915328.92</v>
      </c>
      <c r="I58" s="246"/>
      <c r="J58" s="245">
        <v>288177.18000000156</v>
      </c>
      <c r="K58" s="246"/>
      <c r="L58" s="317">
        <v>68237772.290000007</v>
      </c>
      <c r="M58" s="317"/>
      <c r="N58" s="246"/>
      <c r="O58" s="245">
        <v>7718345.5700000003</v>
      </c>
      <c r="P58" s="318">
        <v>5882947.0300000003</v>
      </c>
      <c r="Q58" s="318"/>
      <c r="R58" s="245">
        <v>303954.87</v>
      </c>
      <c r="S58" s="246"/>
      <c r="T58" s="247">
        <v>13905247.470000001</v>
      </c>
      <c r="U58" s="245">
        <v>69388061.270000011</v>
      </c>
      <c r="V58" s="245">
        <v>202619926.58000001</v>
      </c>
      <c r="W58" s="245">
        <v>8488362.7400000002</v>
      </c>
      <c r="X58" s="245">
        <v>10336275.16</v>
      </c>
      <c r="Y58" s="245">
        <v>497111.3</v>
      </c>
      <c r="Z58" s="245">
        <v>7879405.580000001</v>
      </c>
      <c r="AA58" s="246"/>
      <c r="AB58" s="245">
        <v>13878849.539999999</v>
      </c>
      <c r="AC58" s="245">
        <v>7216967.2699999996</v>
      </c>
      <c r="AD58" s="245">
        <v>0</v>
      </c>
      <c r="AE58" s="247">
        <v>320304959.44000006</v>
      </c>
      <c r="AF58" s="245">
        <v>33544547.450000003</v>
      </c>
      <c r="AG58" s="245">
        <v>4376127.68</v>
      </c>
      <c r="AH58" s="246"/>
      <c r="AI58" s="246"/>
      <c r="AJ58" s="246"/>
      <c r="AK58" s="246"/>
      <c r="AL58" s="246"/>
      <c r="AM58" s="247">
        <v>37920675.130000003</v>
      </c>
      <c r="AN58" s="247">
        <f t="shared" si="0"/>
        <v>440368654.33000004</v>
      </c>
      <c r="AO58" s="245">
        <v>974454.40000000014</v>
      </c>
      <c r="AP58" s="246"/>
      <c r="AQ58" s="246"/>
      <c r="AR58" s="246"/>
      <c r="AS58" s="245">
        <v>320174.59999999998</v>
      </c>
      <c r="AT58" s="246"/>
      <c r="AU58" s="247">
        <v>1294629</v>
      </c>
      <c r="AV58" s="246"/>
      <c r="AW58" s="245">
        <v>87.970000000000169</v>
      </c>
      <c r="AX58" s="245">
        <v>183692.3</v>
      </c>
      <c r="AY58" s="245">
        <v>215856.74000000022</v>
      </c>
      <c r="AZ58" s="246"/>
      <c r="BA58" s="246"/>
      <c r="BB58" s="245">
        <v>2821595.68</v>
      </c>
      <c r="BC58" s="246"/>
      <c r="BD58" s="246"/>
      <c r="BE58" s="245">
        <v>530.26</v>
      </c>
      <c r="BF58" s="245">
        <v>348800.37999999995</v>
      </c>
      <c r="BG58" s="245">
        <v>5756901.4800000004</v>
      </c>
      <c r="BH58" s="245">
        <v>22635.79</v>
      </c>
      <c r="BI58" s="246"/>
      <c r="BJ58" s="245">
        <v>186980.42000000004</v>
      </c>
      <c r="BK58" s="246"/>
      <c r="BL58" s="245">
        <v>16569.640000000014</v>
      </c>
      <c r="BM58" s="247">
        <f t="shared" si="1"/>
        <v>9553650.6600000001</v>
      </c>
      <c r="BN58" s="246"/>
      <c r="BO58" s="246"/>
      <c r="BP58" s="246"/>
      <c r="BQ58" s="246"/>
      <c r="BR58" s="246"/>
      <c r="BS58" s="246"/>
      <c r="BT58" s="256"/>
      <c r="BU58" s="245">
        <v>29209028.150000006</v>
      </c>
      <c r="BV58" s="245">
        <v>3642.5899999999674</v>
      </c>
      <c r="BW58" s="246"/>
      <c r="BX58" s="246"/>
      <c r="BY58" s="247">
        <v>29212670.740000006</v>
      </c>
      <c r="BZ58" s="245">
        <v>35186535.32</v>
      </c>
      <c r="CA58" s="245">
        <v>937413.92</v>
      </c>
      <c r="CB58" s="247">
        <v>36123949.240000002</v>
      </c>
      <c r="CC58" s="256"/>
      <c r="CD58" s="256"/>
      <c r="CE58" s="247">
        <v>516553553.97000009</v>
      </c>
      <c r="CG58" s="225"/>
      <c r="CH58" s="225"/>
    </row>
    <row r="59" spans="2:86" ht="15" customHeight="1">
      <c r="B59" s="314"/>
      <c r="C59" s="315" t="s">
        <v>648</v>
      </c>
      <c r="D59" s="316"/>
      <c r="E59" s="197"/>
      <c r="F59" s="245">
        <v>29986.98</v>
      </c>
      <c r="G59" s="245">
        <v>31930989.919999998</v>
      </c>
      <c r="H59" s="246"/>
      <c r="I59" s="246"/>
      <c r="J59" s="246"/>
      <c r="K59" s="246"/>
      <c r="L59" s="317">
        <v>31960976.899999999</v>
      </c>
      <c r="M59" s="317"/>
      <c r="N59" s="246"/>
      <c r="O59" s="245">
        <v>7498016.8100000005</v>
      </c>
      <c r="P59" s="318">
        <v>5593925.8099999996</v>
      </c>
      <c r="Q59" s="318"/>
      <c r="R59" s="246"/>
      <c r="S59" s="246"/>
      <c r="T59" s="247">
        <v>13091942.620000001</v>
      </c>
      <c r="U59" s="246"/>
      <c r="V59" s="245">
        <v>33729639.079999998</v>
      </c>
      <c r="W59" s="245">
        <v>6753224.5899999989</v>
      </c>
      <c r="X59" s="245">
        <v>8527492.5299999993</v>
      </c>
      <c r="Y59" s="245">
        <v>459073.08</v>
      </c>
      <c r="Z59" s="245">
        <v>6926015.1299999999</v>
      </c>
      <c r="AA59" s="246"/>
      <c r="AB59" s="245">
        <v>10537086.340000002</v>
      </c>
      <c r="AC59" s="246"/>
      <c r="AD59" s="246"/>
      <c r="AE59" s="247">
        <v>66932530.75</v>
      </c>
      <c r="AF59" s="246"/>
      <c r="AG59" s="246"/>
      <c r="AH59" s="246"/>
      <c r="AI59" s="246"/>
      <c r="AJ59" s="246"/>
      <c r="AK59" s="246"/>
      <c r="AL59" s="246"/>
      <c r="AM59" s="256"/>
      <c r="AN59" s="247">
        <f t="shared" si="0"/>
        <v>111985450.27</v>
      </c>
      <c r="AO59" s="246"/>
      <c r="AP59" s="246"/>
      <c r="AQ59" s="246"/>
      <c r="AR59" s="246"/>
      <c r="AS59" s="246"/>
      <c r="AT59" s="246"/>
      <c r="AU59" s="256"/>
      <c r="AV59" s="246"/>
      <c r="AW59" s="246"/>
      <c r="AX59" s="246"/>
      <c r="AY59" s="246"/>
      <c r="AZ59" s="246"/>
      <c r="BA59" s="246"/>
      <c r="BB59" s="245">
        <v>2704584.62</v>
      </c>
      <c r="BC59" s="246"/>
      <c r="BD59" s="246"/>
      <c r="BE59" s="246"/>
      <c r="BF59" s="246"/>
      <c r="BG59" s="246"/>
      <c r="BH59" s="246"/>
      <c r="BI59" s="246"/>
      <c r="BJ59" s="246"/>
      <c r="BK59" s="246"/>
      <c r="BL59" s="246"/>
      <c r="BM59" s="247">
        <f t="shared" si="1"/>
        <v>2704584.62</v>
      </c>
      <c r="BN59" s="246"/>
      <c r="BO59" s="246"/>
      <c r="BP59" s="246"/>
      <c r="BQ59" s="246"/>
      <c r="BR59" s="246"/>
      <c r="BS59" s="246"/>
      <c r="BT59" s="256"/>
      <c r="BU59" s="246"/>
      <c r="BV59" s="246"/>
      <c r="BW59" s="246"/>
      <c r="BX59" s="246"/>
      <c r="BY59" s="256"/>
      <c r="BZ59" s="246"/>
      <c r="CA59" s="246"/>
      <c r="CB59" s="256"/>
      <c r="CC59" s="247">
        <v>111985450.27</v>
      </c>
      <c r="CD59" s="247">
        <v>2704584.62</v>
      </c>
      <c r="CE59" s="247">
        <v>114690034.89</v>
      </c>
      <c r="CG59" s="225"/>
      <c r="CH59" s="225"/>
    </row>
    <row r="60" spans="2:86" ht="15" customHeight="1">
      <c r="B60" s="314"/>
      <c r="C60" s="315" t="s">
        <v>649</v>
      </c>
      <c r="D60" s="316"/>
      <c r="E60" s="197">
        <v>6635487.1299999999</v>
      </c>
      <c r="F60" s="245">
        <v>329856.40000000002</v>
      </c>
      <c r="G60" s="245">
        <v>28107945.760000002</v>
      </c>
      <c r="H60" s="245">
        <v>915328.92</v>
      </c>
      <c r="I60" s="246"/>
      <c r="J60" s="245">
        <v>288177.18000000156</v>
      </c>
      <c r="K60" s="246"/>
      <c r="L60" s="317">
        <v>36276795.390000008</v>
      </c>
      <c r="M60" s="317"/>
      <c r="N60" s="246"/>
      <c r="O60" s="245">
        <v>220328.75999999978</v>
      </c>
      <c r="P60" s="318">
        <v>289021.22000000067</v>
      </c>
      <c r="Q60" s="318"/>
      <c r="R60" s="245">
        <v>303954.87</v>
      </c>
      <c r="S60" s="246"/>
      <c r="T60" s="247">
        <v>813304.84999999963</v>
      </c>
      <c r="U60" s="245">
        <v>69388061.270000011</v>
      </c>
      <c r="V60" s="245">
        <v>168890287.5</v>
      </c>
      <c r="W60" s="245">
        <v>1735138.1500000013</v>
      </c>
      <c r="X60" s="245">
        <v>1808782.6300000008</v>
      </c>
      <c r="Y60" s="245">
        <v>38038.219999999972</v>
      </c>
      <c r="Z60" s="245">
        <v>953390.45000000112</v>
      </c>
      <c r="AA60" s="246"/>
      <c r="AB60" s="245">
        <v>3341763.1999999974</v>
      </c>
      <c r="AC60" s="245">
        <v>7216967.2699999996</v>
      </c>
      <c r="AD60" s="245">
        <v>0</v>
      </c>
      <c r="AE60" s="247">
        <v>253372428.69000006</v>
      </c>
      <c r="AF60" s="245">
        <v>33544547.450000003</v>
      </c>
      <c r="AG60" s="245">
        <v>4376127.68</v>
      </c>
      <c r="AH60" s="246"/>
      <c r="AI60" s="246"/>
      <c r="AJ60" s="246"/>
      <c r="AK60" s="246"/>
      <c r="AL60" s="246"/>
      <c r="AM60" s="247">
        <v>37920675.130000003</v>
      </c>
      <c r="AN60" s="247">
        <f t="shared" si="0"/>
        <v>328383204.06000006</v>
      </c>
      <c r="AO60" s="245">
        <v>974454.40000000014</v>
      </c>
      <c r="AP60" s="246"/>
      <c r="AQ60" s="246"/>
      <c r="AR60" s="246"/>
      <c r="AS60" s="245">
        <v>320174.59999999998</v>
      </c>
      <c r="AT60" s="246"/>
      <c r="AU60" s="247">
        <v>1294629</v>
      </c>
      <c r="AV60" s="246"/>
      <c r="AW60" s="245">
        <v>87.970000000000169</v>
      </c>
      <c r="AX60" s="245">
        <v>183692.3</v>
      </c>
      <c r="AY60" s="245">
        <v>215856.74000000022</v>
      </c>
      <c r="AZ60" s="246"/>
      <c r="BA60" s="246"/>
      <c r="BB60" s="245">
        <v>117011.06000000006</v>
      </c>
      <c r="BC60" s="246"/>
      <c r="BD60" s="246"/>
      <c r="BE60" s="245">
        <v>530.26</v>
      </c>
      <c r="BF60" s="245">
        <v>348800.37999999995</v>
      </c>
      <c r="BG60" s="245">
        <v>5756901.4800000004</v>
      </c>
      <c r="BH60" s="245">
        <v>22635.79</v>
      </c>
      <c r="BI60" s="246"/>
      <c r="BJ60" s="245">
        <v>186980.42000000004</v>
      </c>
      <c r="BK60" s="246"/>
      <c r="BL60" s="245">
        <v>16569.640000000014</v>
      </c>
      <c r="BM60" s="247">
        <f t="shared" si="1"/>
        <v>6849066.04</v>
      </c>
      <c r="BN60" s="246"/>
      <c r="BO60" s="246"/>
      <c r="BP60" s="246"/>
      <c r="BQ60" s="246"/>
      <c r="BR60" s="246"/>
      <c r="BS60" s="246"/>
      <c r="BT60" s="256"/>
      <c r="BU60" s="245">
        <v>29209028.150000006</v>
      </c>
      <c r="BV60" s="245">
        <v>3642.5899999999674</v>
      </c>
      <c r="BW60" s="246"/>
      <c r="BX60" s="246"/>
      <c r="BY60" s="247">
        <v>29212670.740000006</v>
      </c>
      <c r="BZ60" s="245">
        <v>35186535.32</v>
      </c>
      <c r="CA60" s="245">
        <v>937413.92</v>
      </c>
      <c r="CB60" s="247">
        <v>36123949.240000002</v>
      </c>
      <c r="CC60" s="256"/>
      <c r="CD60" s="256"/>
      <c r="CE60" s="247">
        <v>401863519.0800001</v>
      </c>
      <c r="CG60" s="225"/>
      <c r="CH60" s="225"/>
    </row>
    <row r="61" spans="2:86" ht="15" customHeight="1">
      <c r="B61" s="314" t="s">
        <v>52</v>
      </c>
      <c r="C61" s="315" t="s">
        <v>647</v>
      </c>
      <c r="D61" s="316"/>
      <c r="E61" s="197">
        <v>572608.1</v>
      </c>
      <c r="F61" s="245">
        <v>452581.46</v>
      </c>
      <c r="G61" s="245">
        <v>38310370.57</v>
      </c>
      <c r="H61" s="245">
        <v>1774203.35</v>
      </c>
      <c r="I61" s="245">
        <v>1867293.86</v>
      </c>
      <c r="J61" s="245">
        <v>1196772.7199999997</v>
      </c>
      <c r="K61" s="246"/>
      <c r="L61" s="317">
        <v>44173830.060000002</v>
      </c>
      <c r="M61" s="317"/>
      <c r="N61" s="245">
        <v>30358.080000000002</v>
      </c>
      <c r="O61" s="245">
        <v>720232.73</v>
      </c>
      <c r="P61" s="318">
        <v>498119.48</v>
      </c>
      <c r="Q61" s="318"/>
      <c r="R61" s="245">
        <v>157751.08000000002</v>
      </c>
      <c r="S61" s="246"/>
      <c r="T61" s="247">
        <v>1406461.37</v>
      </c>
      <c r="U61" s="245">
        <v>1046891.61</v>
      </c>
      <c r="V61" s="245">
        <v>28630818.720000003</v>
      </c>
      <c r="W61" s="245">
        <v>4005920.57</v>
      </c>
      <c r="X61" s="245">
        <v>1369351.1</v>
      </c>
      <c r="Y61" s="245">
        <v>14108.87</v>
      </c>
      <c r="Z61" s="245">
        <v>317480.35000000003</v>
      </c>
      <c r="AA61" s="246"/>
      <c r="AB61" s="245">
        <v>205546.46000000002</v>
      </c>
      <c r="AC61" s="245">
        <v>687100.86</v>
      </c>
      <c r="AD61" s="246"/>
      <c r="AE61" s="247">
        <v>36277218.539999999</v>
      </c>
      <c r="AF61" s="245">
        <v>203710</v>
      </c>
      <c r="AG61" s="245">
        <v>590267.06000000006</v>
      </c>
      <c r="AH61" s="246"/>
      <c r="AI61" s="246"/>
      <c r="AJ61" s="246"/>
      <c r="AK61" s="246"/>
      <c r="AL61" s="246"/>
      <c r="AM61" s="247">
        <v>793977.06</v>
      </c>
      <c r="AN61" s="247">
        <f t="shared" si="0"/>
        <v>82651487.030000001</v>
      </c>
      <c r="AO61" s="246"/>
      <c r="AP61" s="246"/>
      <c r="AQ61" s="246"/>
      <c r="AR61" s="246"/>
      <c r="AS61" s="245">
        <v>16704.86</v>
      </c>
      <c r="AT61" s="246"/>
      <c r="AU61" s="247">
        <v>16704.86</v>
      </c>
      <c r="AV61" s="245">
        <v>8.5265128291212022E-13</v>
      </c>
      <c r="AW61" s="245">
        <v>24517.579999999987</v>
      </c>
      <c r="AX61" s="245">
        <v>51353.02</v>
      </c>
      <c r="AY61" s="245">
        <v>34020.93</v>
      </c>
      <c r="AZ61" s="246"/>
      <c r="BA61" s="246"/>
      <c r="BB61" s="245">
        <v>11528.08</v>
      </c>
      <c r="BC61" s="246"/>
      <c r="BD61" s="246"/>
      <c r="BE61" s="246"/>
      <c r="BF61" s="245">
        <v>73855.92</v>
      </c>
      <c r="BG61" s="246"/>
      <c r="BH61" s="246"/>
      <c r="BI61" s="246"/>
      <c r="BJ61" s="246"/>
      <c r="BK61" s="246"/>
      <c r="BL61" s="245">
        <v>567635.94999999995</v>
      </c>
      <c r="BM61" s="247">
        <f t="shared" si="1"/>
        <v>762911.48</v>
      </c>
      <c r="BN61" s="246"/>
      <c r="BO61" s="246"/>
      <c r="BP61" s="246"/>
      <c r="BQ61" s="246"/>
      <c r="BR61" s="246"/>
      <c r="BS61" s="246"/>
      <c r="BT61" s="256"/>
      <c r="BU61" s="245">
        <v>5708787.4700000007</v>
      </c>
      <c r="BV61" s="245">
        <v>528.62999999999954</v>
      </c>
      <c r="BW61" s="246"/>
      <c r="BX61" s="246"/>
      <c r="BY61" s="247">
        <v>5709316.1000000006</v>
      </c>
      <c r="BZ61" s="245">
        <v>2600.02</v>
      </c>
      <c r="CA61" s="245">
        <v>11939.96</v>
      </c>
      <c r="CB61" s="247">
        <v>14539.98</v>
      </c>
      <c r="CC61" s="256"/>
      <c r="CD61" s="256"/>
      <c r="CE61" s="247">
        <v>89154959.450000018</v>
      </c>
      <c r="CG61" s="225"/>
      <c r="CH61" s="225"/>
    </row>
    <row r="62" spans="2:86" ht="15" customHeight="1">
      <c r="B62" s="314"/>
      <c r="C62" s="315" t="s">
        <v>648</v>
      </c>
      <c r="D62" s="316"/>
      <c r="E62" s="197"/>
      <c r="F62" s="245">
        <v>12129.2</v>
      </c>
      <c r="G62" s="245">
        <v>21485814.350000001</v>
      </c>
      <c r="H62" s="245">
        <v>75273.33</v>
      </c>
      <c r="I62" s="245">
        <v>24783.4</v>
      </c>
      <c r="J62" s="246"/>
      <c r="K62" s="246"/>
      <c r="L62" s="317">
        <v>21598000.279999997</v>
      </c>
      <c r="M62" s="317"/>
      <c r="N62" s="245">
        <v>30358.080000000002</v>
      </c>
      <c r="O62" s="245">
        <v>715902.27</v>
      </c>
      <c r="P62" s="318">
        <v>308971.04000000004</v>
      </c>
      <c r="Q62" s="318"/>
      <c r="R62" s="246"/>
      <c r="S62" s="246"/>
      <c r="T62" s="247">
        <v>1055231.3900000001</v>
      </c>
      <c r="U62" s="246"/>
      <c r="V62" s="245">
        <v>10522775.92</v>
      </c>
      <c r="W62" s="245">
        <v>3239064.07</v>
      </c>
      <c r="X62" s="245">
        <v>1162111.01</v>
      </c>
      <c r="Y62" s="245">
        <v>13595.859999999999</v>
      </c>
      <c r="Z62" s="245">
        <v>258999.58</v>
      </c>
      <c r="AA62" s="246"/>
      <c r="AB62" s="245">
        <v>86066.6</v>
      </c>
      <c r="AC62" s="246"/>
      <c r="AD62" s="246"/>
      <c r="AE62" s="247">
        <v>15282613.039999999</v>
      </c>
      <c r="AF62" s="246"/>
      <c r="AG62" s="246"/>
      <c r="AH62" s="246"/>
      <c r="AI62" s="246"/>
      <c r="AJ62" s="246"/>
      <c r="AK62" s="246"/>
      <c r="AL62" s="246"/>
      <c r="AM62" s="256"/>
      <c r="AN62" s="247">
        <f t="shared" si="0"/>
        <v>37935844.709999993</v>
      </c>
      <c r="AO62" s="246"/>
      <c r="AP62" s="246"/>
      <c r="AQ62" s="246"/>
      <c r="AR62" s="246"/>
      <c r="AS62" s="246"/>
      <c r="AT62" s="246"/>
      <c r="AU62" s="256"/>
      <c r="AV62" s="246"/>
      <c r="AW62" s="246"/>
      <c r="AX62" s="246"/>
      <c r="AY62" s="246"/>
      <c r="AZ62" s="246"/>
      <c r="BA62" s="246"/>
      <c r="BB62" s="245">
        <v>11528.08</v>
      </c>
      <c r="BC62" s="246"/>
      <c r="BD62" s="246"/>
      <c r="BE62" s="246"/>
      <c r="BF62" s="246"/>
      <c r="BG62" s="246"/>
      <c r="BH62" s="246"/>
      <c r="BI62" s="246"/>
      <c r="BJ62" s="246"/>
      <c r="BK62" s="246"/>
      <c r="BL62" s="246"/>
      <c r="BM62" s="247">
        <f t="shared" si="1"/>
        <v>11528.08</v>
      </c>
      <c r="BN62" s="246"/>
      <c r="BO62" s="246"/>
      <c r="BP62" s="246"/>
      <c r="BQ62" s="246"/>
      <c r="BR62" s="246"/>
      <c r="BS62" s="246"/>
      <c r="BT62" s="256"/>
      <c r="BU62" s="246"/>
      <c r="BV62" s="246"/>
      <c r="BW62" s="246"/>
      <c r="BX62" s="246"/>
      <c r="BY62" s="256"/>
      <c r="BZ62" s="246"/>
      <c r="CA62" s="246"/>
      <c r="CB62" s="256"/>
      <c r="CC62" s="247">
        <v>37935844.709999993</v>
      </c>
      <c r="CD62" s="247">
        <v>11528.08</v>
      </c>
      <c r="CE62" s="247">
        <v>37947372.789999992</v>
      </c>
      <c r="CG62" s="225"/>
      <c r="CH62" s="225"/>
    </row>
    <row r="63" spans="2:86" ht="15" customHeight="1">
      <c r="B63" s="314"/>
      <c r="C63" s="315" t="s">
        <v>649</v>
      </c>
      <c r="D63" s="316"/>
      <c r="E63" s="197">
        <v>572608.1</v>
      </c>
      <c r="F63" s="245">
        <v>440452.26</v>
      </c>
      <c r="G63" s="245">
        <v>16824556.219999999</v>
      </c>
      <c r="H63" s="245">
        <v>1698930.02</v>
      </c>
      <c r="I63" s="245">
        <v>1842510.4600000002</v>
      </c>
      <c r="J63" s="245">
        <v>1196772.7199999997</v>
      </c>
      <c r="K63" s="246"/>
      <c r="L63" s="317">
        <v>22575829.780000005</v>
      </c>
      <c r="M63" s="317"/>
      <c r="N63" s="246"/>
      <c r="O63" s="245">
        <v>4330.4599999999627</v>
      </c>
      <c r="P63" s="318">
        <v>189148.43999999994</v>
      </c>
      <c r="Q63" s="318"/>
      <c r="R63" s="245">
        <v>157751.08000000002</v>
      </c>
      <c r="S63" s="246"/>
      <c r="T63" s="247">
        <v>351229.98</v>
      </c>
      <c r="U63" s="245">
        <v>1046891.61</v>
      </c>
      <c r="V63" s="245">
        <v>18108042.800000004</v>
      </c>
      <c r="W63" s="245">
        <v>766856.49999999953</v>
      </c>
      <c r="X63" s="245">
        <v>207240.08999999985</v>
      </c>
      <c r="Y63" s="245">
        <v>513.01000000000204</v>
      </c>
      <c r="Z63" s="245">
        <v>58480.770000000019</v>
      </c>
      <c r="AA63" s="246"/>
      <c r="AB63" s="245">
        <v>119479.86000000002</v>
      </c>
      <c r="AC63" s="245">
        <v>687100.86</v>
      </c>
      <c r="AD63" s="246"/>
      <c r="AE63" s="247">
        <v>20994605.5</v>
      </c>
      <c r="AF63" s="245">
        <v>203710</v>
      </c>
      <c r="AG63" s="245">
        <v>590267.06000000006</v>
      </c>
      <c r="AH63" s="246"/>
      <c r="AI63" s="246"/>
      <c r="AJ63" s="246"/>
      <c r="AK63" s="246"/>
      <c r="AL63" s="246"/>
      <c r="AM63" s="247">
        <v>793977.06</v>
      </c>
      <c r="AN63" s="247">
        <f t="shared" si="0"/>
        <v>44715642.320000008</v>
      </c>
      <c r="AO63" s="246"/>
      <c r="AP63" s="246"/>
      <c r="AQ63" s="246"/>
      <c r="AR63" s="246"/>
      <c r="AS63" s="245">
        <v>16704.86</v>
      </c>
      <c r="AT63" s="246"/>
      <c r="AU63" s="247">
        <v>16704.86</v>
      </c>
      <c r="AV63" s="245">
        <v>8.5265128291212022E-13</v>
      </c>
      <c r="AW63" s="245">
        <v>24517.579999999987</v>
      </c>
      <c r="AX63" s="245">
        <v>51353.02</v>
      </c>
      <c r="AY63" s="245">
        <v>34020.93</v>
      </c>
      <c r="AZ63" s="246"/>
      <c r="BA63" s="246"/>
      <c r="BB63" s="246"/>
      <c r="BC63" s="246"/>
      <c r="BD63" s="246"/>
      <c r="BE63" s="246"/>
      <c r="BF63" s="245">
        <v>73855.92</v>
      </c>
      <c r="BG63" s="246"/>
      <c r="BH63" s="246"/>
      <c r="BI63" s="246"/>
      <c r="BJ63" s="246"/>
      <c r="BK63" s="246"/>
      <c r="BL63" s="245">
        <v>567635.94999999995</v>
      </c>
      <c r="BM63" s="247">
        <f t="shared" si="1"/>
        <v>751383.39999999991</v>
      </c>
      <c r="BN63" s="246"/>
      <c r="BO63" s="246"/>
      <c r="BP63" s="246"/>
      <c r="BQ63" s="246"/>
      <c r="BR63" s="246"/>
      <c r="BS63" s="246"/>
      <c r="BT63" s="256"/>
      <c r="BU63" s="245">
        <v>5708787.4700000007</v>
      </c>
      <c r="BV63" s="245">
        <v>528.62999999999954</v>
      </c>
      <c r="BW63" s="246"/>
      <c r="BX63" s="246"/>
      <c r="BY63" s="247">
        <v>5709316.1000000006</v>
      </c>
      <c r="BZ63" s="245">
        <v>2600.02</v>
      </c>
      <c r="CA63" s="245">
        <v>11939.96</v>
      </c>
      <c r="CB63" s="247">
        <v>14539.98</v>
      </c>
      <c r="CC63" s="256"/>
      <c r="CD63" s="256"/>
      <c r="CE63" s="247">
        <v>51207586.660000026</v>
      </c>
      <c r="CG63" s="225"/>
      <c r="CH63" s="225"/>
    </row>
    <row r="64" spans="2:86" ht="15" customHeight="1">
      <c r="B64" s="314" t="s">
        <v>53</v>
      </c>
      <c r="C64" s="315" t="s">
        <v>647</v>
      </c>
      <c r="D64" s="316"/>
      <c r="E64" s="197">
        <v>2233074.71</v>
      </c>
      <c r="F64" s="245">
        <v>901170.08</v>
      </c>
      <c r="G64" s="245">
        <v>94397418.469999999</v>
      </c>
      <c r="H64" s="245">
        <v>25000.000000000004</v>
      </c>
      <c r="I64" s="246"/>
      <c r="J64" s="245">
        <v>605915.82000000007</v>
      </c>
      <c r="K64" s="246"/>
      <c r="L64" s="317">
        <v>98162579.079999998</v>
      </c>
      <c r="M64" s="317"/>
      <c r="N64" s="246"/>
      <c r="O64" s="246"/>
      <c r="P64" s="319"/>
      <c r="Q64" s="319"/>
      <c r="R64" s="246"/>
      <c r="S64" s="246"/>
      <c r="T64" s="256"/>
      <c r="U64" s="245">
        <v>14253311.880000001</v>
      </c>
      <c r="V64" s="245">
        <v>26573345.700000003</v>
      </c>
      <c r="W64" s="245">
        <v>4325774.3500000006</v>
      </c>
      <c r="X64" s="245">
        <v>1966326.16</v>
      </c>
      <c r="Y64" s="245">
        <v>122786.81000000001</v>
      </c>
      <c r="Z64" s="245">
        <v>1410273.63</v>
      </c>
      <c r="AA64" s="246"/>
      <c r="AB64" s="245">
        <v>28142.23</v>
      </c>
      <c r="AC64" s="245">
        <v>1324538.5</v>
      </c>
      <c r="AD64" s="246"/>
      <c r="AE64" s="247">
        <v>50004499.260000005</v>
      </c>
      <c r="AF64" s="245">
        <v>1115196</v>
      </c>
      <c r="AG64" s="245">
        <v>632285.56999999995</v>
      </c>
      <c r="AH64" s="246"/>
      <c r="AI64" s="246"/>
      <c r="AJ64" s="246"/>
      <c r="AK64" s="246"/>
      <c r="AL64" s="246"/>
      <c r="AM64" s="247">
        <v>1747481.5699999998</v>
      </c>
      <c r="AN64" s="247">
        <f t="shared" si="0"/>
        <v>149914559.91</v>
      </c>
      <c r="AO64" s="245">
        <v>172177.74000000002</v>
      </c>
      <c r="AP64" s="246"/>
      <c r="AQ64" s="246"/>
      <c r="AR64" s="246"/>
      <c r="AS64" s="245">
        <v>1490.15</v>
      </c>
      <c r="AT64" s="246"/>
      <c r="AU64" s="247">
        <v>173667.89</v>
      </c>
      <c r="AV64" s="246"/>
      <c r="AW64" s="245">
        <v>9895.1100000000151</v>
      </c>
      <c r="AX64" s="245">
        <v>3185.1000000000349</v>
      </c>
      <c r="AY64" s="245">
        <v>151399.71000000002</v>
      </c>
      <c r="AZ64" s="246"/>
      <c r="BA64" s="246"/>
      <c r="BB64" s="245">
        <v>951254.74</v>
      </c>
      <c r="BC64" s="246"/>
      <c r="BD64" s="246"/>
      <c r="BE64" s="246"/>
      <c r="BF64" s="245">
        <v>1.1368683772161603E-13</v>
      </c>
      <c r="BG64" s="245">
        <v>57093</v>
      </c>
      <c r="BH64" s="246"/>
      <c r="BI64" s="246"/>
      <c r="BJ64" s="246"/>
      <c r="BK64" s="246"/>
      <c r="BL64" s="245">
        <v>8675.8700000000008</v>
      </c>
      <c r="BM64" s="247">
        <f t="shared" si="1"/>
        <v>1181503.5300000003</v>
      </c>
      <c r="BN64" s="246"/>
      <c r="BO64" s="246"/>
      <c r="BP64" s="246"/>
      <c r="BQ64" s="246"/>
      <c r="BR64" s="246"/>
      <c r="BS64" s="246"/>
      <c r="BT64" s="256"/>
      <c r="BU64" s="245">
        <v>799649.18</v>
      </c>
      <c r="BV64" s="245">
        <v>83.729999999999791</v>
      </c>
      <c r="BW64" s="246"/>
      <c r="BX64" s="246"/>
      <c r="BY64" s="247">
        <v>799732.91</v>
      </c>
      <c r="BZ64" s="245">
        <v>3186562.54</v>
      </c>
      <c r="CA64" s="245">
        <v>25803.729999999996</v>
      </c>
      <c r="CB64" s="247">
        <v>3212366.27</v>
      </c>
      <c r="CC64" s="256"/>
      <c r="CD64" s="256"/>
      <c r="CE64" s="247">
        <v>155281830.50999999</v>
      </c>
      <c r="CG64" s="225"/>
      <c r="CH64" s="225"/>
    </row>
    <row r="65" spans="2:86" ht="15" customHeight="1">
      <c r="B65" s="314"/>
      <c r="C65" s="315" t="s">
        <v>648</v>
      </c>
      <c r="D65" s="316"/>
      <c r="E65" s="197"/>
      <c r="F65" s="245">
        <v>424265.63000000006</v>
      </c>
      <c r="G65" s="245">
        <v>69294343.319999993</v>
      </c>
      <c r="H65" s="246"/>
      <c r="I65" s="246"/>
      <c r="J65" s="246"/>
      <c r="K65" s="246"/>
      <c r="L65" s="317">
        <v>69718608.949999988</v>
      </c>
      <c r="M65" s="317"/>
      <c r="N65" s="246"/>
      <c r="O65" s="246"/>
      <c r="P65" s="319"/>
      <c r="Q65" s="319"/>
      <c r="R65" s="246"/>
      <c r="S65" s="246"/>
      <c r="T65" s="256"/>
      <c r="U65" s="246"/>
      <c r="V65" s="245">
        <v>8152615.4900000002</v>
      </c>
      <c r="W65" s="245">
        <v>3703582.9</v>
      </c>
      <c r="X65" s="245">
        <v>1679753.54</v>
      </c>
      <c r="Y65" s="245">
        <v>107355.12</v>
      </c>
      <c r="Z65" s="245">
        <v>1341772.81</v>
      </c>
      <c r="AA65" s="246"/>
      <c r="AB65" s="245">
        <v>20624.97</v>
      </c>
      <c r="AC65" s="246"/>
      <c r="AD65" s="246"/>
      <c r="AE65" s="247">
        <v>15005704.83</v>
      </c>
      <c r="AF65" s="245">
        <v>6939.67</v>
      </c>
      <c r="AG65" s="246"/>
      <c r="AH65" s="246"/>
      <c r="AI65" s="246"/>
      <c r="AJ65" s="246"/>
      <c r="AK65" s="246"/>
      <c r="AL65" s="246"/>
      <c r="AM65" s="247">
        <v>6939.67</v>
      </c>
      <c r="AN65" s="247">
        <f t="shared" si="0"/>
        <v>84731253.449999988</v>
      </c>
      <c r="AO65" s="246"/>
      <c r="AP65" s="246"/>
      <c r="AQ65" s="246"/>
      <c r="AR65" s="246"/>
      <c r="AS65" s="246"/>
      <c r="AT65" s="246"/>
      <c r="AU65" s="256"/>
      <c r="AV65" s="246"/>
      <c r="AW65" s="246"/>
      <c r="AX65" s="246"/>
      <c r="AY65" s="246"/>
      <c r="AZ65" s="246"/>
      <c r="BA65" s="246"/>
      <c r="BB65" s="245">
        <v>951254.74</v>
      </c>
      <c r="BC65" s="246"/>
      <c r="BD65" s="246"/>
      <c r="BE65" s="246"/>
      <c r="BF65" s="246"/>
      <c r="BG65" s="246"/>
      <c r="BH65" s="246"/>
      <c r="BI65" s="246"/>
      <c r="BJ65" s="246"/>
      <c r="BK65" s="246"/>
      <c r="BL65" s="246"/>
      <c r="BM65" s="247">
        <f t="shared" si="1"/>
        <v>951254.74</v>
      </c>
      <c r="BN65" s="246"/>
      <c r="BO65" s="246"/>
      <c r="BP65" s="246"/>
      <c r="BQ65" s="246"/>
      <c r="BR65" s="246"/>
      <c r="BS65" s="246"/>
      <c r="BT65" s="256"/>
      <c r="BU65" s="246"/>
      <c r="BV65" s="246"/>
      <c r="BW65" s="246"/>
      <c r="BX65" s="246"/>
      <c r="BY65" s="256"/>
      <c r="BZ65" s="246"/>
      <c r="CA65" s="246"/>
      <c r="CB65" s="256"/>
      <c r="CC65" s="247">
        <v>84724313.780000001</v>
      </c>
      <c r="CD65" s="247">
        <v>958194.41</v>
      </c>
      <c r="CE65" s="247">
        <v>85682508.189999983</v>
      </c>
      <c r="CG65" s="225"/>
      <c r="CH65" s="225"/>
    </row>
    <row r="66" spans="2:86" ht="15" customHeight="1">
      <c r="B66" s="314"/>
      <c r="C66" s="315" t="s">
        <v>649</v>
      </c>
      <c r="D66" s="316"/>
      <c r="E66" s="197">
        <v>2233074.71</v>
      </c>
      <c r="F66" s="245">
        <v>476904.4499999999</v>
      </c>
      <c r="G66" s="245">
        <v>25103075.150000006</v>
      </c>
      <c r="H66" s="245">
        <v>25000.000000000004</v>
      </c>
      <c r="I66" s="246"/>
      <c r="J66" s="245">
        <v>605915.82000000007</v>
      </c>
      <c r="K66" s="246"/>
      <c r="L66" s="317">
        <v>28443970.13000001</v>
      </c>
      <c r="M66" s="317"/>
      <c r="N66" s="246"/>
      <c r="O66" s="246"/>
      <c r="P66" s="319"/>
      <c r="Q66" s="319"/>
      <c r="R66" s="246"/>
      <c r="S66" s="246"/>
      <c r="T66" s="256"/>
      <c r="U66" s="245">
        <v>14253311.880000001</v>
      </c>
      <c r="V66" s="245">
        <v>18420730.210000001</v>
      </c>
      <c r="W66" s="245">
        <v>622191.45000000065</v>
      </c>
      <c r="X66" s="245">
        <v>286572.61999999988</v>
      </c>
      <c r="Y66" s="245">
        <v>15431.690000000017</v>
      </c>
      <c r="Z66" s="245">
        <v>68500.819999999832</v>
      </c>
      <c r="AA66" s="246"/>
      <c r="AB66" s="245">
        <v>7517.2599999999984</v>
      </c>
      <c r="AC66" s="245">
        <v>1324538.5</v>
      </c>
      <c r="AD66" s="246"/>
      <c r="AE66" s="247">
        <v>34998794.430000007</v>
      </c>
      <c r="AF66" s="245">
        <v>1108256.33</v>
      </c>
      <c r="AG66" s="245">
        <v>632285.56999999995</v>
      </c>
      <c r="AH66" s="246"/>
      <c r="AI66" s="246"/>
      <c r="AJ66" s="246"/>
      <c r="AK66" s="246"/>
      <c r="AL66" s="246"/>
      <c r="AM66" s="247">
        <v>1740541.9</v>
      </c>
      <c r="AN66" s="247">
        <f t="shared" si="0"/>
        <v>65183306.460000016</v>
      </c>
      <c r="AO66" s="245">
        <v>172177.74000000002</v>
      </c>
      <c r="AP66" s="246"/>
      <c r="AQ66" s="246"/>
      <c r="AR66" s="246"/>
      <c r="AS66" s="245">
        <v>1490.15</v>
      </c>
      <c r="AT66" s="246"/>
      <c r="AU66" s="247">
        <v>173667.89</v>
      </c>
      <c r="AV66" s="246"/>
      <c r="AW66" s="245">
        <v>9895.1100000000151</v>
      </c>
      <c r="AX66" s="245">
        <v>3185.1000000000349</v>
      </c>
      <c r="AY66" s="245">
        <v>151399.71000000002</v>
      </c>
      <c r="AZ66" s="246"/>
      <c r="BA66" s="246"/>
      <c r="BB66" s="246"/>
      <c r="BC66" s="246"/>
      <c r="BD66" s="246"/>
      <c r="BE66" s="246"/>
      <c r="BF66" s="245">
        <v>1.1368683772161603E-13</v>
      </c>
      <c r="BG66" s="245">
        <v>57093</v>
      </c>
      <c r="BH66" s="246"/>
      <c r="BI66" s="246"/>
      <c r="BJ66" s="246"/>
      <c r="BK66" s="246"/>
      <c r="BL66" s="245">
        <v>8675.8700000000008</v>
      </c>
      <c r="BM66" s="247">
        <f t="shared" si="1"/>
        <v>230248.79000000007</v>
      </c>
      <c r="BN66" s="246"/>
      <c r="BO66" s="246"/>
      <c r="BP66" s="246"/>
      <c r="BQ66" s="246"/>
      <c r="BR66" s="246"/>
      <c r="BS66" s="246"/>
      <c r="BT66" s="256"/>
      <c r="BU66" s="245">
        <v>799649.18</v>
      </c>
      <c r="BV66" s="245">
        <v>83.729999999999791</v>
      </c>
      <c r="BW66" s="246"/>
      <c r="BX66" s="246"/>
      <c r="BY66" s="247">
        <v>799732.91</v>
      </c>
      <c r="BZ66" s="245">
        <v>3186562.54</v>
      </c>
      <c r="CA66" s="245">
        <v>25803.729999999996</v>
      </c>
      <c r="CB66" s="247">
        <v>3212366.27</v>
      </c>
      <c r="CC66" s="256"/>
      <c r="CD66" s="256"/>
      <c r="CE66" s="247">
        <v>69599322.320000008</v>
      </c>
      <c r="CG66" s="225"/>
      <c r="CH66" s="225"/>
    </row>
    <row r="67" spans="2:86" ht="15" customHeight="1">
      <c r="B67" s="314" t="s">
        <v>54</v>
      </c>
      <c r="C67" s="315" t="s">
        <v>647</v>
      </c>
      <c r="D67" s="316"/>
      <c r="E67" s="197">
        <v>33373.25</v>
      </c>
      <c r="F67" s="245">
        <v>5359725.2399999993</v>
      </c>
      <c r="G67" s="245">
        <v>48989472.100000001</v>
      </c>
      <c r="H67" s="245">
        <v>507896.54</v>
      </c>
      <c r="I67" s="245">
        <v>1062184.5499999998</v>
      </c>
      <c r="J67" s="245">
        <v>2623907.7799999998</v>
      </c>
      <c r="K67" s="246"/>
      <c r="L67" s="317">
        <v>58576559.460000001</v>
      </c>
      <c r="M67" s="317"/>
      <c r="N67" s="245">
        <v>169851.93</v>
      </c>
      <c r="O67" s="246"/>
      <c r="P67" s="318">
        <v>329509.56</v>
      </c>
      <c r="Q67" s="318"/>
      <c r="R67" s="246"/>
      <c r="S67" s="246"/>
      <c r="T67" s="247">
        <v>499361.49</v>
      </c>
      <c r="U67" s="245">
        <v>2644440.2200000002</v>
      </c>
      <c r="V67" s="245">
        <v>5352089.7300000004</v>
      </c>
      <c r="W67" s="245">
        <v>2507780.37</v>
      </c>
      <c r="X67" s="245">
        <v>2766414.57</v>
      </c>
      <c r="Y67" s="245">
        <v>308793.48</v>
      </c>
      <c r="Z67" s="245">
        <v>1038745.15</v>
      </c>
      <c r="AA67" s="246"/>
      <c r="AB67" s="245">
        <v>195212.64</v>
      </c>
      <c r="AC67" s="245">
        <v>1891240.9</v>
      </c>
      <c r="AD67" s="246"/>
      <c r="AE67" s="247">
        <v>16704717.060000002</v>
      </c>
      <c r="AF67" s="245">
        <v>901508.93</v>
      </c>
      <c r="AG67" s="245">
        <v>608056.06999999995</v>
      </c>
      <c r="AH67" s="246"/>
      <c r="AI67" s="245">
        <v>295880.58999999997</v>
      </c>
      <c r="AJ67" s="246"/>
      <c r="AK67" s="246"/>
      <c r="AL67" s="246"/>
      <c r="AM67" s="247">
        <v>1805445.59</v>
      </c>
      <c r="AN67" s="247">
        <f t="shared" si="0"/>
        <v>77586083.600000009</v>
      </c>
      <c r="AO67" s="245">
        <v>251654.15000000005</v>
      </c>
      <c r="AP67" s="246"/>
      <c r="AQ67" s="246"/>
      <c r="AR67" s="246"/>
      <c r="AS67" s="245">
        <v>21018.410000000003</v>
      </c>
      <c r="AT67" s="246"/>
      <c r="AU67" s="247">
        <v>272672.56000000006</v>
      </c>
      <c r="AV67" s="246"/>
      <c r="AW67" s="245">
        <v>25639.919999999998</v>
      </c>
      <c r="AX67" s="245">
        <v>16620.36</v>
      </c>
      <c r="AY67" s="245">
        <v>121208.04</v>
      </c>
      <c r="AZ67" s="246"/>
      <c r="BA67" s="246"/>
      <c r="BB67" s="246"/>
      <c r="BC67" s="246"/>
      <c r="BD67" s="246"/>
      <c r="BE67" s="246"/>
      <c r="BF67" s="245">
        <v>258.75</v>
      </c>
      <c r="BG67" s="246"/>
      <c r="BH67" s="246"/>
      <c r="BI67" s="246"/>
      <c r="BJ67" s="246"/>
      <c r="BK67" s="246"/>
      <c r="BL67" s="245">
        <v>1127781.27</v>
      </c>
      <c r="BM67" s="247">
        <f t="shared" si="1"/>
        <v>1291508.3400000001</v>
      </c>
      <c r="BN67" s="246"/>
      <c r="BO67" s="246"/>
      <c r="BP67" s="246"/>
      <c r="BQ67" s="246"/>
      <c r="BR67" s="246"/>
      <c r="BS67" s="246"/>
      <c r="BT67" s="256"/>
      <c r="BU67" s="245">
        <v>2966870.77</v>
      </c>
      <c r="BV67" s="245">
        <v>2372.4200000000014</v>
      </c>
      <c r="BW67" s="246"/>
      <c r="BX67" s="246"/>
      <c r="BY67" s="247">
        <v>2969243.19</v>
      </c>
      <c r="BZ67" s="245">
        <v>358071.48</v>
      </c>
      <c r="CA67" s="245">
        <v>42413.25</v>
      </c>
      <c r="CB67" s="247">
        <v>400484.73</v>
      </c>
      <c r="CC67" s="256"/>
      <c r="CD67" s="256"/>
      <c r="CE67" s="247">
        <v>82519992.420000002</v>
      </c>
      <c r="CG67" s="225"/>
      <c r="CH67" s="225"/>
    </row>
    <row r="68" spans="2:86" ht="15" customHeight="1">
      <c r="B68" s="314"/>
      <c r="C68" s="315" t="s">
        <v>648</v>
      </c>
      <c r="D68" s="316"/>
      <c r="E68" s="197"/>
      <c r="F68" s="245">
        <v>548045.22</v>
      </c>
      <c r="G68" s="245">
        <v>14081253</v>
      </c>
      <c r="H68" s="245">
        <v>49838.09</v>
      </c>
      <c r="I68" s="246"/>
      <c r="J68" s="246"/>
      <c r="K68" s="246"/>
      <c r="L68" s="317">
        <v>14679136.310000001</v>
      </c>
      <c r="M68" s="317"/>
      <c r="N68" s="245">
        <v>151238.63</v>
      </c>
      <c r="O68" s="246"/>
      <c r="P68" s="318">
        <v>269493.3</v>
      </c>
      <c r="Q68" s="318"/>
      <c r="R68" s="246"/>
      <c r="S68" s="246"/>
      <c r="T68" s="247">
        <v>420731.93</v>
      </c>
      <c r="U68" s="246"/>
      <c r="V68" s="245">
        <v>460282.5</v>
      </c>
      <c r="W68" s="245">
        <v>1588625.4600000002</v>
      </c>
      <c r="X68" s="245">
        <v>2243349.6199999996</v>
      </c>
      <c r="Y68" s="245">
        <v>248693.55</v>
      </c>
      <c r="Z68" s="245">
        <v>971338.27</v>
      </c>
      <c r="AA68" s="246"/>
      <c r="AB68" s="245">
        <v>165505.53999999998</v>
      </c>
      <c r="AC68" s="246"/>
      <c r="AD68" s="246"/>
      <c r="AE68" s="247">
        <v>5677794.9400000004</v>
      </c>
      <c r="AF68" s="245">
        <v>458675.23</v>
      </c>
      <c r="AG68" s="246"/>
      <c r="AH68" s="246"/>
      <c r="AI68" s="246"/>
      <c r="AJ68" s="246"/>
      <c r="AK68" s="246"/>
      <c r="AL68" s="246"/>
      <c r="AM68" s="247">
        <v>458675.23</v>
      </c>
      <c r="AN68" s="247">
        <f t="shared" si="0"/>
        <v>21236338.41</v>
      </c>
      <c r="AO68" s="246"/>
      <c r="AP68" s="246"/>
      <c r="AQ68" s="246"/>
      <c r="AR68" s="246"/>
      <c r="AS68" s="246"/>
      <c r="AT68" s="246"/>
      <c r="AU68" s="256"/>
      <c r="AV68" s="246"/>
      <c r="AW68" s="246"/>
      <c r="AX68" s="246"/>
      <c r="AY68" s="246"/>
      <c r="AZ68" s="246"/>
      <c r="BA68" s="246"/>
      <c r="BB68" s="246"/>
      <c r="BC68" s="246"/>
      <c r="BD68" s="246"/>
      <c r="BE68" s="246"/>
      <c r="BF68" s="246"/>
      <c r="BG68" s="246"/>
      <c r="BH68" s="246"/>
      <c r="BI68" s="246"/>
      <c r="BJ68" s="246"/>
      <c r="BK68" s="246"/>
      <c r="BL68" s="246"/>
      <c r="BM68" s="247">
        <f t="shared" si="1"/>
        <v>0</v>
      </c>
      <c r="BN68" s="246"/>
      <c r="BO68" s="246"/>
      <c r="BP68" s="246"/>
      <c r="BQ68" s="246"/>
      <c r="BR68" s="246"/>
      <c r="BS68" s="246"/>
      <c r="BT68" s="256"/>
      <c r="BU68" s="246"/>
      <c r="BV68" s="246"/>
      <c r="BW68" s="246"/>
      <c r="BX68" s="246"/>
      <c r="BY68" s="256"/>
      <c r="BZ68" s="246"/>
      <c r="CA68" s="246"/>
      <c r="CB68" s="256"/>
      <c r="CC68" s="247">
        <v>20777663.18</v>
      </c>
      <c r="CD68" s="247">
        <v>458675.23</v>
      </c>
      <c r="CE68" s="247">
        <v>21236338.41</v>
      </c>
      <c r="CG68" s="225"/>
      <c r="CH68" s="225"/>
    </row>
    <row r="69" spans="2:86" ht="15" customHeight="1">
      <c r="B69" s="314"/>
      <c r="C69" s="315" t="s">
        <v>649</v>
      </c>
      <c r="D69" s="316"/>
      <c r="E69" s="197">
        <v>33373.25</v>
      </c>
      <c r="F69" s="245">
        <v>4811680.0199999996</v>
      </c>
      <c r="G69" s="245">
        <v>34908219.100000001</v>
      </c>
      <c r="H69" s="245">
        <v>458058.44999999995</v>
      </c>
      <c r="I69" s="245">
        <v>1062184.5499999998</v>
      </c>
      <c r="J69" s="245">
        <v>2623907.7799999998</v>
      </c>
      <c r="K69" s="246"/>
      <c r="L69" s="317">
        <v>43897423.149999999</v>
      </c>
      <c r="M69" s="317"/>
      <c r="N69" s="245">
        <v>18613.299999999988</v>
      </c>
      <c r="O69" s="246"/>
      <c r="P69" s="318">
        <v>60016.260000000009</v>
      </c>
      <c r="Q69" s="318"/>
      <c r="R69" s="246"/>
      <c r="S69" s="246"/>
      <c r="T69" s="247">
        <v>78629.56</v>
      </c>
      <c r="U69" s="245">
        <v>2644440.2200000002</v>
      </c>
      <c r="V69" s="245">
        <v>4891807.2300000004</v>
      </c>
      <c r="W69" s="245">
        <v>919154.90999999992</v>
      </c>
      <c r="X69" s="245">
        <v>523064.95000000019</v>
      </c>
      <c r="Y69" s="245">
        <v>60099.929999999993</v>
      </c>
      <c r="Z69" s="245">
        <v>67406.880000000005</v>
      </c>
      <c r="AA69" s="246"/>
      <c r="AB69" s="245">
        <v>29707.100000000035</v>
      </c>
      <c r="AC69" s="245">
        <v>1891240.9</v>
      </c>
      <c r="AD69" s="246"/>
      <c r="AE69" s="247">
        <v>11026922.120000001</v>
      </c>
      <c r="AF69" s="245">
        <v>442833.70000000007</v>
      </c>
      <c r="AG69" s="245">
        <v>608056.06999999995</v>
      </c>
      <c r="AH69" s="246"/>
      <c r="AI69" s="245">
        <v>295880.58999999997</v>
      </c>
      <c r="AJ69" s="246"/>
      <c r="AK69" s="246"/>
      <c r="AL69" s="246"/>
      <c r="AM69" s="247">
        <v>1346770.36</v>
      </c>
      <c r="AN69" s="247">
        <f t="shared" si="0"/>
        <v>56349745.189999998</v>
      </c>
      <c r="AO69" s="245">
        <v>251654.15000000005</v>
      </c>
      <c r="AP69" s="246"/>
      <c r="AQ69" s="246"/>
      <c r="AR69" s="246"/>
      <c r="AS69" s="245">
        <v>21018.410000000003</v>
      </c>
      <c r="AT69" s="246"/>
      <c r="AU69" s="247">
        <v>272672.56000000006</v>
      </c>
      <c r="AV69" s="246"/>
      <c r="AW69" s="245">
        <v>25639.919999999998</v>
      </c>
      <c r="AX69" s="245">
        <v>16620.36</v>
      </c>
      <c r="AY69" s="245">
        <v>121208.04</v>
      </c>
      <c r="AZ69" s="246"/>
      <c r="BA69" s="246"/>
      <c r="BB69" s="246"/>
      <c r="BC69" s="246"/>
      <c r="BD69" s="246"/>
      <c r="BE69" s="246"/>
      <c r="BF69" s="245">
        <v>258.75</v>
      </c>
      <c r="BG69" s="246"/>
      <c r="BH69" s="246"/>
      <c r="BI69" s="246"/>
      <c r="BJ69" s="246"/>
      <c r="BK69" s="246"/>
      <c r="BL69" s="245">
        <v>1127781.27</v>
      </c>
      <c r="BM69" s="247">
        <f t="shared" si="1"/>
        <v>1291508.3400000001</v>
      </c>
      <c r="BN69" s="246"/>
      <c r="BO69" s="246"/>
      <c r="BP69" s="246"/>
      <c r="BQ69" s="246"/>
      <c r="BR69" s="246"/>
      <c r="BS69" s="246"/>
      <c r="BT69" s="256"/>
      <c r="BU69" s="245">
        <v>2966870.77</v>
      </c>
      <c r="BV69" s="245">
        <v>2372.4200000000014</v>
      </c>
      <c r="BW69" s="246"/>
      <c r="BX69" s="246"/>
      <c r="BY69" s="247">
        <v>2969243.19</v>
      </c>
      <c r="BZ69" s="245">
        <v>358071.48</v>
      </c>
      <c r="CA69" s="245">
        <v>42413.25</v>
      </c>
      <c r="CB69" s="247">
        <v>400484.73</v>
      </c>
      <c r="CC69" s="256"/>
      <c r="CD69" s="256"/>
      <c r="CE69" s="247">
        <v>61283654.010000005</v>
      </c>
      <c r="CG69" s="225"/>
      <c r="CH69" s="225"/>
    </row>
    <row r="70" spans="2:86" ht="15" customHeight="1">
      <c r="B70" s="314" t="s">
        <v>55</v>
      </c>
      <c r="C70" s="315" t="s">
        <v>647</v>
      </c>
      <c r="D70" s="316"/>
      <c r="E70" s="197">
        <v>653970.75</v>
      </c>
      <c r="F70" s="246"/>
      <c r="G70" s="245">
        <v>31885167.830000002</v>
      </c>
      <c r="H70" s="245">
        <v>255308.75</v>
      </c>
      <c r="I70" s="246"/>
      <c r="J70" s="245">
        <v>87964.49</v>
      </c>
      <c r="K70" s="246"/>
      <c r="L70" s="317">
        <v>32882411.82</v>
      </c>
      <c r="M70" s="317"/>
      <c r="N70" s="245">
        <v>166914.01999999999</v>
      </c>
      <c r="O70" s="246"/>
      <c r="P70" s="319"/>
      <c r="Q70" s="319"/>
      <c r="R70" s="246"/>
      <c r="S70" s="246"/>
      <c r="T70" s="247">
        <v>166914.01999999999</v>
      </c>
      <c r="U70" s="245">
        <v>6447573.1299999999</v>
      </c>
      <c r="V70" s="245">
        <v>19930893.5</v>
      </c>
      <c r="W70" s="245">
        <v>2028857.35</v>
      </c>
      <c r="X70" s="245">
        <v>1286319.99</v>
      </c>
      <c r="Y70" s="245">
        <v>166013.73000000001</v>
      </c>
      <c r="Z70" s="245">
        <v>495089.98</v>
      </c>
      <c r="AA70" s="246"/>
      <c r="AB70" s="245">
        <v>405257.45</v>
      </c>
      <c r="AC70" s="246"/>
      <c r="AD70" s="246"/>
      <c r="AE70" s="247">
        <v>30760005.129999999</v>
      </c>
      <c r="AF70" s="245">
        <v>1505</v>
      </c>
      <c r="AG70" s="245">
        <v>3292594.38</v>
      </c>
      <c r="AH70" s="246"/>
      <c r="AI70" s="246"/>
      <c r="AJ70" s="246"/>
      <c r="AK70" s="246"/>
      <c r="AL70" s="246"/>
      <c r="AM70" s="247">
        <v>3294099.38</v>
      </c>
      <c r="AN70" s="247">
        <f t="shared" si="0"/>
        <v>67103430.350000001</v>
      </c>
      <c r="AO70" s="245">
        <v>184566.61</v>
      </c>
      <c r="AP70" s="246"/>
      <c r="AQ70" s="246"/>
      <c r="AR70" s="246"/>
      <c r="AS70" s="246"/>
      <c r="AT70" s="246"/>
      <c r="AU70" s="247">
        <v>184566.61</v>
      </c>
      <c r="AV70" s="245">
        <v>194258.47</v>
      </c>
      <c r="AW70" s="245">
        <v>0</v>
      </c>
      <c r="AX70" s="245">
        <v>124915.63</v>
      </c>
      <c r="AY70" s="245">
        <v>326788.93</v>
      </c>
      <c r="AZ70" s="246"/>
      <c r="BA70" s="246"/>
      <c r="BB70" s="245">
        <v>55242.5</v>
      </c>
      <c r="BC70" s="246"/>
      <c r="BD70" s="246"/>
      <c r="BE70" s="246"/>
      <c r="BF70" s="245">
        <v>4.5474735088646412E-13</v>
      </c>
      <c r="BG70" s="246"/>
      <c r="BH70" s="246"/>
      <c r="BI70" s="246"/>
      <c r="BJ70" s="245">
        <v>3.637978807091713E-12</v>
      </c>
      <c r="BK70" s="246"/>
      <c r="BL70" s="245">
        <v>216995.78</v>
      </c>
      <c r="BM70" s="247">
        <f t="shared" si="1"/>
        <v>918201.31</v>
      </c>
      <c r="BN70" s="246"/>
      <c r="BO70" s="246"/>
      <c r="BP70" s="246"/>
      <c r="BQ70" s="246"/>
      <c r="BR70" s="246"/>
      <c r="BS70" s="246"/>
      <c r="BT70" s="256"/>
      <c r="BU70" s="245">
        <v>89643.930000000051</v>
      </c>
      <c r="BV70" s="245">
        <v>361.35000000000014</v>
      </c>
      <c r="BW70" s="246"/>
      <c r="BX70" s="246"/>
      <c r="BY70" s="247">
        <v>90005.280000000057</v>
      </c>
      <c r="BZ70" s="245">
        <v>900165.62000000011</v>
      </c>
      <c r="CA70" s="245">
        <v>11499.88</v>
      </c>
      <c r="CB70" s="247">
        <v>911665.50000000012</v>
      </c>
      <c r="CC70" s="256"/>
      <c r="CD70" s="256"/>
      <c r="CE70" s="247">
        <v>69207869.050000012</v>
      </c>
      <c r="CG70" s="225"/>
      <c r="CH70" s="225"/>
    </row>
    <row r="71" spans="2:86" ht="15" customHeight="1">
      <c r="B71" s="314"/>
      <c r="C71" s="315" t="s">
        <v>648</v>
      </c>
      <c r="D71" s="316"/>
      <c r="E71" s="197"/>
      <c r="F71" s="246"/>
      <c r="G71" s="245">
        <v>17901474.629999999</v>
      </c>
      <c r="H71" s="246"/>
      <c r="I71" s="246"/>
      <c r="J71" s="246"/>
      <c r="K71" s="246"/>
      <c r="L71" s="317">
        <v>17901474.629999999</v>
      </c>
      <c r="M71" s="317"/>
      <c r="N71" s="246"/>
      <c r="O71" s="246"/>
      <c r="P71" s="319"/>
      <c r="Q71" s="319"/>
      <c r="R71" s="246"/>
      <c r="S71" s="246"/>
      <c r="T71" s="256"/>
      <c r="U71" s="245">
        <v>13469.76</v>
      </c>
      <c r="V71" s="245">
        <v>2891824.39</v>
      </c>
      <c r="W71" s="245">
        <v>1734796.2899999998</v>
      </c>
      <c r="X71" s="245">
        <v>1064772.27</v>
      </c>
      <c r="Y71" s="245">
        <v>162881.95000000001</v>
      </c>
      <c r="Z71" s="245">
        <v>483060.59</v>
      </c>
      <c r="AA71" s="246"/>
      <c r="AB71" s="245">
        <v>379556.87000000005</v>
      </c>
      <c r="AC71" s="246"/>
      <c r="AD71" s="246"/>
      <c r="AE71" s="247">
        <v>6730362.1199999992</v>
      </c>
      <c r="AF71" s="246"/>
      <c r="AG71" s="246"/>
      <c r="AH71" s="246"/>
      <c r="AI71" s="246"/>
      <c r="AJ71" s="246"/>
      <c r="AK71" s="246"/>
      <c r="AL71" s="246"/>
      <c r="AM71" s="256"/>
      <c r="AN71" s="247">
        <f t="shared" si="0"/>
        <v>24631836.75</v>
      </c>
      <c r="AO71" s="246"/>
      <c r="AP71" s="246"/>
      <c r="AQ71" s="246"/>
      <c r="AR71" s="246"/>
      <c r="AS71" s="246"/>
      <c r="AT71" s="246"/>
      <c r="AU71" s="256"/>
      <c r="AV71" s="246"/>
      <c r="AW71" s="246"/>
      <c r="AX71" s="246"/>
      <c r="AY71" s="246"/>
      <c r="AZ71" s="246"/>
      <c r="BA71" s="246"/>
      <c r="BB71" s="245">
        <v>45398.52</v>
      </c>
      <c r="BC71" s="246"/>
      <c r="BD71" s="246"/>
      <c r="BE71" s="246"/>
      <c r="BF71" s="246"/>
      <c r="BG71" s="246"/>
      <c r="BH71" s="246"/>
      <c r="BI71" s="246"/>
      <c r="BJ71" s="246"/>
      <c r="BK71" s="246"/>
      <c r="BL71" s="246"/>
      <c r="BM71" s="247">
        <f t="shared" si="1"/>
        <v>45398.52</v>
      </c>
      <c r="BN71" s="246"/>
      <c r="BO71" s="246"/>
      <c r="BP71" s="246"/>
      <c r="BQ71" s="246"/>
      <c r="BR71" s="246"/>
      <c r="BS71" s="246"/>
      <c r="BT71" s="256"/>
      <c r="BU71" s="246"/>
      <c r="BV71" s="246"/>
      <c r="BW71" s="246"/>
      <c r="BX71" s="246"/>
      <c r="BY71" s="256"/>
      <c r="BZ71" s="246"/>
      <c r="CA71" s="246"/>
      <c r="CB71" s="256"/>
      <c r="CC71" s="247">
        <v>24631836.75</v>
      </c>
      <c r="CD71" s="247">
        <v>45398.52</v>
      </c>
      <c r="CE71" s="247">
        <v>24677235.269999996</v>
      </c>
      <c r="CG71" s="225"/>
      <c r="CH71" s="225"/>
    </row>
    <row r="72" spans="2:86" ht="15" customHeight="1">
      <c r="B72" s="314"/>
      <c r="C72" s="315" t="s">
        <v>649</v>
      </c>
      <c r="D72" s="316"/>
      <c r="E72" s="197">
        <v>653970.75</v>
      </c>
      <c r="F72" s="246"/>
      <c r="G72" s="245">
        <v>13983693.200000003</v>
      </c>
      <c r="H72" s="245">
        <v>255308.75</v>
      </c>
      <c r="I72" s="246"/>
      <c r="J72" s="245">
        <v>87964.49</v>
      </c>
      <c r="K72" s="246"/>
      <c r="L72" s="317">
        <v>14980937.190000001</v>
      </c>
      <c r="M72" s="317"/>
      <c r="N72" s="245">
        <v>166914.01999999999</v>
      </c>
      <c r="O72" s="246"/>
      <c r="P72" s="319"/>
      <c r="Q72" s="319"/>
      <c r="R72" s="246"/>
      <c r="S72" s="246"/>
      <c r="T72" s="247">
        <v>166914.01999999999</v>
      </c>
      <c r="U72" s="245">
        <v>6434103.3700000001</v>
      </c>
      <c r="V72" s="245">
        <v>17039069.109999999</v>
      </c>
      <c r="W72" s="245">
        <v>294061.06000000029</v>
      </c>
      <c r="X72" s="245">
        <v>221547.71999999997</v>
      </c>
      <c r="Y72" s="245">
        <v>3131.7799999999988</v>
      </c>
      <c r="Z72" s="245">
        <v>12029.389999999956</v>
      </c>
      <c r="AA72" s="246"/>
      <c r="AB72" s="245">
        <v>25700.579999999958</v>
      </c>
      <c r="AC72" s="246"/>
      <c r="AD72" s="246"/>
      <c r="AE72" s="247">
        <v>24029643.009999998</v>
      </c>
      <c r="AF72" s="245">
        <v>1505</v>
      </c>
      <c r="AG72" s="245">
        <v>3292594.38</v>
      </c>
      <c r="AH72" s="246"/>
      <c r="AI72" s="246"/>
      <c r="AJ72" s="246"/>
      <c r="AK72" s="246"/>
      <c r="AL72" s="246"/>
      <c r="AM72" s="247">
        <v>3294099.38</v>
      </c>
      <c r="AN72" s="247">
        <f t="shared" si="0"/>
        <v>42471593.600000001</v>
      </c>
      <c r="AO72" s="245">
        <v>184566.61</v>
      </c>
      <c r="AP72" s="246"/>
      <c r="AQ72" s="246"/>
      <c r="AR72" s="246"/>
      <c r="AS72" s="246"/>
      <c r="AT72" s="246"/>
      <c r="AU72" s="247">
        <v>184566.61</v>
      </c>
      <c r="AV72" s="245">
        <v>194258.47</v>
      </c>
      <c r="AW72" s="245">
        <v>0</v>
      </c>
      <c r="AX72" s="245">
        <v>124915.63</v>
      </c>
      <c r="AY72" s="245">
        <v>326788.93</v>
      </c>
      <c r="AZ72" s="246"/>
      <c r="BA72" s="245"/>
      <c r="BB72" s="245">
        <v>9843.9799999999959</v>
      </c>
      <c r="BC72" s="246"/>
      <c r="BD72" s="246"/>
      <c r="BE72" s="246"/>
      <c r="BF72" s="245">
        <v>4.5474735088646412E-13</v>
      </c>
      <c r="BG72" s="246"/>
      <c r="BH72" s="246"/>
      <c r="BI72" s="246"/>
      <c r="BJ72" s="245">
        <v>3.637978807091713E-12</v>
      </c>
      <c r="BK72" s="246"/>
      <c r="BL72" s="245">
        <v>216995.78</v>
      </c>
      <c r="BM72" s="247">
        <f t="shared" si="1"/>
        <v>872802.79</v>
      </c>
      <c r="BN72" s="246"/>
      <c r="BO72" s="246"/>
      <c r="BP72" s="246"/>
      <c r="BQ72" s="246"/>
      <c r="BR72" s="246"/>
      <c r="BS72" s="246"/>
      <c r="BT72" s="256"/>
      <c r="BU72" s="245">
        <v>89643.930000000051</v>
      </c>
      <c r="BV72" s="245">
        <v>361.35000000000014</v>
      </c>
      <c r="BW72" s="246"/>
      <c r="BX72" s="246"/>
      <c r="BY72" s="247">
        <v>90005.280000000057</v>
      </c>
      <c r="BZ72" s="245">
        <v>900165.62000000011</v>
      </c>
      <c r="CA72" s="245">
        <v>11499.88</v>
      </c>
      <c r="CB72" s="247">
        <v>911665.50000000012</v>
      </c>
      <c r="CC72" s="256"/>
      <c r="CD72" s="256"/>
      <c r="CE72" s="247">
        <v>44530633.780000016</v>
      </c>
      <c r="CG72" s="225"/>
      <c r="CH72" s="225"/>
    </row>
    <row r="73" spans="2:86" ht="15" customHeight="1">
      <c r="B73" s="314" t="s">
        <v>56</v>
      </c>
      <c r="C73" s="315" t="s">
        <v>647</v>
      </c>
      <c r="D73" s="316"/>
      <c r="E73" s="197">
        <v>1858334.62</v>
      </c>
      <c r="F73" s="245">
        <v>136375</v>
      </c>
      <c r="G73" s="245">
        <v>25410177.359999999</v>
      </c>
      <c r="H73" s="245">
        <v>572441.53</v>
      </c>
      <c r="I73" s="246"/>
      <c r="J73" s="245">
        <v>47733.5</v>
      </c>
      <c r="K73" s="246"/>
      <c r="L73" s="317">
        <v>28025062.010000002</v>
      </c>
      <c r="M73" s="317"/>
      <c r="N73" s="245">
        <v>244677.58</v>
      </c>
      <c r="O73" s="245">
        <v>172854.96</v>
      </c>
      <c r="P73" s="318">
        <v>253207</v>
      </c>
      <c r="Q73" s="318"/>
      <c r="R73" s="245">
        <v>67376.459999999992</v>
      </c>
      <c r="S73" s="246"/>
      <c r="T73" s="247">
        <v>738116</v>
      </c>
      <c r="U73" s="245">
        <v>3890816.43</v>
      </c>
      <c r="V73" s="245">
        <v>18906565.419999998</v>
      </c>
      <c r="W73" s="245">
        <v>2070268.5799999996</v>
      </c>
      <c r="X73" s="245">
        <v>2328265.6199999996</v>
      </c>
      <c r="Y73" s="245">
        <v>48666.98</v>
      </c>
      <c r="Z73" s="245">
        <v>753908.41999999969</v>
      </c>
      <c r="AA73" s="246"/>
      <c r="AB73" s="245">
        <v>456078.02000000008</v>
      </c>
      <c r="AC73" s="245">
        <v>190190.07999999999</v>
      </c>
      <c r="AD73" s="245">
        <v>69408.52</v>
      </c>
      <c r="AE73" s="247">
        <v>28714168.069999993</v>
      </c>
      <c r="AF73" s="245">
        <v>197106.9</v>
      </c>
      <c r="AG73" s="245">
        <v>318408.27</v>
      </c>
      <c r="AH73" s="246"/>
      <c r="AI73" s="245">
        <v>62715.83</v>
      </c>
      <c r="AJ73" s="246"/>
      <c r="AK73" s="246"/>
      <c r="AL73" s="246"/>
      <c r="AM73" s="247">
        <v>578231</v>
      </c>
      <c r="AN73" s="247">
        <f t="shared" si="0"/>
        <v>58055577.079999998</v>
      </c>
      <c r="AO73" s="245">
        <v>69613.440000000017</v>
      </c>
      <c r="AP73" s="246"/>
      <c r="AQ73" s="246"/>
      <c r="AR73" s="246"/>
      <c r="AS73" s="245">
        <v>3505.9</v>
      </c>
      <c r="AT73" s="246"/>
      <c r="AU73" s="247">
        <v>73119.340000000011</v>
      </c>
      <c r="AV73" s="245">
        <v>44</v>
      </c>
      <c r="AW73" s="245">
        <v>147863.82999999996</v>
      </c>
      <c r="AX73" s="245">
        <v>504.7299999999999</v>
      </c>
      <c r="AY73" s="246"/>
      <c r="AZ73" s="246"/>
      <c r="BA73" s="246"/>
      <c r="BB73" s="245">
        <v>12316.5</v>
      </c>
      <c r="BC73" s="246"/>
      <c r="BD73" s="246"/>
      <c r="BE73" s="246"/>
      <c r="BF73" s="245">
        <v>1.3145040611561853E-13</v>
      </c>
      <c r="BG73" s="246"/>
      <c r="BH73" s="246"/>
      <c r="BI73" s="246"/>
      <c r="BJ73" s="246"/>
      <c r="BK73" s="246"/>
      <c r="BL73" s="245">
        <v>776639.51</v>
      </c>
      <c r="BM73" s="247">
        <f t="shared" si="1"/>
        <v>937368.57</v>
      </c>
      <c r="BN73" s="246"/>
      <c r="BO73" s="246"/>
      <c r="BP73" s="246"/>
      <c r="BQ73" s="246"/>
      <c r="BR73" s="246"/>
      <c r="BS73" s="246"/>
      <c r="BT73" s="256"/>
      <c r="BU73" s="245">
        <v>783879.10000000009</v>
      </c>
      <c r="BV73" s="245">
        <v>297.50000000000011</v>
      </c>
      <c r="BW73" s="246"/>
      <c r="BX73" s="246"/>
      <c r="BY73" s="247">
        <v>784176.60000000009</v>
      </c>
      <c r="BZ73" s="246"/>
      <c r="CA73" s="245">
        <v>19822.349999999999</v>
      </c>
      <c r="CB73" s="247">
        <v>19822.349999999999</v>
      </c>
      <c r="CC73" s="256"/>
      <c r="CD73" s="256"/>
      <c r="CE73" s="247">
        <v>59870063.939999998</v>
      </c>
      <c r="CG73" s="225"/>
      <c r="CH73" s="225"/>
    </row>
    <row r="74" spans="2:86" ht="15" customHeight="1">
      <c r="B74" s="314"/>
      <c r="C74" s="315" t="s">
        <v>648</v>
      </c>
      <c r="D74" s="316"/>
      <c r="E74" s="197"/>
      <c r="F74" s="245">
        <v>19671.8</v>
      </c>
      <c r="G74" s="245">
        <v>12509161.42</v>
      </c>
      <c r="H74" s="246"/>
      <c r="I74" s="246"/>
      <c r="J74" s="246"/>
      <c r="K74" s="246"/>
      <c r="L74" s="317">
        <v>12528833.220000001</v>
      </c>
      <c r="M74" s="317"/>
      <c r="N74" s="245">
        <v>244677.58</v>
      </c>
      <c r="O74" s="245">
        <v>162739.39000000001</v>
      </c>
      <c r="P74" s="318">
        <v>235827.7</v>
      </c>
      <c r="Q74" s="318"/>
      <c r="R74" s="246"/>
      <c r="S74" s="246"/>
      <c r="T74" s="247">
        <v>643244.66999999993</v>
      </c>
      <c r="U74" s="246"/>
      <c r="V74" s="245">
        <v>2158225.92</v>
      </c>
      <c r="W74" s="245">
        <v>1709310.03</v>
      </c>
      <c r="X74" s="245">
        <v>1860988.49</v>
      </c>
      <c r="Y74" s="245">
        <v>48092.41</v>
      </c>
      <c r="Z74" s="245">
        <v>713256.18</v>
      </c>
      <c r="AA74" s="246"/>
      <c r="AB74" s="245">
        <v>398037.01</v>
      </c>
      <c r="AC74" s="246"/>
      <c r="AD74" s="246"/>
      <c r="AE74" s="247">
        <v>6887910.04</v>
      </c>
      <c r="AF74" s="246"/>
      <c r="AG74" s="246"/>
      <c r="AH74" s="246"/>
      <c r="AI74" s="245">
        <v>46252.03</v>
      </c>
      <c r="AJ74" s="246"/>
      <c r="AK74" s="246"/>
      <c r="AL74" s="246"/>
      <c r="AM74" s="247">
        <v>46252.03</v>
      </c>
      <c r="AN74" s="247">
        <f t="shared" ref="AN74:AN137" si="2">+L74+T74+AE74+AM74</f>
        <v>20106239.960000001</v>
      </c>
      <c r="AO74" s="246"/>
      <c r="AP74" s="246"/>
      <c r="AQ74" s="246"/>
      <c r="AR74" s="246"/>
      <c r="AS74" s="246"/>
      <c r="AT74" s="246"/>
      <c r="AU74" s="256"/>
      <c r="AV74" s="246"/>
      <c r="AW74" s="246"/>
      <c r="AX74" s="246"/>
      <c r="AY74" s="246"/>
      <c r="AZ74" s="246"/>
      <c r="BA74" s="246"/>
      <c r="BB74" s="245">
        <v>5701.31</v>
      </c>
      <c r="BC74" s="246"/>
      <c r="BD74" s="246"/>
      <c r="BE74" s="246"/>
      <c r="BF74" s="246"/>
      <c r="BG74" s="246"/>
      <c r="BH74" s="246"/>
      <c r="BI74" s="246"/>
      <c r="BJ74" s="246"/>
      <c r="BK74" s="246"/>
      <c r="BL74" s="246"/>
      <c r="BM74" s="247">
        <f t="shared" ref="BM74:BM137" si="3">SUM(AV74:BL74)</f>
        <v>5701.31</v>
      </c>
      <c r="BN74" s="246"/>
      <c r="BO74" s="246"/>
      <c r="BP74" s="246"/>
      <c r="BQ74" s="246"/>
      <c r="BR74" s="246"/>
      <c r="BS74" s="246"/>
      <c r="BT74" s="256"/>
      <c r="BU74" s="246"/>
      <c r="BV74" s="246"/>
      <c r="BW74" s="246"/>
      <c r="BX74" s="246"/>
      <c r="BY74" s="256"/>
      <c r="BZ74" s="246"/>
      <c r="CA74" s="246"/>
      <c r="CB74" s="256"/>
      <c r="CC74" s="247">
        <v>20106239.960000001</v>
      </c>
      <c r="CD74" s="247">
        <v>5701.31</v>
      </c>
      <c r="CE74" s="247">
        <v>20111941.270000003</v>
      </c>
      <c r="CG74" s="225"/>
      <c r="CH74" s="225"/>
    </row>
    <row r="75" spans="2:86" ht="15" customHeight="1">
      <c r="B75" s="314"/>
      <c r="C75" s="315" t="s">
        <v>649</v>
      </c>
      <c r="D75" s="316"/>
      <c r="E75" s="197">
        <v>1858334.62</v>
      </c>
      <c r="F75" s="245">
        <v>116703.2</v>
      </c>
      <c r="G75" s="245">
        <v>12901015.939999999</v>
      </c>
      <c r="H75" s="245">
        <v>572441.53</v>
      </c>
      <c r="I75" s="246"/>
      <c r="J75" s="245">
        <v>47733.5</v>
      </c>
      <c r="K75" s="246"/>
      <c r="L75" s="317">
        <v>15496228.790000001</v>
      </c>
      <c r="M75" s="317"/>
      <c r="N75" s="246"/>
      <c r="O75" s="245">
        <v>10115.569999999978</v>
      </c>
      <c r="P75" s="318">
        <v>17379.300000000017</v>
      </c>
      <c r="Q75" s="318"/>
      <c r="R75" s="245">
        <v>67376.459999999992</v>
      </c>
      <c r="S75" s="246"/>
      <c r="T75" s="247">
        <v>94871.330000000075</v>
      </c>
      <c r="U75" s="245">
        <v>3890816.43</v>
      </c>
      <c r="V75" s="245">
        <v>16748339.499999998</v>
      </c>
      <c r="W75" s="245">
        <v>360958.54999999958</v>
      </c>
      <c r="X75" s="245">
        <v>467277.12999999966</v>
      </c>
      <c r="Y75" s="245">
        <v>574.56999999999971</v>
      </c>
      <c r="Z75" s="245">
        <v>40652.239999999641</v>
      </c>
      <c r="AA75" s="246"/>
      <c r="AB75" s="245">
        <v>58041.010000000068</v>
      </c>
      <c r="AC75" s="245">
        <v>190190.07999999999</v>
      </c>
      <c r="AD75" s="245">
        <v>69408.52</v>
      </c>
      <c r="AE75" s="247">
        <v>21826258.029999994</v>
      </c>
      <c r="AF75" s="245">
        <v>197106.9</v>
      </c>
      <c r="AG75" s="245">
        <v>318408.27</v>
      </c>
      <c r="AH75" s="246"/>
      <c r="AI75" s="245">
        <v>16463.800000000003</v>
      </c>
      <c r="AJ75" s="246"/>
      <c r="AK75" s="246"/>
      <c r="AL75" s="246"/>
      <c r="AM75" s="247">
        <v>531978.97</v>
      </c>
      <c r="AN75" s="247">
        <f t="shared" si="2"/>
        <v>37949337.11999999</v>
      </c>
      <c r="AO75" s="245">
        <v>69613.440000000017</v>
      </c>
      <c r="AP75" s="246"/>
      <c r="AQ75" s="246"/>
      <c r="AR75" s="246"/>
      <c r="AS75" s="245">
        <v>3505.9</v>
      </c>
      <c r="AT75" s="246"/>
      <c r="AU75" s="247">
        <v>73119.340000000011</v>
      </c>
      <c r="AV75" s="245">
        <v>44</v>
      </c>
      <c r="AW75" s="245">
        <v>147863.82999999996</v>
      </c>
      <c r="AX75" s="245">
        <v>504.7299999999999</v>
      </c>
      <c r="AY75" s="246"/>
      <c r="AZ75" s="246"/>
      <c r="BA75" s="246"/>
      <c r="BB75" s="245">
        <v>6615.19</v>
      </c>
      <c r="BC75" s="246"/>
      <c r="BD75" s="246"/>
      <c r="BE75" s="246"/>
      <c r="BF75" s="245">
        <v>1.3145040611561853E-13</v>
      </c>
      <c r="BG75" s="246"/>
      <c r="BH75" s="246"/>
      <c r="BI75" s="246"/>
      <c r="BJ75" s="246"/>
      <c r="BK75" s="246"/>
      <c r="BL75" s="245">
        <v>776639.51</v>
      </c>
      <c r="BM75" s="247">
        <f t="shared" si="3"/>
        <v>931667.26</v>
      </c>
      <c r="BN75" s="246"/>
      <c r="BO75" s="246"/>
      <c r="BP75" s="246"/>
      <c r="BQ75" s="246"/>
      <c r="BR75" s="246"/>
      <c r="BS75" s="246"/>
      <c r="BT75" s="256"/>
      <c r="BU75" s="245">
        <v>783879.10000000009</v>
      </c>
      <c r="BV75" s="245">
        <v>297.50000000000011</v>
      </c>
      <c r="BW75" s="246"/>
      <c r="BX75" s="246"/>
      <c r="BY75" s="247">
        <v>784176.60000000009</v>
      </c>
      <c r="BZ75" s="246"/>
      <c r="CA75" s="245">
        <v>19822.349999999999</v>
      </c>
      <c r="CB75" s="247">
        <v>19822.349999999999</v>
      </c>
      <c r="CC75" s="256"/>
      <c r="CD75" s="256"/>
      <c r="CE75" s="247">
        <v>39758122.669999994</v>
      </c>
      <c r="CG75" s="225"/>
      <c r="CH75" s="225"/>
    </row>
    <row r="76" spans="2:86" ht="15" customHeight="1">
      <c r="B76" s="314" t="s">
        <v>57</v>
      </c>
      <c r="C76" s="315" t="s">
        <v>647</v>
      </c>
      <c r="D76" s="316"/>
      <c r="E76" s="197">
        <v>86600</v>
      </c>
      <c r="F76" s="245">
        <v>10364660.039999999</v>
      </c>
      <c r="G76" s="245">
        <v>78157589.779999986</v>
      </c>
      <c r="H76" s="245">
        <v>75208.039999999994</v>
      </c>
      <c r="I76" s="245">
        <v>943829.49</v>
      </c>
      <c r="J76" s="245">
        <v>4069640.6499999994</v>
      </c>
      <c r="K76" s="246"/>
      <c r="L76" s="317">
        <v>93697528</v>
      </c>
      <c r="M76" s="317"/>
      <c r="N76" s="245">
        <v>10947</v>
      </c>
      <c r="O76" s="245">
        <v>395155.82</v>
      </c>
      <c r="P76" s="318">
        <v>14198.500000000004</v>
      </c>
      <c r="Q76" s="318"/>
      <c r="R76" s="245">
        <v>58735.5</v>
      </c>
      <c r="S76" s="246"/>
      <c r="T76" s="247">
        <v>479036.82</v>
      </c>
      <c r="U76" s="245">
        <v>4577291.7699999996</v>
      </c>
      <c r="V76" s="245">
        <v>25546509.240000002</v>
      </c>
      <c r="W76" s="245">
        <v>1214461.82</v>
      </c>
      <c r="X76" s="245">
        <v>1926885.49</v>
      </c>
      <c r="Y76" s="245">
        <v>215991.03</v>
      </c>
      <c r="Z76" s="245">
        <v>1090555.0900000001</v>
      </c>
      <c r="AA76" s="246"/>
      <c r="AB76" s="245">
        <v>406193.48</v>
      </c>
      <c r="AC76" s="245">
        <v>1922817.73</v>
      </c>
      <c r="AD76" s="246"/>
      <c r="AE76" s="247">
        <v>36900705.649999999</v>
      </c>
      <c r="AF76" s="245">
        <v>383815</v>
      </c>
      <c r="AG76" s="245">
        <v>386705.64</v>
      </c>
      <c r="AH76" s="246"/>
      <c r="AI76" s="246"/>
      <c r="AJ76" s="246"/>
      <c r="AK76" s="246"/>
      <c r="AL76" s="246"/>
      <c r="AM76" s="247">
        <v>770520.64</v>
      </c>
      <c r="AN76" s="247">
        <f t="shared" si="2"/>
        <v>131847791.11</v>
      </c>
      <c r="AO76" s="245">
        <v>43454.010000000009</v>
      </c>
      <c r="AP76" s="246"/>
      <c r="AQ76" s="246"/>
      <c r="AR76" s="245">
        <v>2560</v>
      </c>
      <c r="AS76" s="246"/>
      <c r="AT76" s="246"/>
      <c r="AU76" s="247">
        <v>46014.010000000009</v>
      </c>
      <c r="AV76" s="246"/>
      <c r="AW76" s="245">
        <v>110068.75</v>
      </c>
      <c r="AX76" s="245">
        <v>9484.0600000000013</v>
      </c>
      <c r="AY76" s="246"/>
      <c r="AZ76" s="246"/>
      <c r="BA76" s="246"/>
      <c r="BB76" s="245">
        <v>13830.89</v>
      </c>
      <c r="BC76" s="246"/>
      <c r="BD76" s="246"/>
      <c r="BE76" s="246"/>
      <c r="BF76" s="245">
        <v>47960.88</v>
      </c>
      <c r="BG76" s="246"/>
      <c r="BH76" s="246"/>
      <c r="BI76" s="246"/>
      <c r="BJ76" s="246"/>
      <c r="BK76" s="246"/>
      <c r="BL76" s="245">
        <v>14414.819999999998</v>
      </c>
      <c r="BM76" s="247">
        <f t="shared" si="3"/>
        <v>195759.40000000002</v>
      </c>
      <c r="BN76" s="246"/>
      <c r="BO76" s="246"/>
      <c r="BP76" s="246"/>
      <c r="BQ76" s="246"/>
      <c r="BR76" s="246"/>
      <c r="BS76" s="246"/>
      <c r="BT76" s="256"/>
      <c r="BU76" s="245">
        <v>699310</v>
      </c>
      <c r="BV76" s="245">
        <v>940.6400000000001</v>
      </c>
      <c r="BW76" s="246"/>
      <c r="BX76" s="246"/>
      <c r="BY76" s="247">
        <v>700250.64</v>
      </c>
      <c r="BZ76" s="245">
        <v>1125092.42</v>
      </c>
      <c r="CA76" s="245">
        <v>35288.82</v>
      </c>
      <c r="CB76" s="247">
        <v>1160381.24</v>
      </c>
      <c r="CC76" s="256"/>
      <c r="CD76" s="256"/>
      <c r="CE76" s="247">
        <v>133950196.39999999</v>
      </c>
      <c r="CG76" s="225"/>
      <c r="CH76" s="225"/>
    </row>
    <row r="77" spans="2:86" ht="15" customHeight="1">
      <c r="B77" s="314"/>
      <c r="C77" s="315" t="s">
        <v>648</v>
      </c>
      <c r="D77" s="316"/>
      <c r="E77" s="197"/>
      <c r="F77" s="245">
        <v>9378654.7600000016</v>
      </c>
      <c r="G77" s="245">
        <v>57558607.219999999</v>
      </c>
      <c r="H77" s="246"/>
      <c r="I77" s="245">
        <v>201714.71</v>
      </c>
      <c r="J77" s="246"/>
      <c r="K77" s="246"/>
      <c r="L77" s="317">
        <v>67138976.689999998</v>
      </c>
      <c r="M77" s="317"/>
      <c r="N77" s="245">
        <v>10947</v>
      </c>
      <c r="O77" s="245">
        <v>357085.32999999996</v>
      </c>
      <c r="P77" s="318">
        <v>11224.580000000004</v>
      </c>
      <c r="Q77" s="318"/>
      <c r="R77" s="246"/>
      <c r="S77" s="246"/>
      <c r="T77" s="247">
        <v>379256.91</v>
      </c>
      <c r="U77" s="246"/>
      <c r="V77" s="245">
        <v>5602302.54</v>
      </c>
      <c r="W77" s="245">
        <v>950403.6</v>
      </c>
      <c r="X77" s="245">
        <v>1585164.95</v>
      </c>
      <c r="Y77" s="245">
        <v>213373.28000000003</v>
      </c>
      <c r="Z77" s="245">
        <v>1017530.8400000001</v>
      </c>
      <c r="AA77" s="246"/>
      <c r="AB77" s="245">
        <v>248764.14</v>
      </c>
      <c r="AC77" s="246"/>
      <c r="AD77" s="246"/>
      <c r="AE77" s="247">
        <v>9617539.3500000015</v>
      </c>
      <c r="AF77" s="246"/>
      <c r="AG77" s="246"/>
      <c r="AH77" s="246"/>
      <c r="AI77" s="246"/>
      <c r="AJ77" s="246"/>
      <c r="AK77" s="246"/>
      <c r="AL77" s="246"/>
      <c r="AM77" s="256"/>
      <c r="AN77" s="247">
        <f t="shared" si="2"/>
        <v>77135772.949999988</v>
      </c>
      <c r="AO77" s="246"/>
      <c r="AP77" s="246"/>
      <c r="AQ77" s="246"/>
      <c r="AR77" s="246"/>
      <c r="AS77" s="246"/>
      <c r="AT77" s="246"/>
      <c r="AU77" s="256"/>
      <c r="AV77" s="246"/>
      <c r="AW77" s="246"/>
      <c r="AX77" s="246"/>
      <c r="AY77" s="246"/>
      <c r="AZ77" s="246"/>
      <c r="BA77" s="246"/>
      <c r="BB77" s="245">
        <v>12717.47</v>
      </c>
      <c r="BC77" s="246"/>
      <c r="BD77" s="246"/>
      <c r="BE77" s="246"/>
      <c r="BF77" s="246"/>
      <c r="BG77" s="246"/>
      <c r="BH77" s="246"/>
      <c r="BI77" s="246"/>
      <c r="BJ77" s="246"/>
      <c r="BK77" s="246"/>
      <c r="BL77" s="246"/>
      <c r="BM77" s="247">
        <f t="shared" si="3"/>
        <v>12717.47</v>
      </c>
      <c r="BN77" s="246"/>
      <c r="BO77" s="246"/>
      <c r="BP77" s="246"/>
      <c r="BQ77" s="246"/>
      <c r="BR77" s="246"/>
      <c r="BS77" s="246"/>
      <c r="BT77" s="256"/>
      <c r="BU77" s="246"/>
      <c r="BV77" s="246"/>
      <c r="BW77" s="246"/>
      <c r="BX77" s="246"/>
      <c r="BY77" s="256"/>
      <c r="BZ77" s="246"/>
      <c r="CA77" s="246"/>
      <c r="CB77" s="256"/>
      <c r="CC77" s="247">
        <v>77135772.950000003</v>
      </c>
      <c r="CD77" s="247">
        <v>12717.47</v>
      </c>
      <c r="CE77" s="247">
        <v>77148490.419999987</v>
      </c>
      <c r="CG77" s="225"/>
      <c r="CH77" s="225"/>
    </row>
    <row r="78" spans="2:86" ht="15" customHeight="1">
      <c r="B78" s="314"/>
      <c r="C78" s="315" t="s">
        <v>649</v>
      </c>
      <c r="D78" s="316"/>
      <c r="E78" s="197">
        <v>86600</v>
      </c>
      <c r="F78" s="245">
        <v>986005.27999999747</v>
      </c>
      <c r="G78" s="245">
        <v>20598982.559999987</v>
      </c>
      <c r="H78" s="245">
        <v>75208.039999999994</v>
      </c>
      <c r="I78" s="245">
        <v>742114.78</v>
      </c>
      <c r="J78" s="245">
        <v>4069640.6499999994</v>
      </c>
      <c r="K78" s="246"/>
      <c r="L78" s="317">
        <v>26558551.310000002</v>
      </c>
      <c r="M78" s="317"/>
      <c r="N78" s="246"/>
      <c r="O78" s="245">
        <v>38070.490000000049</v>
      </c>
      <c r="P78" s="318">
        <v>2973.92</v>
      </c>
      <c r="Q78" s="318"/>
      <c r="R78" s="245">
        <v>58735.5</v>
      </c>
      <c r="S78" s="246"/>
      <c r="T78" s="247">
        <v>99779.910000000033</v>
      </c>
      <c r="U78" s="245">
        <v>4577291.7699999996</v>
      </c>
      <c r="V78" s="245">
        <v>19944206.700000003</v>
      </c>
      <c r="W78" s="245">
        <v>264058.22000000009</v>
      </c>
      <c r="X78" s="245">
        <v>341720.54</v>
      </c>
      <c r="Y78" s="245">
        <v>2617.7499999999709</v>
      </c>
      <c r="Z78" s="245">
        <v>73024.25</v>
      </c>
      <c r="AA78" s="246"/>
      <c r="AB78" s="245">
        <v>157429.33999999997</v>
      </c>
      <c r="AC78" s="245">
        <v>1922817.73</v>
      </c>
      <c r="AD78" s="246"/>
      <c r="AE78" s="247">
        <v>27283166.299999997</v>
      </c>
      <c r="AF78" s="245">
        <v>383815</v>
      </c>
      <c r="AG78" s="245">
        <v>386705.64</v>
      </c>
      <c r="AH78" s="246"/>
      <c r="AI78" s="246"/>
      <c r="AJ78" s="246"/>
      <c r="AK78" s="246"/>
      <c r="AL78" s="246"/>
      <c r="AM78" s="247">
        <v>770520.64</v>
      </c>
      <c r="AN78" s="247">
        <f t="shared" si="2"/>
        <v>54712018.159999996</v>
      </c>
      <c r="AO78" s="245">
        <v>43454.010000000009</v>
      </c>
      <c r="AP78" s="246"/>
      <c r="AQ78" s="246"/>
      <c r="AR78" s="245">
        <v>2560</v>
      </c>
      <c r="AS78" s="246"/>
      <c r="AT78" s="246"/>
      <c r="AU78" s="247">
        <v>46014.010000000009</v>
      </c>
      <c r="AV78" s="246"/>
      <c r="AW78" s="245">
        <v>110068.75</v>
      </c>
      <c r="AX78" s="245">
        <v>9484.0600000000013</v>
      </c>
      <c r="AY78" s="246"/>
      <c r="AZ78" s="246"/>
      <c r="BA78" s="246"/>
      <c r="BB78" s="245">
        <v>1113.42</v>
      </c>
      <c r="BC78" s="246"/>
      <c r="BD78" s="246"/>
      <c r="BE78" s="246"/>
      <c r="BF78" s="245">
        <v>47960.88</v>
      </c>
      <c r="BG78" s="246"/>
      <c r="BH78" s="246"/>
      <c r="BI78" s="246"/>
      <c r="BJ78" s="246"/>
      <c r="BK78" s="246"/>
      <c r="BL78" s="245">
        <v>14414.819999999998</v>
      </c>
      <c r="BM78" s="247">
        <f t="shared" si="3"/>
        <v>183041.93</v>
      </c>
      <c r="BN78" s="246"/>
      <c r="BO78" s="246"/>
      <c r="BP78" s="246"/>
      <c r="BQ78" s="246"/>
      <c r="BR78" s="246"/>
      <c r="BS78" s="246"/>
      <c r="BT78" s="256"/>
      <c r="BU78" s="245">
        <v>699310</v>
      </c>
      <c r="BV78" s="245">
        <v>940.6400000000001</v>
      </c>
      <c r="BW78" s="246"/>
      <c r="BX78" s="246"/>
      <c r="BY78" s="247">
        <v>700250.64</v>
      </c>
      <c r="BZ78" s="245">
        <v>1125092.42</v>
      </c>
      <c r="CA78" s="245">
        <v>35288.82</v>
      </c>
      <c r="CB78" s="247">
        <v>1160381.24</v>
      </c>
      <c r="CC78" s="256"/>
      <c r="CD78" s="256"/>
      <c r="CE78" s="247">
        <v>56801705.980000004</v>
      </c>
      <c r="CG78" s="225"/>
      <c r="CH78" s="225"/>
    </row>
    <row r="79" spans="2:86" ht="15" customHeight="1">
      <c r="B79" s="314" t="s">
        <v>58</v>
      </c>
      <c r="C79" s="315" t="s">
        <v>647</v>
      </c>
      <c r="D79" s="316"/>
      <c r="E79" s="197">
        <v>26493.48</v>
      </c>
      <c r="F79" s="246"/>
      <c r="G79" s="245">
        <v>2410125.58</v>
      </c>
      <c r="H79" s="245">
        <v>141402.87</v>
      </c>
      <c r="I79" s="245">
        <v>2783046.4099999997</v>
      </c>
      <c r="J79" s="245">
        <v>696818.15000000014</v>
      </c>
      <c r="K79" s="246"/>
      <c r="L79" s="317">
        <v>6057886.4900000002</v>
      </c>
      <c r="M79" s="317"/>
      <c r="N79" s="246"/>
      <c r="O79" s="245">
        <v>68534.38</v>
      </c>
      <c r="P79" s="319"/>
      <c r="Q79" s="319"/>
      <c r="R79" s="245">
        <v>85850.45</v>
      </c>
      <c r="S79" s="246"/>
      <c r="T79" s="247">
        <v>154384.83000000002</v>
      </c>
      <c r="U79" s="245">
        <v>6046664.4100000001</v>
      </c>
      <c r="V79" s="245">
        <v>8529672.6699999999</v>
      </c>
      <c r="W79" s="245">
        <v>399046.78</v>
      </c>
      <c r="X79" s="245">
        <v>1155825.43</v>
      </c>
      <c r="Y79" s="245">
        <v>141776.43</v>
      </c>
      <c r="Z79" s="245">
        <v>618788.82999999996</v>
      </c>
      <c r="AA79" s="246"/>
      <c r="AB79" s="245">
        <v>1617969.27</v>
      </c>
      <c r="AC79" s="245">
        <v>3395841.67</v>
      </c>
      <c r="AD79" s="246"/>
      <c r="AE79" s="247">
        <v>21905585.489999995</v>
      </c>
      <c r="AF79" s="245">
        <v>26714.6</v>
      </c>
      <c r="AG79" s="245">
        <v>241638.7</v>
      </c>
      <c r="AH79" s="246"/>
      <c r="AI79" s="246"/>
      <c r="AJ79" s="246"/>
      <c r="AK79" s="246"/>
      <c r="AL79" s="246"/>
      <c r="AM79" s="247">
        <v>268353.3</v>
      </c>
      <c r="AN79" s="247">
        <f t="shared" si="2"/>
        <v>28386210.109999996</v>
      </c>
      <c r="AO79" s="245">
        <v>132510.55999999997</v>
      </c>
      <c r="AP79" s="246"/>
      <c r="AQ79" s="246"/>
      <c r="AR79" s="246"/>
      <c r="AS79" s="246"/>
      <c r="AT79" s="246"/>
      <c r="AU79" s="247">
        <v>132510.55999999997</v>
      </c>
      <c r="AV79" s="245">
        <v>7625</v>
      </c>
      <c r="AW79" s="246"/>
      <c r="AX79" s="245">
        <v>0.37</v>
      </c>
      <c r="AY79" s="245">
        <v>10985.55</v>
      </c>
      <c r="AZ79" s="245">
        <v>19451.95</v>
      </c>
      <c r="BA79" s="246"/>
      <c r="BB79" s="245">
        <v>15148.18</v>
      </c>
      <c r="BC79" s="246"/>
      <c r="BD79" s="246"/>
      <c r="BE79" s="246"/>
      <c r="BF79" s="245">
        <v>269258.88</v>
      </c>
      <c r="BG79" s="246"/>
      <c r="BH79" s="246"/>
      <c r="BI79" s="246"/>
      <c r="BJ79" s="246"/>
      <c r="BK79" s="246"/>
      <c r="BL79" s="245">
        <v>267612.99</v>
      </c>
      <c r="BM79" s="247">
        <f t="shared" si="3"/>
        <v>590082.91999999993</v>
      </c>
      <c r="BN79" s="246"/>
      <c r="BO79" s="246"/>
      <c r="BP79" s="246"/>
      <c r="BQ79" s="246"/>
      <c r="BR79" s="246"/>
      <c r="BS79" s="245">
        <v>752841.98</v>
      </c>
      <c r="BT79" s="247">
        <v>752841.98</v>
      </c>
      <c r="BU79" s="245">
        <v>1291268.26</v>
      </c>
      <c r="BV79" s="245">
        <v>82.470000000000084</v>
      </c>
      <c r="BW79" s="246"/>
      <c r="BX79" s="246"/>
      <c r="BY79" s="247">
        <v>1291350.73</v>
      </c>
      <c r="BZ79" s="245">
        <v>16158.05</v>
      </c>
      <c r="CA79" s="245">
        <v>7150.97</v>
      </c>
      <c r="CB79" s="247">
        <v>23309.02</v>
      </c>
      <c r="CC79" s="256"/>
      <c r="CD79" s="256"/>
      <c r="CE79" s="247">
        <v>31176305.319999993</v>
      </c>
      <c r="CG79" s="225"/>
      <c r="CH79" s="225"/>
    </row>
    <row r="80" spans="2:86" ht="15" customHeight="1">
      <c r="B80" s="314"/>
      <c r="C80" s="315" t="s">
        <v>648</v>
      </c>
      <c r="D80" s="316"/>
      <c r="E80" s="197"/>
      <c r="F80" s="246"/>
      <c r="G80" s="245">
        <v>1003127.4799999999</v>
      </c>
      <c r="H80" s="246"/>
      <c r="I80" s="245">
        <v>1151895.5899999999</v>
      </c>
      <c r="J80" s="246"/>
      <c r="K80" s="246"/>
      <c r="L80" s="317">
        <v>2155023.0699999998</v>
      </c>
      <c r="M80" s="317"/>
      <c r="N80" s="246"/>
      <c r="O80" s="245">
        <v>68534.38</v>
      </c>
      <c r="P80" s="319"/>
      <c r="Q80" s="319"/>
      <c r="R80" s="246"/>
      <c r="S80" s="246"/>
      <c r="T80" s="247">
        <v>68534.38</v>
      </c>
      <c r="U80" s="246"/>
      <c r="V80" s="245">
        <v>1215555.7900000005</v>
      </c>
      <c r="W80" s="245">
        <v>394347.42000000004</v>
      </c>
      <c r="X80" s="245">
        <v>1080298.08</v>
      </c>
      <c r="Y80" s="245">
        <v>140772.91</v>
      </c>
      <c r="Z80" s="245">
        <v>596484.46999999986</v>
      </c>
      <c r="AA80" s="246"/>
      <c r="AB80" s="245">
        <v>1320613.9100000001</v>
      </c>
      <c r="AC80" s="246"/>
      <c r="AD80" s="246"/>
      <c r="AE80" s="247">
        <v>4748072.58</v>
      </c>
      <c r="AF80" s="246"/>
      <c r="AG80" s="246"/>
      <c r="AH80" s="246"/>
      <c r="AI80" s="246"/>
      <c r="AJ80" s="246"/>
      <c r="AK80" s="246"/>
      <c r="AL80" s="246"/>
      <c r="AM80" s="256"/>
      <c r="AN80" s="247">
        <f t="shared" si="2"/>
        <v>6971630.0299999993</v>
      </c>
      <c r="AO80" s="246"/>
      <c r="AP80" s="246"/>
      <c r="AQ80" s="246"/>
      <c r="AR80" s="246"/>
      <c r="AS80" s="246"/>
      <c r="AT80" s="246"/>
      <c r="AU80" s="256"/>
      <c r="AV80" s="246"/>
      <c r="AW80" s="246"/>
      <c r="AX80" s="246"/>
      <c r="AY80" s="246"/>
      <c r="AZ80" s="246"/>
      <c r="BA80" s="246"/>
      <c r="BB80" s="245">
        <v>7306.15</v>
      </c>
      <c r="BC80" s="246"/>
      <c r="BD80" s="246"/>
      <c r="BE80" s="246"/>
      <c r="BF80" s="246"/>
      <c r="BG80" s="246"/>
      <c r="BH80" s="246"/>
      <c r="BI80" s="246"/>
      <c r="BJ80" s="246"/>
      <c r="BK80" s="246"/>
      <c r="BL80" s="246"/>
      <c r="BM80" s="247">
        <f t="shared" si="3"/>
        <v>7306.15</v>
      </c>
      <c r="BN80" s="246"/>
      <c r="BO80" s="246"/>
      <c r="BP80" s="246"/>
      <c r="BQ80" s="246"/>
      <c r="BR80" s="246"/>
      <c r="BS80" s="246"/>
      <c r="BT80" s="256"/>
      <c r="BU80" s="246"/>
      <c r="BV80" s="246"/>
      <c r="BW80" s="246"/>
      <c r="BX80" s="246"/>
      <c r="BY80" s="256"/>
      <c r="BZ80" s="246"/>
      <c r="CA80" s="246"/>
      <c r="CB80" s="256"/>
      <c r="CC80" s="247">
        <v>6971630.0300000003</v>
      </c>
      <c r="CD80" s="247">
        <v>7306.15</v>
      </c>
      <c r="CE80" s="247">
        <v>6978936.1799999997</v>
      </c>
      <c r="CG80" s="225"/>
      <c r="CH80" s="225"/>
    </row>
    <row r="81" spans="2:86" ht="15" customHeight="1">
      <c r="B81" s="314"/>
      <c r="C81" s="315" t="s">
        <v>649</v>
      </c>
      <c r="D81" s="316"/>
      <c r="E81" s="197">
        <v>26493.48</v>
      </c>
      <c r="F81" s="246"/>
      <c r="G81" s="245">
        <v>1406998.1</v>
      </c>
      <c r="H81" s="245">
        <v>141402.87</v>
      </c>
      <c r="I81" s="245">
        <v>1631150.8199999998</v>
      </c>
      <c r="J81" s="245">
        <v>696818.15000000014</v>
      </c>
      <c r="K81" s="246"/>
      <c r="L81" s="317">
        <v>3902863.4200000004</v>
      </c>
      <c r="M81" s="317"/>
      <c r="N81" s="246"/>
      <c r="O81" s="246"/>
      <c r="P81" s="319"/>
      <c r="Q81" s="319"/>
      <c r="R81" s="245">
        <v>85850.45</v>
      </c>
      <c r="S81" s="246"/>
      <c r="T81" s="247">
        <v>85850.450000000012</v>
      </c>
      <c r="U81" s="245">
        <v>6046664.4100000001</v>
      </c>
      <c r="V81" s="245">
        <v>7314116.879999999</v>
      </c>
      <c r="W81" s="245">
        <v>4699.3599999999278</v>
      </c>
      <c r="X81" s="245">
        <v>75527.34999999986</v>
      </c>
      <c r="Y81" s="245">
        <v>1003.5199999999895</v>
      </c>
      <c r="Z81" s="245">
        <v>22304.360000000102</v>
      </c>
      <c r="AA81" s="246"/>
      <c r="AB81" s="245">
        <v>297355.35999999987</v>
      </c>
      <c r="AC81" s="245">
        <v>3395841.67</v>
      </c>
      <c r="AD81" s="246"/>
      <c r="AE81" s="247">
        <v>17157512.909999996</v>
      </c>
      <c r="AF81" s="245">
        <v>26714.6</v>
      </c>
      <c r="AG81" s="245">
        <v>241638.7</v>
      </c>
      <c r="AH81" s="246"/>
      <c r="AI81" s="246"/>
      <c r="AJ81" s="246"/>
      <c r="AK81" s="246"/>
      <c r="AL81" s="246"/>
      <c r="AM81" s="247">
        <v>268353.3</v>
      </c>
      <c r="AN81" s="247">
        <f t="shared" si="2"/>
        <v>21414580.079999998</v>
      </c>
      <c r="AO81" s="245">
        <v>132510.55999999997</v>
      </c>
      <c r="AP81" s="246"/>
      <c r="AQ81" s="246"/>
      <c r="AR81" s="246"/>
      <c r="AS81" s="246"/>
      <c r="AT81" s="246"/>
      <c r="AU81" s="247">
        <v>132510.55999999997</v>
      </c>
      <c r="AV81" s="245">
        <v>7625</v>
      </c>
      <c r="AW81" s="246"/>
      <c r="AX81" s="245">
        <v>0.37</v>
      </c>
      <c r="AY81" s="245">
        <v>10985.55</v>
      </c>
      <c r="AZ81" s="245">
        <v>19451.95</v>
      </c>
      <c r="BA81" s="246"/>
      <c r="BB81" s="245">
        <v>7842.0300000000007</v>
      </c>
      <c r="BC81" s="246"/>
      <c r="BD81" s="246"/>
      <c r="BE81" s="246"/>
      <c r="BF81" s="245">
        <v>269258.88</v>
      </c>
      <c r="BG81" s="246"/>
      <c r="BH81" s="246"/>
      <c r="BI81" s="246"/>
      <c r="BJ81" s="246"/>
      <c r="BK81" s="246"/>
      <c r="BL81" s="245">
        <v>267612.99</v>
      </c>
      <c r="BM81" s="247">
        <f t="shared" si="3"/>
        <v>582776.77</v>
      </c>
      <c r="BN81" s="246"/>
      <c r="BO81" s="246"/>
      <c r="BP81" s="246"/>
      <c r="BQ81" s="246"/>
      <c r="BR81" s="246"/>
      <c r="BS81" s="245">
        <v>752841.98</v>
      </c>
      <c r="BT81" s="247">
        <v>752841.98</v>
      </c>
      <c r="BU81" s="245">
        <v>1291268.26</v>
      </c>
      <c r="BV81" s="245">
        <v>82.470000000000084</v>
      </c>
      <c r="BW81" s="246"/>
      <c r="BX81" s="246"/>
      <c r="BY81" s="247">
        <v>1291350.73</v>
      </c>
      <c r="BZ81" s="245">
        <v>16158.05</v>
      </c>
      <c r="CA81" s="245">
        <v>7150.97</v>
      </c>
      <c r="CB81" s="247">
        <v>23309.02</v>
      </c>
      <c r="CC81" s="256"/>
      <c r="CD81" s="256"/>
      <c r="CE81" s="247">
        <v>24197369.139999993</v>
      </c>
      <c r="CG81" s="225"/>
      <c r="CH81" s="225"/>
    </row>
    <row r="82" spans="2:86" ht="15" customHeight="1">
      <c r="B82" s="314" t="s">
        <v>59</v>
      </c>
      <c r="C82" s="315" t="s">
        <v>647</v>
      </c>
      <c r="D82" s="316"/>
      <c r="E82" s="197">
        <v>1435969.37</v>
      </c>
      <c r="F82" s="246"/>
      <c r="G82" s="245">
        <v>100704994.69</v>
      </c>
      <c r="H82" s="246"/>
      <c r="I82" s="246"/>
      <c r="J82" s="245">
        <v>176806.40000000026</v>
      </c>
      <c r="K82" s="246"/>
      <c r="L82" s="317">
        <v>102317770.46000001</v>
      </c>
      <c r="M82" s="317"/>
      <c r="N82" s="246"/>
      <c r="O82" s="246"/>
      <c r="P82" s="318">
        <v>56660</v>
      </c>
      <c r="Q82" s="318"/>
      <c r="R82" s="246"/>
      <c r="S82" s="246"/>
      <c r="T82" s="247">
        <v>56660</v>
      </c>
      <c r="U82" s="245">
        <v>52888250.68</v>
      </c>
      <c r="V82" s="245">
        <v>226567930.98999998</v>
      </c>
      <c r="W82" s="245">
        <v>23322411.819999997</v>
      </c>
      <c r="X82" s="245">
        <v>3430244.55</v>
      </c>
      <c r="Y82" s="245">
        <v>548690.57000000007</v>
      </c>
      <c r="Z82" s="245">
        <v>11890445.93</v>
      </c>
      <c r="AA82" s="246"/>
      <c r="AB82" s="245">
        <v>2373521.15</v>
      </c>
      <c r="AC82" s="245">
        <v>2148330.59</v>
      </c>
      <c r="AD82" s="245">
        <v>1158081.02</v>
      </c>
      <c r="AE82" s="247">
        <v>324327907.29999989</v>
      </c>
      <c r="AF82" s="245">
        <v>4197066.49</v>
      </c>
      <c r="AG82" s="245">
        <v>3634875.51</v>
      </c>
      <c r="AH82" s="246"/>
      <c r="AI82" s="246"/>
      <c r="AJ82" s="246"/>
      <c r="AK82" s="246"/>
      <c r="AL82" s="246"/>
      <c r="AM82" s="247">
        <v>7831942</v>
      </c>
      <c r="AN82" s="247">
        <f t="shared" si="2"/>
        <v>434534279.75999987</v>
      </c>
      <c r="AO82" s="245">
        <v>362013.26000000007</v>
      </c>
      <c r="AP82" s="246"/>
      <c r="AQ82" s="246"/>
      <c r="AR82" s="246"/>
      <c r="AS82" s="246"/>
      <c r="AT82" s="246"/>
      <c r="AU82" s="247">
        <v>362013.26000000007</v>
      </c>
      <c r="AV82" s="246"/>
      <c r="AW82" s="246"/>
      <c r="AX82" s="245">
        <v>714015.14</v>
      </c>
      <c r="AY82" s="245">
        <v>115578.32</v>
      </c>
      <c r="AZ82" s="246"/>
      <c r="BA82" s="246"/>
      <c r="BB82" s="245">
        <v>5213234.2600000007</v>
      </c>
      <c r="BC82" s="246"/>
      <c r="BD82" s="246"/>
      <c r="BE82" s="246"/>
      <c r="BF82" s="246"/>
      <c r="BG82" s="246"/>
      <c r="BH82" s="246"/>
      <c r="BI82" s="246"/>
      <c r="BJ82" s="246"/>
      <c r="BK82" s="246"/>
      <c r="BL82" s="245">
        <v>2547916.3600000003</v>
      </c>
      <c r="BM82" s="247">
        <f t="shared" si="3"/>
        <v>8590744.0800000019</v>
      </c>
      <c r="BN82" s="246"/>
      <c r="BO82" s="246"/>
      <c r="BP82" s="246"/>
      <c r="BQ82" s="246"/>
      <c r="BR82" s="246"/>
      <c r="BS82" s="246"/>
      <c r="BT82" s="256"/>
      <c r="BU82" s="245">
        <v>77309245.909999996</v>
      </c>
      <c r="BV82" s="245">
        <v>6262.7599999999984</v>
      </c>
      <c r="BW82" s="246"/>
      <c r="BX82" s="246"/>
      <c r="BY82" s="247">
        <v>77315508.670000002</v>
      </c>
      <c r="BZ82" s="245">
        <v>25743528.23</v>
      </c>
      <c r="CA82" s="245">
        <v>623672.15999999992</v>
      </c>
      <c r="CB82" s="247">
        <v>26367200.390000001</v>
      </c>
      <c r="CC82" s="256"/>
      <c r="CD82" s="256"/>
      <c r="CE82" s="247">
        <v>547169746.15999985</v>
      </c>
      <c r="CG82" s="225"/>
      <c r="CH82" s="225"/>
    </row>
    <row r="83" spans="2:86" ht="15" customHeight="1">
      <c r="B83" s="314"/>
      <c r="C83" s="315" t="s">
        <v>648</v>
      </c>
      <c r="D83" s="316"/>
      <c r="E83" s="197"/>
      <c r="F83" s="246"/>
      <c r="G83" s="245">
        <v>56620782.32</v>
      </c>
      <c r="H83" s="246"/>
      <c r="I83" s="246"/>
      <c r="J83" s="246"/>
      <c r="K83" s="246"/>
      <c r="L83" s="317">
        <v>56620782.32</v>
      </c>
      <c r="M83" s="317"/>
      <c r="N83" s="246"/>
      <c r="O83" s="246"/>
      <c r="P83" s="319"/>
      <c r="Q83" s="319"/>
      <c r="R83" s="246"/>
      <c r="S83" s="246"/>
      <c r="T83" s="256"/>
      <c r="U83" s="246"/>
      <c r="V83" s="245">
        <v>54194896.159999996</v>
      </c>
      <c r="W83" s="245">
        <v>21893707.82</v>
      </c>
      <c r="X83" s="245">
        <v>2976094.82</v>
      </c>
      <c r="Y83" s="245">
        <v>511032.38</v>
      </c>
      <c r="Z83" s="245">
        <v>11418667.960000001</v>
      </c>
      <c r="AA83" s="246"/>
      <c r="AB83" s="245">
        <v>855853.94</v>
      </c>
      <c r="AC83" s="246"/>
      <c r="AD83" s="246"/>
      <c r="AE83" s="247">
        <v>91850253.079999983</v>
      </c>
      <c r="AF83" s="246"/>
      <c r="AG83" s="246"/>
      <c r="AH83" s="246"/>
      <c r="AI83" s="246"/>
      <c r="AJ83" s="246"/>
      <c r="AK83" s="246"/>
      <c r="AL83" s="246"/>
      <c r="AM83" s="256"/>
      <c r="AN83" s="247">
        <f t="shared" si="2"/>
        <v>148471035.39999998</v>
      </c>
      <c r="AO83" s="245">
        <v>214502.54</v>
      </c>
      <c r="AP83" s="246"/>
      <c r="AQ83" s="246"/>
      <c r="AR83" s="246"/>
      <c r="AS83" s="246"/>
      <c r="AT83" s="246"/>
      <c r="AU83" s="247">
        <v>214502.54</v>
      </c>
      <c r="AV83" s="246"/>
      <c r="AW83" s="246"/>
      <c r="AX83" s="246"/>
      <c r="AY83" s="246"/>
      <c r="AZ83" s="246"/>
      <c r="BA83" s="246"/>
      <c r="BB83" s="245">
        <v>4764938.6900000004</v>
      </c>
      <c r="BC83" s="246"/>
      <c r="BD83" s="246"/>
      <c r="BE83" s="246"/>
      <c r="BF83" s="246"/>
      <c r="BG83" s="246"/>
      <c r="BH83" s="246"/>
      <c r="BI83" s="246"/>
      <c r="BJ83" s="246"/>
      <c r="BK83" s="246"/>
      <c r="BL83" s="246"/>
      <c r="BM83" s="247">
        <f t="shared" si="3"/>
        <v>4764938.6900000004</v>
      </c>
      <c r="BN83" s="246"/>
      <c r="BO83" s="246"/>
      <c r="BP83" s="246"/>
      <c r="BQ83" s="246"/>
      <c r="BR83" s="246"/>
      <c r="BS83" s="246"/>
      <c r="BT83" s="256"/>
      <c r="BU83" s="246"/>
      <c r="BV83" s="246"/>
      <c r="BW83" s="246"/>
      <c r="BX83" s="246"/>
      <c r="BY83" s="256"/>
      <c r="BZ83" s="246"/>
      <c r="CA83" s="246"/>
      <c r="CB83" s="256"/>
      <c r="CC83" s="247">
        <v>148471035.39999998</v>
      </c>
      <c r="CD83" s="247">
        <v>4979441.2300000004</v>
      </c>
      <c r="CE83" s="247">
        <v>153450476.63</v>
      </c>
      <c r="CG83" s="225"/>
      <c r="CH83" s="225"/>
    </row>
    <row r="84" spans="2:86" ht="15" customHeight="1">
      <c r="B84" s="314"/>
      <c r="C84" s="315" t="s">
        <v>649</v>
      </c>
      <c r="D84" s="316"/>
      <c r="E84" s="197">
        <v>1435969.37</v>
      </c>
      <c r="F84" s="246"/>
      <c r="G84" s="245">
        <v>44084212.369999997</v>
      </c>
      <c r="H84" s="246"/>
      <c r="I84" s="246"/>
      <c r="J84" s="245">
        <v>176806.40000000026</v>
      </c>
      <c r="K84" s="246"/>
      <c r="L84" s="317">
        <v>45696988.140000008</v>
      </c>
      <c r="M84" s="317"/>
      <c r="N84" s="246"/>
      <c r="O84" s="246"/>
      <c r="P84" s="318">
        <v>56660</v>
      </c>
      <c r="Q84" s="318"/>
      <c r="R84" s="246"/>
      <c r="S84" s="246"/>
      <c r="T84" s="247">
        <v>56660</v>
      </c>
      <c r="U84" s="245">
        <v>52888250.68</v>
      </c>
      <c r="V84" s="245">
        <v>172373034.82999998</v>
      </c>
      <c r="W84" s="245">
        <v>1428703.9999999963</v>
      </c>
      <c r="X84" s="245">
        <v>454149.73</v>
      </c>
      <c r="Y84" s="245">
        <v>37658.190000000061</v>
      </c>
      <c r="Z84" s="245">
        <v>471777.96999999881</v>
      </c>
      <c r="AA84" s="246"/>
      <c r="AB84" s="245">
        <v>1517667.21</v>
      </c>
      <c r="AC84" s="245">
        <v>2148330.59</v>
      </c>
      <c r="AD84" s="245">
        <v>1158081.02</v>
      </c>
      <c r="AE84" s="247">
        <v>232477654.21999991</v>
      </c>
      <c r="AF84" s="245">
        <v>4197066.49</v>
      </c>
      <c r="AG84" s="245">
        <v>3634875.51</v>
      </c>
      <c r="AH84" s="246"/>
      <c r="AI84" s="246"/>
      <c r="AJ84" s="246"/>
      <c r="AK84" s="246"/>
      <c r="AL84" s="246"/>
      <c r="AM84" s="247">
        <v>7831942</v>
      </c>
      <c r="AN84" s="247">
        <f t="shared" si="2"/>
        <v>286063244.3599999</v>
      </c>
      <c r="AO84" s="245">
        <v>147510.72000000006</v>
      </c>
      <c r="AP84" s="246"/>
      <c r="AQ84" s="246"/>
      <c r="AR84" s="246"/>
      <c r="AS84" s="246"/>
      <c r="AT84" s="246"/>
      <c r="AU84" s="247">
        <v>147510.72000000006</v>
      </c>
      <c r="AV84" s="246"/>
      <c r="AW84" s="246"/>
      <c r="AX84" s="245">
        <v>714015.14</v>
      </c>
      <c r="AY84" s="245">
        <v>115578.32</v>
      </c>
      <c r="AZ84" s="246"/>
      <c r="BA84" s="246"/>
      <c r="BB84" s="245">
        <v>448295.5700000003</v>
      </c>
      <c r="BC84" s="246"/>
      <c r="BD84" s="246"/>
      <c r="BE84" s="246"/>
      <c r="BF84" s="246"/>
      <c r="BG84" s="246"/>
      <c r="BH84" s="246"/>
      <c r="BI84" s="246"/>
      <c r="BJ84" s="246"/>
      <c r="BK84" s="246"/>
      <c r="BL84" s="245">
        <v>2547916.3600000003</v>
      </c>
      <c r="BM84" s="247">
        <f t="shared" si="3"/>
        <v>3825805.3900000006</v>
      </c>
      <c r="BN84" s="246"/>
      <c r="BO84" s="246"/>
      <c r="BP84" s="246"/>
      <c r="BQ84" s="246"/>
      <c r="BR84" s="246"/>
      <c r="BS84" s="246"/>
      <c r="BT84" s="256"/>
      <c r="BU84" s="245">
        <v>77309245.909999996</v>
      </c>
      <c r="BV84" s="245">
        <v>6262.7599999999984</v>
      </c>
      <c r="BW84" s="246"/>
      <c r="BX84" s="246"/>
      <c r="BY84" s="247">
        <v>77315508.670000002</v>
      </c>
      <c r="BZ84" s="245">
        <v>25743528.23</v>
      </c>
      <c r="CA84" s="245">
        <v>623672.15999999992</v>
      </c>
      <c r="CB84" s="247">
        <v>26367200.390000001</v>
      </c>
      <c r="CC84" s="256"/>
      <c r="CD84" s="256"/>
      <c r="CE84" s="247">
        <v>393719269.52999985</v>
      </c>
      <c r="CG84" s="225"/>
      <c r="CH84" s="225"/>
    </row>
    <row r="85" spans="2:86" ht="15" customHeight="1">
      <c r="B85" s="314" t="s">
        <v>60</v>
      </c>
      <c r="C85" s="315" t="s">
        <v>647</v>
      </c>
      <c r="D85" s="316"/>
      <c r="E85" s="197">
        <v>1023247.48</v>
      </c>
      <c r="F85" s="246"/>
      <c r="G85" s="245">
        <v>60994101.869999997</v>
      </c>
      <c r="H85" s="245">
        <v>146000</v>
      </c>
      <c r="I85" s="246"/>
      <c r="J85" s="245">
        <v>404467.6099999994</v>
      </c>
      <c r="K85" s="246"/>
      <c r="L85" s="317">
        <v>62567816.959999993</v>
      </c>
      <c r="M85" s="317"/>
      <c r="N85" s="246"/>
      <c r="O85" s="245">
        <v>1404127.6900000002</v>
      </c>
      <c r="P85" s="318">
        <v>840242.85</v>
      </c>
      <c r="Q85" s="318"/>
      <c r="R85" s="245">
        <v>153458.4</v>
      </c>
      <c r="S85" s="246"/>
      <c r="T85" s="247">
        <v>2397828.94</v>
      </c>
      <c r="U85" s="245">
        <v>14152304.560000001</v>
      </c>
      <c r="V85" s="245">
        <v>75414357.120000005</v>
      </c>
      <c r="W85" s="245">
        <v>4166183.37</v>
      </c>
      <c r="X85" s="245">
        <v>2456330.06</v>
      </c>
      <c r="Y85" s="245">
        <v>269570.59999999998</v>
      </c>
      <c r="Z85" s="245">
        <v>1019397.58</v>
      </c>
      <c r="AA85" s="246"/>
      <c r="AB85" s="245">
        <v>3720109.98</v>
      </c>
      <c r="AC85" s="245">
        <v>1717709.3499999996</v>
      </c>
      <c r="AD85" s="246"/>
      <c r="AE85" s="247">
        <v>102915962.62</v>
      </c>
      <c r="AF85" s="245">
        <v>3386188.66</v>
      </c>
      <c r="AG85" s="245">
        <v>1455222.54</v>
      </c>
      <c r="AH85" s="246"/>
      <c r="AI85" s="245">
        <v>604543.67999999993</v>
      </c>
      <c r="AJ85" s="246"/>
      <c r="AK85" s="246"/>
      <c r="AL85" s="246"/>
      <c r="AM85" s="247">
        <v>5445954.8799999999</v>
      </c>
      <c r="AN85" s="247">
        <f t="shared" si="2"/>
        <v>173327563.39999998</v>
      </c>
      <c r="AO85" s="245">
        <v>43331.06</v>
      </c>
      <c r="AP85" s="246"/>
      <c r="AQ85" s="246"/>
      <c r="AR85" s="246"/>
      <c r="AS85" s="246"/>
      <c r="AT85" s="246"/>
      <c r="AU85" s="247">
        <v>43331.06</v>
      </c>
      <c r="AV85" s="246"/>
      <c r="AW85" s="246"/>
      <c r="AX85" s="245">
        <v>45647.34</v>
      </c>
      <c r="AY85" s="245">
        <v>293863.70000000007</v>
      </c>
      <c r="AZ85" s="246"/>
      <c r="BA85" s="246"/>
      <c r="BB85" s="245">
        <v>721049.98</v>
      </c>
      <c r="BC85" s="246"/>
      <c r="BD85" s="246"/>
      <c r="BE85" s="246"/>
      <c r="BF85" s="245">
        <v>33592.69</v>
      </c>
      <c r="BG85" s="246"/>
      <c r="BH85" s="246"/>
      <c r="BI85" s="246"/>
      <c r="BJ85" s="246"/>
      <c r="BK85" s="246"/>
      <c r="BL85" s="245">
        <v>2435113.9300000002</v>
      </c>
      <c r="BM85" s="247">
        <f t="shared" si="3"/>
        <v>3529267.64</v>
      </c>
      <c r="BN85" s="246"/>
      <c r="BO85" s="246"/>
      <c r="BP85" s="246"/>
      <c r="BQ85" s="246"/>
      <c r="BR85" s="246"/>
      <c r="BS85" s="246"/>
      <c r="BT85" s="256"/>
      <c r="BU85" s="245">
        <v>5806212.6699999999</v>
      </c>
      <c r="BV85" s="245">
        <v>538.2700000000001</v>
      </c>
      <c r="BW85" s="246"/>
      <c r="BX85" s="246"/>
      <c r="BY85" s="247">
        <v>5806750.9399999995</v>
      </c>
      <c r="BZ85" s="245">
        <v>1152011.4099999999</v>
      </c>
      <c r="CA85" s="245">
        <v>48717.01</v>
      </c>
      <c r="CB85" s="247">
        <v>1200728.42</v>
      </c>
      <c r="CC85" s="256"/>
      <c r="CD85" s="256"/>
      <c r="CE85" s="247">
        <v>183907641.45999998</v>
      </c>
      <c r="CG85" s="225"/>
      <c r="CH85" s="225"/>
    </row>
    <row r="86" spans="2:86" ht="15" customHeight="1">
      <c r="B86" s="314"/>
      <c r="C86" s="315" t="s">
        <v>648</v>
      </c>
      <c r="D86" s="316"/>
      <c r="E86" s="197"/>
      <c r="F86" s="246"/>
      <c r="G86" s="245">
        <v>25686572.209999997</v>
      </c>
      <c r="H86" s="246"/>
      <c r="I86" s="246"/>
      <c r="J86" s="246"/>
      <c r="K86" s="246"/>
      <c r="L86" s="317">
        <v>25686572.209999997</v>
      </c>
      <c r="M86" s="317"/>
      <c r="N86" s="246"/>
      <c r="O86" s="245">
        <v>1280770.03</v>
      </c>
      <c r="P86" s="318">
        <v>687534.78</v>
      </c>
      <c r="Q86" s="318"/>
      <c r="R86" s="246"/>
      <c r="S86" s="246"/>
      <c r="T86" s="247">
        <v>1968304.81</v>
      </c>
      <c r="U86" s="246"/>
      <c r="V86" s="245">
        <v>16008055.920000002</v>
      </c>
      <c r="W86" s="245">
        <v>3647258.88</v>
      </c>
      <c r="X86" s="245">
        <v>2060370.76</v>
      </c>
      <c r="Y86" s="245">
        <v>229103.13</v>
      </c>
      <c r="Z86" s="245">
        <v>803325.89</v>
      </c>
      <c r="AA86" s="246"/>
      <c r="AB86" s="245">
        <v>2349654.86</v>
      </c>
      <c r="AC86" s="246"/>
      <c r="AD86" s="246"/>
      <c r="AE86" s="247">
        <v>25097769.440000001</v>
      </c>
      <c r="AF86" s="245">
        <v>1040679.37</v>
      </c>
      <c r="AG86" s="246"/>
      <c r="AH86" s="246"/>
      <c r="AI86" s="245">
        <v>87865.44</v>
      </c>
      <c r="AJ86" s="246"/>
      <c r="AK86" s="246"/>
      <c r="AL86" s="246"/>
      <c r="AM86" s="247">
        <v>1128544.81</v>
      </c>
      <c r="AN86" s="247">
        <f t="shared" si="2"/>
        <v>53881191.269999996</v>
      </c>
      <c r="AO86" s="245">
        <v>5271.82</v>
      </c>
      <c r="AP86" s="246"/>
      <c r="AQ86" s="246"/>
      <c r="AR86" s="246"/>
      <c r="AS86" s="246"/>
      <c r="AT86" s="246"/>
      <c r="AU86" s="247">
        <v>5271.82</v>
      </c>
      <c r="AV86" s="246"/>
      <c r="AW86" s="246"/>
      <c r="AX86" s="246"/>
      <c r="AY86" s="246"/>
      <c r="AZ86" s="246"/>
      <c r="BA86" s="246"/>
      <c r="BB86" s="245">
        <v>721049.98</v>
      </c>
      <c r="BC86" s="246"/>
      <c r="BD86" s="246"/>
      <c r="BE86" s="246"/>
      <c r="BF86" s="246"/>
      <c r="BG86" s="246"/>
      <c r="BH86" s="246"/>
      <c r="BI86" s="246"/>
      <c r="BJ86" s="246"/>
      <c r="BK86" s="246"/>
      <c r="BL86" s="246"/>
      <c r="BM86" s="247">
        <f t="shared" si="3"/>
        <v>721049.98</v>
      </c>
      <c r="BN86" s="246"/>
      <c r="BO86" s="246"/>
      <c r="BP86" s="246"/>
      <c r="BQ86" s="246"/>
      <c r="BR86" s="246"/>
      <c r="BS86" s="246"/>
      <c r="BT86" s="256"/>
      <c r="BU86" s="246"/>
      <c r="BV86" s="246"/>
      <c r="BW86" s="246"/>
      <c r="BX86" s="246"/>
      <c r="BY86" s="256"/>
      <c r="BZ86" s="246"/>
      <c r="CA86" s="246"/>
      <c r="CB86" s="256"/>
      <c r="CC86" s="247">
        <v>52840511.899999999</v>
      </c>
      <c r="CD86" s="247">
        <v>1767001.1700000002</v>
      </c>
      <c r="CE86" s="247">
        <v>54607513.070000008</v>
      </c>
      <c r="CG86" s="225"/>
      <c r="CH86" s="225"/>
    </row>
    <row r="87" spans="2:86" ht="15" customHeight="1">
      <c r="B87" s="314"/>
      <c r="C87" s="315" t="s">
        <v>649</v>
      </c>
      <c r="D87" s="316"/>
      <c r="E87" s="197">
        <v>1023247.48</v>
      </c>
      <c r="F87" s="246"/>
      <c r="G87" s="245">
        <v>35307529.659999996</v>
      </c>
      <c r="H87" s="245">
        <v>146000</v>
      </c>
      <c r="I87" s="246"/>
      <c r="J87" s="245">
        <v>404467.6099999994</v>
      </c>
      <c r="K87" s="246"/>
      <c r="L87" s="317">
        <v>36881244.75</v>
      </c>
      <c r="M87" s="317"/>
      <c r="N87" s="246"/>
      <c r="O87" s="245">
        <v>123357.66000000015</v>
      </c>
      <c r="P87" s="318">
        <v>152708.06999999995</v>
      </c>
      <c r="Q87" s="318"/>
      <c r="R87" s="245">
        <v>153458.4</v>
      </c>
      <c r="S87" s="246"/>
      <c r="T87" s="247">
        <v>429524.12999999989</v>
      </c>
      <c r="U87" s="245">
        <v>14152304.560000001</v>
      </c>
      <c r="V87" s="245">
        <v>59406301.200000003</v>
      </c>
      <c r="W87" s="245">
        <v>518924.49000000022</v>
      </c>
      <c r="X87" s="245">
        <v>395959.30000000005</v>
      </c>
      <c r="Y87" s="245">
        <v>40467.469999999972</v>
      </c>
      <c r="Z87" s="245">
        <v>216071.68999999994</v>
      </c>
      <c r="AA87" s="246"/>
      <c r="AB87" s="245">
        <v>1370455.12</v>
      </c>
      <c r="AC87" s="245">
        <v>1717709.3499999996</v>
      </c>
      <c r="AD87" s="246"/>
      <c r="AE87" s="247">
        <v>77818193.180000007</v>
      </c>
      <c r="AF87" s="245">
        <v>2345509.29</v>
      </c>
      <c r="AG87" s="245">
        <v>1455222.54</v>
      </c>
      <c r="AH87" s="246"/>
      <c r="AI87" s="245">
        <v>516678.23999999993</v>
      </c>
      <c r="AJ87" s="246"/>
      <c r="AK87" s="246"/>
      <c r="AL87" s="246"/>
      <c r="AM87" s="247">
        <v>4317410.07</v>
      </c>
      <c r="AN87" s="247">
        <f t="shared" si="2"/>
        <v>119446372.13</v>
      </c>
      <c r="AO87" s="245">
        <v>38059.24</v>
      </c>
      <c r="AP87" s="246"/>
      <c r="AQ87" s="246"/>
      <c r="AR87" s="246"/>
      <c r="AS87" s="246"/>
      <c r="AT87" s="246"/>
      <c r="AU87" s="247">
        <v>38059.24</v>
      </c>
      <c r="AV87" s="246"/>
      <c r="AW87" s="246"/>
      <c r="AX87" s="245">
        <v>45647.34</v>
      </c>
      <c r="AY87" s="245">
        <v>293863.70000000007</v>
      </c>
      <c r="AZ87" s="246"/>
      <c r="BA87" s="246"/>
      <c r="BB87" s="246"/>
      <c r="BC87" s="246"/>
      <c r="BD87" s="246"/>
      <c r="BE87" s="246"/>
      <c r="BF87" s="245">
        <v>33592.69</v>
      </c>
      <c r="BG87" s="246"/>
      <c r="BH87" s="246"/>
      <c r="BI87" s="246"/>
      <c r="BJ87" s="246"/>
      <c r="BK87" s="246"/>
      <c r="BL87" s="245">
        <v>2435113.9300000002</v>
      </c>
      <c r="BM87" s="247">
        <f t="shared" si="3"/>
        <v>2808217.66</v>
      </c>
      <c r="BN87" s="246"/>
      <c r="BO87" s="246"/>
      <c r="BP87" s="246"/>
      <c r="BQ87" s="246"/>
      <c r="BR87" s="246"/>
      <c r="BS87" s="246"/>
      <c r="BT87" s="256"/>
      <c r="BU87" s="245">
        <v>5806212.6699999999</v>
      </c>
      <c r="BV87" s="245">
        <v>538.2700000000001</v>
      </c>
      <c r="BW87" s="246"/>
      <c r="BX87" s="246"/>
      <c r="BY87" s="247">
        <v>5806750.9399999995</v>
      </c>
      <c r="BZ87" s="245">
        <v>1152011.4099999999</v>
      </c>
      <c r="CA87" s="245">
        <v>48717.01</v>
      </c>
      <c r="CB87" s="247">
        <v>1200728.42</v>
      </c>
      <c r="CC87" s="256"/>
      <c r="CD87" s="256"/>
      <c r="CE87" s="247">
        <v>129300128.38999997</v>
      </c>
      <c r="CG87" s="225"/>
      <c r="CH87" s="225"/>
    </row>
    <row r="88" spans="2:86" ht="15" customHeight="1">
      <c r="B88" s="314" t="s">
        <v>61</v>
      </c>
      <c r="C88" s="315" t="s">
        <v>647</v>
      </c>
      <c r="D88" s="316"/>
      <c r="E88" s="197">
        <v>56433.919999999998</v>
      </c>
      <c r="F88" s="246"/>
      <c r="G88" s="245">
        <v>56464541.310000002</v>
      </c>
      <c r="H88" s="245">
        <v>180806.96</v>
      </c>
      <c r="I88" s="245">
        <v>37323.72</v>
      </c>
      <c r="J88" s="245">
        <v>3000</v>
      </c>
      <c r="K88" s="246"/>
      <c r="L88" s="317">
        <v>56742105.910000004</v>
      </c>
      <c r="M88" s="317"/>
      <c r="N88" s="246"/>
      <c r="O88" s="245">
        <v>107528.25</v>
      </c>
      <c r="P88" s="319"/>
      <c r="Q88" s="319"/>
      <c r="R88" s="246"/>
      <c r="S88" s="246"/>
      <c r="T88" s="247">
        <v>107528.25</v>
      </c>
      <c r="U88" s="245">
        <v>682567.31</v>
      </c>
      <c r="V88" s="245">
        <v>20501100.25</v>
      </c>
      <c r="W88" s="245">
        <v>1380004.54</v>
      </c>
      <c r="X88" s="245">
        <v>1061126.6499999999</v>
      </c>
      <c r="Y88" s="245">
        <v>20194</v>
      </c>
      <c r="Z88" s="245">
        <v>1611229.32</v>
      </c>
      <c r="AA88" s="246"/>
      <c r="AB88" s="245">
        <v>512175.02</v>
      </c>
      <c r="AC88" s="245">
        <v>138925.0400000001</v>
      </c>
      <c r="AD88" s="246"/>
      <c r="AE88" s="247">
        <v>25907322.129999995</v>
      </c>
      <c r="AF88" s="245">
        <v>109500</v>
      </c>
      <c r="AG88" s="245">
        <v>1026350.49</v>
      </c>
      <c r="AH88" s="246"/>
      <c r="AI88" s="246"/>
      <c r="AJ88" s="246"/>
      <c r="AK88" s="246"/>
      <c r="AL88" s="246"/>
      <c r="AM88" s="247">
        <v>1135850.49</v>
      </c>
      <c r="AN88" s="247">
        <f t="shared" si="2"/>
        <v>83892806.779999986</v>
      </c>
      <c r="AO88" s="245">
        <v>77275.53</v>
      </c>
      <c r="AP88" s="246"/>
      <c r="AQ88" s="246"/>
      <c r="AR88" s="246"/>
      <c r="AS88" s="246"/>
      <c r="AT88" s="246"/>
      <c r="AU88" s="247">
        <v>77275.53</v>
      </c>
      <c r="AV88" s="246"/>
      <c r="AW88" s="245">
        <v>8900.5899999999383</v>
      </c>
      <c r="AX88" s="245">
        <v>5835.5099999999993</v>
      </c>
      <c r="AY88" s="245">
        <v>123849.92000000001</v>
      </c>
      <c r="AZ88" s="246"/>
      <c r="BA88" s="246"/>
      <c r="BB88" s="245">
        <v>34484.799999999988</v>
      </c>
      <c r="BC88" s="246"/>
      <c r="BD88" s="246"/>
      <c r="BE88" s="246"/>
      <c r="BF88" s="245">
        <v>88857.21</v>
      </c>
      <c r="BG88" s="246"/>
      <c r="BH88" s="246"/>
      <c r="BI88" s="246"/>
      <c r="BJ88" s="246"/>
      <c r="BK88" s="246"/>
      <c r="BL88" s="246"/>
      <c r="BM88" s="247">
        <f t="shared" si="3"/>
        <v>261928.02999999997</v>
      </c>
      <c r="BN88" s="246"/>
      <c r="BO88" s="246"/>
      <c r="BP88" s="246"/>
      <c r="BQ88" s="246"/>
      <c r="BR88" s="246"/>
      <c r="BS88" s="246"/>
      <c r="BT88" s="256"/>
      <c r="BU88" s="245">
        <v>1361413.0499999998</v>
      </c>
      <c r="BV88" s="245">
        <v>27171.58</v>
      </c>
      <c r="BW88" s="246"/>
      <c r="BX88" s="246"/>
      <c r="BY88" s="247">
        <v>1388584.63</v>
      </c>
      <c r="BZ88" s="245">
        <v>1708178.79</v>
      </c>
      <c r="CA88" s="245">
        <v>36656.089999999997</v>
      </c>
      <c r="CB88" s="247">
        <v>1744834.88</v>
      </c>
      <c r="CC88" s="256"/>
      <c r="CD88" s="256"/>
      <c r="CE88" s="247">
        <v>87365429.849999994</v>
      </c>
      <c r="CG88" s="225"/>
      <c r="CH88" s="225"/>
    </row>
    <row r="89" spans="2:86" ht="15" customHeight="1">
      <c r="B89" s="314"/>
      <c r="C89" s="315" t="s">
        <v>648</v>
      </c>
      <c r="D89" s="316"/>
      <c r="E89" s="197"/>
      <c r="F89" s="246"/>
      <c r="G89" s="245">
        <v>29256032.82</v>
      </c>
      <c r="H89" s="245">
        <v>70827.899999999994</v>
      </c>
      <c r="I89" s="245">
        <v>9965.94</v>
      </c>
      <c r="J89" s="246"/>
      <c r="K89" s="246"/>
      <c r="L89" s="317">
        <v>29336826.66</v>
      </c>
      <c r="M89" s="317"/>
      <c r="N89" s="246"/>
      <c r="O89" s="245">
        <v>69556.210000000006</v>
      </c>
      <c r="P89" s="319"/>
      <c r="Q89" s="319"/>
      <c r="R89" s="246"/>
      <c r="S89" s="246"/>
      <c r="T89" s="247">
        <v>69556.210000000006</v>
      </c>
      <c r="U89" s="245">
        <v>407024.89</v>
      </c>
      <c r="V89" s="245">
        <v>7434455.1700000009</v>
      </c>
      <c r="W89" s="245">
        <v>1099925.25</v>
      </c>
      <c r="X89" s="245">
        <v>940812.75</v>
      </c>
      <c r="Y89" s="245">
        <v>20194</v>
      </c>
      <c r="Z89" s="245">
        <v>1547827.51</v>
      </c>
      <c r="AA89" s="246"/>
      <c r="AB89" s="245">
        <v>301439.40000000002</v>
      </c>
      <c r="AC89" s="246"/>
      <c r="AD89" s="246"/>
      <c r="AE89" s="247">
        <v>11751678.970000001</v>
      </c>
      <c r="AF89" s="246"/>
      <c r="AG89" s="246"/>
      <c r="AH89" s="246"/>
      <c r="AI89" s="246"/>
      <c r="AJ89" s="246"/>
      <c r="AK89" s="246"/>
      <c r="AL89" s="246"/>
      <c r="AM89" s="256"/>
      <c r="AN89" s="247">
        <f t="shared" si="2"/>
        <v>41158061.840000004</v>
      </c>
      <c r="AO89" s="246"/>
      <c r="AP89" s="246"/>
      <c r="AQ89" s="246"/>
      <c r="AR89" s="246"/>
      <c r="AS89" s="246"/>
      <c r="AT89" s="246"/>
      <c r="AU89" s="256"/>
      <c r="AV89" s="246"/>
      <c r="AW89" s="246"/>
      <c r="AX89" s="246"/>
      <c r="AY89" s="246"/>
      <c r="AZ89" s="246"/>
      <c r="BA89" s="246"/>
      <c r="BB89" s="245">
        <v>34484.800000000003</v>
      </c>
      <c r="BC89" s="246"/>
      <c r="BD89" s="246"/>
      <c r="BE89" s="246"/>
      <c r="BF89" s="246"/>
      <c r="BG89" s="246"/>
      <c r="BH89" s="246"/>
      <c r="BI89" s="246"/>
      <c r="BJ89" s="246"/>
      <c r="BK89" s="246"/>
      <c r="BL89" s="246"/>
      <c r="BM89" s="247">
        <f t="shared" si="3"/>
        <v>34484.800000000003</v>
      </c>
      <c r="BN89" s="246"/>
      <c r="BO89" s="246"/>
      <c r="BP89" s="246"/>
      <c r="BQ89" s="246"/>
      <c r="BR89" s="246"/>
      <c r="BS89" s="246"/>
      <c r="BT89" s="256"/>
      <c r="BU89" s="246"/>
      <c r="BV89" s="246"/>
      <c r="BW89" s="246"/>
      <c r="BX89" s="246"/>
      <c r="BY89" s="256"/>
      <c r="BZ89" s="246"/>
      <c r="CA89" s="246"/>
      <c r="CB89" s="256"/>
      <c r="CC89" s="247">
        <v>41158061.839999996</v>
      </c>
      <c r="CD89" s="247">
        <v>34484.800000000003</v>
      </c>
      <c r="CE89" s="247">
        <v>41192546.640000001</v>
      </c>
      <c r="CG89" s="225"/>
      <c r="CH89" s="225"/>
    </row>
    <row r="90" spans="2:86" ht="15" customHeight="1">
      <c r="B90" s="314"/>
      <c r="C90" s="315" t="s">
        <v>649</v>
      </c>
      <c r="D90" s="316"/>
      <c r="E90" s="197">
        <v>56433.919999999998</v>
      </c>
      <c r="F90" s="246"/>
      <c r="G90" s="245">
        <v>27208508.490000002</v>
      </c>
      <c r="H90" s="245">
        <v>109979.06</v>
      </c>
      <c r="I90" s="245">
        <v>27357.78</v>
      </c>
      <c r="J90" s="245">
        <v>3000</v>
      </c>
      <c r="K90" s="246"/>
      <c r="L90" s="317">
        <v>27405279.250000004</v>
      </c>
      <c r="M90" s="317"/>
      <c r="N90" s="246"/>
      <c r="O90" s="245">
        <v>37972.039999999994</v>
      </c>
      <c r="P90" s="319"/>
      <c r="Q90" s="319"/>
      <c r="R90" s="246"/>
      <c r="S90" s="246"/>
      <c r="T90" s="247">
        <v>37972.039999999994</v>
      </c>
      <c r="U90" s="245">
        <v>275542.42000000004</v>
      </c>
      <c r="V90" s="245">
        <v>13066645.079999998</v>
      </c>
      <c r="W90" s="245">
        <v>280079.29000000004</v>
      </c>
      <c r="X90" s="245">
        <v>120313.89999999991</v>
      </c>
      <c r="Y90" s="246"/>
      <c r="Z90" s="245">
        <v>63401.810000000056</v>
      </c>
      <c r="AA90" s="246"/>
      <c r="AB90" s="245">
        <v>210735.62</v>
      </c>
      <c r="AC90" s="245">
        <v>138925.0400000001</v>
      </c>
      <c r="AD90" s="246"/>
      <c r="AE90" s="247">
        <v>14155643.159999995</v>
      </c>
      <c r="AF90" s="245">
        <v>109500</v>
      </c>
      <c r="AG90" s="245">
        <v>1026350.49</v>
      </c>
      <c r="AH90" s="246"/>
      <c r="AI90" s="246"/>
      <c r="AJ90" s="246"/>
      <c r="AK90" s="246"/>
      <c r="AL90" s="246"/>
      <c r="AM90" s="247">
        <v>1135850.49</v>
      </c>
      <c r="AN90" s="247">
        <f t="shared" si="2"/>
        <v>42734744.939999998</v>
      </c>
      <c r="AO90" s="245">
        <v>77275.53</v>
      </c>
      <c r="AP90" s="246"/>
      <c r="AQ90" s="246"/>
      <c r="AR90" s="246"/>
      <c r="AS90" s="246"/>
      <c r="AT90" s="246"/>
      <c r="AU90" s="247">
        <v>77275.53</v>
      </c>
      <c r="AV90" s="246"/>
      <c r="AW90" s="245">
        <v>8900.5899999999383</v>
      </c>
      <c r="AX90" s="245">
        <v>5835.5099999999993</v>
      </c>
      <c r="AY90" s="245">
        <v>123849.92000000001</v>
      </c>
      <c r="AZ90" s="246"/>
      <c r="BA90" s="246"/>
      <c r="BB90" s="245">
        <v>0</v>
      </c>
      <c r="BC90" s="246"/>
      <c r="BD90" s="246"/>
      <c r="BE90" s="246"/>
      <c r="BF90" s="245">
        <v>88857.21</v>
      </c>
      <c r="BG90" s="246"/>
      <c r="BH90" s="246"/>
      <c r="BI90" s="246"/>
      <c r="BJ90" s="246"/>
      <c r="BK90" s="246"/>
      <c r="BL90" s="246"/>
      <c r="BM90" s="247">
        <f t="shared" si="3"/>
        <v>227443.22999999998</v>
      </c>
      <c r="BN90" s="246"/>
      <c r="BO90" s="246"/>
      <c r="BP90" s="246"/>
      <c r="BQ90" s="246"/>
      <c r="BR90" s="246"/>
      <c r="BS90" s="246"/>
      <c r="BT90" s="256"/>
      <c r="BU90" s="245">
        <v>1361413.0499999998</v>
      </c>
      <c r="BV90" s="245">
        <v>27171.58</v>
      </c>
      <c r="BW90" s="246"/>
      <c r="BX90" s="246"/>
      <c r="BY90" s="247">
        <v>1388584.63</v>
      </c>
      <c r="BZ90" s="245">
        <v>1708178.79</v>
      </c>
      <c r="CA90" s="245">
        <v>36656.089999999997</v>
      </c>
      <c r="CB90" s="247">
        <v>1744834.88</v>
      </c>
      <c r="CC90" s="256"/>
      <c r="CD90" s="256"/>
      <c r="CE90" s="247">
        <v>46172883.209999993</v>
      </c>
      <c r="CG90" s="225"/>
      <c r="CH90" s="225"/>
    </row>
    <row r="91" spans="2:86" ht="15" customHeight="1">
      <c r="B91" s="314" t="s">
        <v>62</v>
      </c>
      <c r="C91" s="315" t="s">
        <v>647</v>
      </c>
      <c r="D91" s="316"/>
      <c r="E91" s="197">
        <v>1571334.89</v>
      </c>
      <c r="F91" s="246"/>
      <c r="G91" s="245">
        <v>54417505</v>
      </c>
      <c r="H91" s="245">
        <v>3075</v>
      </c>
      <c r="I91" s="246"/>
      <c r="J91" s="245">
        <v>725501.38</v>
      </c>
      <c r="K91" s="246"/>
      <c r="L91" s="317">
        <v>56717416.270000003</v>
      </c>
      <c r="M91" s="317"/>
      <c r="N91" s="246"/>
      <c r="O91" s="246"/>
      <c r="P91" s="318">
        <v>236053.97</v>
      </c>
      <c r="Q91" s="318"/>
      <c r="R91" s="246"/>
      <c r="S91" s="246"/>
      <c r="T91" s="247">
        <v>236053.97</v>
      </c>
      <c r="U91" s="245">
        <v>12333802.689999999</v>
      </c>
      <c r="V91" s="245">
        <v>123086716.78999999</v>
      </c>
      <c r="W91" s="245">
        <v>7463888.7800000003</v>
      </c>
      <c r="X91" s="245">
        <v>4243141.4000000004</v>
      </c>
      <c r="Y91" s="245">
        <v>181454.35</v>
      </c>
      <c r="Z91" s="245">
        <v>2382417.9300000002</v>
      </c>
      <c r="AA91" s="245">
        <v>1756.26</v>
      </c>
      <c r="AB91" s="245">
        <v>130244.15</v>
      </c>
      <c r="AC91" s="245">
        <v>1145621.5499999998</v>
      </c>
      <c r="AD91" s="246"/>
      <c r="AE91" s="247">
        <v>150969043.90000001</v>
      </c>
      <c r="AF91" s="245">
        <v>1012605</v>
      </c>
      <c r="AG91" s="245">
        <v>938028.74</v>
      </c>
      <c r="AH91" s="246"/>
      <c r="AI91" s="245">
        <v>3965047.25</v>
      </c>
      <c r="AJ91" s="246"/>
      <c r="AK91" s="246"/>
      <c r="AL91" s="246"/>
      <c r="AM91" s="247">
        <v>5915680.9900000002</v>
      </c>
      <c r="AN91" s="247">
        <f t="shared" si="2"/>
        <v>213838195.13000003</v>
      </c>
      <c r="AO91" s="245">
        <v>187793.3</v>
      </c>
      <c r="AP91" s="246"/>
      <c r="AQ91" s="246"/>
      <c r="AR91" s="246"/>
      <c r="AS91" s="246"/>
      <c r="AT91" s="246"/>
      <c r="AU91" s="247">
        <v>187793.3</v>
      </c>
      <c r="AV91" s="246"/>
      <c r="AW91" s="245">
        <v>410295.5</v>
      </c>
      <c r="AX91" s="245">
        <v>1390.17</v>
      </c>
      <c r="AY91" s="245">
        <v>8961.6899999999987</v>
      </c>
      <c r="AZ91" s="246"/>
      <c r="BA91" s="246"/>
      <c r="BB91" s="245">
        <v>368259.72</v>
      </c>
      <c r="BC91" s="246"/>
      <c r="BD91" s="246"/>
      <c r="BE91" s="246"/>
      <c r="BF91" s="245">
        <v>161924.76</v>
      </c>
      <c r="BG91" s="246"/>
      <c r="BH91" s="246"/>
      <c r="BI91" s="246"/>
      <c r="BJ91" s="246"/>
      <c r="BK91" s="246"/>
      <c r="BL91" s="245">
        <v>48770.9</v>
      </c>
      <c r="BM91" s="247">
        <f t="shared" si="3"/>
        <v>999602.74</v>
      </c>
      <c r="BN91" s="246"/>
      <c r="BO91" s="246"/>
      <c r="BP91" s="246"/>
      <c r="BQ91" s="246"/>
      <c r="BR91" s="246"/>
      <c r="BS91" s="246"/>
      <c r="BT91" s="256"/>
      <c r="BU91" s="245">
        <v>8667870.3699999992</v>
      </c>
      <c r="BV91" s="245">
        <v>3720.9700000000007</v>
      </c>
      <c r="BW91" s="246"/>
      <c r="BX91" s="246"/>
      <c r="BY91" s="247">
        <v>8671591.3399999999</v>
      </c>
      <c r="BZ91" s="245">
        <v>341729.39</v>
      </c>
      <c r="CA91" s="245">
        <v>10021.43</v>
      </c>
      <c r="CB91" s="247">
        <v>351750.82</v>
      </c>
      <c r="CC91" s="256"/>
      <c r="CD91" s="256"/>
      <c r="CE91" s="247">
        <v>224048933.33000001</v>
      </c>
      <c r="CG91" s="225"/>
      <c r="CH91" s="225"/>
    </row>
    <row r="92" spans="2:86" ht="15" customHeight="1">
      <c r="B92" s="314"/>
      <c r="C92" s="315" t="s">
        <v>648</v>
      </c>
      <c r="D92" s="316"/>
      <c r="E92" s="197"/>
      <c r="F92" s="246"/>
      <c r="G92" s="245">
        <v>27746927.479999997</v>
      </c>
      <c r="H92" s="245">
        <v>3075</v>
      </c>
      <c r="I92" s="246"/>
      <c r="J92" s="246"/>
      <c r="K92" s="246"/>
      <c r="L92" s="317">
        <v>27750002.479999997</v>
      </c>
      <c r="M92" s="317"/>
      <c r="N92" s="246"/>
      <c r="O92" s="246"/>
      <c r="P92" s="318">
        <v>234929.77</v>
      </c>
      <c r="Q92" s="318"/>
      <c r="R92" s="246"/>
      <c r="S92" s="246"/>
      <c r="T92" s="247">
        <v>234929.77</v>
      </c>
      <c r="U92" s="246"/>
      <c r="V92" s="245">
        <v>49507269.589999996</v>
      </c>
      <c r="W92" s="245">
        <v>6054640.25</v>
      </c>
      <c r="X92" s="245">
        <v>3393594.02</v>
      </c>
      <c r="Y92" s="245">
        <v>171377.48</v>
      </c>
      <c r="Z92" s="245">
        <v>2315657.4699999997</v>
      </c>
      <c r="AA92" s="245">
        <v>1756.26</v>
      </c>
      <c r="AB92" s="245">
        <v>115286.07</v>
      </c>
      <c r="AC92" s="246"/>
      <c r="AD92" s="246"/>
      <c r="AE92" s="247">
        <v>61559581.139999993</v>
      </c>
      <c r="AF92" s="245">
        <v>517918.96</v>
      </c>
      <c r="AG92" s="246"/>
      <c r="AH92" s="246"/>
      <c r="AI92" s="245">
        <v>268484.24</v>
      </c>
      <c r="AJ92" s="246"/>
      <c r="AK92" s="246"/>
      <c r="AL92" s="246"/>
      <c r="AM92" s="247">
        <v>786403.2</v>
      </c>
      <c r="AN92" s="247">
        <f t="shared" si="2"/>
        <v>90330916.589999989</v>
      </c>
      <c r="AO92" s="246"/>
      <c r="AP92" s="246"/>
      <c r="AQ92" s="246"/>
      <c r="AR92" s="246"/>
      <c r="AS92" s="246"/>
      <c r="AT92" s="246"/>
      <c r="AU92" s="256"/>
      <c r="AV92" s="246"/>
      <c r="AW92" s="246"/>
      <c r="AX92" s="246"/>
      <c r="AY92" s="246"/>
      <c r="AZ92" s="246"/>
      <c r="BA92" s="246"/>
      <c r="BB92" s="245">
        <v>368259.72</v>
      </c>
      <c r="BC92" s="246"/>
      <c r="BD92" s="246"/>
      <c r="BE92" s="246"/>
      <c r="BF92" s="246"/>
      <c r="BG92" s="246"/>
      <c r="BH92" s="246"/>
      <c r="BI92" s="246"/>
      <c r="BJ92" s="246"/>
      <c r="BK92" s="246"/>
      <c r="BL92" s="246"/>
      <c r="BM92" s="247">
        <f t="shared" si="3"/>
        <v>368259.72</v>
      </c>
      <c r="BN92" s="246"/>
      <c r="BO92" s="246"/>
      <c r="BP92" s="246"/>
      <c r="BQ92" s="246"/>
      <c r="BR92" s="246"/>
      <c r="BS92" s="246"/>
      <c r="BT92" s="256"/>
      <c r="BU92" s="246"/>
      <c r="BV92" s="246"/>
      <c r="BW92" s="246"/>
      <c r="BX92" s="246"/>
      <c r="BY92" s="256"/>
      <c r="BZ92" s="246"/>
      <c r="CA92" s="246"/>
      <c r="CB92" s="256"/>
      <c r="CC92" s="247">
        <v>89812997.62999998</v>
      </c>
      <c r="CD92" s="247">
        <v>886178.68</v>
      </c>
      <c r="CE92" s="247">
        <v>90699176.309999987</v>
      </c>
      <c r="CG92" s="225"/>
      <c r="CH92" s="225"/>
    </row>
    <row r="93" spans="2:86" ht="15" customHeight="1">
      <c r="B93" s="314"/>
      <c r="C93" s="315" t="s">
        <v>649</v>
      </c>
      <c r="D93" s="316"/>
      <c r="E93" s="197">
        <v>1571334.89</v>
      </c>
      <c r="F93" s="246"/>
      <c r="G93" s="245">
        <v>26670577.520000003</v>
      </c>
      <c r="H93" s="246"/>
      <c r="I93" s="246"/>
      <c r="J93" s="245">
        <v>725501.38</v>
      </c>
      <c r="K93" s="246"/>
      <c r="L93" s="317">
        <v>28967413.790000007</v>
      </c>
      <c r="M93" s="317"/>
      <c r="N93" s="246"/>
      <c r="O93" s="246"/>
      <c r="P93" s="318">
        <v>1124.2000000000116</v>
      </c>
      <c r="Q93" s="318"/>
      <c r="R93" s="246"/>
      <c r="S93" s="246"/>
      <c r="T93" s="247">
        <v>1124.2000000000116</v>
      </c>
      <c r="U93" s="245">
        <v>12333802.689999999</v>
      </c>
      <c r="V93" s="245">
        <v>73579447.199999988</v>
      </c>
      <c r="W93" s="245">
        <v>1409248.5300000003</v>
      </c>
      <c r="X93" s="245">
        <v>849547.38000000035</v>
      </c>
      <c r="Y93" s="245">
        <v>10076.870000000024</v>
      </c>
      <c r="Z93" s="245">
        <v>66760.460000000428</v>
      </c>
      <c r="AA93" s="246"/>
      <c r="AB93" s="245">
        <v>14958.080000000002</v>
      </c>
      <c r="AC93" s="245">
        <v>1145621.5499999998</v>
      </c>
      <c r="AD93" s="246"/>
      <c r="AE93" s="247">
        <v>89409462.76000002</v>
      </c>
      <c r="AF93" s="245">
        <v>494686.04</v>
      </c>
      <c r="AG93" s="245">
        <v>938028.74</v>
      </c>
      <c r="AH93" s="246"/>
      <c r="AI93" s="245">
        <v>3696563.01</v>
      </c>
      <c r="AJ93" s="246"/>
      <c r="AK93" s="246"/>
      <c r="AL93" s="246"/>
      <c r="AM93" s="247">
        <v>5129277.79</v>
      </c>
      <c r="AN93" s="247">
        <f t="shared" si="2"/>
        <v>123507278.54000004</v>
      </c>
      <c r="AO93" s="245">
        <v>187793.3</v>
      </c>
      <c r="AP93" s="246"/>
      <c r="AQ93" s="246"/>
      <c r="AR93" s="246"/>
      <c r="AS93" s="246"/>
      <c r="AT93" s="246"/>
      <c r="AU93" s="247">
        <v>187793.3</v>
      </c>
      <c r="AV93" s="246"/>
      <c r="AW93" s="245">
        <v>410295.5</v>
      </c>
      <c r="AX93" s="245">
        <v>1390.17</v>
      </c>
      <c r="AY93" s="245">
        <v>8961.6899999999987</v>
      </c>
      <c r="AZ93" s="246"/>
      <c r="BA93" s="246"/>
      <c r="BB93" s="246"/>
      <c r="BC93" s="246"/>
      <c r="BD93" s="246"/>
      <c r="BE93" s="246"/>
      <c r="BF93" s="245">
        <v>161924.76</v>
      </c>
      <c r="BG93" s="246"/>
      <c r="BH93" s="246"/>
      <c r="BI93" s="246"/>
      <c r="BJ93" s="246"/>
      <c r="BK93" s="246"/>
      <c r="BL93" s="245">
        <v>48770.9</v>
      </c>
      <c r="BM93" s="247">
        <f t="shared" si="3"/>
        <v>631343.02</v>
      </c>
      <c r="BN93" s="246"/>
      <c r="BO93" s="246"/>
      <c r="BP93" s="246"/>
      <c r="BQ93" s="246"/>
      <c r="BR93" s="246"/>
      <c r="BS93" s="246"/>
      <c r="BT93" s="256"/>
      <c r="BU93" s="245">
        <v>8667870.3699999992</v>
      </c>
      <c r="BV93" s="245">
        <v>3720.9700000000007</v>
      </c>
      <c r="BW93" s="246"/>
      <c r="BX93" s="246"/>
      <c r="BY93" s="247">
        <v>8671591.3399999999</v>
      </c>
      <c r="BZ93" s="245">
        <v>341729.39</v>
      </c>
      <c r="CA93" s="245">
        <v>10021.43</v>
      </c>
      <c r="CB93" s="247">
        <v>351750.82</v>
      </c>
      <c r="CC93" s="256"/>
      <c r="CD93" s="256"/>
      <c r="CE93" s="247">
        <v>133349757.02000003</v>
      </c>
      <c r="CG93" s="225"/>
      <c r="CH93" s="225"/>
    </row>
    <row r="94" spans="2:86" ht="15" customHeight="1">
      <c r="B94" s="314" t="s">
        <v>63</v>
      </c>
      <c r="C94" s="315" t="s">
        <v>647</v>
      </c>
      <c r="D94" s="316"/>
      <c r="E94" s="197">
        <v>122000</v>
      </c>
      <c r="F94" s="245">
        <v>17131.349999999999</v>
      </c>
      <c r="G94" s="245">
        <v>50667057.100000001</v>
      </c>
      <c r="H94" s="245">
        <v>279872.18</v>
      </c>
      <c r="I94" s="246"/>
      <c r="J94" s="245">
        <v>581061.22000000009</v>
      </c>
      <c r="K94" s="246"/>
      <c r="L94" s="317">
        <v>51667121.850000001</v>
      </c>
      <c r="M94" s="317"/>
      <c r="N94" s="245">
        <v>6454.78</v>
      </c>
      <c r="O94" s="246"/>
      <c r="P94" s="318">
        <v>2449841.4500000002</v>
      </c>
      <c r="Q94" s="318"/>
      <c r="R94" s="245">
        <v>106579.02</v>
      </c>
      <c r="S94" s="246"/>
      <c r="T94" s="247">
        <v>2562875.25</v>
      </c>
      <c r="U94" s="245">
        <v>24718370.379999999</v>
      </c>
      <c r="V94" s="245">
        <v>79909744.559999987</v>
      </c>
      <c r="W94" s="245">
        <v>3739727.6599999997</v>
      </c>
      <c r="X94" s="245">
        <v>952445.16</v>
      </c>
      <c r="Y94" s="245">
        <v>374755.01999999996</v>
      </c>
      <c r="Z94" s="245">
        <v>590498.24</v>
      </c>
      <c r="AA94" s="246"/>
      <c r="AB94" s="245">
        <v>482796.80000000005</v>
      </c>
      <c r="AC94" s="245">
        <v>1766373.5599999996</v>
      </c>
      <c r="AD94" s="246"/>
      <c r="AE94" s="247">
        <v>112534711.37999997</v>
      </c>
      <c r="AF94" s="245">
        <v>18515712.510000002</v>
      </c>
      <c r="AG94" s="245">
        <v>1023838.27</v>
      </c>
      <c r="AH94" s="246"/>
      <c r="AI94" s="246"/>
      <c r="AJ94" s="246"/>
      <c r="AK94" s="246"/>
      <c r="AL94" s="246"/>
      <c r="AM94" s="247">
        <v>19539550.780000001</v>
      </c>
      <c r="AN94" s="247">
        <f t="shared" si="2"/>
        <v>186304259.25999996</v>
      </c>
      <c r="AO94" s="245">
        <v>160662.33000000002</v>
      </c>
      <c r="AP94" s="246"/>
      <c r="AQ94" s="246"/>
      <c r="AR94" s="246"/>
      <c r="AS94" s="245">
        <v>375</v>
      </c>
      <c r="AT94" s="246"/>
      <c r="AU94" s="247">
        <v>161037.33000000002</v>
      </c>
      <c r="AV94" s="246"/>
      <c r="AW94" s="245">
        <v>113778.85999999999</v>
      </c>
      <c r="AX94" s="245">
        <v>17625.199999999983</v>
      </c>
      <c r="AY94" s="245">
        <v>0</v>
      </c>
      <c r="AZ94" s="246"/>
      <c r="BA94" s="246"/>
      <c r="BB94" s="245">
        <v>1068788.24</v>
      </c>
      <c r="BC94" s="246"/>
      <c r="BD94" s="245">
        <v>2829.7200000000084</v>
      </c>
      <c r="BE94" s="246"/>
      <c r="BF94" s="245">
        <v>1387.5300000000002</v>
      </c>
      <c r="BG94" s="245">
        <v>1393823.17</v>
      </c>
      <c r="BH94" s="245">
        <v>5.6843418860808015E-14</v>
      </c>
      <c r="BI94" s="246"/>
      <c r="BJ94" s="246"/>
      <c r="BK94" s="246"/>
      <c r="BL94" s="245">
        <v>7327198.4100000001</v>
      </c>
      <c r="BM94" s="247">
        <f t="shared" si="3"/>
        <v>9925431.129999999</v>
      </c>
      <c r="BN94" s="246"/>
      <c r="BO94" s="246"/>
      <c r="BP94" s="246"/>
      <c r="BQ94" s="246"/>
      <c r="BR94" s="246"/>
      <c r="BS94" s="246"/>
      <c r="BT94" s="256"/>
      <c r="BU94" s="245">
        <v>3276724.2299999995</v>
      </c>
      <c r="BV94" s="245">
        <v>4540.0000000000009</v>
      </c>
      <c r="BW94" s="246"/>
      <c r="BX94" s="246"/>
      <c r="BY94" s="247">
        <v>3281264.2299999995</v>
      </c>
      <c r="BZ94" s="245">
        <v>214334.73</v>
      </c>
      <c r="CA94" s="245">
        <v>13703.14</v>
      </c>
      <c r="CB94" s="247">
        <v>228037.87</v>
      </c>
      <c r="CC94" s="256"/>
      <c r="CD94" s="256"/>
      <c r="CE94" s="247">
        <v>199900029.81999996</v>
      </c>
      <c r="CG94" s="225"/>
      <c r="CH94" s="225"/>
    </row>
    <row r="95" spans="2:86" ht="15" customHeight="1">
      <c r="B95" s="314"/>
      <c r="C95" s="315" t="s">
        <v>648</v>
      </c>
      <c r="D95" s="316"/>
      <c r="E95" s="197"/>
      <c r="F95" s="245">
        <v>2285.4800000000005</v>
      </c>
      <c r="G95" s="245">
        <v>25094424.649999995</v>
      </c>
      <c r="H95" s="245">
        <v>23177.000000000004</v>
      </c>
      <c r="I95" s="246"/>
      <c r="J95" s="246"/>
      <c r="K95" s="246"/>
      <c r="L95" s="317">
        <v>25119887.129999995</v>
      </c>
      <c r="M95" s="317"/>
      <c r="N95" s="245">
        <v>6454.78</v>
      </c>
      <c r="O95" s="246"/>
      <c r="P95" s="318">
        <v>1911817.12</v>
      </c>
      <c r="Q95" s="318"/>
      <c r="R95" s="246"/>
      <c r="S95" s="246"/>
      <c r="T95" s="247">
        <v>1918271.9</v>
      </c>
      <c r="U95" s="245">
        <v>320136.76</v>
      </c>
      <c r="V95" s="245">
        <v>15700426.140000001</v>
      </c>
      <c r="W95" s="245">
        <v>2568887.9299999997</v>
      </c>
      <c r="X95" s="245">
        <v>643880.42999999993</v>
      </c>
      <c r="Y95" s="245">
        <v>291689.2</v>
      </c>
      <c r="Z95" s="245">
        <v>516384.32000000007</v>
      </c>
      <c r="AA95" s="246"/>
      <c r="AB95" s="245">
        <v>250243.18000000002</v>
      </c>
      <c r="AC95" s="246"/>
      <c r="AD95" s="246"/>
      <c r="AE95" s="247">
        <v>20291647.959999997</v>
      </c>
      <c r="AF95" s="245">
        <v>75000</v>
      </c>
      <c r="AG95" s="246"/>
      <c r="AH95" s="246"/>
      <c r="AI95" s="246"/>
      <c r="AJ95" s="246"/>
      <c r="AK95" s="246"/>
      <c r="AL95" s="246"/>
      <c r="AM95" s="247">
        <v>75000</v>
      </c>
      <c r="AN95" s="247">
        <f t="shared" si="2"/>
        <v>47404806.989999995</v>
      </c>
      <c r="AO95" s="245">
        <v>1269.1400000000001</v>
      </c>
      <c r="AP95" s="246"/>
      <c r="AQ95" s="246"/>
      <c r="AR95" s="246"/>
      <c r="AS95" s="246"/>
      <c r="AT95" s="246"/>
      <c r="AU95" s="247">
        <v>1269.1400000000001</v>
      </c>
      <c r="AV95" s="246"/>
      <c r="AW95" s="246"/>
      <c r="AX95" s="246"/>
      <c r="AY95" s="246"/>
      <c r="AZ95" s="246"/>
      <c r="BA95" s="246"/>
      <c r="BB95" s="245">
        <v>1068788.24</v>
      </c>
      <c r="BC95" s="246"/>
      <c r="BD95" s="246"/>
      <c r="BE95" s="246"/>
      <c r="BF95" s="246"/>
      <c r="BG95" s="246"/>
      <c r="BH95" s="246"/>
      <c r="BI95" s="246"/>
      <c r="BJ95" s="246"/>
      <c r="BK95" s="246"/>
      <c r="BL95" s="246"/>
      <c r="BM95" s="247">
        <f t="shared" si="3"/>
        <v>1068788.24</v>
      </c>
      <c r="BN95" s="246"/>
      <c r="BO95" s="246"/>
      <c r="BP95" s="246"/>
      <c r="BQ95" s="246"/>
      <c r="BR95" s="246"/>
      <c r="BS95" s="246"/>
      <c r="BT95" s="256"/>
      <c r="BU95" s="246"/>
      <c r="BV95" s="246"/>
      <c r="BW95" s="246"/>
      <c r="BX95" s="246"/>
      <c r="BY95" s="256"/>
      <c r="BZ95" s="246"/>
      <c r="CA95" s="246"/>
      <c r="CB95" s="256"/>
      <c r="CC95" s="247">
        <v>47329806.990000002</v>
      </c>
      <c r="CD95" s="247">
        <v>1145057.3799999999</v>
      </c>
      <c r="CE95" s="247">
        <v>48474864.36999999</v>
      </c>
      <c r="CG95" s="225"/>
      <c r="CH95" s="225"/>
    </row>
    <row r="96" spans="2:86" ht="15" customHeight="1">
      <c r="B96" s="314"/>
      <c r="C96" s="315" t="s">
        <v>649</v>
      </c>
      <c r="D96" s="316"/>
      <c r="E96" s="197">
        <v>122000</v>
      </c>
      <c r="F96" s="245">
        <v>14845.87</v>
      </c>
      <c r="G96" s="245">
        <v>25572632.450000007</v>
      </c>
      <c r="H96" s="245">
        <v>256695.18</v>
      </c>
      <c r="I96" s="246"/>
      <c r="J96" s="245">
        <v>581061.22000000009</v>
      </c>
      <c r="K96" s="246"/>
      <c r="L96" s="317">
        <v>26547234.720000006</v>
      </c>
      <c r="M96" s="317"/>
      <c r="N96" s="246"/>
      <c r="O96" s="246"/>
      <c r="P96" s="318">
        <v>538024.33000000007</v>
      </c>
      <c r="Q96" s="318"/>
      <c r="R96" s="245">
        <v>106579.02</v>
      </c>
      <c r="S96" s="246"/>
      <c r="T96" s="247">
        <v>644603.34999999986</v>
      </c>
      <c r="U96" s="245">
        <v>24398233.619999997</v>
      </c>
      <c r="V96" s="245">
        <v>64209318.419999987</v>
      </c>
      <c r="W96" s="245">
        <v>1170839.73</v>
      </c>
      <c r="X96" s="245">
        <v>308564.7300000001</v>
      </c>
      <c r="Y96" s="245">
        <v>83065.819999999949</v>
      </c>
      <c r="Z96" s="245">
        <v>74113.919999999925</v>
      </c>
      <c r="AA96" s="246"/>
      <c r="AB96" s="245">
        <v>232553.62000000002</v>
      </c>
      <c r="AC96" s="245">
        <v>1766373.5599999996</v>
      </c>
      <c r="AD96" s="246"/>
      <c r="AE96" s="247">
        <v>92243063.419999972</v>
      </c>
      <c r="AF96" s="245">
        <v>18440712.510000002</v>
      </c>
      <c r="AG96" s="245">
        <v>1023838.27</v>
      </c>
      <c r="AH96" s="246"/>
      <c r="AI96" s="246"/>
      <c r="AJ96" s="246"/>
      <c r="AK96" s="246"/>
      <c r="AL96" s="246"/>
      <c r="AM96" s="247">
        <v>19464550.780000001</v>
      </c>
      <c r="AN96" s="247">
        <f t="shared" si="2"/>
        <v>138899452.26999998</v>
      </c>
      <c r="AO96" s="245">
        <v>159393.19</v>
      </c>
      <c r="AP96" s="246"/>
      <c r="AQ96" s="246"/>
      <c r="AR96" s="246"/>
      <c r="AS96" s="245">
        <v>375</v>
      </c>
      <c r="AT96" s="246"/>
      <c r="AU96" s="247">
        <v>159768.19</v>
      </c>
      <c r="AV96" s="246"/>
      <c r="AW96" s="245">
        <v>113778.85999999999</v>
      </c>
      <c r="AX96" s="245">
        <v>17625.199999999983</v>
      </c>
      <c r="AY96" s="245">
        <v>0</v>
      </c>
      <c r="AZ96" s="246"/>
      <c r="BA96" s="246"/>
      <c r="BB96" s="246"/>
      <c r="BC96" s="246"/>
      <c r="BD96" s="245">
        <v>2829.7200000000084</v>
      </c>
      <c r="BE96" s="246"/>
      <c r="BF96" s="245">
        <v>1387.5300000000002</v>
      </c>
      <c r="BG96" s="245">
        <v>1393823.17</v>
      </c>
      <c r="BH96" s="245">
        <v>5.6843418860808015E-14</v>
      </c>
      <c r="BI96" s="246"/>
      <c r="BJ96" s="246"/>
      <c r="BK96" s="246"/>
      <c r="BL96" s="245">
        <v>7327198.4100000001</v>
      </c>
      <c r="BM96" s="247">
        <f t="shared" si="3"/>
        <v>8856642.8900000006</v>
      </c>
      <c r="BN96" s="246"/>
      <c r="BO96" s="246"/>
      <c r="BP96" s="246"/>
      <c r="BQ96" s="246"/>
      <c r="BR96" s="246"/>
      <c r="BS96" s="246"/>
      <c r="BT96" s="256"/>
      <c r="BU96" s="245">
        <v>3276724.2299999995</v>
      </c>
      <c r="BV96" s="245">
        <v>4540.0000000000009</v>
      </c>
      <c r="BW96" s="246"/>
      <c r="BX96" s="246"/>
      <c r="BY96" s="247">
        <v>3281264.2299999995</v>
      </c>
      <c r="BZ96" s="245">
        <v>214334.73</v>
      </c>
      <c r="CA96" s="245">
        <v>13703.14</v>
      </c>
      <c r="CB96" s="247">
        <v>228037.87</v>
      </c>
      <c r="CC96" s="256"/>
      <c r="CD96" s="256"/>
      <c r="CE96" s="247">
        <v>151425165.44999999</v>
      </c>
      <c r="CG96" s="225"/>
      <c r="CH96" s="225"/>
    </row>
    <row r="97" spans="2:86" ht="15" customHeight="1">
      <c r="B97" s="314" t="s">
        <v>64</v>
      </c>
      <c r="C97" s="315" t="s">
        <v>647</v>
      </c>
      <c r="D97" s="316"/>
      <c r="E97" s="197">
        <v>16807.29</v>
      </c>
      <c r="F97" s="246"/>
      <c r="G97" s="245">
        <v>50605597.039999999</v>
      </c>
      <c r="H97" s="245">
        <v>1495258.05</v>
      </c>
      <c r="I97" s="246"/>
      <c r="J97" s="245">
        <v>645781.74</v>
      </c>
      <c r="K97" s="246"/>
      <c r="L97" s="317">
        <v>52763444.119999997</v>
      </c>
      <c r="M97" s="317"/>
      <c r="N97" s="246"/>
      <c r="O97" s="245">
        <v>358387.78</v>
      </c>
      <c r="P97" s="318">
        <v>803914.22</v>
      </c>
      <c r="Q97" s="318"/>
      <c r="R97" s="245">
        <v>118735.7</v>
      </c>
      <c r="S97" s="246"/>
      <c r="T97" s="247">
        <v>1281037.7</v>
      </c>
      <c r="U97" s="245">
        <v>4878266.82</v>
      </c>
      <c r="V97" s="245">
        <v>24911106.829999998</v>
      </c>
      <c r="W97" s="245">
        <v>3797645.4</v>
      </c>
      <c r="X97" s="245">
        <v>1798490.01</v>
      </c>
      <c r="Y97" s="245">
        <v>58849.45</v>
      </c>
      <c r="Z97" s="245">
        <v>411124.94</v>
      </c>
      <c r="AA97" s="245">
        <v>4597.67</v>
      </c>
      <c r="AB97" s="245">
        <v>320184.91000000003</v>
      </c>
      <c r="AC97" s="245">
        <v>526120.1399999999</v>
      </c>
      <c r="AD97" s="246"/>
      <c r="AE97" s="247">
        <v>36706386.169999994</v>
      </c>
      <c r="AF97" s="245">
        <v>435680</v>
      </c>
      <c r="AG97" s="245">
        <v>505346.71</v>
      </c>
      <c r="AH97" s="246"/>
      <c r="AI97" s="245">
        <v>398880.33</v>
      </c>
      <c r="AJ97" s="245">
        <v>2245</v>
      </c>
      <c r="AK97" s="246"/>
      <c r="AL97" s="246"/>
      <c r="AM97" s="247">
        <v>1342152.04</v>
      </c>
      <c r="AN97" s="247">
        <f t="shared" si="2"/>
        <v>92093020.030000001</v>
      </c>
      <c r="AO97" s="245">
        <v>71462.19</v>
      </c>
      <c r="AP97" s="246"/>
      <c r="AQ97" s="246"/>
      <c r="AR97" s="246"/>
      <c r="AS97" s="246"/>
      <c r="AT97" s="246"/>
      <c r="AU97" s="247">
        <v>71462.19</v>
      </c>
      <c r="AV97" s="246"/>
      <c r="AW97" s="245">
        <v>81819.709999999992</v>
      </c>
      <c r="AX97" s="245">
        <v>20416.79</v>
      </c>
      <c r="AY97" s="246"/>
      <c r="AZ97" s="246"/>
      <c r="BA97" s="246"/>
      <c r="BB97" s="245">
        <v>602386.12</v>
      </c>
      <c r="BC97" s="246"/>
      <c r="BD97" s="245">
        <v>0</v>
      </c>
      <c r="BE97" s="245">
        <v>0</v>
      </c>
      <c r="BF97" s="245">
        <v>17709.330000000002</v>
      </c>
      <c r="BG97" s="246"/>
      <c r="BH97" s="246"/>
      <c r="BI97" s="246"/>
      <c r="BJ97" s="246"/>
      <c r="BK97" s="246"/>
      <c r="BL97" s="246"/>
      <c r="BM97" s="247">
        <f t="shared" si="3"/>
        <v>722331.95</v>
      </c>
      <c r="BN97" s="246"/>
      <c r="BO97" s="246"/>
      <c r="BP97" s="246"/>
      <c r="BQ97" s="246"/>
      <c r="BR97" s="246"/>
      <c r="BS97" s="246"/>
      <c r="BT97" s="256"/>
      <c r="BU97" s="245">
        <v>1621815.16</v>
      </c>
      <c r="BV97" s="245">
        <v>2706.8000000007073</v>
      </c>
      <c r="BW97" s="246"/>
      <c r="BX97" s="246"/>
      <c r="BY97" s="247">
        <v>1624521.9600000009</v>
      </c>
      <c r="BZ97" s="245">
        <v>1956716.2799999998</v>
      </c>
      <c r="CA97" s="245">
        <v>38018.89</v>
      </c>
      <c r="CB97" s="247">
        <v>1994735.1699999997</v>
      </c>
      <c r="CC97" s="256"/>
      <c r="CD97" s="256"/>
      <c r="CE97" s="247">
        <v>96506071.300000012</v>
      </c>
      <c r="CG97" s="225"/>
      <c r="CH97" s="225"/>
    </row>
    <row r="98" spans="2:86" ht="15" customHeight="1">
      <c r="B98" s="314"/>
      <c r="C98" s="315" t="s">
        <v>648</v>
      </c>
      <c r="D98" s="316"/>
      <c r="E98" s="197"/>
      <c r="F98" s="246"/>
      <c r="G98" s="245">
        <v>25562111.68</v>
      </c>
      <c r="H98" s="245">
        <v>87059.620000000024</v>
      </c>
      <c r="I98" s="246"/>
      <c r="J98" s="246"/>
      <c r="K98" s="246"/>
      <c r="L98" s="317">
        <v>25649171.300000001</v>
      </c>
      <c r="M98" s="317"/>
      <c r="N98" s="246"/>
      <c r="O98" s="245">
        <v>285102.84999999998</v>
      </c>
      <c r="P98" s="318">
        <v>757004.90999999992</v>
      </c>
      <c r="Q98" s="318"/>
      <c r="R98" s="246"/>
      <c r="S98" s="246"/>
      <c r="T98" s="247">
        <v>1042107.7599999999</v>
      </c>
      <c r="U98" s="246"/>
      <c r="V98" s="245">
        <v>3531628.8899999997</v>
      </c>
      <c r="W98" s="245">
        <v>3232341.83</v>
      </c>
      <c r="X98" s="245">
        <v>1481275.12</v>
      </c>
      <c r="Y98" s="245">
        <v>49393.8</v>
      </c>
      <c r="Z98" s="245">
        <v>406138.01000000007</v>
      </c>
      <c r="AA98" s="245">
        <v>3689.7900000000004</v>
      </c>
      <c r="AB98" s="245">
        <v>88101.45</v>
      </c>
      <c r="AC98" s="246"/>
      <c r="AD98" s="246"/>
      <c r="AE98" s="247">
        <v>8792568.8899999987</v>
      </c>
      <c r="AF98" s="246"/>
      <c r="AG98" s="246"/>
      <c r="AH98" s="246"/>
      <c r="AI98" s="245">
        <v>38875.369999999988</v>
      </c>
      <c r="AJ98" s="246"/>
      <c r="AK98" s="246"/>
      <c r="AL98" s="246"/>
      <c r="AM98" s="247">
        <v>38875.369999999988</v>
      </c>
      <c r="AN98" s="247">
        <f t="shared" si="2"/>
        <v>35522723.32</v>
      </c>
      <c r="AO98" s="246"/>
      <c r="AP98" s="246"/>
      <c r="AQ98" s="246"/>
      <c r="AR98" s="246"/>
      <c r="AS98" s="246"/>
      <c r="AT98" s="246"/>
      <c r="AU98" s="256"/>
      <c r="AV98" s="246"/>
      <c r="AW98" s="246"/>
      <c r="AX98" s="246"/>
      <c r="AY98" s="246"/>
      <c r="AZ98" s="246"/>
      <c r="BA98" s="246"/>
      <c r="BB98" s="245">
        <v>594427</v>
      </c>
      <c r="BC98" s="246"/>
      <c r="BD98" s="246"/>
      <c r="BE98" s="246"/>
      <c r="BF98" s="246"/>
      <c r="BG98" s="246"/>
      <c r="BH98" s="246"/>
      <c r="BI98" s="246"/>
      <c r="BJ98" s="246"/>
      <c r="BK98" s="246"/>
      <c r="BL98" s="246"/>
      <c r="BM98" s="247">
        <f t="shared" si="3"/>
        <v>594427</v>
      </c>
      <c r="BN98" s="246"/>
      <c r="BO98" s="246"/>
      <c r="BP98" s="246"/>
      <c r="BQ98" s="246"/>
      <c r="BR98" s="246"/>
      <c r="BS98" s="246"/>
      <c r="BT98" s="256"/>
      <c r="BU98" s="246"/>
      <c r="BV98" s="246"/>
      <c r="BW98" s="246"/>
      <c r="BX98" s="246"/>
      <c r="BY98" s="256"/>
      <c r="BZ98" s="246"/>
      <c r="CA98" s="246"/>
      <c r="CB98" s="256"/>
      <c r="CC98" s="247">
        <v>35522723.319999993</v>
      </c>
      <c r="CD98" s="247">
        <v>594427</v>
      </c>
      <c r="CE98" s="247">
        <v>36117150.319999993</v>
      </c>
      <c r="CG98" s="225"/>
      <c r="CH98" s="225"/>
    </row>
    <row r="99" spans="2:86" ht="15" customHeight="1">
      <c r="B99" s="314"/>
      <c r="C99" s="315" t="s">
        <v>649</v>
      </c>
      <c r="D99" s="316"/>
      <c r="E99" s="197">
        <v>16807.29</v>
      </c>
      <c r="F99" s="246"/>
      <c r="G99" s="245">
        <v>25043485.359999999</v>
      </c>
      <c r="H99" s="245">
        <v>1408198.43</v>
      </c>
      <c r="I99" s="246"/>
      <c r="J99" s="245">
        <v>645781.74</v>
      </c>
      <c r="K99" s="246"/>
      <c r="L99" s="317">
        <v>27114272.819999997</v>
      </c>
      <c r="M99" s="317"/>
      <c r="N99" s="246"/>
      <c r="O99" s="245">
        <v>73284.930000000051</v>
      </c>
      <c r="P99" s="318">
        <v>46909.310000000056</v>
      </c>
      <c r="Q99" s="318"/>
      <c r="R99" s="245">
        <v>118735.7</v>
      </c>
      <c r="S99" s="246"/>
      <c r="T99" s="247">
        <v>238929.94000000006</v>
      </c>
      <c r="U99" s="245">
        <v>4878266.82</v>
      </c>
      <c r="V99" s="245">
        <v>21379477.939999998</v>
      </c>
      <c r="W99" s="245">
        <v>565303.56999999983</v>
      </c>
      <c r="X99" s="245">
        <v>317214.89000000013</v>
      </c>
      <c r="Y99" s="245">
        <v>9455.6500000000087</v>
      </c>
      <c r="Z99" s="245">
        <v>4986.9299999999348</v>
      </c>
      <c r="AA99" s="245">
        <v>907.87999999999965</v>
      </c>
      <c r="AB99" s="245">
        <v>232083.46000000002</v>
      </c>
      <c r="AC99" s="245">
        <v>526120.1399999999</v>
      </c>
      <c r="AD99" s="246"/>
      <c r="AE99" s="247">
        <v>27913817.279999994</v>
      </c>
      <c r="AF99" s="245">
        <v>435680</v>
      </c>
      <c r="AG99" s="245">
        <v>505346.71</v>
      </c>
      <c r="AH99" s="246"/>
      <c r="AI99" s="245">
        <v>360004.96</v>
      </c>
      <c r="AJ99" s="245">
        <v>2245</v>
      </c>
      <c r="AK99" s="246"/>
      <c r="AL99" s="246"/>
      <c r="AM99" s="247">
        <v>1303276.6700000002</v>
      </c>
      <c r="AN99" s="247">
        <f t="shared" si="2"/>
        <v>56570296.709999993</v>
      </c>
      <c r="AO99" s="245">
        <v>71462.19</v>
      </c>
      <c r="AP99" s="246"/>
      <c r="AQ99" s="246"/>
      <c r="AR99" s="246"/>
      <c r="AS99" s="246"/>
      <c r="AT99" s="246"/>
      <c r="AU99" s="247">
        <v>71462.19</v>
      </c>
      <c r="AV99" s="246"/>
      <c r="AW99" s="245">
        <v>81819.709999999992</v>
      </c>
      <c r="AX99" s="245">
        <v>20416.79</v>
      </c>
      <c r="AY99" s="246"/>
      <c r="AZ99" s="246"/>
      <c r="BA99" s="246"/>
      <c r="BB99" s="245">
        <v>7959.1199999999953</v>
      </c>
      <c r="BC99" s="246"/>
      <c r="BD99" s="245">
        <v>0</v>
      </c>
      <c r="BE99" s="245">
        <v>0</v>
      </c>
      <c r="BF99" s="245">
        <v>17709.330000000002</v>
      </c>
      <c r="BG99" s="246"/>
      <c r="BH99" s="246"/>
      <c r="BI99" s="246"/>
      <c r="BJ99" s="246"/>
      <c r="BK99" s="246"/>
      <c r="BL99" s="246"/>
      <c r="BM99" s="247">
        <f t="shared" si="3"/>
        <v>127904.95</v>
      </c>
      <c r="BN99" s="246"/>
      <c r="BO99" s="246"/>
      <c r="BP99" s="246"/>
      <c r="BQ99" s="246"/>
      <c r="BR99" s="246"/>
      <c r="BS99" s="246"/>
      <c r="BT99" s="256"/>
      <c r="BU99" s="245">
        <v>1621815.16</v>
      </c>
      <c r="BV99" s="245">
        <v>2706.8000000007073</v>
      </c>
      <c r="BW99" s="246"/>
      <c r="BX99" s="246"/>
      <c r="BY99" s="247">
        <v>1624521.9600000009</v>
      </c>
      <c r="BZ99" s="245">
        <v>1956716.2799999998</v>
      </c>
      <c r="CA99" s="245">
        <v>38018.89</v>
      </c>
      <c r="CB99" s="247">
        <v>1994735.1699999997</v>
      </c>
      <c r="CC99" s="256"/>
      <c r="CD99" s="256"/>
      <c r="CE99" s="247">
        <v>60388920.980000019</v>
      </c>
      <c r="CG99" s="225"/>
      <c r="CH99" s="225"/>
    </row>
    <row r="100" spans="2:86" ht="15" customHeight="1">
      <c r="B100" s="314" t="s">
        <v>65</v>
      </c>
      <c r="C100" s="315" t="s">
        <v>647</v>
      </c>
      <c r="D100" s="316"/>
      <c r="E100" s="197">
        <v>675684.24</v>
      </c>
      <c r="F100" s="246"/>
      <c r="G100" s="245">
        <v>121356805.16999999</v>
      </c>
      <c r="H100" s="246"/>
      <c r="I100" s="246"/>
      <c r="J100" s="245">
        <v>1931906.52</v>
      </c>
      <c r="K100" s="246"/>
      <c r="L100" s="317">
        <v>123964395.92999998</v>
      </c>
      <c r="M100" s="317"/>
      <c r="N100" s="246"/>
      <c r="O100" s="246"/>
      <c r="P100" s="319"/>
      <c r="Q100" s="319"/>
      <c r="R100" s="246"/>
      <c r="S100" s="246"/>
      <c r="T100" s="256"/>
      <c r="U100" s="245">
        <v>7082324.4400000004</v>
      </c>
      <c r="V100" s="245">
        <v>51658950.150000006</v>
      </c>
      <c r="W100" s="245">
        <v>6868245.3700000001</v>
      </c>
      <c r="X100" s="245">
        <v>1634809.63</v>
      </c>
      <c r="Y100" s="245">
        <v>511584.02000000008</v>
      </c>
      <c r="Z100" s="245">
        <v>820088.73</v>
      </c>
      <c r="AA100" s="246"/>
      <c r="AB100" s="245">
        <v>359862.99000000005</v>
      </c>
      <c r="AC100" s="245">
        <v>7983724.4499999993</v>
      </c>
      <c r="AD100" s="246"/>
      <c r="AE100" s="247">
        <v>76919589.780000001</v>
      </c>
      <c r="AF100" s="245">
        <v>563479.56000000006</v>
      </c>
      <c r="AG100" s="245">
        <v>952462.59</v>
      </c>
      <c r="AH100" s="246"/>
      <c r="AI100" s="246"/>
      <c r="AJ100" s="246"/>
      <c r="AK100" s="246"/>
      <c r="AL100" s="246"/>
      <c r="AM100" s="247">
        <v>1515942.15</v>
      </c>
      <c r="AN100" s="247">
        <f t="shared" si="2"/>
        <v>202399927.85999998</v>
      </c>
      <c r="AO100" s="246"/>
      <c r="AP100" s="246"/>
      <c r="AQ100" s="246"/>
      <c r="AR100" s="246"/>
      <c r="AS100" s="246"/>
      <c r="AT100" s="246"/>
      <c r="AU100" s="256"/>
      <c r="AV100" s="245">
        <v>18589.12</v>
      </c>
      <c r="AW100" s="245">
        <v>287358.37</v>
      </c>
      <c r="AX100" s="246"/>
      <c r="AY100" s="246"/>
      <c r="AZ100" s="246"/>
      <c r="BA100" s="246"/>
      <c r="BB100" s="245">
        <v>240707.17</v>
      </c>
      <c r="BC100" s="246"/>
      <c r="BD100" s="246"/>
      <c r="BE100" s="245">
        <v>17333.3</v>
      </c>
      <c r="BF100" s="245">
        <v>37702.869999999995</v>
      </c>
      <c r="BG100" s="246"/>
      <c r="BH100" s="246"/>
      <c r="BI100" s="246"/>
      <c r="BJ100" s="246"/>
      <c r="BK100" s="246"/>
      <c r="BL100" s="245">
        <v>842646.50000000012</v>
      </c>
      <c r="BM100" s="247">
        <f t="shared" si="3"/>
        <v>1444337.33</v>
      </c>
      <c r="BN100" s="246"/>
      <c r="BO100" s="246"/>
      <c r="BP100" s="246"/>
      <c r="BQ100" s="246"/>
      <c r="BR100" s="246"/>
      <c r="BS100" s="246"/>
      <c r="BT100" s="256"/>
      <c r="BU100" s="245">
        <v>1287033.42</v>
      </c>
      <c r="BV100" s="245">
        <v>9967.8499999999985</v>
      </c>
      <c r="BW100" s="246"/>
      <c r="BX100" s="245">
        <v>2400000</v>
      </c>
      <c r="BY100" s="247">
        <v>3697001.27</v>
      </c>
      <c r="BZ100" s="245">
        <v>2137264.94</v>
      </c>
      <c r="CA100" s="245">
        <v>1131818.98</v>
      </c>
      <c r="CB100" s="247">
        <v>3269083.92</v>
      </c>
      <c r="CC100" s="256"/>
      <c r="CD100" s="256"/>
      <c r="CE100" s="247">
        <v>210810350.37999997</v>
      </c>
      <c r="CG100" s="225"/>
      <c r="CH100" s="225"/>
    </row>
    <row r="101" spans="2:86" ht="15" customHeight="1">
      <c r="B101" s="314"/>
      <c r="C101" s="315" t="s">
        <v>648</v>
      </c>
      <c r="D101" s="316"/>
      <c r="E101" s="197"/>
      <c r="F101" s="246"/>
      <c r="G101" s="245">
        <v>59168016.280000001</v>
      </c>
      <c r="H101" s="246"/>
      <c r="I101" s="246"/>
      <c r="J101" s="246"/>
      <c r="K101" s="246"/>
      <c r="L101" s="317">
        <v>59168016.280000001</v>
      </c>
      <c r="M101" s="317"/>
      <c r="N101" s="246"/>
      <c r="O101" s="246"/>
      <c r="P101" s="319"/>
      <c r="Q101" s="319"/>
      <c r="R101" s="246"/>
      <c r="S101" s="246"/>
      <c r="T101" s="256"/>
      <c r="U101" s="246"/>
      <c r="V101" s="245">
        <v>6839015.2799999993</v>
      </c>
      <c r="W101" s="245">
        <v>5781218.2300000004</v>
      </c>
      <c r="X101" s="245">
        <v>1582108.08</v>
      </c>
      <c r="Y101" s="245">
        <v>443625.31</v>
      </c>
      <c r="Z101" s="245">
        <v>763355.17</v>
      </c>
      <c r="AA101" s="246"/>
      <c r="AB101" s="245">
        <v>243733.06</v>
      </c>
      <c r="AC101" s="246"/>
      <c r="AD101" s="246"/>
      <c r="AE101" s="247">
        <v>15653055.130000001</v>
      </c>
      <c r="AF101" s="245">
        <v>54880</v>
      </c>
      <c r="AG101" s="246"/>
      <c r="AH101" s="246"/>
      <c r="AI101" s="246"/>
      <c r="AJ101" s="246"/>
      <c r="AK101" s="246"/>
      <c r="AL101" s="246"/>
      <c r="AM101" s="247">
        <v>54880</v>
      </c>
      <c r="AN101" s="247">
        <f t="shared" si="2"/>
        <v>74875951.409999996</v>
      </c>
      <c r="AO101" s="246"/>
      <c r="AP101" s="246"/>
      <c r="AQ101" s="246"/>
      <c r="AR101" s="246"/>
      <c r="AS101" s="246"/>
      <c r="AT101" s="246"/>
      <c r="AU101" s="256"/>
      <c r="AV101" s="246"/>
      <c r="AW101" s="246"/>
      <c r="AX101" s="246"/>
      <c r="AY101" s="246"/>
      <c r="AZ101" s="246"/>
      <c r="BA101" s="246"/>
      <c r="BB101" s="245">
        <v>216479.92</v>
      </c>
      <c r="BC101" s="246"/>
      <c r="BD101" s="246"/>
      <c r="BE101" s="246"/>
      <c r="BF101" s="246"/>
      <c r="BG101" s="246"/>
      <c r="BH101" s="246"/>
      <c r="BI101" s="246"/>
      <c r="BJ101" s="246"/>
      <c r="BK101" s="246"/>
      <c r="BL101" s="246"/>
      <c r="BM101" s="247">
        <f t="shared" si="3"/>
        <v>216479.92</v>
      </c>
      <c r="BN101" s="246"/>
      <c r="BO101" s="246"/>
      <c r="BP101" s="246"/>
      <c r="BQ101" s="246"/>
      <c r="BR101" s="246"/>
      <c r="BS101" s="246"/>
      <c r="BT101" s="256"/>
      <c r="BU101" s="246"/>
      <c r="BV101" s="246"/>
      <c r="BW101" s="246"/>
      <c r="BX101" s="246"/>
      <c r="BY101" s="256"/>
      <c r="BZ101" s="246"/>
      <c r="CA101" s="246"/>
      <c r="CB101" s="256"/>
      <c r="CC101" s="247">
        <v>74821071.410000011</v>
      </c>
      <c r="CD101" s="247">
        <v>271359.92</v>
      </c>
      <c r="CE101" s="247">
        <v>75092431.329999998</v>
      </c>
      <c r="CG101" s="225"/>
      <c r="CH101" s="225"/>
    </row>
    <row r="102" spans="2:86" ht="15" customHeight="1">
      <c r="B102" s="314"/>
      <c r="C102" s="315" t="s">
        <v>649</v>
      </c>
      <c r="D102" s="316"/>
      <c r="E102" s="197">
        <v>675684.24</v>
      </c>
      <c r="F102" s="246"/>
      <c r="G102" s="245">
        <v>62188788.889999986</v>
      </c>
      <c r="H102" s="246"/>
      <c r="I102" s="246"/>
      <c r="J102" s="245">
        <v>1931906.52</v>
      </c>
      <c r="K102" s="246"/>
      <c r="L102" s="317">
        <v>64796379.649999976</v>
      </c>
      <c r="M102" s="317"/>
      <c r="N102" s="246"/>
      <c r="O102" s="246"/>
      <c r="P102" s="319"/>
      <c r="Q102" s="319"/>
      <c r="R102" s="246"/>
      <c r="S102" s="246"/>
      <c r="T102" s="256"/>
      <c r="U102" s="245">
        <v>7082324.4400000004</v>
      </c>
      <c r="V102" s="245">
        <v>44819934.870000005</v>
      </c>
      <c r="W102" s="245">
        <v>1087027.1399999997</v>
      </c>
      <c r="X102" s="245">
        <v>52701.549999999814</v>
      </c>
      <c r="Y102" s="245">
        <v>67958.710000000079</v>
      </c>
      <c r="Z102" s="245">
        <v>56733.560000000056</v>
      </c>
      <c r="AA102" s="246"/>
      <c r="AB102" s="245">
        <v>116129.93000000005</v>
      </c>
      <c r="AC102" s="245">
        <v>7983724.4499999993</v>
      </c>
      <c r="AD102" s="246"/>
      <c r="AE102" s="247">
        <v>61266534.649999999</v>
      </c>
      <c r="AF102" s="245">
        <v>508599.56000000006</v>
      </c>
      <c r="AG102" s="245">
        <v>952462.59</v>
      </c>
      <c r="AH102" s="246"/>
      <c r="AI102" s="246"/>
      <c r="AJ102" s="246"/>
      <c r="AK102" s="246"/>
      <c r="AL102" s="246"/>
      <c r="AM102" s="247">
        <v>1461062.15</v>
      </c>
      <c r="AN102" s="247">
        <f t="shared" si="2"/>
        <v>127523976.44999999</v>
      </c>
      <c r="AO102" s="246"/>
      <c r="AP102" s="246"/>
      <c r="AQ102" s="246"/>
      <c r="AR102" s="246"/>
      <c r="AS102" s="246"/>
      <c r="AT102" s="246"/>
      <c r="AU102" s="256"/>
      <c r="AV102" s="245">
        <v>18589.12</v>
      </c>
      <c r="AW102" s="245">
        <v>287358.37</v>
      </c>
      <c r="AX102" s="246"/>
      <c r="AY102" s="246"/>
      <c r="AZ102" s="246"/>
      <c r="BA102" s="246"/>
      <c r="BB102" s="245">
        <v>24227.25</v>
      </c>
      <c r="BC102" s="246"/>
      <c r="BD102" s="246"/>
      <c r="BE102" s="245">
        <v>17333.3</v>
      </c>
      <c r="BF102" s="245">
        <v>37702.869999999995</v>
      </c>
      <c r="BG102" s="246"/>
      <c r="BH102" s="246"/>
      <c r="BI102" s="246"/>
      <c r="BJ102" s="246"/>
      <c r="BK102" s="246"/>
      <c r="BL102" s="245">
        <v>842646.50000000012</v>
      </c>
      <c r="BM102" s="247">
        <f t="shared" si="3"/>
        <v>1227857.4100000001</v>
      </c>
      <c r="BN102" s="246"/>
      <c r="BO102" s="246"/>
      <c r="BP102" s="246"/>
      <c r="BQ102" s="246"/>
      <c r="BR102" s="246"/>
      <c r="BS102" s="246"/>
      <c r="BT102" s="256"/>
      <c r="BU102" s="245">
        <v>1287033.42</v>
      </c>
      <c r="BV102" s="245">
        <v>9967.8499999999985</v>
      </c>
      <c r="BW102" s="246"/>
      <c r="BX102" s="245">
        <v>2400000</v>
      </c>
      <c r="BY102" s="247">
        <v>3697001.27</v>
      </c>
      <c r="BZ102" s="245">
        <v>2137264.94</v>
      </c>
      <c r="CA102" s="245">
        <v>1131818.98</v>
      </c>
      <c r="CB102" s="247">
        <v>3269083.92</v>
      </c>
      <c r="CC102" s="256"/>
      <c r="CD102" s="256"/>
      <c r="CE102" s="247">
        <v>135717919.04999995</v>
      </c>
      <c r="CG102" s="225"/>
      <c r="CH102" s="225"/>
    </row>
    <row r="103" spans="2:86" ht="15" customHeight="1">
      <c r="B103" s="314" t="s">
        <v>66</v>
      </c>
      <c r="C103" s="315" t="s">
        <v>647</v>
      </c>
      <c r="D103" s="316"/>
      <c r="E103" s="197">
        <v>696951.66</v>
      </c>
      <c r="F103" s="245">
        <v>17360.310000000001</v>
      </c>
      <c r="G103" s="245">
        <v>8232061.8999999994</v>
      </c>
      <c r="H103" s="245">
        <v>115034.38</v>
      </c>
      <c r="I103" s="245">
        <v>31960493.140000001</v>
      </c>
      <c r="J103" s="245">
        <v>110680.52999999997</v>
      </c>
      <c r="K103" s="246"/>
      <c r="L103" s="317">
        <v>41132581.920000002</v>
      </c>
      <c r="M103" s="317"/>
      <c r="N103" s="245">
        <v>868215.42</v>
      </c>
      <c r="O103" s="245">
        <v>414515.45</v>
      </c>
      <c r="P103" s="319"/>
      <c r="Q103" s="319"/>
      <c r="R103" s="245">
        <v>5165.63</v>
      </c>
      <c r="S103" s="246"/>
      <c r="T103" s="247">
        <v>1287896.4999999998</v>
      </c>
      <c r="U103" s="245">
        <v>3872921.64</v>
      </c>
      <c r="V103" s="245">
        <v>26737347.469999999</v>
      </c>
      <c r="W103" s="245">
        <v>4125876.95</v>
      </c>
      <c r="X103" s="245">
        <v>1673180.12</v>
      </c>
      <c r="Y103" s="245">
        <v>72886.16</v>
      </c>
      <c r="Z103" s="245">
        <v>1259110.9099999999</v>
      </c>
      <c r="AA103" s="246"/>
      <c r="AB103" s="245">
        <v>5247.56</v>
      </c>
      <c r="AC103" s="245">
        <v>75558.900000000009</v>
      </c>
      <c r="AD103" s="246"/>
      <c r="AE103" s="247">
        <v>37822129.709999993</v>
      </c>
      <c r="AF103" s="245">
        <v>223392.98</v>
      </c>
      <c r="AG103" s="245">
        <v>564382.17000000004</v>
      </c>
      <c r="AH103" s="246"/>
      <c r="AI103" s="246"/>
      <c r="AJ103" s="246"/>
      <c r="AK103" s="246"/>
      <c r="AL103" s="246"/>
      <c r="AM103" s="247">
        <v>787775.15</v>
      </c>
      <c r="AN103" s="247">
        <f t="shared" si="2"/>
        <v>81030383.280000001</v>
      </c>
      <c r="AO103" s="245">
        <v>79761.989999999991</v>
      </c>
      <c r="AP103" s="246"/>
      <c r="AQ103" s="246"/>
      <c r="AR103" s="246"/>
      <c r="AS103" s="246"/>
      <c r="AT103" s="246"/>
      <c r="AU103" s="247">
        <v>79761.989999999991</v>
      </c>
      <c r="AV103" s="246"/>
      <c r="AW103" s="246"/>
      <c r="AX103" s="245">
        <v>59991.08</v>
      </c>
      <c r="AY103" s="245">
        <v>147286.16</v>
      </c>
      <c r="AZ103" s="246"/>
      <c r="BA103" s="246"/>
      <c r="BB103" s="245">
        <v>112633.81</v>
      </c>
      <c r="BC103" s="246"/>
      <c r="BD103" s="246"/>
      <c r="BE103" s="245">
        <v>50233.81</v>
      </c>
      <c r="BF103" s="245">
        <v>59856.7</v>
      </c>
      <c r="BG103" s="246"/>
      <c r="BH103" s="246"/>
      <c r="BI103" s="246"/>
      <c r="BJ103" s="246"/>
      <c r="BK103" s="246"/>
      <c r="BL103" s="245">
        <v>114839.38</v>
      </c>
      <c r="BM103" s="247">
        <f t="shared" si="3"/>
        <v>544840.93999999994</v>
      </c>
      <c r="BN103" s="246"/>
      <c r="BO103" s="246"/>
      <c r="BP103" s="246"/>
      <c r="BQ103" s="246"/>
      <c r="BR103" s="246"/>
      <c r="BS103" s="246"/>
      <c r="BT103" s="256"/>
      <c r="BU103" s="245">
        <v>1644708.54</v>
      </c>
      <c r="BV103" s="245">
        <v>3214.6900000000005</v>
      </c>
      <c r="BW103" s="246"/>
      <c r="BX103" s="246"/>
      <c r="BY103" s="247">
        <v>1647923.23</v>
      </c>
      <c r="BZ103" s="245">
        <v>1713016.4500000002</v>
      </c>
      <c r="CA103" s="245">
        <v>7389.4099999999944</v>
      </c>
      <c r="CB103" s="247">
        <v>1720405.86</v>
      </c>
      <c r="CC103" s="256"/>
      <c r="CD103" s="256"/>
      <c r="CE103" s="247">
        <v>85023315.299999997</v>
      </c>
      <c r="CG103" s="225"/>
      <c r="CH103" s="225"/>
    </row>
    <row r="104" spans="2:86" ht="15" customHeight="1">
      <c r="B104" s="314"/>
      <c r="C104" s="315" t="s">
        <v>648</v>
      </c>
      <c r="D104" s="316"/>
      <c r="E104" s="197">
        <v>2.65</v>
      </c>
      <c r="F104" s="245">
        <v>3266.3400000000006</v>
      </c>
      <c r="G104" s="245">
        <v>1857843.37</v>
      </c>
      <c r="H104" s="246"/>
      <c r="I104" s="245">
        <v>17151627.530000001</v>
      </c>
      <c r="J104" s="246"/>
      <c r="K104" s="246"/>
      <c r="L104" s="317">
        <v>19012739.890000001</v>
      </c>
      <c r="M104" s="317"/>
      <c r="N104" s="245">
        <v>830642.33999999985</v>
      </c>
      <c r="O104" s="245">
        <v>395136.71000000008</v>
      </c>
      <c r="P104" s="319"/>
      <c r="Q104" s="319"/>
      <c r="R104" s="246"/>
      <c r="S104" s="246"/>
      <c r="T104" s="247">
        <v>1225779.0499999998</v>
      </c>
      <c r="U104" s="246"/>
      <c r="V104" s="245">
        <v>5832874.6699999999</v>
      </c>
      <c r="W104" s="245">
        <v>3157971.26</v>
      </c>
      <c r="X104" s="245">
        <v>1531335.0300000003</v>
      </c>
      <c r="Y104" s="245">
        <v>63707.34</v>
      </c>
      <c r="Z104" s="245">
        <v>1146962.72</v>
      </c>
      <c r="AA104" s="246"/>
      <c r="AB104" s="245">
        <v>3287.58</v>
      </c>
      <c r="AC104" s="246"/>
      <c r="AD104" s="246"/>
      <c r="AE104" s="247">
        <v>11736138.600000001</v>
      </c>
      <c r="AF104" s="246"/>
      <c r="AG104" s="246"/>
      <c r="AH104" s="246"/>
      <c r="AI104" s="246"/>
      <c r="AJ104" s="246"/>
      <c r="AK104" s="246"/>
      <c r="AL104" s="246"/>
      <c r="AM104" s="256"/>
      <c r="AN104" s="247">
        <f t="shared" si="2"/>
        <v>31974657.540000003</v>
      </c>
      <c r="AO104" s="246"/>
      <c r="AP104" s="246"/>
      <c r="AQ104" s="246"/>
      <c r="AR104" s="246"/>
      <c r="AS104" s="246"/>
      <c r="AT104" s="246"/>
      <c r="AU104" s="256"/>
      <c r="AV104" s="246"/>
      <c r="AW104" s="246"/>
      <c r="AX104" s="246"/>
      <c r="AY104" s="246"/>
      <c r="AZ104" s="246"/>
      <c r="BA104" s="246"/>
      <c r="BB104" s="245">
        <v>112633.81</v>
      </c>
      <c r="BC104" s="246"/>
      <c r="BD104" s="246"/>
      <c r="BE104" s="246"/>
      <c r="BF104" s="246"/>
      <c r="BG104" s="246"/>
      <c r="BH104" s="246"/>
      <c r="BI104" s="246"/>
      <c r="BJ104" s="246"/>
      <c r="BK104" s="246"/>
      <c r="BL104" s="246"/>
      <c r="BM104" s="247">
        <f t="shared" si="3"/>
        <v>112633.81</v>
      </c>
      <c r="BN104" s="246"/>
      <c r="BO104" s="246"/>
      <c r="BP104" s="246"/>
      <c r="BQ104" s="246"/>
      <c r="BR104" s="246"/>
      <c r="BS104" s="246"/>
      <c r="BT104" s="256"/>
      <c r="BU104" s="246"/>
      <c r="BV104" s="246"/>
      <c r="BW104" s="246"/>
      <c r="BX104" s="246"/>
      <c r="BY104" s="256"/>
      <c r="BZ104" s="246"/>
      <c r="CA104" s="246"/>
      <c r="CB104" s="256"/>
      <c r="CC104" s="247">
        <v>31974657.540000003</v>
      </c>
      <c r="CD104" s="247">
        <v>112633.81</v>
      </c>
      <c r="CE104" s="247">
        <v>32087291.350000001</v>
      </c>
      <c r="CG104" s="225"/>
      <c r="CH104" s="225"/>
    </row>
    <row r="105" spans="2:86" ht="15" customHeight="1">
      <c r="B105" s="314"/>
      <c r="C105" s="315" t="s">
        <v>649</v>
      </c>
      <c r="D105" s="316"/>
      <c r="E105" s="197">
        <v>696949.01</v>
      </c>
      <c r="F105" s="245">
        <v>14093.97</v>
      </c>
      <c r="G105" s="245">
        <v>6374218.5299999993</v>
      </c>
      <c r="H105" s="245">
        <v>115034.38</v>
      </c>
      <c r="I105" s="245">
        <v>14808865.609999999</v>
      </c>
      <c r="J105" s="245">
        <v>110680.52999999997</v>
      </c>
      <c r="K105" s="246"/>
      <c r="L105" s="317">
        <v>22119842.030000001</v>
      </c>
      <c r="M105" s="317"/>
      <c r="N105" s="245">
        <v>37573.080000000075</v>
      </c>
      <c r="O105" s="245">
        <v>19378.739999999932</v>
      </c>
      <c r="P105" s="319"/>
      <c r="Q105" s="319"/>
      <c r="R105" s="245">
        <v>5165.63</v>
      </c>
      <c r="S105" s="246"/>
      <c r="T105" s="247">
        <v>62117.449999999953</v>
      </c>
      <c r="U105" s="245">
        <v>3872921.64</v>
      </c>
      <c r="V105" s="245">
        <v>20904472.799999997</v>
      </c>
      <c r="W105" s="245">
        <v>967905.68999999948</v>
      </c>
      <c r="X105" s="245">
        <v>141845.08999999985</v>
      </c>
      <c r="Y105" s="245">
        <v>9178.82</v>
      </c>
      <c r="Z105" s="245">
        <v>112148.18999999994</v>
      </c>
      <c r="AA105" s="246"/>
      <c r="AB105" s="245">
        <v>1959.9799999999996</v>
      </c>
      <c r="AC105" s="245">
        <v>75558.900000000009</v>
      </c>
      <c r="AD105" s="246"/>
      <c r="AE105" s="247">
        <v>26085991.109999992</v>
      </c>
      <c r="AF105" s="245">
        <v>223392.98</v>
      </c>
      <c r="AG105" s="245">
        <v>564382.17000000004</v>
      </c>
      <c r="AH105" s="246"/>
      <c r="AI105" s="246"/>
      <c r="AJ105" s="246"/>
      <c r="AK105" s="246"/>
      <c r="AL105" s="246"/>
      <c r="AM105" s="247">
        <v>787775.15</v>
      </c>
      <c r="AN105" s="247">
        <f t="shared" si="2"/>
        <v>49055725.739999987</v>
      </c>
      <c r="AO105" s="245">
        <v>79761.989999999991</v>
      </c>
      <c r="AP105" s="246"/>
      <c r="AQ105" s="246"/>
      <c r="AR105" s="246"/>
      <c r="AS105" s="246"/>
      <c r="AT105" s="246"/>
      <c r="AU105" s="247">
        <v>79761.989999999991</v>
      </c>
      <c r="AV105" s="246"/>
      <c r="AW105" s="246"/>
      <c r="AX105" s="245">
        <v>59991.08</v>
      </c>
      <c r="AY105" s="245">
        <v>147286.16</v>
      </c>
      <c r="AZ105" s="246"/>
      <c r="BA105" s="246"/>
      <c r="BB105" s="246"/>
      <c r="BC105" s="246"/>
      <c r="BD105" s="246"/>
      <c r="BE105" s="245">
        <v>50233.81</v>
      </c>
      <c r="BF105" s="245">
        <v>59856.7</v>
      </c>
      <c r="BG105" s="246"/>
      <c r="BH105" s="246"/>
      <c r="BI105" s="246"/>
      <c r="BJ105" s="246"/>
      <c r="BK105" s="246"/>
      <c r="BL105" s="245">
        <v>114839.38</v>
      </c>
      <c r="BM105" s="247">
        <f t="shared" si="3"/>
        <v>432207.13</v>
      </c>
      <c r="BN105" s="246"/>
      <c r="BO105" s="246"/>
      <c r="BP105" s="246"/>
      <c r="BQ105" s="246"/>
      <c r="BR105" s="246"/>
      <c r="BS105" s="246"/>
      <c r="BT105" s="256"/>
      <c r="BU105" s="245">
        <v>1644708.54</v>
      </c>
      <c r="BV105" s="245">
        <v>3214.6900000000005</v>
      </c>
      <c r="BW105" s="246"/>
      <c r="BX105" s="246"/>
      <c r="BY105" s="247">
        <v>1647923.23</v>
      </c>
      <c r="BZ105" s="245">
        <v>1713016.4500000002</v>
      </c>
      <c r="CA105" s="245">
        <v>7389.4099999999944</v>
      </c>
      <c r="CB105" s="247">
        <v>1720405.86</v>
      </c>
      <c r="CC105" s="256"/>
      <c r="CD105" s="256"/>
      <c r="CE105" s="247">
        <v>52936023.949999996</v>
      </c>
      <c r="CG105" s="225"/>
      <c r="CH105" s="225"/>
    </row>
    <row r="106" spans="2:86" ht="15" customHeight="1">
      <c r="B106" s="314" t="s">
        <v>67</v>
      </c>
      <c r="C106" s="315" t="s">
        <v>647</v>
      </c>
      <c r="D106" s="316"/>
      <c r="E106" s="197">
        <v>3934164.21</v>
      </c>
      <c r="F106" s="246"/>
      <c r="G106" s="245">
        <v>29177266.82</v>
      </c>
      <c r="H106" s="245">
        <v>3492</v>
      </c>
      <c r="I106" s="245">
        <v>585153.56000000006</v>
      </c>
      <c r="J106" s="245">
        <v>300341.91000000003</v>
      </c>
      <c r="K106" s="246"/>
      <c r="L106" s="317">
        <v>34000418.5</v>
      </c>
      <c r="M106" s="317"/>
      <c r="N106" s="246"/>
      <c r="O106" s="245">
        <v>156628.19</v>
      </c>
      <c r="P106" s="318">
        <v>149711.75</v>
      </c>
      <c r="Q106" s="318"/>
      <c r="R106" s="246"/>
      <c r="S106" s="246"/>
      <c r="T106" s="247">
        <v>306339.94</v>
      </c>
      <c r="U106" s="245">
        <v>2588640.7200000002</v>
      </c>
      <c r="V106" s="245">
        <v>12712962.130000001</v>
      </c>
      <c r="W106" s="245">
        <v>1768632.9</v>
      </c>
      <c r="X106" s="245">
        <v>584706.5</v>
      </c>
      <c r="Y106" s="245">
        <v>96256.14</v>
      </c>
      <c r="Z106" s="245">
        <v>726029.57</v>
      </c>
      <c r="AA106" s="246"/>
      <c r="AB106" s="245">
        <v>284281.91000000003</v>
      </c>
      <c r="AC106" s="245">
        <v>9231.15</v>
      </c>
      <c r="AD106" s="246"/>
      <c r="AE106" s="247">
        <v>18770741.02</v>
      </c>
      <c r="AF106" s="245">
        <v>174656</v>
      </c>
      <c r="AG106" s="245">
        <v>367374.58</v>
      </c>
      <c r="AH106" s="246"/>
      <c r="AI106" s="245">
        <v>1357920.96</v>
      </c>
      <c r="AJ106" s="246"/>
      <c r="AK106" s="246"/>
      <c r="AL106" s="246"/>
      <c r="AM106" s="247">
        <v>1899951.54</v>
      </c>
      <c r="AN106" s="247">
        <f t="shared" si="2"/>
        <v>54977450.999999993</v>
      </c>
      <c r="AO106" s="245">
        <v>21217.59</v>
      </c>
      <c r="AP106" s="246"/>
      <c r="AQ106" s="246"/>
      <c r="AR106" s="246"/>
      <c r="AS106" s="245">
        <v>461.2</v>
      </c>
      <c r="AT106" s="246"/>
      <c r="AU106" s="247">
        <v>21678.79</v>
      </c>
      <c r="AV106" s="246"/>
      <c r="AW106" s="245">
        <v>60</v>
      </c>
      <c r="AX106" s="245">
        <v>718.08</v>
      </c>
      <c r="AY106" s="245">
        <v>124396.15</v>
      </c>
      <c r="AZ106" s="246"/>
      <c r="BA106" s="246"/>
      <c r="BB106" s="245">
        <v>55041.8</v>
      </c>
      <c r="BC106" s="246"/>
      <c r="BD106" s="246"/>
      <c r="BE106" s="246"/>
      <c r="BF106" s="245">
        <v>9638.44</v>
      </c>
      <c r="BG106" s="246"/>
      <c r="BH106" s="246"/>
      <c r="BI106" s="246"/>
      <c r="BJ106" s="246"/>
      <c r="BK106" s="246"/>
      <c r="BL106" s="245">
        <v>131770.10999999999</v>
      </c>
      <c r="BM106" s="247">
        <f t="shared" si="3"/>
        <v>321624.57999999996</v>
      </c>
      <c r="BN106" s="246"/>
      <c r="BO106" s="246"/>
      <c r="BP106" s="246"/>
      <c r="BQ106" s="246"/>
      <c r="BR106" s="246"/>
      <c r="BS106" s="246"/>
      <c r="BT106" s="256"/>
      <c r="BU106" s="245">
        <v>240407.27000000008</v>
      </c>
      <c r="BV106" s="245">
        <v>4043.55</v>
      </c>
      <c r="BW106" s="246"/>
      <c r="BX106" s="246"/>
      <c r="BY106" s="247">
        <v>244450.82000000007</v>
      </c>
      <c r="BZ106" s="245">
        <v>168293.72</v>
      </c>
      <c r="CA106" s="245">
        <v>35231.980000000003</v>
      </c>
      <c r="CB106" s="247">
        <v>203525.7</v>
      </c>
      <c r="CC106" s="256"/>
      <c r="CD106" s="256"/>
      <c r="CE106" s="247">
        <v>55768730.889999993</v>
      </c>
      <c r="CG106" s="225"/>
      <c r="CH106" s="225"/>
    </row>
    <row r="107" spans="2:86" ht="15" customHeight="1">
      <c r="B107" s="314"/>
      <c r="C107" s="315" t="s">
        <v>648</v>
      </c>
      <c r="D107" s="316"/>
      <c r="E107" s="197">
        <v>3011.69</v>
      </c>
      <c r="F107" s="246"/>
      <c r="G107" s="245">
        <v>12663999.75</v>
      </c>
      <c r="H107" s="246"/>
      <c r="I107" s="245">
        <v>279876.01</v>
      </c>
      <c r="J107" s="246"/>
      <c r="K107" s="246"/>
      <c r="L107" s="317">
        <v>12946887.449999999</v>
      </c>
      <c r="M107" s="317"/>
      <c r="N107" s="246"/>
      <c r="O107" s="245">
        <v>52209.4</v>
      </c>
      <c r="P107" s="318">
        <v>91274.450000000012</v>
      </c>
      <c r="Q107" s="318"/>
      <c r="R107" s="246"/>
      <c r="S107" s="246"/>
      <c r="T107" s="247">
        <v>143483.85</v>
      </c>
      <c r="U107" s="246"/>
      <c r="V107" s="245">
        <v>2644425.9500000002</v>
      </c>
      <c r="W107" s="245">
        <v>1330734.04</v>
      </c>
      <c r="X107" s="245">
        <v>507150.23000000004</v>
      </c>
      <c r="Y107" s="245">
        <v>87828.51</v>
      </c>
      <c r="Z107" s="245">
        <v>653770.27</v>
      </c>
      <c r="AA107" s="246"/>
      <c r="AB107" s="245">
        <v>222260.25</v>
      </c>
      <c r="AC107" s="246"/>
      <c r="AD107" s="246"/>
      <c r="AE107" s="247">
        <v>5446169.25</v>
      </c>
      <c r="AF107" s="246"/>
      <c r="AG107" s="246"/>
      <c r="AH107" s="246"/>
      <c r="AI107" s="245">
        <v>95453.299999999988</v>
      </c>
      <c r="AJ107" s="246"/>
      <c r="AK107" s="246"/>
      <c r="AL107" s="246"/>
      <c r="AM107" s="247">
        <v>95453.299999999988</v>
      </c>
      <c r="AN107" s="247">
        <f t="shared" si="2"/>
        <v>18631993.849999998</v>
      </c>
      <c r="AO107" s="246"/>
      <c r="AP107" s="246"/>
      <c r="AQ107" s="246"/>
      <c r="AR107" s="246"/>
      <c r="AS107" s="246"/>
      <c r="AT107" s="246"/>
      <c r="AU107" s="256"/>
      <c r="AV107" s="246"/>
      <c r="AW107" s="246"/>
      <c r="AX107" s="246"/>
      <c r="AY107" s="246"/>
      <c r="AZ107" s="246"/>
      <c r="BA107" s="246"/>
      <c r="BB107" s="245">
        <v>49141.25</v>
      </c>
      <c r="BC107" s="246"/>
      <c r="BD107" s="246"/>
      <c r="BE107" s="246"/>
      <c r="BF107" s="246"/>
      <c r="BG107" s="246"/>
      <c r="BH107" s="246"/>
      <c r="BI107" s="246"/>
      <c r="BJ107" s="246"/>
      <c r="BK107" s="246"/>
      <c r="BL107" s="246"/>
      <c r="BM107" s="247">
        <f t="shared" si="3"/>
        <v>49141.25</v>
      </c>
      <c r="BN107" s="246"/>
      <c r="BO107" s="246"/>
      <c r="BP107" s="246"/>
      <c r="BQ107" s="246"/>
      <c r="BR107" s="246"/>
      <c r="BS107" s="246"/>
      <c r="BT107" s="256"/>
      <c r="BU107" s="246"/>
      <c r="BV107" s="246"/>
      <c r="BW107" s="246"/>
      <c r="BX107" s="246"/>
      <c r="BY107" s="256"/>
      <c r="BZ107" s="246"/>
      <c r="CA107" s="246"/>
      <c r="CB107" s="256"/>
      <c r="CC107" s="247">
        <v>18631993.849999998</v>
      </c>
      <c r="CD107" s="247">
        <v>49141.25</v>
      </c>
      <c r="CE107" s="247">
        <v>18681135.100000001</v>
      </c>
      <c r="CG107" s="225"/>
      <c r="CH107" s="225"/>
    </row>
    <row r="108" spans="2:86" ht="15" customHeight="1">
      <c r="B108" s="314"/>
      <c r="C108" s="315" t="s">
        <v>649</v>
      </c>
      <c r="D108" s="316"/>
      <c r="E108" s="197">
        <v>3931152.52</v>
      </c>
      <c r="F108" s="246"/>
      <c r="G108" s="245">
        <v>16513267.07</v>
      </c>
      <c r="H108" s="245">
        <v>3492</v>
      </c>
      <c r="I108" s="245">
        <v>305277.55000000005</v>
      </c>
      <c r="J108" s="245">
        <v>300341.91000000003</v>
      </c>
      <c r="K108" s="246"/>
      <c r="L108" s="317">
        <v>21053531.050000001</v>
      </c>
      <c r="M108" s="317"/>
      <c r="N108" s="246"/>
      <c r="O108" s="245">
        <v>104418.79</v>
      </c>
      <c r="P108" s="318">
        <v>58437.299999999988</v>
      </c>
      <c r="Q108" s="318"/>
      <c r="R108" s="246"/>
      <c r="S108" s="246"/>
      <c r="T108" s="247">
        <v>162856.09</v>
      </c>
      <c r="U108" s="245">
        <v>2588640.7200000002</v>
      </c>
      <c r="V108" s="245">
        <v>10068536.18</v>
      </c>
      <c r="W108" s="245">
        <v>437898.85999999987</v>
      </c>
      <c r="X108" s="245">
        <v>77556.26999999996</v>
      </c>
      <c r="Y108" s="245">
        <v>8427.6300000000047</v>
      </c>
      <c r="Z108" s="245">
        <v>72259.300000000047</v>
      </c>
      <c r="AA108" s="246"/>
      <c r="AB108" s="245">
        <v>62021.660000000033</v>
      </c>
      <c r="AC108" s="245">
        <v>9231.15</v>
      </c>
      <c r="AD108" s="246"/>
      <c r="AE108" s="247">
        <v>13324571.77</v>
      </c>
      <c r="AF108" s="245">
        <v>174656</v>
      </c>
      <c r="AG108" s="245">
        <v>367374.58</v>
      </c>
      <c r="AH108" s="246"/>
      <c r="AI108" s="245">
        <v>1262467.6599999999</v>
      </c>
      <c r="AJ108" s="246"/>
      <c r="AK108" s="246"/>
      <c r="AL108" s="246"/>
      <c r="AM108" s="247">
        <v>1804498.24</v>
      </c>
      <c r="AN108" s="247">
        <f t="shared" si="2"/>
        <v>36345457.149999999</v>
      </c>
      <c r="AO108" s="245">
        <v>21217.59</v>
      </c>
      <c r="AP108" s="246"/>
      <c r="AQ108" s="246"/>
      <c r="AR108" s="246"/>
      <c r="AS108" s="245">
        <v>461.2</v>
      </c>
      <c r="AT108" s="246"/>
      <c r="AU108" s="247">
        <v>21678.79</v>
      </c>
      <c r="AV108" s="246"/>
      <c r="AW108" s="245">
        <v>60</v>
      </c>
      <c r="AX108" s="245">
        <v>718.08</v>
      </c>
      <c r="AY108" s="245">
        <v>124396.15</v>
      </c>
      <c r="AZ108" s="246"/>
      <c r="BA108" s="246"/>
      <c r="BB108" s="245">
        <v>5900.5500000000029</v>
      </c>
      <c r="BC108" s="246"/>
      <c r="BD108" s="246"/>
      <c r="BE108" s="246"/>
      <c r="BF108" s="245">
        <v>9638.44</v>
      </c>
      <c r="BG108" s="246"/>
      <c r="BH108" s="246"/>
      <c r="BI108" s="246"/>
      <c r="BJ108" s="246"/>
      <c r="BK108" s="246"/>
      <c r="BL108" s="245">
        <v>131770.10999999999</v>
      </c>
      <c r="BM108" s="247">
        <f t="shared" si="3"/>
        <v>272483.32999999996</v>
      </c>
      <c r="BN108" s="246"/>
      <c r="BO108" s="246"/>
      <c r="BP108" s="246"/>
      <c r="BQ108" s="246"/>
      <c r="BR108" s="246"/>
      <c r="BS108" s="246"/>
      <c r="BT108" s="256"/>
      <c r="BU108" s="245">
        <v>240407.27000000008</v>
      </c>
      <c r="BV108" s="245">
        <v>4043.55</v>
      </c>
      <c r="BW108" s="246"/>
      <c r="BX108" s="246"/>
      <c r="BY108" s="247">
        <v>244450.82000000007</v>
      </c>
      <c r="BZ108" s="245">
        <v>168293.72</v>
      </c>
      <c r="CA108" s="245">
        <v>35231.980000000003</v>
      </c>
      <c r="CB108" s="247">
        <v>203525.7</v>
      </c>
      <c r="CC108" s="256"/>
      <c r="CD108" s="256"/>
      <c r="CE108" s="247">
        <v>37087595.789999992</v>
      </c>
      <c r="CG108" s="225"/>
      <c r="CH108" s="225"/>
    </row>
    <row r="109" spans="2:86" ht="15" customHeight="1">
      <c r="B109" s="314" t="s">
        <v>68</v>
      </c>
      <c r="C109" s="315" t="s">
        <v>647</v>
      </c>
      <c r="D109" s="316"/>
      <c r="E109" s="197"/>
      <c r="F109" s="245">
        <v>6491414.3600000003</v>
      </c>
      <c r="G109" s="245">
        <v>35902214.75</v>
      </c>
      <c r="H109" s="246"/>
      <c r="I109" s="245">
        <v>75238.63</v>
      </c>
      <c r="J109" s="246"/>
      <c r="K109" s="246"/>
      <c r="L109" s="317">
        <v>42468867.740000002</v>
      </c>
      <c r="M109" s="317"/>
      <c r="N109" s="246"/>
      <c r="O109" s="246"/>
      <c r="P109" s="318">
        <v>757357.45</v>
      </c>
      <c r="Q109" s="318"/>
      <c r="R109" s="246"/>
      <c r="S109" s="246"/>
      <c r="T109" s="247">
        <v>757357.45</v>
      </c>
      <c r="U109" s="245">
        <v>5527949.3700000001</v>
      </c>
      <c r="V109" s="245">
        <v>21316128.5</v>
      </c>
      <c r="W109" s="245">
        <v>2752153.02</v>
      </c>
      <c r="X109" s="245">
        <v>1936456.03</v>
      </c>
      <c r="Y109" s="245">
        <v>147462.94</v>
      </c>
      <c r="Z109" s="245">
        <v>1749154.77</v>
      </c>
      <c r="AA109" s="246"/>
      <c r="AB109" s="245">
        <v>703587.32</v>
      </c>
      <c r="AC109" s="245">
        <v>5942134.2800000003</v>
      </c>
      <c r="AD109" s="245">
        <v>1082436.2399999998</v>
      </c>
      <c r="AE109" s="247">
        <v>41157462.470000006</v>
      </c>
      <c r="AF109" s="245">
        <v>555498.5</v>
      </c>
      <c r="AG109" s="245">
        <v>749091.4</v>
      </c>
      <c r="AH109" s="246"/>
      <c r="AI109" s="246"/>
      <c r="AJ109" s="246"/>
      <c r="AK109" s="246"/>
      <c r="AL109" s="246"/>
      <c r="AM109" s="247">
        <v>1304589.8999999999</v>
      </c>
      <c r="AN109" s="247">
        <f t="shared" si="2"/>
        <v>85688277.560000017</v>
      </c>
      <c r="AO109" s="245">
        <v>132368.29999999999</v>
      </c>
      <c r="AP109" s="246"/>
      <c r="AQ109" s="246"/>
      <c r="AR109" s="246"/>
      <c r="AS109" s="245">
        <v>9380.6</v>
      </c>
      <c r="AT109" s="246"/>
      <c r="AU109" s="247">
        <v>141748.9</v>
      </c>
      <c r="AV109" s="246"/>
      <c r="AW109" s="245">
        <v>7.2759576141834259E-12</v>
      </c>
      <c r="AX109" s="246"/>
      <c r="AY109" s="245">
        <v>0</v>
      </c>
      <c r="AZ109" s="246"/>
      <c r="BA109" s="246"/>
      <c r="BB109" s="245">
        <v>38220.019999999997</v>
      </c>
      <c r="BC109" s="246"/>
      <c r="BD109" s="246"/>
      <c r="BE109" s="246"/>
      <c r="BF109" s="245">
        <v>1.8189894035458565E-12</v>
      </c>
      <c r="BG109" s="246"/>
      <c r="BH109" s="246"/>
      <c r="BI109" s="246"/>
      <c r="BJ109" s="246"/>
      <c r="BK109" s="245">
        <v>9.0949470177292824E-13</v>
      </c>
      <c r="BL109" s="246"/>
      <c r="BM109" s="247">
        <f t="shared" si="3"/>
        <v>38220.020000000004</v>
      </c>
      <c r="BN109" s="246"/>
      <c r="BO109" s="246"/>
      <c r="BP109" s="246"/>
      <c r="BQ109" s="246"/>
      <c r="BR109" s="246"/>
      <c r="BS109" s="246"/>
      <c r="BT109" s="256"/>
      <c r="BU109" s="245">
        <v>3950811.3699999996</v>
      </c>
      <c r="BV109" s="245">
        <v>1044.2</v>
      </c>
      <c r="BW109" s="246"/>
      <c r="BX109" s="246"/>
      <c r="BY109" s="247">
        <v>3951855.57</v>
      </c>
      <c r="BZ109" s="245">
        <v>340235.01000000007</v>
      </c>
      <c r="CA109" s="245">
        <v>22822.42</v>
      </c>
      <c r="CB109" s="247">
        <v>363057.43000000005</v>
      </c>
      <c r="CC109" s="256"/>
      <c r="CD109" s="256"/>
      <c r="CE109" s="247">
        <v>90183159.480000019</v>
      </c>
      <c r="CG109" s="225"/>
      <c r="CH109" s="225"/>
    </row>
    <row r="110" spans="2:86" ht="15" customHeight="1">
      <c r="B110" s="314"/>
      <c r="C110" s="315" t="s">
        <v>648</v>
      </c>
      <c r="D110" s="316"/>
      <c r="E110" s="197"/>
      <c r="F110" s="245">
        <v>161192.68</v>
      </c>
      <c r="G110" s="245">
        <v>4278702.18</v>
      </c>
      <c r="H110" s="246"/>
      <c r="I110" s="246"/>
      <c r="J110" s="246"/>
      <c r="K110" s="246"/>
      <c r="L110" s="317">
        <v>4439894.8599999994</v>
      </c>
      <c r="M110" s="317"/>
      <c r="N110" s="246"/>
      <c r="O110" s="246"/>
      <c r="P110" s="318">
        <v>605032.84</v>
      </c>
      <c r="Q110" s="318"/>
      <c r="R110" s="246"/>
      <c r="S110" s="246"/>
      <c r="T110" s="247">
        <v>605032.84</v>
      </c>
      <c r="U110" s="246"/>
      <c r="V110" s="245">
        <v>742725.03</v>
      </c>
      <c r="W110" s="245">
        <v>2133137.38</v>
      </c>
      <c r="X110" s="245">
        <v>1696459.88</v>
      </c>
      <c r="Y110" s="245">
        <v>130702.26999999999</v>
      </c>
      <c r="Z110" s="245">
        <v>1513114.01</v>
      </c>
      <c r="AA110" s="246"/>
      <c r="AB110" s="245">
        <v>203300.86</v>
      </c>
      <c r="AC110" s="246"/>
      <c r="AD110" s="246"/>
      <c r="AE110" s="247">
        <v>6419439.4299999997</v>
      </c>
      <c r="AF110" s="246"/>
      <c r="AG110" s="246"/>
      <c r="AH110" s="246"/>
      <c r="AI110" s="246"/>
      <c r="AJ110" s="246"/>
      <c r="AK110" s="246"/>
      <c r="AL110" s="246"/>
      <c r="AM110" s="256"/>
      <c r="AN110" s="247">
        <f t="shared" si="2"/>
        <v>11464367.129999999</v>
      </c>
      <c r="AO110" s="246"/>
      <c r="AP110" s="246"/>
      <c r="AQ110" s="246"/>
      <c r="AR110" s="246"/>
      <c r="AS110" s="246"/>
      <c r="AT110" s="246"/>
      <c r="AU110" s="256"/>
      <c r="AV110" s="246"/>
      <c r="AW110" s="246"/>
      <c r="AX110" s="246"/>
      <c r="AY110" s="246"/>
      <c r="AZ110" s="246"/>
      <c r="BA110" s="246"/>
      <c r="BB110" s="245">
        <v>38220.020000000004</v>
      </c>
      <c r="BC110" s="246"/>
      <c r="BD110" s="246"/>
      <c r="BE110" s="246"/>
      <c r="BF110" s="246"/>
      <c r="BG110" s="246"/>
      <c r="BH110" s="246"/>
      <c r="BI110" s="246"/>
      <c r="BJ110" s="246"/>
      <c r="BK110" s="246"/>
      <c r="BL110" s="246"/>
      <c r="BM110" s="247">
        <f t="shared" si="3"/>
        <v>38220.020000000004</v>
      </c>
      <c r="BN110" s="246"/>
      <c r="BO110" s="246"/>
      <c r="BP110" s="246"/>
      <c r="BQ110" s="246"/>
      <c r="BR110" s="246"/>
      <c r="BS110" s="246"/>
      <c r="BT110" s="256"/>
      <c r="BU110" s="246"/>
      <c r="BV110" s="246"/>
      <c r="BW110" s="246"/>
      <c r="BX110" s="246"/>
      <c r="BY110" s="256"/>
      <c r="BZ110" s="246"/>
      <c r="CA110" s="246"/>
      <c r="CB110" s="256"/>
      <c r="CC110" s="247">
        <v>11464367.129999997</v>
      </c>
      <c r="CD110" s="247">
        <v>38220.020000000004</v>
      </c>
      <c r="CE110" s="247">
        <v>11502587.149999999</v>
      </c>
      <c r="CG110" s="225"/>
      <c r="CH110" s="225"/>
    </row>
    <row r="111" spans="2:86" ht="15" customHeight="1">
      <c r="B111" s="314"/>
      <c r="C111" s="315" t="s">
        <v>649</v>
      </c>
      <c r="D111" s="316"/>
      <c r="E111" s="197"/>
      <c r="F111" s="245">
        <v>6330221.6800000006</v>
      </c>
      <c r="G111" s="245">
        <v>31623512.57</v>
      </c>
      <c r="H111" s="246"/>
      <c r="I111" s="245">
        <v>75238.63</v>
      </c>
      <c r="J111" s="246"/>
      <c r="K111" s="246"/>
      <c r="L111" s="317">
        <v>38028972.880000003</v>
      </c>
      <c r="M111" s="317"/>
      <c r="N111" s="246"/>
      <c r="O111" s="246"/>
      <c r="P111" s="318">
        <v>152324.60999999999</v>
      </c>
      <c r="Q111" s="318"/>
      <c r="R111" s="246"/>
      <c r="S111" s="246"/>
      <c r="T111" s="247">
        <v>152324.60999999999</v>
      </c>
      <c r="U111" s="245">
        <v>5527949.3700000001</v>
      </c>
      <c r="V111" s="245">
        <v>20573403.469999999</v>
      </c>
      <c r="W111" s="245">
        <v>619015.64000000013</v>
      </c>
      <c r="X111" s="245">
        <v>239996.15000000014</v>
      </c>
      <c r="Y111" s="245">
        <v>16760.670000000013</v>
      </c>
      <c r="Z111" s="245">
        <v>236040.76</v>
      </c>
      <c r="AA111" s="246"/>
      <c r="AB111" s="245">
        <v>500286.46</v>
      </c>
      <c r="AC111" s="245">
        <v>5942134.2800000003</v>
      </c>
      <c r="AD111" s="245">
        <v>1082436.2399999998</v>
      </c>
      <c r="AE111" s="247">
        <v>34738023.040000007</v>
      </c>
      <c r="AF111" s="245">
        <v>555498.5</v>
      </c>
      <c r="AG111" s="245">
        <v>749091.4</v>
      </c>
      <c r="AH111" s="246"/>
      <c r="AI111" s="246"/>
      <c r="AJ111" s="246"/>
      <c r="AK111" s="246"/>
      <c r="AL111" s="246"/>
      <c r="AM111" s="247">
        <v>1304589.8999999999</v>
      </c>
      <c r="AN111" s="247">
        <f t="shared" si="2"/>
        <v>74223910.430000007</v>
      </c>
      <c r="AO111" s="245">
        <v>132368.29999999999</v>
      </c>
      <c r="AP111" s="246"/>
      <c r="AQ111" s="246"/>
      <c r="AR111" s="246"/>
      <c r="AS111" s="245">
        <v>9380.6</v>
      </c>
      <c r="AT111" s="246"/>
      <c r="AU111" s="247">
        <v>141748.9</v>
      </c>
      <c r="AV111" s="246"/>
      <c r="AW111" s="245">
        <v>7.2759576141834259E-12</v>
      </c>
      <c r="AX111" s="246"/>
      <c r="AY111" s="245">
        <v>0</v>
      </c>
      <c r="AZ111" s="246"/>
      <c r="BA111" s="246"/>
      <c r="BB111" s="245">
        <v>0</v>
      </c>
      <c r="BC111" s="246"/>
      <c r="BD111" s="246"/>
      <c r="BE111" s="246"/>
      <c r="BF111" s="245">
        <v>1.8189894035458565E-12</v>
      </c>
      <c r="BG111" s="246"/>
      <c r="BH111" s="246"/>
      <c r="BI111" s="246"/>
      <c r="BJ111" s="246"/>
      <c r="BK111" s="245">
        <v>9.0949470177292824E-13</v>
      </c>
      <c r="BL111" s="246"/>
      <c r="BM111" s="247">
        <f t="shared" si="3"/>
        <v>1.0004441719502211E-11</v>
      </c>
      <c r="BN111" s="246"/>
      <c r="BO111" s="246"/>
      <c r="BP111" s="246"/>
      <c r="BQ111" s="246"/>
      <c r="BR111" s="246"/>
      <c r="BS111" s="246"/>
      <c r="BT111" s="256"/>
      <c r="BU111" s="245">
        <v>3950811.3699999996</v>
      </c>
      <c r="BV111" s="245">
        <v>1044.2</v>
      </c>
      <c r="BW111" s="246"/>
      <c r="BX111" s="246"/>
      <c r="BY111" s="247">
        <v>3951855.57</v>
      </c>
      <c r="BZ111" s="245">
        <v>340235.01000000007</v>
      </c>
      <c r="CA111" s="245">
        <v>22822.42</v>
      </c>
      <c r="CB111" s="247">
        <v>363057.43000000005</v>
      </c>
      <c r="CC111" s="256"/>
      <c r="CD111" s="256"/>
      <c r="CE111" s="247">
        <v>78680572.330000013</v>
      </c>
      <c r="CG111" s="225"/>
      <c r="CH111" s="225"/>
    </row>
    <row r="112" spans="2:86" ht="15" customHeight="1">
      <c r="B112" s="314" t="s">
        <v>69</v>
      </c>
      <c r="C112" s="315" t="s">
        <v>647</v>
      </c>
      <c r="D112" s="316"/>
      <c r="E112" s="197">
        <v>2423482.15</v>
      </c>
      <c r="F112" s="246"/>
      <c r="G112" s="245">
        <v>58098480.950000003</v>
      </c>
      <c r="H112" s="245">
        <v>30646.37</v>
      </c>
      <c r="I112" s="245">
        <v>293067.93</v>
      </c>
      <c r="J112" s="245">
        <v>70929.119999999923</v>
      </c>
      <c r="K112" s="246"/>
      <c r="L112" s="317">
        <v>60916606.519999996</v>
      </c>
      <c r="M112" s="317"/>
      <c r="N112" s="246"/>
      <c r="O112" s="245">
        <v>98624.7</v>
      </c>
      <c r="P112" s="319"/>
      <c r="Q112" s="319"/>
      <c r="R112" s="245">
        <v>69372.2</v>
      </c>
      <c r="S112" s="246"/>
      <c r="T112" s="247">
        <v>167996.9</v>
      </c>
      <c r="U112" s="245">
        <v>5247516.45</v>
      </c>
      <c r="V112" s="245">
        <v>21080643.390000001</v>
      </c>
      <c r="W112" s="245">
        <v>3831397.9200000004</v>
      </c>
      <c r="X112" s="245">
        <v>2118924.27</v>
      </c>
      <c r="Y112" s="245">
        <v>48705</v>
      </c>
      <c r="Z112" s="245">
        <v>949146.63</v>
      </c>
      <c r="AA112" s="246"/>
      <c r="AB112" s="245">
        <v>243555.44</v>
      </c>
      <c r="AC112" s="245">
        <v>35223.309999999983</v>
      </c>
      <c r="AD112" s="246"/>
      <c r="AE112" s="247">
        <v>33555112.410000004</v>
      </c>
      <c r="AF112" s="246"/>
      <c r="AG112" s="245">
        <v>485854.9</v>
      </c>
      <c r="AH112" s="246"/>
      <c r="AI112" s="246"/>
      <c r="AJ112" s="246"/>
      <c r="AK112" s="246"/>
      <c r="AL112" s="246"/>
      <c r="AM112" s="247">
        <v>485854.9</v>
      </c>
      <c r="AN112" s="247">
        <f t="shared" si="2"/>
        <v>95125570.730000004</v>
      </c>
      <c r="AO112" s="245">
        <v>153316.50999999998</v>
      </c>
      <c r="AP112" s="246"/>
      <c r="AQ112" s="246"/>
      <c r="AR112" s="246"/>
      <c r="AS112" s="245">
        <v>2.6645352591003757E-15</v>
      </c>
      <c r="AT112" s="246"/>
      <c r="AU112" s="247">
        <v>153316.50999999998</v>
      </c>
      <c r="AV112" s="246"/>
      <c r="AW112" s="246"/>
      <c r="AX112" s="245">
        <v>410.25000000000006</v>
      </c>
      <c r="AY112" s="245">
        <v>65644.760000000009</v>
      </c>
      <c r="AZ112" s="246"/>
      <c r="BA112" s="246"/>
      <c r="BB112" s="245">
        <v>74306.079999999987</v>
      </c>
      <c r="BC112" s="246"/>
      <c r="BD112" s="246"/>
      <c r="BE112" s="246"/>
      <c r="BF112" s="245">
        <v>8011.7099999999991</v>
      </c>
      <c r="BG112" s="246"/>
      <c r="BH112" s="246"/>
      <c r="BI112" s="246"/>
      <c r="BJ112" s="246"/>
      <c r="BK112" s="246"/>
      <c r="BL112" s="245">
        <v>127775.56999999998</v>
      </c>
      <c r="BM112" s="247">
        <f t="shared" si="3"/>
        <v>276148.37</v>
      </c>
      <c r="BN112" s="246"/>
      <c r="BO112" s="246"/>
      <c r="BP112" s="246"/>
      <c r="BQ112" s="246"/>
      <c r="BR112" s="246"/>
      <c r="BS112" s="246"/>
      <c r="BT112" s="256"/>
      <c r="BU112" s="245">
        <v>2346073.7799999998</v>
      </c>
      <c r="BV112" s="245">
        <v>1936.73</v>
      </c>
      <c r="BW112" s="246"/>
      <c r="BX112" s="246"/>
      <c r="BY112" s="247">
        <v>2348010.5099999998</v>
      </c>
      <c r="BZ112" s="245">
        <v>122974.49</v>
      </c>
      <c r="CA112" s="245">
        <v>6320.4699999999993</v>
      </c>
      <c r="CB112" s="247">
        <v>129294.96</v>
      </c>
      <c r="CC112" s="256"/>
      <c r="CD112" s="256"/>
      <c r="CE112" s="247">
        <v>98032341.080000013</v>
      </c>
      <c r="CG112" s="225"/>
      <c r="CH112" s="225"/>
    </row>
    <row r="113" spans="2:86" ht="15" customHeight="1">
      <c r="B113" s="314"/>
      <c r="C113" s="315" t="s">
        <v>648</v>
      </c>
      <c r="D113" s="316"/>
      <c r="E113" s="197"/>
      <c r="F113" s="246"/>
      <c r="G113" s="245">
        <v>31715142.439999998</v>
      </c>
      <c r="H113" s="245">
        <v>110.55000000000001</v>
      </c>
      <c r="I113" s="245">
        <v>57746.75</v>
      </c>
      <c r="J113" s="246"/>
      <c r="K113" s="246"/>
      <c r="L113" s="317">
        <v>31772999.739999998</v>
      </c>
      <c r="M113" s="317"/>
      <c r="N113" s="246"/>
      <c r="O113" s="245">
        <v>7466.9499999999971</v>
      </c>
      <c r="P113" s="319"/>
      <c r="Q113" s="319"/>
      <c r="R113" s="246"/>
      <c r="S113" s="246"/>
      <c r="T113" s="247">
        <v>7466.9499999999971</v>
      </c>
      <c r="U113" s="246"/>
      <c r="V113" s="245">
        <v>5270966.84</v>
      </c>
      <c r="W113" s="245">
        <v>3260536.05</v>
      </c>
      <c r="X113" s="245">
        <v>1568968.16</v>
      </c>
      <c r="Y113" s="245">
        <v>45663.38</v>
      </c>
      <c r="Z113" s="245">
        <v>897342.11</v>
      </c>
      <c r="AA113" s="246"/>
      <c r="AB113" s="245">
        <v>223683.75999999998</v>
      </c>
      <c r="AC113" s="246"/>
      <c r="AD113" s="246"/>
      <c r="AE113" s="247">
        <v>11267160.300000001</v>
      </c>
      <c r="AF113" s="246"/>
      <c r="AG113" s="246"/>
      <c r="AH113" s="246"/>
      <c r="AI113" s="246"/>
      <c r="AJ113" s="246"/>
      <c r="AK113" s="246"/>
      <c r="AL113" s="246"/>
      <c r="AM113" s="256"/>
      <c r="AN113" s="247">
        <f t="shared" si="2"/>
        <v>43047626.989999995</v>
      </c>
      <c r="AO113" s="246"/>
      <c r="AP113" s="246"/>
      <c r="AQ113" s="246"/>
      <c r="AR113" s="246"/>
      <c r="AS113" s="246"/>
      <c r="AT113" s="246"/>
      <c r="AU113" s="256"/>
      <c r="AV113" s="246"/>
      <c r="AW113" s="246"/>
      <c r="AX113" s="246"/>
      <c r="AY113" s="246"/>
      <c r="AZ113" s="246"/>
      <c r="BA113" s="246"/>
      <c r="BB113" s="245">
        <v>68607</v>
      </c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7">
        <f t="shared" si="3"/>
        <v>68607</v>
      </c>
      <c r="BN113" s="246"/>
      <c r="BO113" s="246"/>
      <c r="BP113" s="246"/>
      <c r="BQ113" s="246"/>
      <c r="BR113" s="246"/>
      <c r="BS113" s="246"/>
      <c r="BT113" s="256"/>
      <c r="BU113" s="246"/>
      <c r="BV113" s="246"/>
      <c r="BW113" s="246"/>
      <c r="BX113" s="246"/>
      <c r="BY113" s="256"/>
      <c r="BZ113" s="246"/>
      <c r="CA113" s="246"/>
      <c r="CB113" s="256"/>
      <c r="CC113" s="247">
        <v>43047626.989999995</v>
      </c>
      <c r="CD113" s="247">
        <v>68607</v>
      </c>
      <c r="CE113" s="247">
        <v>43116233.990000002</v>
      </c>
      <c r="CG113" s="225"/>
      <c r="CH113" s="225"/>
    </row>
    <row r="114" spans="2:86" ht="15" customHeight="1">
      <c r="B114" s="314"/>
      <c r="C114" s="315" t="s">
        <v>649</v>
      </c>
      <c r="D114" s="316"/>
      <c r="E114" s="197">
        <v>2423482.15</v>
      </c>
      <c r="F114" s="246"/>
      <c r="G114" s="245">
        <v>26383338.510000005</v>
      </c>
      <c r="H114" s="245">
        <v>30535.82</v>
      </c>
      <c r="I114" s="245">
        <v>235321.18</v>
      </c>
      <c r="J114" s="245">
        <v>70929.119999999923</v>
      </c>
      <c r="K114" s="246"/>
      <c r="L114" s="317">
        <v>29143606.779999997</v>
      </c>
      <c r="M114" s="317"/>
      <c r="N114" s="246"/>
      <c r="O114" s="245">
        <v>91157.75</v>
      </c>
      <c r="P114" s="319"/>
      <c r="Q114" s="319"/>
      <c r="R114" s="245">
        <v>69372.2</v>
      </c>
      <c r="S114" s="246"/>
      <c r="T114" s="247">
        <v>160529.95000000001</v>
      </c>
      <c r="U114" s="245">
        <v>5247516.45</v>
      </c>
      <c r="V114" s="245">
        <v>15809676.550000001</v>
      </c>
      <c r="W114" s="245">
        <v>570861.87000000058</v>
      </c>
      <c r="X114" s="245">
        <v>549956.10999999987</v>
      </c>
      <c r="Y114" s="245">
        <v>3041.6199999999953</v>
      </c>
      <c r="Z114" s="245">
        <v>51804.520000000019</v>
      </c>
      <c r="AA114" s="246"/>
      <c r="AB114" s="245">
        <v>19871.680000000022</v>
      </c>
      <c r="AC114" s="245">
        <v>35223.309999999983</v>
      </c>
      <c r="AD114" s="246"/>
      <c r="AE114" s="247">
        <v>22287952.110000003</v>
      </c>
      <c r="AF114" s="246"/>
      <c r="AG114" s="245">
        <v>485854.9</v>
      </c>
      <c r="AH114" s="246"/>
      <c r="AI114" s="246"/>
      <c r="AJ114" s="246"/>
      <c r="AK114" s="246"/>
      <c r="AL114" s="246"/>
      <c r="AM114" s="247">
        <v>485854.9</v>
      </c>
      <c r="AN114" s="247">
        <f t="shared" si="2"/>
        <v>52077943.740000002</v>
      </c>
      <c r="AO114" s="245">
        <v>153316.50999999998</v>
      </c>
      <c r="AP114" s="246"/>
      <c r="AQ114" s="246"/>
      <c r="AR114" s="246"/>
      <c r="AS114" s="245">
        <v>2.6645352591003757E-15</v>
      </c>
      <c r="AT114" s="246"/>
      <c r="AU114" s="247">
        <v>153316.50999999998</v>
      </c>
      <c r="AV114" s="246"/>
      <c r="AW114" s="246"/>
      <c r="AX114" s="245">
        <v>410.25000000000006</v>
      </c>
      <c r="AY114" s="245">
        <v>65644.760000000009</v>
      </c>
      <c r="AZ114" s="246"/>
      <c r="BA114" s="246"/>
      <c r="BB114" s="245">
        <v>5699.0799999999872</v>
      </c>
      <c r="BC114" s="246"/>
      <c r="BD114" s="246"/>
      <c r="BE114" s="246"/>
      <c r="BF114" s="245">
        <v>8011.7099999999991</v>
      </c>
      <c r="BG114" s="246"/>
      <c r="BH114" s="246"/>
      <c r="BI114" s="246"/>
      <c r="BJ114" s="246"/>
      <c r="BK114" s="246"/>
      <c r="BL114" s="245">
        <v>127775.56999999998</v>
      </c>
      <c r="BM114" s="247">
        <f t="shared" si="3"/>
        <v>207541.36999999997</v>
      </c>
      <c r="BN114" s="246"/>
      <c r="BO114" s="246"/>
      <c r="BP114" s="246"/>
      <c r="BQ114" s="246"/>
      <c r="BR114" s="246"/>
      <c r="BS114" s="246"/>
      <c r="BT114" s="256"/>
      <c r="BU114" s="245">
        <v>2346073.7799999998</v>
      </c>
      <c r="BV114" s="245">
        <v>1936.73</v>
      </c>
      <c r="BW114" s="246"/>
      <c r="BX114" s="246"/>
      <c r="BY114" s="247">
        <v>2348010.5099999998</v>
      </c>
      <c r="BZ114" s="245">
        <v>122974.49</v>
      </c>
      <c r="CA114" s="245">
        <v>6320.4699999999993</v>
      </c>
      <c r="CB114" s="247">
        <v>129294.96</v>
      </c>
      <c r="CC114" s="256"/>
      <c r="CD114" s="256"/>
      <c r="CE114" s="247">
        <v>54916107.090000011</v>
      </c>
      <c r="CG114" s="225"/>
      <c r="CH114" s="225"/>
    </row>
    <row r="115" spans="2:86" ht="15" customHeight="1">
      <c r="B115" s="314" t="s">
        <v>70</v>
      </c>
      <c r="C115" s="315" t="s">
        <v>647</v>
      </c>
      <c r="D115" s="316"/>
      <c r="E115" s="197">
        <v>528887.75</v>
      </c>
      <c r="F115" s="245">
        <v>651432.97</v>
      </c>
      <c r="G115" s="245">
        <v>10732956.73</v>
      </c>
      <c r="H115" s="245">
        <v>19749.54</v>
      </c>
      <c r="I115" s="245">
        <v>507384.73</v>
      </c>
      <c r="J115" s="246"/>
      <c r="K115" s="246"/>
      <c r="L115" s="317">
        <v>12440411.720000001</v>
      </c>
      <c r="M115" s="317"/>
      <c r="N115" s="246"/>
      <c r="O115" s="245">
        <v>249755.46</v>
      </c>
      <c r="P115" s="319"/>
      <c r="Q115" s="319"/>
      <c r="R115" s="246"/>
      <c r="S115" s="246"/>
      <c r="T115" s="247">
        <v>249755.46</v>
      </c>
      <c r="U115" s="245">
        <v>1231529.6700000002</v>
      </c>
      <c r="V115" s="245">
        <v>18496874.399999999</v>
      </c>
      <c r="W115" s="245">
        <v>2096313.7599999998</v>
      </c>
      <c r="X115" s="245">
        <v>1628807.48</v>
      </c>
      <c r="Y115" s="245">
        <v>57911.23</v>
      </c>
      <c r="Z115" s="245">
        <v>567363.83999999997</v>
      </c>
      <c r="AA115" s="246"/>
      <c r="AB115" s="245">
        <v>115919.99</v>
      </c>
      <c r="AC115" s="245">
        <v>3247629.7500000005</v>
      </c>
      <c r="AD115" s="246"/>
      <c r="AE115" s="247">
        <v>27442350.119999997</v>
      </c>
      <c r="AF115" s="245">
        <v>144831.75</v>
      </c>
      <c r="AG115" s="245">
        <v>294015.37</v>
      </c>
      <c r="AH115" s="246"/>
      <c r="AI115" s="246"/>
      <c r="AJ115" s="246"/>
      <c r="AK115" s="246"/>
      <c r="AL115" s="246"/>
      <c r="AM115" s="247">
        <v>438847.12</v>
      </c>
      <c r="AN115" s="247">
        <f t="shared" si="2"/>
        <v>40571364.419999994</v>
      </c>
      <c r="AO115" s="245">
        <v>76353.91</v>
      </c>
      <c r="AP115" s="246"/>
      <c r="AQ115" s="246"/>
      <c r="AR115" s="246"/>
      <c r="AS115" s="246"/>
      <c r="AT115" s="246"/>
      <c r="AU115" s="247">
        <v>76353.91</v>
      </c>
      <c r="AV115" s="246"/>
      <c r="AW115" s="245">
        <v>26431.360000000001</v>
      </c>
      <c r="AX115" s="245">
        <v>588.03000000000009</v>
      </c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7">
        <f t="shared" si="3"/>
        <v>27019.39</v>
      </c>
      <c r="BN115" s="246"/>
      <c r="BO115" s="246"/>
      <c r="BP115" s="246"/>
      <c r="BQ115" s="246"/>
      <c r="BR115" s="246"/>
      <c r="BS115" s="246"/>
      <c r="BT115" s="256"/>
      <c r="BU115" s="245">
        <v>7436801.2800000003</v>
      </c>
      <c r="BV115" s="245">
        <v>5052.6099999999988</v>
      </c>
      <c r="BW115" s="246"/>
      <c r="BX115" s="246"/>
      <c r="BY115" s="247">
        <v>7441853.8900000006</v>
      </c>
      <c r="BZ115" s="246"/>
      <c r="CA115" s="245">
        <v>21216.12</v>
      </c>
      <c r="CB115" s="247">
        <v>21216.12</v>
      </c>
      <c r="CC115" s="256"/>
      <c r="CD115" s="256"/>
      <c r="CE115" s="247">
        <v>48137807.729999997</v>
      </c>
      <c r="CG115" s="225"/>
      <c r="CH115" s="225"/>
    </row>
    <row r="116" spans="2:86" ht="15" customHeight="1">
      <c r="B116" s="314"/>
      <c r="C116" s="315" t="s">
        <v>648</v>
      </c>
      <c r="D116" s="316"/>
      <c r="E116" s="197"/>
      <c r="F116" s="245">
        <v>65398.600000000006</v>
      </c>
      <c r="G116" s="245">
        <v>4158907.95</v>
      </c>
      <c r="H116" s="245">
        <v>2911.04</v>
      </c>
      <c r="I116" s="246"/>
      <c r="J116" s="246"/>
      <c r="K116" s="246"/>
      <c r="L116" s="317">
        <v>4227217.59</v>
      </c>
      <c r="M116" s="317"/>
      <c r="N116" s="246"/>
      <c r="O116" s="245">
        <v>249755.46</v>
      </c>
      <c r="P116" s="319"/>
      <c r="Q116" s="319"/>
      <c r="R116" s="246"/>
      <c r="S116" s="246"/>
      <c r="T116" s="247">
        <v>249755.46</v>
      </c>
      <c r="U116" s="246"/>
      <c r="V116" s="245">
        <v>1386444.1900000002</v>
      </c>
      <c r="W116" s="245">
        <v>1588919.32</v>
      </c>
      <c r="X116" s="245">
        <v>1081507.68</v>
      </c>
      <c r="Y116" s="245">
        <v>44665.22</v>
      </c>
      <c r="Z116" s="245">
        <v>517034</v>
      </c>
      <c r="AA116" s="246"/>
      <c r="AB116" s="245">
        <v>6486.94</v>
      </c>
      <c r="AC116" s="246"/>
      <c r="AD116" s="246"/>
      <c r="AE116" s="247">
        <v>4625057.3500000006</v>
      </c>
      <c r="AF116" s="246"/>
      <c r="AG116" s="246"/>
      <c r="AH116" s="246"/>
      <c r="AI116" s="246"/>
      <c r="AJ116" s="246"/>
      <c r="AK116" s="246"/>
      <c r="AL116" s="246"/>
      <c r="AM116" s="256"/>
      <c r="AN116" s="247">
        <f t="shared" si="2"/>
        <v>9102030.4000000004</v>
      </c>
      <c r="AO116" s="246"/>
      <c r="AP116" s="246"/>
      <c r="AQ116" s="246"/>
      <c r="AR116" s="246"/>
      <c r="AS116" s="246"/>
      <c r="AT116" s="246"/>
      <c r="AU116" s="256"/>
      <c r="AV116" s="246"/>
      <c r="AW116" s="246"/>
      <c r="AX116" s="246"/>
      <c r="AY116" s="246"/>
      <c r="AZ116" s="246"/>
      <c r="BA116" s="246"/>
      <c r="BB116" s="246"/>
      <c r="BC116" s="246"/>
      <c r="BD116" s="246"/>
      <c r="BE116" s="246"/>
      <c r="BF116" s="246"/>
      <c r="BG116" s="246"/>
      <c r="BH116" s="246"/>
      <c r="BI116" s="246"/>
      <c r="BJ116" s="246"/>
      <c r="BK116" s="246"/>
      <c r="BL116" s="246"/>
      <c r="BM116" s="247">
        <f t="shared" si="3"/>
        <v>0</v>
      </c>
      <c r="BN116" s="246"/>
      <c r="BO116" s="246"/>
      <c r="BP116" s="246"/>
      <c r="BQ116" s="246"/>
      <c r="BR116" s="246"/>
      <c r="BS116" s="246"/>
      <c r="BT116" s="256"/>
      <c r="BU116" s="246"/>
      <c r="BV116" s="246"/>
      <c r="BW116" s="246"/>
      <c r="BX116" s="246"/>
      <c r="BY116" s="256"/>
      <c r="BZ116" s="246"/>
      <c r="CA116" s="246"/>
      <c r="CB116" s="256"/>
      <c r="CC116" s="247">
        <v>9102030.4000000004</v>
      </c>
      <c r="CD116" s="256"/>
      <c r="CE116" s="247">
        <v>9102030.4000000022</v>
      </c>
      <c r="CG116" s="225"/>
      <c r="CH116" s="225"/>
    </row>
    <row r="117" spans="2:86" ht="15" customHeight="1">
      <c r="B117" s="314"/>
      <c r="C117" s="315" t="s">
        <v>649</v>
      </c>
      <c r="D117" s="316"/>
      <c r="E117" s="197">
        <v>528887.75</v>
      </c>
      <c r="F117" s="245">
        <v>586034.37</v>
      </c>
      <c r="G117" s="245">
        <v>6574048.7800000003</v>
      </c>
      <c r="H117" s="245">
        <v>16838.5</v>
      </c>
      <c r="I117" s="245">
        <v>507384.73</v>
      </c>
      <c r="J117" s="246"/>
      <c r="K117" s="246"/>
      <c r="L117" s="317">
        <v>8213194.1300000008</v>
      </c>
      <c r="M117" s="317"/>
      <c r="N117" s="246"/>
      <c r="O117" s="246"/>
      <c r="P117" s="319"/>
      <c r="Q117" s="319"/>
      <c r="R117" s="246"/>
      <c r="S117" s="246"/>
      <c r="T117" s="256"/>
      <c r="U117" s="245">
        <v>1231529.6700000002</v>
      </c>
      <c r="V117" s="245">
        <v>17110430.209999997</v>
      </c>
      <c r="W117" s="245">
        <v>507394.43999999971</v>
      </c>
      <c r="X117" s="245">
        <v>547299.80000000005</v>
      </c>
      <c r="Y117" s="245">
        <v>13246.010000000002</v>
      </c>
      <c r="Z117" s="245">
        <v>50329.839999999967</v>
      </c>
      <c r="AA117" s="246"/>
      <c r="AB117" s="245">
        <v>109433.04999999999</v>
      </c>
      <c r="AC117" s="245">
        <v>3247629.7500000005</v>
      </c>
      <c r="AD117" s="246"/>
      <c r="AE117" s="247">
        <v>22817292.769999996</v>
      </c>
      <c r="AF117" s="245">
        <v>144831.75</v>
      </c>
      <c r="AG117" s="245">
        <v>294015.37</v>
      </c>
      <c r="AH117" s="246"/>
      <c r="AI117" s="246"/>
      <c r="AJ117" s="246"/>
      <c r="AK117" s="246"/>
      <c r="AL117" s="246"/>
      <c r="AM117" s="247">
        <v>438847.12</v>
      </c>
      <c r="AN117" s="247">
        <f t="shared" si="2"/>
        <v>31469334.02</v>
      </c>
      <c r="AO117" s="245">
        <v>76353.91</v>
      </c>
      <c r="AP117" s="246"/>
      <c r="AQ117" s="246"/>
      <c r="AR117" s="246"/>
      <c r="AS117" s="246"/>
      <c r="AT117" s="246"/>
      <c r="AU117" s="247">
        <v>76353.91</v>
      </c>
      <c r="AV117" s="246"/>
      <c r="AW117" s="245">
        <v>26431.360000000001</v>
      </c>
      <c r="AX117" s="245">
        <v>588.03000000000009</v>
      </c>
      <c r="AY117" s="246"/>
      <c r="AZ117" s="246"/>
      <c r="BA117" s="246"/>
      <c r="BB117" s="246"/>
      <c r="BC117" s="246"/>
      <c r="BD117" s="246"/>
      <c r="BE117" s="246"/>
      <c r="BF117" s="246"/>
      <c r="BG117" s="246"/>
      <c r="BH117" s="246"/>
      <c r="BI117" s="246"/>
      <c r="BJ117" s="246"/>
      <c r="BK117" s="246"/>
      <c r="BL117" s="246"/>
      <c r="BM117" s="247">
        <f t="shared" si="3"/>
        <v>27019.39</v>
      </c>
      <c r="BN117" s="246"/>
      <c r="BO117" s="246"/>
      <c r="BP117" s="246"/>
      <c r="BQ117" s="246"/>
      <c r="BR117" s="246"/>
      <c r="BS117" s="246"/>
      <c r="BT117" s="256"/>
      <c r="BU117" s="245">
        <v>7436801.2800000003</v>
      </c>
      <c r="BV117" s="245">
        <v>5052.6099999999988</v>
      </c>
      <c r="BW117" s="246"/>
      <c r="BX117" s="246"/>
      <c r="BY117" s="247">
        <v>7441853.8900000006</v>
      </c>
      <c r="BZ117" s="246"/>
      <c r="CA117" s="245">
        <v>21216.12</v>
      </c>
      <c r="CB117" s="247">
        <v>21216.12</v>
      </c>
      <c r="CC117" s="256"/>
      <c r="CD117" s="256"/>
      <c r="CE117" s="247">
        <v>39035777.329999998</v>
      </c>
      <c r="CG117" s="225"/>
      <c r="CH117" s="225"/>
    </row>
    <row r="118" spans="2:86" ht="15" customHeight="1">
      <c r="B118" s="314" t="s">
        <v>71</v>
      </c>
      <c r="C118" s="315" t="s">
        <v>647</v>
      </c>
      <c r="D118" s="316"/>
      <c r="E118" s="197">
        <v>1559813.06</v>
      </c>
      <c r="F118" s="245">
        <v>24936.34</v>
      </c>
      <c r="G118" s="245">
        <v>17175633.449999999</v>
      </c>
      <c r="H118" s="245">
        <v>136447.69</v>
      </c>
      <c r="I118" s="246"/>
      <c r="J118" s="246"/>
      <c r="K118" s="246"/>
      <c r="L118" s="317">
        <v>18896830.539999999</v>
      </c>
      <c r="M118" s="317"/>
      <c r="N118" s="246"/>
      <c r="O118" s="245">
        <v>14459.88</v>
      </c>
      <c r="P118" s="318">
        <v>217.72</v>
      </c>
      <c r="Q118" s="318"/>
      <c r="R118" s="245">
        <v>268961.94999999995</v>
      </c>
      <c r="S118" s="246"/>
      <c r="T118" s="247">
        <v>283639.54999999993</v>
      </c>
      <c r="U118" s="245">
        <v>1613011.67</v>
      </c>
      <c r="V118" s="245">
        <v>16978640.73</v>
      </c>
      <c r="W118" s="245">
        <v>2088703.86</v>
      </c>
      <c r="X118" s="245">
        <v>1905179.6</v>
      </c>
      <c r="Y118" s="245">
        <v>96625.73000000001</v>
      </c>
      <c r="Z118" s="245">
        <v>762159.45</v>
      </c>
      <c r="AA118" s="245">
        <v>240</v>
      </c>
      <c r="AB118" s="245">
        <v>413321.41</v>
      </c>
      <c r="AC118" s="245">
        <v>280872.13</v>
      </c>
      <c r="AD118" s="246"/>
      <c r="AE118" s="247">
        <v>24138754.579999998</v>
      </c>
      <c r="AF118" s="245">
        <v>539424.57000000007</v>
      </c>
      <c r="AG118" s="245">
        <v>415284.79</v>
      </c>
      <c r="AH118" s="246"/>
      <c r="AI118" s="246"/>
      <c r="AJ118" s="246"/>
      <c r="AK118" s="246"/>
      <c r="AL118" s="246"/>
      <c r="AM118" s="247">
        <v>954709.3600000001</v>
      </c>
      <c r="AN118" s="247">
        <f t="shared" si="2"/>
        <v>44273934.030000001</v>
      </c>
      <c r="AO118" s="245">
        <v>246025.11</v>
      </c>
      <c r="AP118" s="246"/>
      <c r="AQ118" s="246"/>
      <c r="AR118" s="246"/>
      <c r="AS118" s="245">
        <v>3317.18</v>
      </c>
      <c r="AT118" s="246"/>
      <c r="AU118" s="247">
        <v>249342.28999999998</v>
      </c>
      <c r="AV118" s="246"/>
      <c r="AW118" s="245">
        <v>216769.75000000006</v>
      </c>
      <c r="AX118" s="245">
        <v>1.91</v>
      </c>
      <c r="AY118" s="245">
        <v>6.9999999999999951E-2</v>
      </c>
      <c r="AZ118" s="246"/>
      <c r="BA118" s="246"/>
      <c r="BB118" s="245">
        <v>123262.9</v>
      </c>
      <c r="BC118" s="246"/>
      <c r="BD118" s="246"/>
      <c r="BE118" s="246"/>
      <c r="BF118" s="245">
        <v>57258.21</v>
      </c>
      <c r="BG118" s="246"/>
      <c r="BH118" s="246"/>
      <c r="BI118" s="246"/>
      <c r="BJ118" s="246"/>
      <c r="BK118" s="246"/>
      <c r="BL118" s="245">
        <v>623910.96</v>
      </c>
      <c r="BM118" s="247">
        <f t="shared" si="3"/>
        <v>1021203.8</v>
      </c>
      <c r="BN118" s="246"/>
      <c r="BO118" s="246"/>
      <c r="BP118" s="246"/>
      <c r="BQ118" s="246"/>
      <c r="BR118" s="246"/>
      <c r="BS118" s="246"/>
      <c r="BT118" s="256"/>
      <c r="BU118" s="245">
        <v>235958.43999999994</v>
      </c>
      <c r="BV118" s="245">
        <v>1274.9599999999946</v>
      </c>
      <c r="BW118" s="246"/>
      <c r="BX118" s="246"/>
      <c r="BY118" s="247">
        <v>237233.39999999994</v>
      </c>
      <c r="BZ118" s="245">
        <v>2772879.24</v>
      </c>
      <c r="CA118" s="245">
        <v>7444.35</v>
      </c>
      <c r="CB118" s="247">
        <v>2780323.5900000003</v>
      </c>
      <c r="CC118" s="256"/>
      <c r="CD118" s="256"/>
      <c r="CE118" s="247">
        <v>48562037.109999992</v>
      </c>
      <c r="CG118" s="225"/>
      <c r="CH118" s="225"/>
    </row>
    <row r="119" spans="2:86" ht="15" customHeight="1">
      <c r="B119" s="314"/>
      <c r="C119" s="315" t="s">
        <v>648</v>
      </c>
      <c r="D119" s="316"/>
      <c r="E119" s="197">
        <v>16006.500000000002</v>
      </c>
      <c r="F119" s="245">
        <v>7717.02</v>
      </c>
      <c r="G119" s="245">
        <v>7794660.4699999997</v>
      </c>
      <c r="H119" s="245">
        <v>19321.329999999998</v>
      </c>
      <c r="I119" s="246"/>
      <c r="J119" s="246"/>
      <c r="K119" s="246"/>
      <c r="L119" s="317">
        <v>7837705.3199999994</v>
      </c>
      <c r="M119" s="317"/>
      <c r="N119" s="246"/>
      <c r="O119" s="245">
        <v>9915.6999999999989</v>
      </c>
      <c r="P119" s="319"/>
      <c r="Q119" s="319"/>
      <c r="R119" s="246"/>
      <c r="S119" s="246"/>
      <c r="T119" s="247">
        <v>9915.6999999999989</v>
      </c>
      <c r="U119" s="245">
        <v>34974</v>
      </c>
      <c r="V119" s="245">
        <v>2228480.4999999995</v>
      </c>
      <c r="W119" s="245">
        <v>1578942.0599999998</v>
      </c>
      <c r="X119" s="245">
        <v>1522314.45</v>
      </c>
      <c r="Y119" s="245">
        <v>82381.23000000001</v>
      </c>
      <c r="Z119" s="245">
        <v>680734.87</v>
      </c>
      <c r="AA119" s="245">
        <v>114.24</v>
      </c>
      <c r="AB119" s="245">
        <v>199488.63</v>
      </c>
      <c r="AC119" s="246"/>
      <c r="AD119" s="246"/>
      <c r="AE119" s="247">
        <v>6327429.9800000004</v>
      </c>
      <c r="AF119" s="246"/>
      <c r="AG119" s="246"/>
      <c r="AH119" s="246"/>
      <c r="AI119" s="246"/>
      <c r="AJ119" s="246"/>
      <c r="AK119" s="246"/>
      <c r="AL119" s="246"/>
      <c r="AM119" s="256"/>
      <c r="AN119" s="247">
        <f t="shared" si="2"/>
        <v>14175051</v>
      </c>
      <c r="AO119" s="246"/>
      <c r="AP119" s="246"/>
      <c r="AQ119" s="246"/>
      <c r="AR119" s="246"/>
      <c r="AS119" s="246"/>
      <c r="AT119" s="246"/>
      <c r="AU119" s="256"/>
      <c r="AV119" s="246"/>
      <c r="AW119" s="246"/>
      <c r="AX119" s="246"/>
      <c r="AY119" s="246"/>
      <c r="AZ119" s="246"/>
      <c r="BA119" s="246"/>
      <c r="BB119" s="245">
        <v>116803.26</v>
      </c>
      <c r="BC119" s="246"/>
      <c r="BD119" s="246"/>
      <c r="BE119" s="246"/>
      <c r="BF119" s="246"/>
      <c r="BG119" s="246"/>
      <c r="BH119" s="246"/>
      <c r="BI119" s="246"/>
      <c r="BJ119" s="246"/>
      <c r="BK119" s="246"/>
      <c r="BL119" s="245">
        <v>126183.19</v>
      </c>
      <c r="BM119" s="247">
        <f t="shared" si="3"/>
        <v>242986.45</v>
      </c>
      <c r="BN119" s="246"/>
      <c r="BO119" s="246"/>
      <c r="BP119" s="246"/>
      <c r="BQ119" s="246"/>
      <c r="BR119" s="246"/>
      <c r="BS119" s="246"/>
      <c r="BT119" s="256"/>
      <c r="BU119" s="246"/>
      <c r="BV119" s="246"/>
      <c r="BW119" s="246"/>
      <c r="BX119" s="246"/>
      <c r="BY119" s="256"/>
      <c r="BZ119" s="246"/>
      <c r="CA119" s="246"/>
      <c r="CB119" s="256"/>
      <c r="CC119" s="247">
        <v>14175050.999999998</v>
      </c>
      <c r="CD119" s="247">
        <v>242986.45</v>
      </c>
      <c r="CE119" s="247">
        <v>14418037.449999999</v>
      </c>
      <c r="CG119" s="225"/>
      <c r="CH119" s="225"/>
    </row>
    <row r="120" spans="2:86" ht="15" customHeight="1">
      <c r="B120" s="314"/>
      <c r="C120" s="315" t="s">
        <v>649</v>
      </c>
      <c r="D120" s="316"/>
      <c r="E120" s="197">
        <v>1543806.56</v>
      </c>
      <c r="F120" s="245">
        <v>17219.32</v>
      </c>
      <c r="G120" s="245">
        <v>9380972.9800000004</v>
      </c>
      <c r="H120" s="245">
        <v>117126.36</v>
      </c>
      <c r="I120" s="246"/>
      <c r="J120" s="246"/>
      <c r="K120" s="246"/>
      <c r="L120" s="317">
        <v>11059125.219999999</v>
      </c>
      <c r="M120" s="317"/>
      <c r="N120" s="246"/>
      <c r="O120" s="245">
        <v>4544.18</v>
      </c>
      <c r="P120" s="318">
        <v>217.72</v>
      </c>
      <c r="Q120" s="318"/>
      <c r="R120" s="245">
        <v>268961.94999999995</v>
      </c>
      <c r="S120" s="246"/>
      <c r="T120" s="247">
        <v>273723.84999999992</v>
      </c>
      <c r="U120" s="245">
        <v>1578037.67</v>
      </c>
      <c r="V120" s="245">
        <v>14750160.23</v>
      </c>
      <c r="W120" s="245">
        <v>509761.80000000028</v>
      </c>
      <c r="X120" s="245">
        <v>382865.14999999991</v>
      </c>
      <c r="Y120" s="245">
        <v>14244.5</v>
      </c>
      <c r="Z120" s="245">
        <v>81424.579999999958</v>
      </c>
      <c r="AA120" s="245">
        <v>125.76</v>
      </c>
      <c r="AB120" s="245">
        <v>213832.77999999997</v>
      </c>
      <c r="AC120" s="245">
        <v>280872.13</v>
      </c>
      <c r="AD120" s="246"/>
      <c r="AE120" s="247">
        <v>17811324.599999998</v>
      </c>
      <c r="AF120" s="245">
        <v>539424.57000000007</v>
      </c>
      <c r="AG120" s="245">
        <v>415284.79</v>
      </c>
      <c r="AH120" s="246"/>
      <c r="AI120" s="246"/>
      <c r="AJ120" s="246"/>
      <c r="AK120" s="246"/>
      <c r="AL120" s="246"/>
      <c r="AM120" s="247">
        <v>954709.3600000001</v>
      </c>
      <c r="AN120" s="247">
        <f t="shared" si="2"/>
        <v>30098883.029999994</v>
      </c>
      <c r="AO120" s="245">
        <v>246025.11</v>
      </c>
      <c r="AP120" s="246"/>
      <c r="AQ120" s="246"/>
      <c r="AR120" s="246"/>
      <c r="AS120" s="245">
        <v>3317.18</v>
      </c>
      <c r="AT120" s="246"/>
      <c r="AU120" s="247">
        <v>249342.28999999998</v>
      </c>
      <c r="AV120" s="246"/>
      <c r="AW120" s="245">
        <v>216769.75000000006</v>
      </c>
      <c r="AX120" s="245">
        <v>1.91</v>
      </c>
      <c r="AY120" s="245">
        <v>6.9999999999999951E-2</v>
      </c>
      <c r="AZ120" s="246"/>
      <c r="BA120" s="246"/>
      <c r="BB120" s="245">
        <v>6459.6399999999994</v>
      </c>
      <c r="BC120" s="246"/>
      <c r="BD120" s="246"/>
      <c r="BE120" s="246"/>
      <c r="BF120" s="245">
        <v>57258.21</v>
      </c>
      <c r="BG120" s="246"/>
      <c r="BH120" s="246"/>
      <c r="BI120" s="246"/>
      <c r="BJ120" s="246"/>
      <c r="BK120" s="246"/>
      <c r="BL120" s="245">
        <v>497727.76999999996</v>
      </c>
      <c r="BM120" s="247">
        <f t="shared" si="3"/>
        <v>778217.35000000009</v>
      </c>
      <c r="BN120" s="246"/>
      <c r="BO120" s="246"/>
      <c r="BP120" s="246"/>
      <c r="BQ120" s="246"/>
      <c r="BR120" s="246"/>
      <c r="BS120" s="246"/>
      <c r="BT120" s="256"/>
      <c r="BU120" s="245">
        <v>235958.43999999994</v>
      </c>
      <c r="BV120" s="245">
        <v>1274.9599999999946</v>
      </c>
      <c r="BW120" s="246"/>
      <c r="BX120" s="246"/>
      <c r="BY120" s="247">
        <v>237233.39999999994</v>
      </c>
      <c r="BZ120" s="245">
        <v>2772879.24</v>
      </c>
      <c r="CA120" s="245">
        <v>7444.35</v>
      </c>
      <c r="CB120" s="247">
        <v>2780323.5900000003</v>
      </c>
      <c r="CC120" s="256"/>
      <c r="CD120" s="256"/>
      <c r="CE120" s="247">
        <v>34143999.659999996</v>
      </c>
      <c r="CG120" s="225"/>
      <c r="CH120" s="225"/>
    </row>
    <row r="121" spans="2:86" ht="15" customHeight="1">
      <c r="B121" s="314" t="s">
        <v>72</v>
      </c>
      <c r="C121" s="315" t="s">
        <v>647</v>
      </c>
      <c r="D121" s="316"/>
      <c r="E121" s="197"/>
      <c r="F121" s="246"/>
      <c r="G121" s="245">
        <v>174108141.77000001</v>
      </c>
      <c r="H121" s="245">
        <v>379846.23</v>
      </c>
      <c r="I121" s="245">
        <v>317919.82999999996</v>
      </c>
      <c r="J121" s="245">
        <v>2787991.0600000005</v>
      </c>
      <c r="K121" s="246"/>
      <c r="L121" s="317">
        <v>177593898.89000002</v>
      </c>
      <c r="M121" s="317"/>
      <c r="N121" s="246"/>
      <c r="O121" s="246"/>
      <c r="P121" s="318">
        <v>423.18</v>
      </c>
      <c r="Q121" s="318"/>
      <c r="R121" s="246"/>
      <c r="S121" s="246"/>
      <c r="T121" s="247">
        <v>423.18</v>
      </c>
      <c r="U121" s="245">
        <v>89852377.969999999</v>
      </c>
      <c r="V121" s="245">
        <v>92128816.989999995</v>
      </c>
      <c r="W121" s="245">
        <v>8032993.6800000006</v>
      </c>
      <c r="X121" s="245">
        <v>2198076.27</v>
      </c>
      <c r="Y121" s="245">
        <v>184602.47000000003</v>
      </c>
      <c r="Z121" s="245">
        <v>5606606.6700000009</v>
      </c>
      <c r="AA121" s="245">
        <v>40170.410000000003</v>
      </c>
      <c r="AB121" s="245">
        <v>115807.95</v>
      </c>
      <c r="AC121" s="245">
        <v>1356947.8999999994</v>
      </c>
      <c r="AD121" s="246"/>
      <c r="AE121" s="247">
        <v>199516400.30999997</v>
      </c>
      <c r="AF121" s="245">
        <v>8781345.1799999997</v>
      </c>
      <c r="AG121" s="245">
        <v>8361684.1299999999</v>
      </c>
      <c r="AH121" s="246"/>
      <c r="AI121" s="246"/>
      <c r="AJ121" s="246"/>
      <c r="AK121" s="246"/>
      <c r="AL121" s="246"/>
      <c r="AM121" s="247">
        <v>17143029.309999999</v>
      </c>
      <c r="AN121" s="247">
        <f t="shared" si="2"/>
        <v>394253751.69</v>
      </c>
      <c r="AO121" s="245">
        <v>983856.51</v>
      </c>
      <c r="AP121" s="246"/>
      <c r="AQ121" s="246"/>
      <c r="AR121" s="246"/>
      <c r="AS121" s="246"/>
      <c r="AT121" s="246"/>
      <c r="AU121" s="247">
        <v>983856.51</v>
      </c>
      <c r="AV121" s="245">
        <v>224719.31999999998</v>
      </c>
      <c r="AW121" s="245">
        <v>712344.94</v>
      </c>
      <c r="AX121" s="245">
        <v>2376405.77</v>
      </c>
      <c r="AY121" s="245">
        <v>1007675.8</v>
      </c>
      <c r="AZ121" s="246"/>
      <c r="BA121" s="246"/>
      <c r="BB121" s="245">
        <v>1066122.3800000001</v>
      </c>
      <c r="BC121" s="246"/>
      <c r="BD121" s="246"/>
      <c r="BE121" s="246"/>
      <c r="BF121" s="245">
        <v>5.6843418860808015E-14</v>
      </c>
      <c r="BG121" s="246"/>
      <c r="BH121" s="246"/>
      <c r="BI121" s="246"/>
      <c r="BJ121" s="246"/>
      <c r="BK121" s="246"/>
      <c r="BL121" s="245">
        <v>4377461.8199999994</v>
      </c>
      <c r="BM121" s="247">
        <f t="shared" si="3"/>
        <v>9764730.0299999993</v>
      </c>
      <c r="BN121" s="246"/>
      <c r="BO121" s="246"/>
      <c r="BP121" s="246"/>
      <c r="BQ121" s="246"/>
      <c r="BR121" s="246"/>
      <c r="BS121" s="246"/>
      <c r="BT121" s="256"/>
      <c r="BU121" s="245">
        <v>19877687.789999999</v>
      </c>
      <c r="BV121" s="245">
        <v>1148.0799999999995</v>
      </c>
      <c r="BW121" s="246"/>
      <c r="BX121" s="246"/>
      <c r="BY121" s="247">
        <v>19878835.869999997</v>
      </c>
      <c r="BZ121" s="245">
        <v>1754204.18</v>
      </c>
      <c r="CA121" s="245">
        <v>43872.17</v>
      </c>
      <c r="CB121" s="247">
        <v>1798076.35</v>
      </c>
      <c r="CC121" s="256"/>
      <c r="CD121" s="256"/>
      <c r="CE121" s="247">
        <v>426679250.44999999</v>
      </c>
      <c r="CG121" s="225"/>
      <c r="CH121" s="225"/>
    </row>
    <row r="122" spans="2:86" ht="15" customHeight="1">
      <c r="B122" s="314"/>
      <c r="C122" s="315" t="s">
        <v>648</v>
      </c>
      <c r="D122" s="316"/>
      <c r="E122" s="197"/>
      <c r="F122" s="246"/>
      <c r="G122" s="245">
        <v>99198506.409999996</v>
      </c>
      <c r="H122" s="245">
        <v>4803.369999999999</v>
      </c>
      <c r="I122" s="245">
        <v>264320.26</v>
      </c>
      <c r="J122" s="246"/>
      <c r="K122" s="246"/>
      <c r="L122" s="317">
        <v>99467630.040000007</v>
      </c>
      <c r="M122" s="317"/>
      <c r="N122" s="246"/>
      <c r="O122" s="246"/>
      <c r="P122" s="319"/>
      <c r="Q122" s="319"/>
      <c r="R122" s="246"/>
      <c r="S122" s="246"/>
      <c r="T122" s="256"/>
      <c r="U122" s="246"/>
      <c r="V122" s="245">
        <v>20242590.199999999</v>
      </c>
      <c r="W122" s="245">
        <v>6402015.4100000001</v>
      </c>
      <c r="X122" s="245">
        <v>1625913.64</v>
      </c>
      <c r="Y122" s="245">
        <v>150034.47</v>
      </c>
      <c r="Z122" s="245">
        <v>5195723.6399999997</v>
      </c>
      <c r="AA122" s="245">
        <v>40170.409999999989</v>
      </c>
      <c r="AB122" s="245">
        <v>104823.7</v>
      </c>
      <c r="AC122" s="246"/>
      <c r="AD122" s="246"/>
      <c r="AE122" s="247">
        <v>33761271.469999999</v>
      </c>
      <c r="AF122" s="245">
        <v>8593845.1799999997</v>
      </c>
      <c r="AG122" s="246"/>
      <c r="AH122" s="246"/>
      <c r="AI122" s="246"/>
      <c r="AJ122" s="246"/>
      <c r="AK122" s="246"/>
      <c r="AL122" s="246"/>
      <c r="AM122" s="247">
        <v>8593845.1799999997</v>
      </c>
      <c r="AN122" s="247">
        <f t="shared" si="2"/>
        <v>141822746.69</v>
      </c>
      <c r="AO122" s="246"/>
      <c r="AP122" s="246"/>
      <c r="AQ122" s="246"/>
      <c r="AR122" s="246"/>
      <c r="AS122" s="246"/>
      <c r="AT122" s="246"/>
      <c r="AU122" s="256"/>
      <c r="AV122" s="246"/>
      <c r="AW122" s="246"/>
      <c r="AX122" s="246"/>
      <c r="AY122" s="246"/>
      <c r="AZ122" s="246"/>
      <c r="BA122" s="246"/>
      <c r="BB122" s="245">
        <v>1066122.3799999999</v>
      </c>
      <c r="BC122" s="246"/>
      <c r="BD122" s="246"/>
      <c r="BE122" s="246"/>
      <c r="BF122" s="246"/>
      <c r="BG122" s="246"/>
      <c r="BH122" s="246"/>
      <c r="BI122" s="246"/>
      <c r="BJ122" s="246"/>
      <c r="BK122" s="246"/>
      <c r="BL122" s="246"/>
      <c r="BM122" s="247">
        <f t="shared" si="3"/>
        <v>1066122.3799999999</v>
      </c>
      <c r="BN122" s="246"/>
      <c r="BO122" s="246"/>
      <c r="BP122" s="246"/>
      <c r="BQ122" s="246"/>
      <c r="BR122" s="246"/>
      <c r="BS122" s="246"/>
      <c r="BT122" s="256"/>
      <c r="BU122" s="246"/>
      <c r="BV122" s="246"/>
      <c r="BW122" s="246"/>
      <c r="BX122" s="246"/>
      <c r="BY122" s="256"/>
      <c r="BZ122" s="246"/>
      <c r="CA122" s="246"/>
      <c r="CB122" s="256"/>
      <c r="CC122" s="247">
        <v>133228901.51000001</v>
      </c>
      <c r="CD122" s="247">
        <v>9659967.5599999987</v>
      </c>
      <c r="CE122" s="247">
        <v>142888869.06999999</v>
      </c>
      <c r="CG122" s="225"/>
      <c r="CH122" s="225"/>
    </row>
    <row r="123" spans="2:86" ht="15" customHeight="1">
      <c r="B123" s="314"/>
      <c r="C123" s="315" t="s">
        <v>649</v>
      </c>
      <c r="D123" s="316"/>
      <c r="E123" s="197"/>
      <c r="F123" s="246"/>
      <c r="G123" s="245">
        <v>74909635.360000014</v>
      </c>
      <c r="H123" s="245">
        <v>375042.86</v>
      </c>
      <c r="I123" s="245">
        <v>53599.569999999949</v>
      </c>
      <c r="J123" s="245">
        <v>2787991.0600000005</v>
      </c>
      <c r="K123" s="246"/>
      <c r="L123" s="317">
        <v>78126268.850000009</v>
      </c>
      <c r="M123" s="317"/>
      <c r="N123" s="246"/>
      <c r="O123" s="246"/>
      <c r="P123" s="318">
        <v>423.18</v>
      </c>
      <c r="Q123" s="318"/>
      <c r="R123" s="246"/>
      <c r="S123" s="246"/>
      <c r="T123" s="247">
        <v>423.18</v>
      </c>
      <c r="U123" s="245">
        <v>89852377.969999999</v>
      </c>
      <c r="V123" s="245">
        <v>71886226.789999992</v>
      </c>
      <c r="W123" s="245">
        <v>1630978.2700000005</v>
      </c>
      <c r="X123" s="245">
        <v>572162.62999999989</v>
      </c>
      <c r="Y123" s="245">
        <v>34568.000000000029</v>
      </c>
      <c r="Z123" s="245">
        <v>410883.03000000119</v>
      </c>
      <c r="AA123" s="245">
        <v>1.4551915228366852E-11</v>
      </c>
      <c r="AB123" s="245">
        <v>10984.25</v>
      </c>
      <c r="AC123" s="245">
        <v>1356947.8999999994</v>
      </c>
      <c r="AD123" s="246"/>
      <c r="AE123" s="247">
        <v>165755128.83999997</v>
      </c>
      <c r="AF123" s="245">
        <v>187500</v>
      </c>
      <c r="AG123" s="245">
        <v>8361684.1299999999</v>
      </c>
      <c r="AH123" s="246"/>
      <c r="AI123" s="246"/>
      <c r="AJ123" s="246"/>
      <c r="AK123" s="246"/>
      <c r="AL123" s="246"/>
      <c r="AM123" s="247">
        <v>8549184.129999999</v>
      </c>
      <c r="AN123" s="247">
        <f t="shared" si="2"/>
        <v>252431005</v>
      </c>
      <c r="AO123" s="245">
        <v>983856.51</v>
      </c>
      <c r="AP123" s="246"/>
      <c r="AQ123" s="246"/>
      <c r="AR123" s="246"/>
      <c r="AS123" s="246"/>
      <c r="AT123" s="246"/>
      <c r="AU123" s="247">
        <v>983856.51</v>
      </c>
      <c r="AV123" s="245">
        <v>224719.31999999998</v>
      </c>
      <c r="AW123" s="245">
        <v>712344.94</v>
      </c>
      <c r="AX123" s="245">
        <v>2376405.77</v>
      </c>
      <c r="AY123" s="245">
        <v>1007675.8</v>
      </c>
      <c r="AZ123" s="246"/>
      <c r="BA123" s="246"/>
      <c r="BB123" s="245">
        <v>2.3283064365386963E-10</v>
      </c>
      <c r="BC123" s="246"/>
      <c r="BD123" s="246"/>
      <c r="BE123" s="246"/>
      <c r="BF123" s="245">
        <v>5.6843418860808015E-14</v>
      </c>
      <c r="BG123" s="246"/>
      <c r="BH123" s="246"/>
      <c r="BI123" s="246"/>
      <c r="BJ123" s="246"/>
      <c r="BK123" s="246"/>
      <c r="BL123" s="245">
        <v>4377461.8199999994</v>
      </c>
      <c r="BM123" s="247">
        <f t="shared" si="3"/>
        <v>8698607.6499999985</v>
      </c>
      <c r="BN123" s="246"/>
      <c r="BO123" s="246"/>
      <c r="BP123" s="246"/>
      <c r="BQ123" s="246"/>
      <c r="BR123" s="246"/>
      <c r="BS123" s="246"/>
      <c r="BT123" s="256"/>
      <c r="BU123" s="245">
        <v>19877687.789999999</v>
      </c>
      <c r="BV123" s="245">
        <v>1148.0799999999995</v>
      </c>
      <c r="BW123" s="246"/>
      <c r="BX123" s="246"/>
      <c r="BY123" s="247">
        <v>19878835.869999997</v>
      </c>
      <c r="BZ123" s="245">
        <v>1754204.18</v>
      </c>
      <c r="CA123" s="245">
        <v>43872.17</v>
      </c>
      <c r="CB123" s="247">
        <v>1798076.35</v>
      </c>
      <c r="CC123" s="256"/>
      <c r="CD123" s="256"/>
      <c r="CE123" s="247">
        <v>283790381.38</v>
      </c>
      <c r="CG123" s="225"/>
      <c r="CH123" s="225"/>
    </row>
    <row r="124" spans="2:86" ht="15" customHeight="1">
      <c r="B124" s="314" t="s">
        <v>73</v>
      </c>
      <c r="C124" s="315" t="s">
        <v>647</v>
      </c>
      <c r="D124" s="316"/>
      <c r="E124" s="197">
        <v>1656000.37</v>
      </c>
      <c r="F124" s="246"/>
      <c r="G124" s="245">
        <v>69044249.189999998</v>
      </c>
      <c r="H124" s="245">
        <v>5681.31</v>
      </c>
      <c r="I124" s="246"/>
      <c r="J124" s="245">
        <v>261184.75</v>
      </c>
      <c r="K124" s="246"/>
      <c r="L124" s="317">
        <v>70967115.620000005</v>
      </c>
      <c r="M124" s="317"/>
      <c r="N124" s="246"/>
      <c r="O124" s="245">
        <v>504002.86</v>
      </c>
      <c r="P124" s="319"/>
      <c r="Q124" s="319"/>
      <c r="R124" s="245">
        <v>51660</v>
      </c>
      <c r="S124" s="246"/>
      <c r="T124" s="247">
        <v>555662.86</v>
      </c>
      <c r="U124" s="245">
        <v>4378498.22</v>
      </c>
      <c r="V124" s="245">
        <v>12670401.529999999</v>
      </c>
      <c r="W124" s="245">
        <v>1554313.42</v>
      </c>
      <c r="X124" s="245">
        <v>2105374.9700000002</v>
      </c>
      <c r="Y124" s="245">
        <v>92333.7</v>
      </c>
      <c r="Z124" s="245">
        <v>1125758.45</v>
      </c>
      <c r="AA124" s="245">
        <v>1805.55</v>
      </c>
      <c r="AB124" s="245">
        <v>116829.79</v>
      </c>
      <c r="AC124" s="245">
        <v>301254.23</v>
      </c>
      <c r="AD124" s="246"/>
      <c r="AE124" s="247">
        <v>22346569.859999999</v>
      </c>
      <c r="AF124" s="245">
        <v>260969</v>
      </c>
      <c r="AG124" s="245">
        <v>401184.11</v>
      </c>
      <c r="AH124" s="246"/>
      <c r="AI124" s="245">
        <v>1835175.39</v>
      </c>
      <c r="AJ124" s="245">
        <v>547.39</v>
      </c>
      <c r="AK124" s="246"/>
      <c r="AL124" s="246"/>
      <c r="AM124" s="247">
        <v>2497875.89</v>
      </c>
      <c r="AN124" s="247">
        <f t="shared" si="2"/>
        <v>96367224.230000004</v>
      </c>
      <c r="AO124" s="245">
        <v>424427.39</v>
      </c>
      <c r="AP124" s="246"/>
      <c r="AQ124" s="246"/>
      <c r="AR124" s="246"/>
      <c r="AS124" s="246"/>
      <c r="AT124" s="246"/>
      <c r="AU124" s="247">
        <v>424427.39</v>
      </c>
      <c r="AV124" s="246"/>
      <c r="AW124" s="246"/>
      <c r="AX124" s="245">
        <v>697.44999999999948</v>
      </c>
      <c r="AY124" s="245">
        <v>67297.75</v>
      </c>
      <c r="AZ124" s="246"/>
      <c r="BA124" s="246"/>
      <c r="BB124" s="245">
        <v>250702.43000000002</v>
      </c>
      <c r="BC124" s="246"/>
      <c r="BD124" s="246"/>
      <c r="BE124" s="246"/>
      <c r="BF124" s="245">
        <v>48606.26</v>
      </c>
      <c r="BG124" s="246"/>
      <c r="BH124" s="246"/>
      <c r="BI124" s="246"/>
      <c r="BJ124" s="246"/>
      <c r="BK124" s="246"/>
      <c r="BL124" s="245">
        <v>167041.28</v>
      </c>
      <c r="BM124" s="247">
        <f t="shared" si="3"/>
        <v>534345.17000000004</v>
      </c>
      <c r="BN124" s="246"/>
      <c r="BO124" s="246"/>
      <c r="BP124" s="246"/>
      <c r="BQ124" s="246"/>
      <c r="BR124" s="246"/>
      <c r="BS124" s="246"/>
      <c r="BT124" s="256"/>
      <c r="BU124" s="245">
        <v>857895.25</v>
      </c>
      <c r="BV124" s="245">
        <v>870.11999999998898</v>
      </c>
      <c r="BW124" s="246"/>
      <c r="BX124" s="246"/>
      <c r="BY124" s="247">
        <v>858765.37</v>
      </c>
      <c r="BZ124" s="245">
        <v>271903.23</v>
      </c>
      <c r="CA124" s="245">
        <v>9796.0600000000013</v>
      </c>
      <c r="CB124" s="247">
        <v>281699.28999999998</v>
      </c>
      <c r="CC124" s="256"/>
      <c r="CD124" s="256"/>
      <c r="CE124" s="247">
        <v>98466461.450000003</v>
      </c>
      <c r="CG124" s="225"/>
      <c r="CH124" s="225"/>
    </row>
    <row r="125" spans="2:86" ht="15" customHeight="1">
      <c r="B125" s="314"/>
      <c r="C125" s="315" t="s">
        <v>648</v>
      </c>
      <c r="D125" s="316"/>
      <c r="E125" s="197"/>
      <c r="F125" s="246"/>
      <c r="G125" s="245">
        <v>35252451.18</v>
      </c>
      <c r="H125" s="245">
        <v>362.14</v>
      </c>
      <c r="I125" s="246"/>
      <c r="J125" s="246"/>
      <c r="K125" s="246"/>
      <c r="L125" s="317">
        <v>35252813.32</v>
      </c>
      <c r="M125" s="317"/>
      <c r="N125" s="246"/>
      <c r="O125" s="245">
        <v>455697.54</v>
      </c>
      <c r="P125" s="319"/>
      <c r="Q125" s="319"/>
      <c r="R125" s="246"/>
      <c r="S125" s="246"/>
      <c r="T125" s="247">
        <v>455697.54</v>
      </c>
      <c r="U125" s="246"/>
      <c r="V125" s="245">
        <v>2783468.59</v>
      </c>
      <c r="W125" s="245">
        <v>1303834.8700000001</v>
      </c>
      <c r="X125" s="245">
        <v>1724954.46</v>
      </c>
      <c r="Y125" s="245">
        <v>92333.7</v>
      </c>
      <c r="Z125" s="245">
        <v>979714.08</v>
      </c>
      <c r="AA125" s="245">
        <v>1805.55</v>
      </c>
      <c r="AB125" s="245">
        <v>157653.07999999999</v>
      </c>
      <c r="AC125" s="246"/>
      <c r="AD125" s="246"/>
      <c r="AE125" s="247">
        <v>7043764.3300000001</v>
      </c>
      <c r="AF125" s="245">
        <v>42624.1</v>
      </c>
      <c r="AG125" s="246"/>
      <c r="AH125" s="246"/>
      <c r="AI125" s="245">
        <v>327977.64</v>
      </c>
      <c r="AJ125" s="246"/>
      <c r="AK125" s="246"/>
      <c r="AL125" s="246"/>
      <c r="AM125" s="247">
        <v>370601.74</v>
      </c>
      <c r="AN125" s="247">
        <f t="shared" si="2"/>
        <v>43122876.93</v>
      </c>
      <c r="AO125" s="246"/>
      <c r="AP125" s="246"/>
      <c r="AQ125" s="246"/>
      <c r="AR125" s="246"/>
      <c r="AS125" s="246"/>
      <c r="AT125" s="246"/>
      <c r="AU125" s="256"/>
      <c r="AV125" s="246"/>
      <c r="AW125" s="246"/>
      <c r="AX125" s="246"/>
      <c r="AY125" s="246"/>
      <c r="AZ125" s="246"/>
      <c r="BA125" s="246"/>
      <c r="BB125" s="245">
        <v>245075.63</v>
      </c>
      <c r="BC125" s="246"/>
      <c r="BD125" s="246"/>
      <c r="BE125" s="246"/>
      <c r="BF125" s="246"/>
      <c r="BG125" s="246"/>
      <c r="BH125" s="246"/>
      <c r="BI125" s="246"/>
      <c r="BJ125" s="246"/>
      <c r="BK125" s="246"/>
      <c r="BL125" s="246"/>
      <c r="BM125" s="247">
        <f t="shared" si="3"/>
        <v>245075.63</v>
      </c>
      <c r="BN125" s="246"/>
      <c r="BO125" s="246"/>
      <c r="BP125" s="246"/>
      <c r="BQ125" s="246"/>
      <c r="BR125" s="246"/>
      <c r="BS125" s="246"/>
      <c r="BT125" s="256"/>
      <c r="BU125" s="246"/>
      <c r="BV125" s="246"/>
      <c r="BW125" s="246"/>
      <c r="BX125" s="246"/>
      <c r="BY125" s="256"/>
      <c r="BZ125" s="246"/>
      <c r="CA125" s="246"/>
      <c r="CB125" s="256"/>
      <c r="CC125" s="247">
        <v>43080252.829999991</v>
      </c>
      <c r="CD125" s="247">
        <v>287699.73</v>
      </c>
      <c r="CE125" s="247">
        <v>43367952.560000002</v>
      </c>
      <c r="CG125" s="225"/>
      <c r="CH125" s="225"/>
    </row>
    <row r="126" spans="2:86" ht="15" customHeight="1">
      <c r="B126" s="314"/>
      <c r="C126" s="315" t="s">
        <v>649</v>
      </c>
      <c r="D126" s="316"/>
      <c r="E126" s="197">
        <v>1656000.37</v>
      </c>
      <c r="F126" s="246"/>
      <c r="G126" s="245">
        <v>33791798.009999998</v>
      </c>
      <c r="H126" s="245">
        <v>5319.17</v>
      </c>
      <c r="I126" s="246"/>
      <c r="J126" s="245">
        <v>261184.75</v>
      </c>
      <c r="K126" s="246"/>
      <c r="L126" s="317">
        <v>35714302.300000004</v>
      </c>
      <c r="M126" s="317"/>
      <c r="N126" s="246"/>
      <c r="O126" s="245">
        <v>48305.320000000007</v>
      </c>
      <c r="P126" s="319"/>
      <c r="Q126" s="319"/>
      <c r="R126" s="245">
        <v>51660</v>
      </c>
      <c r="S126" s="246"/>
      <c r="T126" s="247">
        <v>99965.32</v>
      </c>
      <c r="U126" s="245">
        <v>4378498.22</v>
      </c>
      <c r="V126" s="245">
        <v>9886932.9399999995</v>
      </c>
      <c r="W126" s="245">
        <v>250478.54999999981</v>
      </c>
      <c r="X126" s="245">
        <v>380420.51000000024</v>
      </c>
      <c r="Y126" s="246"/>
      <c r="Z126" s="245">
        <v>146044.37</v>
      </c>
      <c r="AA126" s="246"/>
      <c r="AB126" s="245">
        <v>-40823.289999999994</v>
      </c>
      <c r="AC126" s="245">
        <v>301254.23</v>
      </c>
      <c r="AD126" s="246"/>
      <c r="AE126" s="247">
        <v>15302805.529999999</v>
      </c>
      <c r="AF126" s="245">
        <v>218344.9</v>
      </c>
      <c r="AG126" s="245">
        <v>401184.11</v>
      </c>
      <c r="AH126" s="246"/>
      <c r="AI126" s="245">
        <v>1507197.75</v>
      </c>
      <c r="AJ126" s="245">
        <v>547.39</v>
      </c>
      <c r="AK126" s="246"/>
      <c r="AL126" s="246"/>
      <c r="AM126" s="247">
        <v>2127274.1500000004</v>
      </c>
      <c r="AN126" s="247">
        <f t="shared" si="2"/>
        <v>53244347.300000004</v>
      </c>
      <c r="AO126" s="245">
        <v>424427.39</v>
      </c>
      <c r="AP126" s="246"/>
      <c r="AQ126" s="246"/>
      <c r="AR126" s="246"/>
      <c r="AS126" s="246"/>
      <c r="AT126" s="246"/>
      <c r="AU126" s="247">
        <v>424427.39</v>
      </c>
      <c r="AV126" s="246"/>
      <c r="AW126" s="246"/>
      <c r="AX126" s="245">
        <v>697.44999999999948</v>
      </c>
      <c r="AY126" s="245">
        <v>67297.75</v>
      </c>
      <c r="AZ126" s="246"/>
      <c r="BA126" s="246"/>
      <c r="BB126" s="245">
        <v>5626.8000000000175</v>
      </c>
      <c r="BC126" s="246"/>
      <c r="BD126" s="246"/>
      <c r="BE126" s="246"/>
      <c r="BF126" s="245">
        <v>48606.26</v>
      </c>
      <c r="BG126" s="246"/>
      <c r="BH126" s="246"/>
      <c r="BI126" s="246"/>
      <c r="BJ126" s="246"/>
      <c r="BK126" s="246"/>
      <c r="BL126" s="245">
        <v>167041.28</v>
      </c>
      <c r="BM126" s="247">
        <f t="shared" si="3"/>
        <v>289269.54000000004</v>
      </c>
      <c r="BN126" s="246"/>
      <c r="BO126" s="246"/>
      <c r="BP126" s="246"/>
      <c r="BQ126" s="246"/>
      <c r="BR126" s="246"/>
      <c r="BS126" s="246"/>
      <c r="BT126" s="256"/>
      <c r="BU126" s="245">
        <v>857895.25</v>
      </c>
      <c r="BV126" s="245">
        <v>870.11999999998898</v>
      </c>
      <c r="BW126" s="246"/>
      <c r="BX126" s="246"/>
      <c r="BY126" s="247">
        <v>858765.37</v>
      </c>
      <c r="BZ126" s="245">
        <v>271903.23</v>
      </c>
      <c r="CA126" s="245">
        <v>9796.0600000000013</v>
      </c>
      <c r="CB126" s="247">
        <v>281699.28999999998</v>
      </c>
      <c r="CC126" s="256"/>
      <c r="CD126" s="256"/>
      <c r="CE126" s="247">
        <v>55098508.890000001</v>
      </c>
      <c r="CG126" s="225"/>
      <c r="CH126" s="225"/>
    </row>
    <row r="127" spans="2:86" ht="15" customHeight="1">
      <c r="B127" s="314" t="s">
        <v>74</v>
      </c>
      <c r="C127" s="315" t="s">
        <v>647</v>
      </c>
      <c r="D127" s="316"/>
      <c r="E127" s="197">
        <v>1020640.57</v>
      </c>
      <c r="F127" s="245">
        <v>11185708.560000001</v>
      </c>
      <c r="G127" s="245">
        <v>42696206.480000004</v>
      </c>
      <c r="H127" s="245">
        <v>5000</v>
      </c>
      <c r="I127" s="245">
        <v>176980.71</v>
      </c>
      <c r="J127" s="246"/>
      <c r="K127" s="246"/>
      <c r="L127" s="317">
        <v>55084536.320000008</v>
      </c>
      <c r="M127" s="317"/>
      <c r="N127" s="246"/>
      <c r="O127" s="245">
        <v>105184.22</v>
      </c>
      <c r="P127" s="318">
        <v>4589.3</v>
      </c>
      <c r="Q127" s="318"/>
      <c r="R127" s="245">
        <v>33825</v>
      </c>
      <c r="S127" s="246"/>
      <c r="T127" s="247">
        <v>143598.52000000002</v>
      </c>
      <c r="U127" s="245">
        <v>7875311.8399999999</v>
      </c>
      <c r="V127" s="245">
        <v>14998177.460000001</v>
      </c>
      <c r="W127" s="245">
        <v>2708995.32</v>
      </c>
      <c r="X127" s="245">
        <v>1853245.12</v>
      </c>
      <c r="Y127" s="245">
        <v>33129.51</v>
      </c>
      <c r="Z127" s="245">
        <v>2199418.65</v>
      </c>
      <c r="AA127" s="246"/>
      <c r="AB127" s="245">
        <v>850881.59000000008</v>
      </c>
      <c r="AC127" s="245">
        <v>583134.9</v>
      </c>
      <c r="AD127" s="246"/>
      <c r="AE127" s="247">
        <v>31102294.390000001</v>
      </c>
      <c r="AF127" s="245">
        <v>1827864</v>
      </c>
      <c r="AG127" s="245">
        <v>658214.69999999995</v>
      </c>
      <c r="AH127" s="246"/>
      <c r="AI127" s="246"/>
      <c r="AJ127" s="246"/>
      <c r="AK127" s="246"/>
      <c r="AL127" s="246"/>
      <c r="AM127" s="247">
        <v>2486078.7000000002</v>
      </c>
      <c r="AN127" s="247">
        <f t="shared" si="2"/>
        <v>88816507.930000022</v>
      </c>
      <c r="AO127" s="245">
        <v>82744.87000000001</v>
      </c>
      <c r="AP127" s="246"/>
      <c r="AQ127" s="246"/>
      <c r="AR127" s="246"/>
      <c r="AS127" s="246"/>
      <c r="AT127" s="246"/>
      <c r="AU127" s="247">
        <v>82744.87000000001</v>
      </c>
      <c r="AV127" s="246"/>
      <c r="AW127" s="245">
        <v>55465.69</v>
      </c>
      <c r="AX127" s="245">
        <v>1025820.27</v>
      </c>
      <c r="AY127" s="245">
        <v>838720.2</v>
      </c>
      <c r="AZ127" s="246"/>
      <c r="BA127" s="246"/>
      <c r="BB127" s="246"/>
      <c r="BC127" s="246"/>
      <c r="BD127" s="246"/>
      <c r="BE127" s="246"/>
      <c r="BF127" s="245">
        <v>9.9475983006414026E-14</v>
      </c>
      <c r="BG127" s="246"/>
      <c r="BH127" s="246"/>
      <c r="BI127" s="246"/>
      <c r="BJ127" s="246"/>
      <c r="BK127" s="246"/>
      <c r="BL127" s="245">
        <v>115134.29999999999</v>
      </c>
      <c r="BM127" s="247">
        <f t="shared" si="3"/>
        <v>2035140.46</v>
      </c>
      <c r="BN127" s="246"/>
      <c r="BO127" s="246"/>
      <c r="BP127" s="246"/>
      <c r="BQ127" s="246"/>
      <c r="BR127" s="246"/>
      <c r="BS127" s="246"/>
      <c r="BT127" s="256"/>
      <c r="BU127" s="245">
        <v>3588824.66</v>
      </c>
      <c r="BV127" s="245">
        <v>333.47999999999979</v>
      </c>
      <c r="BW127" s="246"/>
      <c r="BX127" s="246"/>
      <c r="BY127" s="247">
        <v>3589158.14</v>
      </c>
      <c r="BZ127" s="245">
        <v>4543896.13</v>
      </c>
      <c r="CA127" s="245">
        <v>46650.009999999995</v>
      </c>
      <c r="CB127" s="247">
        <v>4590546.1399999997</v>
      </c>
      <c r="CC127" s="256"/>
      <c r="CD127" s="256"/>
      <c r="CE127" s="247">
        <v>99114097.540000007</v>
      </c>
      <c r="CG127" s="225"/>
      <c r="CH127" s="225"/>
    </row>
    <row r="128" spans="2:86" ht="15" customHeight="1">
      <c r="B128" s="314"/>
      <c r="C128" s="315" t="s">
        <v>648</v>
      </c>
      <c r="D128" s="316"/>
      <c r="E128" s="197"/>
      <c r="F128" s="245">
        <v>2162724.8600000003</v>
      </c>
      <c r="G128" s="245">
        <v>22556717.969999999</v>
      </c>
      <c r="H128" s="246"/>
      <c r="I128" s="245">
        <v>174451.88</v>
      </c>
      <c r="J128" s="246"/>
      <c r="K128" s="246"/>
      <c r="L128" s="317">
        <v>24893894.709999997</v>
      </c>
      <c r="M128" s="317"/>
      <c r="N128" s="246"/>
      <c r="O128" s="245">
        <v>100751.47</v>
      </c>
      <c r="P128" s="318">
        <v>4161.5599999999995</v>
      </c>
      <c r="Q128" s="318"/>
      <c r="R128" s="246"/>
      <c r="S128" s="246"/>
      <c r="T128" s="247">
        <v>104913.03</v>
      </c>
      <c r="U128" s="246"/>
      <c r="V128" s="245">
        <v>2917402.1599999997</v>
      </c>
      <c r="W128" s="245">
        <v>2285401.34</v>
      </c>
      <c r="X128" s="245">
        <v>1409137.64</v>
      </c>
      <c r="Y128" s="245">
        <v>28643.09</v>
      </c>
      <c r="Z128" s="245">
        <v>1966952.38</v>
      </c>
      <c r="AA128" s="246"/>
      <c r="AB128" s="245">
        <v>482284.3</v>
      </c>
      <c r="AC128" s="246"/>
      <c r="AD128" s="246"/>
      <c r="AE128" s="247">
        <v>9089820.9100000001</v>
      </c>
      <c r="AF128" s="245">
        <v>6444.27</v>
      </c>
      <c r="AG128" s="246"/>
      <c r="AH128" s="246"/>
      <c r="AI128" s="246"/>
      <c r="AJ128" s="246"/>
      <c r="AK128" s="246"/>
      <c r="AL128" s="246"/>
      <c r="AM128" s="247">
        <v>6444.27</v>
      </c>
      <c r="AN128" s="247">
        <f t="shared" si="2"/>
        <v>34095072.920000002</v>
      </c>
      <c r="AO128" s="245">
        <v>56145.71</v>
      </c>
      <c r="AP128" s="246"/>
      <c r="AQ128" s="246"/>
      <c r="AR128" s="246"/>
      <c r="AS128" s="246"/>
      <c r="AT128" s="246"/>
      <c r="AU128" s="247">
        <v>56145.71</v>
      </c>
      <c r="AV128" s="246"/>
      <c r="AW128" s="245">
        <v>39655.449999999997</v>
      </c>
      <c r="AX128" s="245">
        <v>104553.62</v>
      </c>
      <c r="AY128" s="245">
        <v>450528.91</v>
      </c>
      <c r="AZ128" s="246"/>
      <c r="BA128" s="246"/>
      <c r="BB128" s="245"/>
      <c r="BC128" s="246"/>
      <c r="BD128" s="246"/>
      <c r="BE128" s="246"/>
      <c r="BF128" s="246"/>
      <c r="BG128" s="246"/>
      <c r="BH128" s="246"/>
      <c r="BI128" s="246"/>
      <c r="BJ128" s="246"/>
      <c r="BK128" s="246"/>
      <c r="BL128" s="245">
        <v>85754.95</v>
      </c>
      <c r="BM128" s="247">
        <f t="shared" si="3"/>
        <v>680492.92999999993</v>
      </c>
      <c r="BN128" s="246"/>
      <c r="BO128" s="246"/>
      <c r="BP128" s="246"/>
      <c r="BQ128" s="246"/>
      <c r="BR128" s="246"/>
      <c r="BS128" s="246"/>
      <c r="BT128" s="256"/>
      <c r="BU128" s="246"/>
      <c r="BV128" s="246"/>
      <c r="BW128" s="246"/>
      <c r="BX128" s="246"/>
      <c r="BY128" s="256"/>
      <c r="BZ128" s="246"/>
      <c r="CA128" s="246"/>
      <c r="CB128" s="256"/>
      <c r="CC128" s="247">
        <v>34088628.649999999</v>
      </c>
      <c r="CD128" s="247">
        <v>743082.90999999992</v>
      </c>
      <c r="CE128" s="247">
        <v>34831711.560000002</v>
      </c>
      <c r="CG128" s="225"/>
      <c r="CH128" s="225"/>
    </row>
    <row r="129" spans="2:86" ht="15" customHeight="1">
      <c r="B129" s="314"/>
      <c r="C129" s="315" t="s">
        <v>649</v>
      </c>
      <c r="D129" s="316"/>
      <c r="E129" s="197">
        <v>1020640.57</v>
      </c>
      <c r="F129" s="245">
        <v>9022983.6999999993</v>
      </c>
      <c r="G129" s="245">
        <v>20139488.510000005</v>
      </c>
      <c r="H129" s="245">
        <v>5000</v>
      </c>
      <c r="I129" s="245">
        <v>2528.8299999999872</v>
      </c>
      <c r="J129" s="246"/>
      <c r="K129" s="246"/>
      <c r="L129" s="317">
        <v>30190641.610000011</v>
      </c>
      <c r="M129" s="317"/>
      <c r="N129" s="246"/>
      <c r="O129" s="245">
        <v>4432.75</v>
      </c>
      <c r="P129" s="318">
        <v>427.74000000000069</v>
      </c>
      <c r="Q129" s="318"/>
      <c r="R129" s="245">
        <v>33825</v>
      </c>
      <c r="S129" s="246"/>
      <c r="T129" s="247">
        <v>38685.49000000002</v>
      </c>
      <c r="U129" s="245">
        <v>7875311.8399999999</v>
      </c>
      <c r="V129" s="245">
        <v>12080775.300000001</v>
      </c>
      <c r="W129" s="245">
        <v>423593.98</v>
      </c>
      <c r="X129" s="245">
        <v>444107.48</v>
      </c>
      <c r="Y129" s="245">
        <v>4486.4200000000019</v>
      </c>
      <c r="Z129" s="245">
        <v>232466.26999999979</v>
      </c>
      <c r="AA129" s="246"/>
      <c r="AB129" s="245">
        <v>368597.2900000001</v>
      </c>
      <c r="AC129" s="245">
        <v>583134.9</v>
      </c>
      <c r="AD129" s="246"/>
      <c r="AE129" s="247">
        <v>22012473.48</v>
      </c>
      <c r="AF129" s="245">
        <v>1821419.73</v>
      </c>
      <c r="AG129" s="245">
        <v>658214.69999999995</v>
      </c>
      <c r="AH129" s="246"/>
      <c r="AI129" s="246"/>
      <c r="AJ129" s="246"/>
      <c r="AK129" s="246"/>
      <c r="AL129" s="246"/>
      <c r="AM129" s="247">
        <v>2479634.4300000002</v>
      </c>
      <c r="AN129" s="247">
        <f t="shared" si="2"/>
        <v>54721435.010000013</v>
      </c>
      <c r="AO129" s="245">
        <v>26599.160000000011</v>
      </c>
      <c r="AP129" s="246"/>
      <c r="AQ129" s="246"/>
      <c r="AR129" s="246"/>
      <c r="AS129" s="246"/>
      <c r="AT129" s="246"/>
      <c r="AU129" s="247">
        <v>26599.160000000011</v>
      </c>
      <c r="AV129" s="246"/>
      <c r="AW129" s="245">
        <v>15810.240000000005</v>
      </c>
      <c r="AX129" s="245">
        <v>921266.65</v>
      </c>
      <c r="AY129" s="245">
        <v>388191.29</v>
      </c>
      <c r="AZ129" s="246"/>
      <c r="BA129" s="246"/>
      <c r="BB129" s="245"/>
      <c r="BC129" s="246"/>
      <c r="BD129" s="246"/>
      <c r="BE129" s="246"/>
      <c r="BF129" s="245">
        <v>9.9475983006414026E-14</v>
      </c>
      <c r="BG129" s="246"/>
      <c r="BH129" s="246"/>
      <c r="BI129" s="246"/>
      <c r="BJ129" s="246"/>
      <c r="BK129" s="246"/>
      <c r="BL129" s="245">
        <f>+BL127-BL128</f>
        <v>29379.349999999991</v>
      </c>
      <c r="BM129" s="247">
        <f t="shared" si="3"/>
        <v>1354647.53</v>
      </c>
      <c r="BN129" s="246"/>
      <c r="BO129" s="246"/>
      <c r="BP129" s="246"/>
      <c r="BQ129" s="246"/>
      <c r="BR129" s="246"/>
      <c r="BS129" s="246"/>
      <c r="BT129" s="256"/>
      <c r="BU129" s="245">
        <v>3588824.66</v>
      </c>
      <c r="BV129" s="245">
        <v>333.47999999999979</v>
      </c>
      <c r="BW129" s="246"/>
      <c r="BX129" s="246"/>
      <c r="BY129" s="247">
        <v>3589158.14</v>
      </c>
      <c r="BZ129" s="245">
        <v>4543896.13</v>
      </c>
      <c r="CA129" s="245">
        <v>46650.009999999995</v>
      </c>
      <c r="CB129" s="247">
        <v>4590546.1399999997</v>
      </c>
      <c r="CC129" s="256"/>
      <c r="CD129" s="256"/>
      <c r="CE129" s="247">
        <v>64282385.980000004</v>
      </c>
      <c r="CG129" s="225"/>
      <c r="CH129" s="225"/>
    </row>
    <row r="130" spans="2:86" ht="15" customHeight="1">
      <c r="B130" s="314" t="s">
        <v>75</v>
      </c>
      <c r="C130" s="315" t="s">
        <v>647</v>
      </c>
      <c r="D130" s="316"/>
      <c r="E130" s="197">
        <v>2499563.71</v>
      </c>
      <c r="F130" s="245">
        <v>57185.94</v>
      </c>
      <c r="G130" s="245">
        <v>47274949.759999998</v>
      </c>
      <c r="H130" s="245">
        <v>121563.85</v>
      </c>
      <c r="I130" s="246"/>
      <c r="J130" s="245">
        <v>204144.41000000012</v>
      </c>
      <c r="K130" s="246"/>
      <c r="L130" s="317">
        <v>50157407.669999994</v>
      </c>
      <c r="M130" s="317"/>
      <c r="N130" s="246"/>
      <c r="O130" s="246"/>
      <c r="P130" s="319"/>
      <c r="Q130" s="319"/>
      <c r="R130" s="246"/>
      <c r="S130" s="246"/>
      <c r="T130" s="256"/>
      <c r="U130" s="245">
        <v>10442971.039999999</v>
      </c>
      <c r="V130" s="245">
        <v>25205547.300000001</v>
      </c>
      <c r="W130" s="245">
        <v>976434.46000000008</v>
      </c>
      <c r="X130" s="245">
        <v>2544288.96</v>
      </c>
      <c r="Y130" s="245">
        <v>978298.53999999992</v>
      </c>
      <c r="Z130" s="245">
        <v>1849928.91</v>
      </c>
      <c r="AA130" s="246"/>
      <c r="AB130" s="245">
        <v>809417.2</v>
      </c>
      <c r="AC130" s="245">
        <v>41438.119999999908</v>
      </c>
      <c r="AD130" s="246"/>
      <c r="AE130" s="247">
        <v>42848324.530000001</v>
      </c>
      <c r="AF130" s="245">
        <v>800502</v>
      </c>
      <c r="AG130" s="245">
        <v>608823.62</v>
      </c>
      <c r="AH130" s="246"/>
      <c r="AI130" s="246"/>
      <c r="AJ130" s="246"/>
      <c r="AK130" s="246"/>
      <c r="AL130" s="246"/>
      <c r="AM130" s="247">
        <v>1409325.62</v>
      </c>
      <c r="AN130" s="247">
        <f t="shared" si="2"/>
        <v>94415057.819999993</v>
      </c>
      <c r="AO130" s="245">
        <v>41445.43</v>
      </c>
      <c r="AP130" s="246"/>
      <c r="AQ130" s="246"/>
      <c r="AR130" s="246"/>
      <c r="AS130" s="245">
        <v>4027.5799999999995</v>
      </c>
      <c r="AT130" s="246"/>
      <c r="AU130" s="247">
        <v>45473.01</v>
      </c>
      <c r="AV130" s="245">
        <v>2618.6799999999998</v>
      </c>
      <c r="AW130" s="245">
        <v>4672.84</v>
      </c>
      <c r="AX130" s="245">
        <v>11571.709999999988</v>
      </c>
      <c r="AY130" s="245">
        <v>21815.689999999995</v>
      </c>
      <c r="AZ130" s="246"/>
      <c r="BA130" s="246"/>
      <c r="BB130" s="245">
        <v>32768.370000000003</v>
      </c>
      <c r="BC130" s="246"/>
      <c r="BD130" s="246"/>
      <c r="BE130" s="246"/>
      <c r="BF130" s="245">
        <v>115.07000000000465</v>
      </c>
      <c r="BG130" s="246"/>
      <c r="BH130" s="246"/>
      <c r="BI130" s="246"/>
      <c r="BJ130" s="246"/>
      <c r="BK130" s="246"/>
      <c r="BL130" s="245">
        <v>423028.11</v>
      </c>
      <c r="BM130" s="247">
        <f t="shared" si="3"/>
        <v>496590.47</v>
      </c>
      <c r="BN130" s="246"/>
      <c r="BO130" s="246"/>
      <c r="BP130" s="246"/>
      <c r="BQ130" s="246"/>
      <c r="BR130" s="246"/>
      <c r="BS130" s="246"/>
      <c r="BT130" s="256"/>
      <c r="BU130" s="245">
        <v>1633693.95</v>
      </c>
      <c r="BV130" s="245">
        <v>3598.8199999999993</v>
      </c>
      <c r="BW130" s="246"/>
      <c r="BX130" s="246"/>
      <c r="BY130" s="247">
        <v>1637292.77</v>
      </c>
      <c r="BZ130" s="245">
        <v>1639818.84</v>
      </c>
      <c r="CA130" s="245">
        <v>32334.92</v>
      </c>
      <c r="CB130" s="247">
        <v>1672153.7599999998</v>
      </c>
      <c r="CC130" s="256"/>
      <c r="CD130" s="256"/>
      <c r="CE130" s="247">
        <v>98266567.829999998</v>
      </c>
      <c r="CG130" s="225"/>
      <c r="CH130" s="225"/>
    </row>
    <row r="131" spans="2:86" ht="15" customHeight="1">
      <c r="B131" s="314"/>
      <c r="C131" s="315" t="s">
        <v>648</v>
      </c>
      <c r="D131" s="316"/>
      <c r="E131" s="197"/>
      <c r="F131" s="245">
        <v>9026.6</v>
      </c>
      <c r="G131" s="245">
        <v>19419275.68</v>
      </c>
      <c r="H131" s="245">
        <v>66860.100000000006</v>
      </c>
      <c r="I131" s="246"/>
      <c r="J131" s="246"/>
      <c r="K131" s="246"/>
      <c r="L131" s="317">
        <v>19495162.380000003</v>
      </c>
      <c r="M131" s="317"/>
      <c r="N131" s="246"/>
      <c r="O131" s="246"/>
      <c r="P131" s="319"/>
      <c r="Q131" s="319"/>
      <c r="R131" s="246"/>
      <c r="S131" s="246"/>
      <c r="T131" s="256"/>
      <c r="U131" s="246"/>
      <c r="V131" s="245">
        <v>6050012.7000000002</v>
      </c>
      <c r="W131" s="245">
        <v>882650.32</v>
      </c>
      <c r="X131" s="245">
        <v>2335491.3400000003</v>
      </c>
      <c r="Y131" s="245">
        <v>894173.24000000011</v>
      </c>
      <c r="Z131" s="245">
        <v>1609964.61</v>
      </c>
      <c r="AA131" s="246"/>
      <c r="AB131" s="245">
        <v>468964.51</v>
      </c>
      <c r="AC131" s="246"/>
      <c r="AD131" s="246"/>
      <c r="AE131" s="247">
        <v>12241256.720000001</v>
      </c>
      <c r="AF131" s="245">
        <v>14964</v>
      </c>
      <c r="AG131" s="246"/>
      <c r="AH131" s="246"/>
      <c r="AI131" s="246"/>
      <c r="AJ131" s="246"/>
      <c r="AK131" s="246"/>
      <c r="AL131" s="246"/>
      <c r="AM131" s="247">
        <v>14964</v>
      </c>
      <c r="AN131" s="247">
        <f t="shared" si="2"/>
        <v>31751383.100000001</v>
      </c>
      <c r="AO131" s="246"/>
      <c r="AP131" s="246"/>
      <c r="AQ131" s="246"/>
      <c r="AR131" s="246"/>
      <c r="AS131" s="246"/>
      <c r="AT131" s="246"/>
      <c r="AU131" s="256"/>
      <c r="AV131" s="246"/>
      <c r="AW131" s="246"/>
      <c r="AX131" s="246"/>
      <c r="AY131" s="246"/>
      <c r="AZ131" s="246"/>
      <c r="BA131" s="246"/>
      <c r="BB131" s="245">
        <v>32593.380000000005</v>
      </c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7">
        <f t="shared" si="3"/>
        <v>32593.380000000005</v>
      </c>
      <c r="BN131" s="246"/>
      <c r="BO131" s="246"/>
      <c r="BP131" s="246"/>
      <c r="BQ131" s="246"/>
      <c r="BR131" s="246"/>
      <c r="BS131" s="246"/>
      <c r="BT131" s="256"/>
      <c r="BU131" s="246"/>
      <c r="BV131" s="246"/>
      <c r="BW131" s="246"/>
      <c r="BX131" s="246"/>
      <c r="BY131" s="256"/>
      <c r="BZ131" s="246"/>
      <c r="CA131" s="246"/>
      <c r="CB131" s="256"/>
      <c r="CC131" s="247">
        <v>31736419.100000001</v>
      </c>
      <c r="CD131" s="247">
        <v>47557.38</v>
      </c>
      <c r="CE131" s="247">
        <v>31783976.480000004</v>
      </c>
      <c r="CG131" s="225"/>
      <c r="CH131" s="225"/>
    </row>
    <row r="132" spans="2:86" ht="15" customHeight="1">
      <c r="B132" s="314"/>
      <c r="C132" s="315" t="s">
        <v>649</v>
      </c>
      <c r="D132" s="316"/>
      <c r="E132" s="197">
        <v>2499563.71</v>
      </c>
      <c r="F132" s="245">
        <v>48159.34</v>
      </c>
      <c r="G132" s="245">
        <v>27855674.079999998</v>
      </c>
      <c r="H132" s="245">
        <v>54703.75</v>
      </c>
      <c r="I132" s="246"/>
      <c r="J132" s="245">
        <v>204144.41000000012</v>
      </c>
      <c r="K132" s="246"/>
      <c r="L132" s="317">
        <v>30662245.289999992</v>
      </c>
      <c r="M132" s="317"/>
      <c r="N132" s="246"/>
      <c r="O132" s="246"/>
      <c r="P132" s="319"/>
      <c r="Q132" s="319"/>
      <c r="R132" s="246"/>
      <c r="S132" s="246"/>
      <c r="T132" s="256"/>
      <c r="U132" s="245">
        <v>10442971.039999999</v>
      </c>
      <c r="V132" s="245">
        <v>19155534.600000001</v>
      </c>
      <c r="W132" s="245">
        <v>93784.14000000013</v>
      </c>
      <c r="X132" s="245">
        <v>208797.61999999965</v>
      </c>
      <c r="Y132" s="245">
        <v>84125.299999999814</v>
      </c>
      <c r="Z132" s="245">
        <v>239964.29999999981</v>
      </c>
      <c r="AA132" s="246"/>
      <c r="AB132" s="245">
        <v>340452.69000000006</v>
      </c>
      <c r="AC132" s="245">
        <v>41438.119999999908</v>
      </c>
      <c r="AD132" s="246"/>
      <c r="AE132" s="247">
        <v>30607067.810000002</v>
      </c>
      <c r="AF132" s="245">
        <v>785538</v>
      </c>
      <c r="AG132" s="245">
        <v>608823.62</v>
      </c>
      <c r="AH132" s="246"/>
      <c r="AI132" s="246"/>
      <c r="AJ132" s="246"/>
      <c r="AK132" s="246"/>
      <c r="AL132" s="246"/>
      <c r="AM132" s="247">
        <v>1394361.62</v>
      </c>
      <c r="AN132" s="247">
        <f t="shared" si="2"/>
        <v>62663674.719999991</v>
      </c>
      <c r="AO132" s="245">
        <v>41445.43</v>
      </c>
      <c r="AP132" s="246"/>
      <c r="AQ132" s="246"/>
      <c r="AR132" s="246"/>
      <c r="AS132" s="245">
        <v>4027.5799999999995</v>
      </c>
      <c r="AT132" s="246"/>
      <c r="AU132" s="247">
        <v>45473.01</v>
      </c>
      <c r="AV132" s="245">
        <v>2618.6799999999998</v>
      </c>
      <c r="AW132" s="245">
        <v>4672.84</v>
      </c>
      <c r="AX132" s="245">
        <v>11571.709999999988</v>
      </c>
      <c r="AY132" s="245">
        <v>21815.689999999995</v>
      </c>
      <c r="AZ132" s="246"/>
      <c r="BA132" s="246"/>
      <c r="BB132" s="245">
        <v>174.98999999999796</v>
      </c>
      <c r="BC132" s="246"/>
      <c r="BD132" s="246"/>
      <c r="BE132" s="246"/>
      <c r="BF132" s="245">
        <v>115.07000000000465</v>
      </c>
      <c r="BG132" s="246"/>
      <c r="BH132" s="246"/>
      <c r="BI132" s="246"/>
      <c r="BJ132" s="246"/>
      <c r="BK132" s="246"/>
      <c r="BL132" s="245">
        <v>423028.11</v>
      </c>
      <c r="BM132" s="247">
        <f t="shared" si="3"/>
        <v>463997.08999999997</v>
      </c>
      <c r="BN132" s="246"/>
      <c r="BO132" s="246"/>
      <c r="BP132" s="246"/>
      <c r="BQ132" s="246"/>
      <c r="BR132" s="246"/>
      <c r="BS132" s="246"/>
      <c r="BT132" s="256"/>
      <c r="BU132" s="245">
        <v>1633693.95</v>
      </c>
      <c r="BV132" s="245">
        <v>3598.8199999999993</v>
      </c>
      <c r="BW132" s="246"/>
      <c r="BX132" s="246"/>
      <c r="BY132" s="247">
        <v>1637292.77</v>
      </c>
      <c r="BZ132" s="245">
        <v>1639818.84</v>
      </c>
      <c r="CA132" s="245">
        <v>32334.92</v>
      </c>
      <c r="CB132" s="247">
        <v>1672153.7599999998</v>
      </c>
      <c r="CC132" s="256"/>
      <c r="CD132" s="256"/>
      <c r="CE132" s="247">
        <v>66482591.349999994</v>
      </c>
      <c r="CG132" s="225"/>
      <c r="CH132" s="225"/>
    </row>
    <row r="133" spans="2:86" ht="15" customHeight="1">
      <c r="B133" s="314" t="s">
        <v>76</v>
      </c>
      <c r="C133" s="315" t="s">
        <v>647</v>
      </c>
      <c r="D133" s="316"/>
      <c r="E133" s="197">
        <v>7123745.7599999998</v>
      </c>
      <c r="F133" s="246"/>
      <c r="G133" s="245">
        <v>117383255.95999999</v>
      </c>
      <c r="H133" s="246"/>
      <c r="I133" s="246"/>
      <c r="J133" s="246"/>
      <c r="K133" s="246"/>
      <c r="L133" s="317">
        <v>124507001.72</v>
      </c>
      <c r="M133" s="317"/>
      <c r="N133" s="246"/>
      <c r="O133" s="245">
        <v>1421549.11</v>
      </c>
      <c r="P133" s="318">
        <v>958.19</v>
      </c>
      <c r="Q133" s="318"/>
      <c r="R133" s="245">
        <v>2434414.5499999998</v>
      </c>
      <c r="S133" s="246"/>
      <c r="T133" s="247">
        <v>3856921.8499999996</v>
      </c>
      <c r="U133" s="245">
        <v>67072812.060000002</v>
      </c>
      <c r="V133" s="245">
        <v>139428141.91</v>
      </c>
      <c r="W133" s="245">
        <v>11500384.430000002</v>
      </c>
      <c r="X133" s="245">
        <v>6234369.0199999996</v>
      </c>
      <c r="Y133" s="245">
        <v>176949.56</v>
      </c>
      <c r="Z133" s="245">
        <v>4460233.42</v>
      </c>
      <c r="AA133" s="246"/>
      <c r="AB133" s="245">
        <v>517341.25</v>
      </c>
      <c r="AC133" s="245">
        <v>12186403.850000001</v>
      </c>
      <c r="AD133" s="246"/>
      <c r="AE133" s="247">
        <v>241576635.5</v>
      </c>
      <c r="AF133" s="245">
        <v>2282235.0099999998</v>
      </c>
      <c r="AG133" s="245">
        <v>2635703.1800000002</v>
      </c>
      <c r="AH133" s="246"/>
      <c r="AI133" s="246"/>
      <c r="AJ133" s="246"/>
      <c r="AK133" s="246"/>
      <c r="AL133" s="246"/>
      <c r="AM133" s="247">
        <v>4917938.1899999995</v>
      </c>
      <c r="AN133" s="247">
        <f t="shared" si="2"/>
        <v>374858497.25999999</v>
      </c>
      <c r="AO133" s="245">
        <v>281005.75</v>
      </c>
      <c r="AP133" s="246"/>
      <c r="AQ133" s="246"/>
      <c r="AR133" s="246"/>
      <c r="AS133" s="246"/>
      <c r="AT133" s="246"/>
      <c r="AU133" s="247">
        <v>281005.75</v>
      </c>
      <c r="AV133" s="246"/>
      <c r="AW133" s="246"/>
      <c r="AX133" s="245">
        <v>23964.120000000003</v>
      </c>
      <c r="AY133" s="245">
        <v>181113.56000000006</v>
      </c>
      <c r="AZ133" s="245">
        <v>1409.3000000000002</v>
      </c>
      <c r="BA133" s="246"/>
      <c r="BB133" s="245">
        <v>1199977.2500000002</v>
      </c>
      <c r="BC133" s="246"/>
      <c r="BD133" s="246"/>
      <c r="BE133" s="246"/>
      <c r="BF133" s="245">
        <v>46238.37000000001</v>
      </c>
      <c r="BG133" s="246"/>
      <c r="BH133" s="246"/>
      <c r="BI133" s="246"/>
      <c r="BJ133" s="246"/>
      <c r="BK133" s="246"/>
      <c r="BL133" s="245">
        <v>18932989.289999999</v>
      </c>
      <c r="BM133" s="247">
        <f t="shared" si="3"/>
        <v>20385691.890000001</v>
      </c>
      <c r="BN133" s="246"/>
      <c r="BO133" s="246"/>
      <c r="BP133" s="246"/>
      <c r="BQ133" s="246"/>
      <c r="BR133" s="246"/>
      <c r="BS133" s="246"/>
      <c r="BT133" s="256"/>
      <c r="BU133" s="245">
        <v>711927.09999999963</v>
      </c>
      <c r="BV133" s="245">
        <v>10808490.57</v>
      </c>
      <c r="BW133" s="246"/>
      <c r="BX133" s="246"/>
      <c r="BY133" s="247">
        <v>11520417.67</v>
      </c>
      <c r="BZ133" s="245">
        <v>9603571.0499999989</v>
      </c>
      <c r="CA133" s="245">
        <v>275617.69</v>
      </c>
      <c r="CB133" s="247">
        <v>9879188.7399999984</v>
      </c>
      <c r="CC133" s="256"/>
      <c r="CD133" s="256"/>
      <c r="CE133" s="247">
        <v>416924801.31</v>
      </c>
      <c r="CG133" s="225"/>
      <c r="CH133" s="225"/>
    </row>
    <row r="134" spans="2:86" ht="15" customHeight="1">
      <c r="B134" s="314"/>
      <c r="C134" s="315" t="s">
        <v>648</v>
      </c>
      <c r="D134" s="316"/>
      <c r="E134" s="197"/>
      <c r="F134" s="246"/>
      <c r="G134" s="245">
        <v>94018829.629999995</v>
      </c>
      <c r="H134" s="246"/>
      <c r="I134" s="246"/>
      <c r="J134" s="246"/>
      <c r="K134" s="246"/>
      <c r="L134" s="317">
        <v>94018829.629999995</v>
      </c>
      <c r="M134" s="317"/>
      <c r="N134" s="246"/>
      <c r="O134" s="245">
        <v>1419060.65</v>
      </c>
      <c r="P134" s="319"/>
      <c r="Q134" s="319"/>
      <c r="R134" s="246"/>
      <c r="S134" s="246"/>
      <c r="T134" s="247">
        <v>1419060.65</v>
      </c>
      <c r="U134" s="246"/>
      <c r="V134" s="245">
        <v>51443285.949999996</v>
      </c>
      <c r="W134" s="245">
        <v>9440790.9300000016</v>
      </c>
      <c r="X134" s="245">
        <v>5018906.5199999996</v>
      </c>
      <c r="Y134" s="245">
        <v>145926.85000000003</v>
      </c>
      <c r="Z134" s="245">
        <v>4083175.8400000003</v>
      </c>
      <c r="AA134" s="246"/>
      <c r="AB134" s="245">
        <v>256809.3</v>
      </c>
      <c r="AC134" s="246"/>
      <c r="AD134" s="246"/>
      <c r="AE134" s="247">
        <v>70388895.389999986</v>
      </c>
      <c r="AF134" s="245">
        <v>250000</v>
      </c>
      <c r="AG134" s="246"/>
      <c r="AH134" s="246"/>
      <c r="AI134" s="246"/>
      <c r="AJ134" s="246"/>
      <c r="AK134" s="246"/>
      <c r="AL134" s="246"/>
      <c r="AM134" s="247">
        <v>250000</v>
      </c>
      <c r="AN134" s="247">
        <f t="shared" si="2"/>
        <v>166076785.66999999</v>
      </c>
      <c r="AO134" s="246"/>
      <c r="AP134" s="246"/>
      <c r="AQ134" s="246"/>
      <c r="AR134" s="246"/>
      <c r="AS134" s="246"/>
      <c r="AT134" s="246"/>
      <c r="AU134" s="256"/>
      <c r="AV134" s="246"/>
      <c r="AW134" s="246"/>
      <c r="AX134" s="246"/>
      <c r="AY134" s="246"/>
      <c r="AZ134" s="246"/>
      <c r="BA134" s="246"/>
      <c r="BB134" s="245">
        <v>1059805.52</v>
      </c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7">
        <f t="shared" si="3"/>
        <v>1059805.52</v>
      </c>
      <c r="BN134" s="246"/>
      <c r="BO134" s="246"/>
      <c r="BP134" s="246"/>
      <c r="BQ134" s="246"/>
      <c r="BR134" s="246"/>
      <c r="BS134" s="246"/>
      <c r="BT134" s="256"/>
      <c r="BU134" s="246"/>
      <c r="BV134" s="246"/>
      <c r="BW134" s="246"/>
      <c r="BX134" s="246"/>
      <c r="BY134" s="256"/>
      <c r="BZ134" s="246"/>
      <c r="CA134" s="246"/>
      <c r="CB134" s="256"/>
      <c r="CC134" s="247">
        <v>165826785.67000002</v>
      </c>
      <c r="CD134" s="247">
        <v>1309805.52</v>
      </c>
      <c r="CE134" s="247">
        <v>167136591.18999997</v>
      </c>
      <c r="CG134" s="225"/>
      <c r="CH134" s="225"/>
    </row>
    <row r="135" spans="2:86" ht="15" customHeight="1">
      <c r="B135" s="314"/>
      <c r="C135" s="315" t="s">
        <v>649</v>
      </c>
      <c r="D135" s="316"/>
      <c r="E135" s="197">
        <v>7123745.7599999998</v>
      </c>
      <c r="F135" s="246"/>
      <c r="G135" s="245">
        <v>23364426.329999998</v>
      </c>
      <c r="H135" s="246"/>
      <c r="I135" s="246"/>
      <c r="J135" s="246"/>
      <c r="K135" s="246"/>
      <c r="L135" s="317">
        <v>30488172.090000004</v>
      </c>
      <c r="M135" s="317"/>
      <c r="N135" s="246"/>
      <c r="O135" s="245">
        <v>2488.4600000001956</v>
      </c>
      <c r="P135" s="318">
        <v>958.19</v>
      </c>
      <c r="Q135" s="318"/>
      <c r="R135" s="245">
        <v>2434414.5499999998</v>
      </c>
      <c r="S135" s="246"/>
      <c r="T135" s="247">
        <v>2437861.1999999997</v>
      </c>
      <c r="U135" s="245">
        <v>67072812.060000002</v>
      </c>
      <c r="V135" s="245">
        <v>87984855.960000008</v>
      </c>
      <c r="W135" s="245">
        <v>2059593.5</v>
      </c>
      <c r="X135" s="245">
        <v>1215462.5</v>
      </c>
      <c r="Y135" s="245">
        <v>31022.709999999963</v>
      </c>
      <c r="Z135" s="245">
        <v>377057.57999999961</v>
      </c>
      <c r="AA135" s="246"/>
      <c r="AB135" s="245">
        <v>260531.95</v>
      </c>
      <c r="AC135" s="245">
        <v>12186403.850000001</v>
      </c>
      <c r="AD135" s="246"/>
      <c r="AE135" s="247">
        <v>171187740.11000001</v>
      </c>
      <c r="AF135" s="245">
        <v>2032235.0099999998</v>
      </c>
      <c r="AG135" s="245">
        <v>2635703.1800000002</v>
      </c>
      <c r="AH135" s="246"/>
      <c r="AI135" s="246"/>
      <c r="AJ135" s="246"/>
      <c r="AK135" s="246"/>
      <c r="AL135" s="246"/>
      <c r="AM135" s="247">
        <v>4667938.1899999995</v>
      </c>
      <c r="AN135" s="247">
        <f t="shared" si="2"/>
        <v>208781711.59</v>
      </c>
      <c r="AO135" s="245">
        <v>281005.75</v>
      </c>
      <c r="AP135" s="246"/>
      <c r="AQ135" s="246"/>
      <c r="AR135" s="246"/>
      <c r="AS135" s="246"/>
      <c r="AT135" s="246"/>
      <c r="AU135" s="247">
        <v>281005.75</v>
      </c>
      <c r="AV135" s="246"/>
      <c r="AW135" s="246"/>
      <c r="AX135" s="245">
        <v>23964.120000000003</v>
      </c>
      <c r="AY135" s="245">
        <v>181113.56000000006</v>
      </c>
      <c r="AZ135" s="245">
        <v>1409.3000000000002</v>
      </c>
      <c r="BA135" s="246"/>
      <c r="BB135" s="245">
        <v>140171.73000000021</v>
      </c>
      <c r="BC135" s="246"/>
      <c r="BD135" s="246"/>
      <c r="BE135" s="246"/>
      <c r="BF135" s="245">
        <v>46238.37000000001</v>
      </c>
      <c r="BG135" s="246"/>
      <c r="BH135" s="246"/>
      <c r="BI135" s="246"/>
      <c r="BJ135" s="246"/>
      <c r="BK135" s="246"/>
      <c r="BL135" s="245">
        <v>18932989.289999999</v>
      </c>
      <c r="BM135" s="247">
        <f t="shared" si="3"/>
        <v>19325886.370000001</v>
      </c>
      <c r="BN135" s="246"/>
      <c r="BO135" s="246"/>
      <c r="BP135" s="246"/>
      <c r="BQ135" s="246"/>
      <c r="BR135" s="246"/>
      <c r="BS135" s="246"/>
      <c r="BT135" s="256"/>
      <c r="BU135" s="245">
        <v>711927.09999999963</v>
      </c>
      <c r="BV135" s="245">
        <v>10808490.57</v>
      </c>
      <c r="BW135" s="246"/>
      <c r="BX135" s="246"/>
      <c r="BY135" s="247">
        <v>11520417.67</v>
      </c>
      <c r="BZ135" s="245">
        <v>9603571.0499999989</v>
      </c>
      <c r="CA135" s="245">
        <v>275617.69</v>
      </c>
      <c r="CB135" s="247">
        <v>9879188.7399999984</v>
      </c>
      <c r="CC135" s="256"/>
      <c r="CD135" s="256"/>
      <c r="CE135" s="247">
        <v>249788210.12000003</v>
      </c>
      <c r="CG135" s="225"/>
      <c r="CH135" s="225"/>
    </row>
    <row r="136" spans="2:86" ht="15" customHeight="1">
      <c r="B136" s="314" t="s">
        <v>77</v>
      </c>
      <c r="C136" s="315" t="s">
        <v>647</v>
      </c>
      <c r="D136" s="316"/>
      <c r="E136" s="197"/>
      <c r="F136" s="246"/>
      <c r="G136" s="245">
        <v>7310490.9199999999</v>
      </c>
      <c r="H136" s="245">
        <v>261660.87</v>
      </c>
      <c r="I136" s="245">
        <v>220568.23</v>
      </c>
      <c r="J136" s="245">
        <v>84387.58000000006</v>
      </c>
      <c r="K136" s="246"/>
      <c r="L136" s="317">
        <v>7877107.6000000006</v>
      </c>
      <c r="M136" s="317"/>
      <c r="N136" s="246"/>
      <c r="O136" s="245">
        <v>141236.38</v>
      </c>
      <c r="P136" s="318">
        <v>96669.25</v>
      </c>
      <c r="Q136" s="318"/>
      <c r="R136" s="246"/>
      <c r="S136" s="246"/>
      <c r="T136" s="247">
        <v>237905.63</v>
      </c>
      <c r="U136" s="245">
        <v>1842968.15</v>
      </c>
      <c r="V136" s="245">
        <v>7589969.0199999996</v>
      </c>
      <c r="W136" s="245">
        <v>758855.49999999988</v>
      </c>
      <c r="X136" s="245">
        <v>223567.11</v>
      </c>
      <c r="Y136" s="245">
        <v>178832.6</v>
      </c>
      <c r="Z136" s="245">
        <v>200141.09999999998</v>
      </c>
      <c r="AA136" s="246"/>
      <c r="AB136" s="245">
        <v>31384.609999999997</v>
      </c>
      <c r="AC136" s="245">
        <v>38821.78</v>
      </c>
      <c r="AD136" s="246"/>
      <c r="AE136" s="247">
        <v>10864539.869999997</v>
      </c>
      <c r="AF136" s="245">
        <v>350000</v>
      </c>
      <c r="AG136" s="245">
        <v>229968.05</v>
      </c>
      <c r="AH136" s="246"/>
      <c r="AI136" s="245">
        <v>221410</v>
      </c>
      <c r="AJ136" s="246"/>
      <c r="AK136" s="246"/>
      <c r="AL136" s="246"/>
      <c r="AM136" s="247">
        <v>801378.05</v>
      </c>
      <c r="AN136" s="247">
        <f t="shared" si="2"/>
        <v>19780931.149999999</v>
      </c>
      <c r="AO136" s="245">
        <v>74862.83</v>
      </c>
      <c r="AP136" s="246"/>
      <c r="AQ136" s="246"/>
      <c r="AR136" s="246"/>
      <c r="AS136" s="246"/>
      <c r="AT136" s="246"/>
      <c r="AU136" s="247">
        <v>74862.83</v>
      </c>
      <c r="AV136" s="246"/>
      <c r="AW136" s="245">
        <v>5430.4</v>
      </c>
      <c r="AX136" s="245">
        <v>3.4100000000000819</v>
      </c>
      <c r="AY136" s="246"/>
      <c r="AZ136" s="246"/>
      <c r="BA136" s="246"/>
      <c r="BB136" s="246"/>
      <c r="BC136" s="246"/>
      <c r="BD136" s="246"/>
      <c r="BE136" s="246"/>
      <c r="BF136" s="245">
        <v>9524.4399999999987</v>
      </c>
      <c r="BG136" s="245">
        <v>9.0949470177292824E-13</v>
      </c>
      <c r="BH136" s="246"/>
      <c r="BI136" s="246"/>
      <c r="BJ136" s="246"/>
      <c r="BK136" s="246"/>
      <c r="BL136" s="245">
        <v>456.56000000000012</v>
      </c>
      <c r="BM136" s="247">
        <f t="shared" si="3"/>
        <v>15414.81</v>
      </c>
      <c r="BN136" s="246"/>
      <c r="BO136" s="246"/>
      <c r="BP136" s="246"/>
      <c r="BQ136" s="246"/>
      <c r="BR136" s="246"/>
      <c r="BS136" s="246"/>
      <c r="BT136" s="256"/>
      <c r="BU136" s="245">
        <v>642448.15</v>
      </c>
      <c r="BV136" s="245">
        <v>836.24</v>
      </c>
      <c r="BW136" s="246"/>
      <c r="BX136" s="246"/>
      <c r="BY136" s="247">
        <v>643284.39</v>
      </c>
      <c r="BZ136" s="245">
        <v>11396.62</v>
      </c>
      <c r="CA136" s="245">
        <v>8225.5400000000009</v>
      </c>
      <c r="CB136" s="247">
        <v>19622.16</v>
      </c>
      <c r="CC136" s="256"/>
      <c r="CD136" s="256"/>
      <c r="CE136" s="247">
        <v>20534115.339999996</v>
      </c>
      <c r="CG136" s="225"/>
      <c r="CH136" s="225"/>
    </row>
    <row r="137" spans="2:86" ht="15" customHeight="1">
      <c r="B137" s="314"/>
      <c r="C137" s="315" t="s">
        <v>648</v>
      </c>
      <c r="D137" s="316"/>
      <c r="E137" s="197"/>
      <c r="F137" s="246"/>
      <c r="G137" s="245">
        <v>4901912.41</v>
      </c>
      <c r="H137" s="245">
        <v>63084.68</v>
      </c>
      <c r="I137" s="245">
        <v>134592.93</v>
      </c>
      <c r="J137" s="246"/>
      <c r="K137" s="246"/>
      <c r="L137" s="317">
        <v>5099590.0199999996</v>
      </c>
      <c r="M137" s="317"/>
      <c r="N137" s="246"/>
      <c r="O137" s="245">
        <v>39801.08</v>
      </c>
      <c r="P137" s="318">
        <v>86879.95</v>
      </c>
      <c r="Q137" s="318"/>
      <c r="R137" s="246"/>
      <c r="S137" s="246"/>
      <c r="T137" s="247">
        <v>126681.03</v>
      </c>
      <c r="U137" s="246"/>
      <c r="V137" s="245">
        <v>1707881.01</v>
      </c>
      <c r="W137" s="245">
        <v>742193.45</v>
      </c>
      <c r="X137" s="245">
        <v>196416.25</v>
      </c>
      <c r="Y137" s="245">
        <v>177216.55</v>
      </c>
      <c r="Z137" s="245">
        <v>192985.01999999996</v>
      </c>
      <c r="AA137" s="246"/>
      <c r="AB137" s="245">
        <v>31255.26</v>
      </c>
      <c r="AC137" s="246"/>
      <c r="AD137" s="246"/>
      <c r="AE137" s="247">
        <v>3047947.5399999996</v>
      </c>
      <c r="AF137" s="246"/>
      <c r="AG137" s="246"/>
      <c r="AH137" s="246"/>
      <c r="AI137" s="246"/>
      <c r="AJ137" s="246"/>
      <c r="AK137" s="246"/>
      <c r="AL137" s="246"/>
      <c r="AM137" s="256"/>
      <c r="AN137" s="247">
        <f t="shared" si="2"/>
        <v>8274218.5899999999</v>
      </c>
      <c r="AO137" s="246"/>
      <c r="AP137" s="246"/>
      <c r="AQ137" s="246"/>
      <c r="AR137" s="246"/>
      <c r="AS137" s="246"/>
      <c r="AT137" s="246"/>
      <c r="AU137" s="25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7">
        <f t="shared" si="3"/>
        <v>0</v>
      </c>
      <c r="BN137" s="246"/>
      <c r="BO137" s="246"/>
      <c r="BP137" s="246"/>
      <c r="BQ137" s="246"/>
      <c r="BR137" s="246"/>
      <c r="BS137" s="246"/>
      <c r="BT137" s="256"/>
      <c r="BU137" s="246"/>
      <c r="BV137" s="246"/>
      <c r="BW137" s="246"/>
      <c r="BX137" s="246"/>
      <c r="BY137" s="256"/>
      <c r="BZ137" s="246"/>
      <c r="CA137" s="246"/>
      <c r="CB137" s="256"/>
      <c r="CC137" s="247">
        <v>8274218.5899999989</v>
      </c>
      <c r="CD137" s="256"/>
      <c r="CE137" s="247">
        <v>8274218.5899999989</v>
      </c>
      <c r="CG137" s="225"/>
      <c r="CH137" s="225"/>
    </row>
    <row r="138" spans="2:86" ht="15" customHeight="1">
      <c r="B138" s="314"/>
      <c r="C138" s="315" t="s">
        <v>649</v>
      </c>
      <c r="D138" s="316"/>
      <c r="E138" s="197"/>
      <c r="F138" s="246"/>
      <c r="G138" s="245">
        <v>2408578.5099999998</v>
      </c>
      <c r="H138" s="245">
        <v>198576.19</v>
      </c>
      <c r="I138" s="245">
        <v>85975.300000000017</v>
      </c>
      <c r="J138" s="245">
        <v>84387.58000000006</v>
      </c>
      <c r="K138" s="246"/>
      <c r="L138" s="317">
        <v>2777517.580000001</v>
      </c>
      <c r="M138" s="317"/>
      <c r="N138" s="246"/>
      <c r="O138" s="245">
        <v>101435.3</v>
      </c>
      <c r="P138" s="318">
        <v>9789.3000000000029</v>
      </c>
      <c r="Q138" s="318"/>
      <c r="R138" s="246"/>
      <c r="S138" s="246"/>
      <c r="T138" s="247">
        <v>111224.6</v>
      </c>
      <c r="U138" s="245">
        <v>1842968.15</v>
      </c>
      <c r="V138" s="245">
        <v>5882088.0099999998</v>
      </c>
      <c r="W138" s="245">
        <v>16662.04999999993</v>
      </c>
      <c r="X138" s="245">
        <v>27150.860000000015</v>
      </c>
      <c r="Y138" s="245">
        <v>1616.0499999999884</v>
      </c>
      <c r="Z138" s="245">
        <v>7156.0800000000163</v>
      </c>
      <c r="AA138" s="246"/>
      <c r="AB138" s="245">
        <v>129.34999999999854</v>
      </c>
      <c r="AC138" s="245">
        <v>38821.78</v>
      </c>
      <c r="AD138" s="246"/>
      <c r="AE138" s="247">
        <v>7816592.3299999982</v>
      </c>
      <c r="AF138" s="245">
        <v>350000</v>
      </c>
      <c r="AG138" s="245">
        <v>229968.05</v>
      </c>
      <c r="AH138" s="246"/>
      <c r="AI138" s="245">
        <v>221410</v>
      </c>
      <c r="AJ138" s="246"/>
      <c r="AK138" s="246"/>
      <c r="AL138" s="246"/>
      <c r="AM138" s="247">
        <v>801378.05</v>
      </c>
      <c r="AN138" s="247">
        <f t="shared" ref="AN138:AN201" si="4">+L138+T138+AE138+AM138</f>
        <v>11506712.560000001</v>
      </c>
      <c r="AO138" s="245">
        <v>74862.83</v>
      </c>
      <c r="AP138" s="246"/>
      <c r="AQ138" s="246"/>
      <c r="AR138" s="246"/>
      <c r="AS138" s="246"/>
      <c r="AT138" s="246"/>
      <c r="AU138" s="247">
        <v>74862.83</v>
      </c>
      <c r="AV138" s="246"/>
      <c r="AW138" s="245">
        <v>5430.4</v>
      </c>
      <c r="AX138" s="245">
        <v>3.4100000000000819</v>
      </c>
      <c r="AY138" s="246"/>
      <c r="AZ138" s="246"/>
      <c r="BA138" s="246"/>
      <c r="BB138" s="246"/>
      <c r="BC138" s="246"/>
      <c r="BD138" s="246"/>
      <c r="BE138" s="246"/>
      <c r="BF138" s="245">
        <v>9524.4399999999987</v>
      </c>
      <c r="BG138" s="245">
        <v>9.0949470177292824E-13</v>
      </c>
      <c r="BH138" s="246"/>
      <c r="BI138" s="246"/>
      <c r="BJ138" s="246"/>
      <c r="BK138" s="246"/>
      <c r="BL138" s="245">
        <v>456.56000000000012</v>
      </c>
      <c r="BM138" s="247">
        <f t="shared" ref="BM138:BM201" si="5">SUM(AV138:BL138)</f>
        <v>15414.81</v>
      </c>
      <c r="BN138" s="246"/>
      <c r="BO138" s="246"/>
      <c r="BP138" s="246"/>
      <c r="BQ138" s="246"/>
      <c r="BR138" s="246"/>
      <c r="BS138" s="246"/>
      <c r="BT138" s="256"/>
      <c r="BU138" s="245">
        <v>642448.15</v>
      </c>
      <c r="BV138" s="245">
        <v>836.24</v>
      </c>
      <c r="BW138" s="246"/>
      <c r="BX138" s="246"/>
      <c r="BY138" s="247">
        <v>643284.39</v>
      </c>
      <c r="BZ138" s="245">
        <v>11396.62</v>
      </c>
      <c r="CA138" s="245">
        <v>8225.5400000000009</v>
      </c>
      <c r="CB138" s="247">
        <v>19622.16</v>
      </c>
      <c r="CC138" s="256"/>
      <c r="CD138" s="256"/>
      <c r="CE138" s="247">
        <v>12259896.749999996</v>
      </c>
      <c r="CG138" s="225"/>
      <c r="CH138" s="225"/>
    </row>
    <row r="139" spans="2:86" ht="15" customHeight="1">
      <c r="B139" s="314" t="s">
        <v>78</v>
      </c>
      <c r="C139" s="315" t="s">
        <v>647</v>
      </c>
      <c r="D139" s="316"/>
      <c r="E139" s="197">
        <v>961952.79</v>
      </c>
      <c r="F139" s="246"/>
      <c r="G139" s="245">
        <v>9548974.1400000006</v>
      </c>
      <c r="H139" s="245">
        <v>1957.29</v>
      </c>
      <c r="I139" s="246"/>
      <c r="J139" s="245">
        <v>468905.67</v>
      </c>
      <c r="K139" s="246"/>
      <c r="L139" s="317">
        <v>10981789.889999999</v>
      </c>
      <c r="M139" s="317"/>
      <c r="N139" s="246"/>
      <c r="O139" s="246"/>
      <c r="P139" s="318">
        <v>297922.44000000006</v>
      </c>
      <c r="Q139" s="318"/>
      <c r="R139" s="246"/>
      <c r="S139" s="246"/>
      <c r="T139" s="247">
        <v>297922.44000000006</v>
      </c>
      <c r="U139" s="245">
        <v>19480251.709999997</v>
      </c>
      <c r="V139" s="245">
        <v>86067507.140000001</v>
      </c>
      <c r="W139" s="245">
        <v>7040960.3500000006</v>
      </c>
      <c r="X139" s="245">
        <v>1828521.2599999998</v>
      </c>
      <c r="Y139" s="245">
        <v>148704.71000000002</v>
      </c>
      <c r="Z139" s="245">
        <v>5436940.6400000006</v>
      </c>
      <c r="AA139" s="246"/>
      <c r="AB139" s="245">
        <v>4006775.16</v>
      </c>
      <c r="AC139" s="245">
        <v>204509.63</v>
      </c>
      <c r="AD139" s="246"/>
      <c r="AE139" s="247">
        <v>124214170.59999998</v>
      </c>
      <c r="AF139" s="245">
        <v>2859751</v>
      </c>
      <c r="AG139" s="245">
        <v>1720315.2</v>
      </c>
      <c r="AH139" s="246"/>
      <c r="AI139" s="246"/>
      <c r="AJ139" s="246"/>
      <c r="AK139" s="246"/>
      <c r="AL139" s="246"/>
      <c r="AM139" s="247">
        <v>4580066.2</v>
      </c>
      <c r="AN139" s="247">
        <f t="shared" si="4"/>
        <v>140073949.12999997</v>
      </c>
      <c r="AO139" s="245">
        <v>326345.78000000003</v>
      </c>
      <c r="AP139" s="246"/>
      <c r="AQ139" s="246"/>
      <c r="AR139" s="246"/>
      <c r="AS139" s="246"/>
      <c r="AT139" s="246"/>
      <c r="AU139" s="247">
        <v>326345.78000000003</v>
      </c>
      <c r="AV139" s="246"/>
      <c r="AW139" s="245">
        <v>650236.68000000017</v>
      </c>
      <c r="AX139" s="245">
        <v>373120.69999999995</v>
      </c>
      <c r="AY139" s="246"/>
      <c r="AZ139" s="246"/>
      <c r="BA139" s="246"/>
      <c r="BB139" s="245">
        <v>3601375.2</v>
      </c>
      <c r="BC139" s="246"/>
      <c r="BD139" s="246"/>
      <c r="BE139" s="246"/>
      <c r="BF139" s="245">
        <v>333882.12999999995</v>
      </c>
      <c r="BG139" s="246"/>
      <c r="BH139" s="246"/>
      <c r="BI139" s="246"/>
      <c r="BJ139" s="246"/>
      <c r="BK139" s="246"/>
      <c r="BL139" s="245">
        <v>107588.31</v>
      </c>
      <c r="BM139" s="247">
        <f t="shared" si="5"/>
        <v>5066203.0199999996</v>
      </c>
      <c r="BN139" s="246"/>
      <c r="BO139" s="245">
        <v>48191.83</v>
      </c>
      <c r="BP139" s="246"/>
      <c r="BQ139" s="246"/>
      <c r="BR139" s="246"/>
      <c r="BS139" s="246"/>
      <c r="BT139" s="247">
        <v>48191.83</v>
      </c>
      <c r="BU139" s="245">
        <v>3555404.4200000009</v>
      </c>
      <c r="BV139" s="245">
        <v>70023.890000000014</v>
      </c>
      <c r="BW139" s="246"/>
      <c r="BX139" s="246"/>
      <c r="BY139" s="247">
        <v>3625428.310000001</v>
      </c>
      <c r="BZ139" s="245">
        <v>16263684.77</v>
      </c>
      <c r="CA139" s="245">
        <v>343856.26</v>
      </c>
      <c r="CB139" s="247">
        <v>16607541.029999999</v>
      </c>
      <c r="CC139" s="256"/>
      <c r="CD139" s="256"/>
      <c r="CE139" s="247">
        <v>165747659.09999996</v>
      </c>
      <c r="CG139" s="225"/>
      <c r="CH139" s="225"/>
    </row>
    <row r="140" spans="2:86" ht="15" customHeight="1">
      <c r="B140" s="314"/>
      <c r="C140" s="315" t="s">
        <v>648</v>
      </c>
      <c r="D140" s="316"/>
      <c r="E140" s="197"/>
      <c r="F140" s="246"/>
      <c r="G140" s="245">
        <v>2167439.4500000002</v>
      </c>
      <c r="H140" s="245">
        <v>807.54</v>
      </c>
      <c r="I140" s="246"/>
      <c r="J140" s="246"/>
      <c r="K140" s="246"/>
      <c r="L140" s="317">
        <v>2168246.9900000002</v>
      </c>
      <c r="M140" s="317"/>
      <c r="N140" s="246"/>
      <c r="O140" s="246"/>
      <c r="P140" s="318">
        <v>248971.84999999998</v>
      </c>
      <c r="Q140" s="318"/>
      <c r="R140" s="246"/>
      <c r="S140" s="246"/>
      <c r="T140" s="247">
        <v>248971.84999999998</v>
      </c>
      <c r="U140" s="246"/>
      <c r="V140" s="245">
        <v>15657102.649999999</v>
      </c>
      <c r="W140" s="245">
        <v>5159295.6499999994</v>
      </c>
      <c r="X140" s="245">
        <v>1603123.71</v>
      </c>
      <c r="Y140" s="245">
        <v>103892.64999999998</v>
      </c>
      <c r="Z140" s="245">
        <v>5189013.9699999988</v>
      </c>
      <c r="AA140" s="246"/>
      <c r="AB140" s="245">
        <v>3249007.38</v>
      </c>
      <c r="AC140" s="246"/>
      <c r="AD140" s="246"/>
      <c r="AE140" s="247">
        <v>30961436.009999994</v>
      </c>
      <c r="AF140" s="245">
        <v>72500</v>
      </c>
      <c r="AG140" s="246"/>
      <c r="AH140" s="246"/>
      <c r="AI140" s="246"/>
      <c r="AJ140" s="246"/>
      <c r="AK140" s="246"/>
      <c r="AL140" s="246"/>
      <c r="AM140" s="247">
        <v>72500</v>
      </c>
      <c r="AN140" s="247">
        <f t="shared" si="4"/>
        <v>33451154.849999994</v>
      </c>
      <c r="AO140" s="246"/>
      <c r="AP140" s="246"/>
      <c r="AQ140" s="246"/>
      <c r="AR140" s="246"/>
      <c r="AS140" s="246"/>
      <c r="AT140" s="246"/>
      <c r="AU140" s="256"/>
      <c r="AV140" s="246"/>
      <c r="AW140" s="246"/>
      <c r="AX140" s="246"/>
      <c r="AY140" s="246"/>
      <c r="AZ140" s="246"/>
      <c r="BA140" s="246"/>
      <c r="BB140" s="245">
        <v>3538828.36</v>
      </c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5">
        <v>74575.56</v>
      </c>
      <c r="BM140" s="247">
        <f t="shared" si="5"/>
        <v>3613403.92</v>
      </c>
      <c r="BN140" s="246"/>
      <c r="BO140" s="245">
        <v>8780.1200000000008</v>
      </c>
      <c r="BP140" s="246"/>
      <c r="BQ140" s="246"/>
      <c r="BR140" s="246"/>
      <c r="BS140" s="246"/>
      <c r="BT140" s="247">
        <v>8780.1200000000008</v>
      </c>
      <c r="BU140" s="246"/>
      <c r="BV140" s="246"/>
      <c r="BW140" s="246"/>
      <c r="BX140" s="246"/>
      <c r="BY140" s="256"/>
      <c r="BZ140" s="246"/>
      <c r="CA140" s="246"/>
      <c r="CB140" s="256"/>
      <c r="CC140" s="247">
        <v>33378654.849999998</v>
      </c>
      <c r="CD140" s="247">
        <v>3694684.04</v>
      </c>
      <c r="CE140" s="247">
        <v>37073338.889999993</v>
      </c>
      <c r="CG140" s="225"/>
      <c r="CH140" s="225"/>
    </row>
    <row r="141" spans="2:86" ht="15" customHeight="1">
      <c r="B141" s="314"/>
      <c r="C141" s="315" t="s">
        <v>649</v>
      </c>
      <c r="D141" s="316"/>
      <c r="E141" s="197">
        <v>961952.79</v>
      </c>
      <c r="F141" s="246"/>
      <c r="G141" s="245">
        <v>7381534.6900000004</v>
      </c>
      <c r="H141" s="245">
        <v>1149.75</v>
      </c>
      <c r="I141" s="246"/>
      <c r="J141" s="245">
        <v>468905.67</v>
      </c>
      <c r="K141" s="246"/>
      <c r="L141" s="317">
        <v>8813542.8999999985</v>
      </c>
      <c r="M141" s="317"/>
      <c r="N141" s="246"/>
      <c r="O141" s="246"/>
      <c r="P141" s="318">
        <v>48950.590000000084</v>
      </c>
      <c r="Q141" s="318"/>
      <c r="R141" s="246"/>
      <c r="S141" s="246"/>
      <c r="T141" s="247">
        <v>48950.590000000084</v>
      </c>
      <c r="U141" s="245">
        <v>19480251.709999997</v>
      </c>
      <c r="V141" s="245">
        <v>70410404.49000001</v>
      </c>
      <c r="W141" s="245">
        <v>1881664.7000000011</v>
      </c>
      <c r="X141" s="245">
        <v>225397.54999999981</v>
      </c>
      <c r="Y141" s="245">
        <v>44812.060000000041</v>
      </c>
      <c r="Z141" s="245">
        <v>247926.67000000179</v>
      </c>
      <c r="AA141" s="246"/>
      <c r="AB141" s="245">
        <v>757767.78000000026</v>
      </c>
      <c r="AC141" s="245">
        <v>204509.63</v>
      </c>
      <c r="AD141" s="246"/>
      <c r="AE141" s="247">
        <v>93252734.589999989</v>
      </c>
      <c r="AF141" s="245">
        <v>2787251</v>
      </c>
      <c r="AG141" s="245">
        <v>1720315.2</v>
      </c>
      <c r="AH141" s="246"/>
      <c r="AI141" s="246"/>
      <c r="AJ141" s="246"/>
      <c r="AK141" s="246"/>
      <c r="AL141" s="246"/>
      <c r="AM141" s="247">
        <v>4507566.2</v>
      </c>
      <c r="AN141" s="247">
        <f t="shared" si="4"/>
        <v>106622794.27999999</v>
      </c>
      <c r="AO141" s="245">
        <v>326345.78000000003</v>
      </c>
      <c r="AP141" s="246"/>
      <c r="AQ141" s="246"/>
      <c r="AR141" s="246"/>
      <c r="AS141" s="246"/>
      <c r="AT141" s="246"/>
      <c r="AU141" s="247">
        <v>326345.78000000003</v>
      </c>
      <c r="AV141" s="246"/>
      <c r="AW141" s="245">
        <v>650236.68000000017</v>
      </c>
      <c r="AX141" s="245">
        <v>373120.69999999995</v>
      </c>
      <c r="AY141" s="246"/>
      <c r="AZ141" s="246"/>
      <c r="BA141" s="246"/>
      <c r="BB141" s="245">
        <v>62546.840000000317</v>
      </c>
      <c r="BC141" s="246"/>
      <c r="BD141" s="246"/>
      <c r="BE141" s="246"/>
      <c r="BF141" s="245">
        <v>333882.12999999995</v>
      </c>
      <c r="BG141" s="246"/>
      <c r="BH141" s="246"/>
      <c r="BI141" s="246"/>
      <c r="BJ141" s="246"/>
      <c r="BK141" s="246"/>
      <c r="BL141" s="245">
        <v>33012.75</v>
      </c>
      <c r="BM141" s="247">
        <f t="shared" si="5"/>
        <v>1452799.1000000003</v>
      </c>
      <c r="BN141" s="246"/>
      <c r="BO141" s="245">
        <v>39411.71</v>
      </c>
      <c r="BP141" s="246"/>
      <c r="BQ141" s="246"/>
      <c r="BR141" s="246"/>
      <c r="BS141" s="246"/>
      <c r="BT141" s="247">
        <v>39411.71</v>
      </c>
      <c r="BU141" s="245">
        <v>3555404.4200000009</v>
      </c>
      <c r="BV141" s="245">
        <v>70023.890000000014</v>
      </c>
      <c r="BW141" s="246"/>
      <c r="BX141" s="246"/>
      <c r="BY141" s="247">
        <v>3625428.310000001</v>
      </c>
      <c r="BZ141" s="245">
        <v>16263684.77</v>
      </c>
      <c r="CA141" s="245">
        <v>343856.26</v>
      </c>
      <c r="CB141" s="247">
        <v>16607541.029999999</v>
      </c>
      <c r="CC141" s="256"/>
      <c r="CD141" s="256"/>
      <c r="CE141" s="247">
        <v>128674320.20999998</v>
      </c>
      <c r="CG141" s="225"/>
      <c r="CH141" s="225"/>
    </row>
    <row r="142" spans="2:86" ht="15" customHeight="1">
      <c r="B142" s="314" t="s">
        <v>79</v>
      </c>
      <c r="C142" s="315" t="s">
        <v>647</v>
      </c>
      <c r="D142" s="316"/>
      <c r="E142" s="197">
        <v>3750.96</v>
      </c>
      <c r="F142" s="246"/>
      <c r="G142" s="245">
        <v>83100556</v>
      </c>
      <c r="H142" s="245">
        <v>50000</v>
      </c>
      <c r="I142" s="246"/>
      <c r="J142" s="245">
        <v>427774.29000000027</v>
      </c>
      <c r="K142" s="246"/>
      <c r="L142" s="317">
        <v>83582081.25</v>
      </c>
      <c r="M142" s="317"/>
      <c r="N142" s="246"/>
      <c r="O142" s="246"/>
      <c r="P142" s="319"/>
      <c r="Q142" s="319"/>
      <c r="R142" s="245">
        <v>298829.14999999997</v>
      </c>
      <c r="S142" s="246"/>
      <c r="T142" s="247">
        <v>298829.14999999997</v>
      </c>
      <c r="U142" s="245">
        <v>880381.93</v>
      </c>
      <c r="V142" s="245">
        <v>22741196.59</v>
      </c>
      <c r="W142" s="245">
        <v>1510697.2600000002</v>
      </c>
      <c r="X142" s="245">
        <v>1057464.04</v>
      </c>
      <c r="Y142" s="245">
        <v>500959.82</v>
      </c>
      <c r="Z142" s="245">
        <v>1418946.94</v>
      </c>
      <c r="AA142" s="246"/>
      <c r="AB142" s="245">
        <v>361120.85</v>
      </c>
      <c r="AC142" s="245">
        <v>742287.77</v>
      </c>
      <c r="AD142" s="246"/>
      <c r="AE142" s="247">
        <v>29213055.200000003</v>
      </c>
      <c r="AF142" s="245">
        <v>166789.08000000002</v>
      </c>
      <c r="AG142" s="245">
        <v>550468.63</v>
      </c>
      <c r="AH142" s="246"/>
      <c r="AI142" s="246"/>
      <c r="AJ142" s="246"/>
      <c r="AK142" s="246"/>
      <c r="AL142" s="246"/>
      <c r="AM142" s="247">
        <v>717257.71</v>
      </c>
      <c r="AN142" s="247">
        <f t="shared" si="4"/>
        <v>113811223.31</v>
      </c>
      <c r="AO142" s="245">
        <v>237040.15999999997</v>
      </c>
      <c r="AP142" s="246"/>
      <c r="AQ142" s="246"/>
      <c r="AR142" s="246"/>
      <c r="AS142" s="246"/>
      <c r="AT142" s="246"/>
      <c r="AU142" s="247">
        <v>237040.15999999997</v>
      </c>
      <c r="AV142" s="245">
        <v>17500</v>
      </c>
      <c r="AW142" s="245">
        <v>34887.919999999998</v>
      </c>
      <c r="AX142" s="245">
        <v>8056.74</v>
      </c>
      <c r="AY142" s="246"/>
      <c r="AZ142" s="246"/>
      <c r="BA142" s="246"/>
      <c r="BB142" s="245">
        <v>90686.7</v>
      </c>
      <c r="BC142" s="246"/>
      <c r="BD142" s="246"/>
      <c r="BE142" s="246"/>
      <c r="BF142" s="245">
        <v>2.8421709430404007E-14</v>
      </c>
      <c r="BG142" s="246"/>
      <c r="BH142" s="246"/>
      <c r="BI142" s="246"/>
      <c r="BJ142" s="246"/>
      <c r="BK142" s="246"/>
      <c r="BL142" s="245">
        <v>181672.36</v>
      </c>
      <c r="BM142" s="247">
        <f t="shared" si="5"/>
        <v>332803.71999999997</v>
      </c>
      <c r="BN142" s="246"/>
      <c r="BO142" s="246"/>
      <c r="BP142" s="246"/>
      <c r="BQ142" s="246"/>
      <c r="BR142" s="246"/>
      <c r="BS142" s="245">
        <v>15108.02</v>
      </c>
      <c r="BT142" s="247">
        <v>15108.02</v>
      </c>
      <c r="BU142" s="245">
        <v>3321081.34</v>
      </c>
      <c r="BV142" s="245">
        <v>870.40999999999985</v>
      </c>
      <c r="BW142" s="246"/>
      <c r="BX142" s="246"/>
      <c r="BY142" s="247">
        <v>3321951.75</v>
      </c>
      <c r="BZ142" s="245">
        <v>435386.39000000007</v>
      </c>
      <c r="CA142" s="245">
        <v>18656.57</v>
      </c>
      <c r="CB142" s="247">
        <v>454042.96000000008</v>
      </c>
      <c r="CC142" s="256"/>
      <c r="CD142" s="256"/>
      <c r="CE142" s="247">
        <v>118172169.92</v>
      </c>
      <c r="CG142" s="225"/>
      <c r="CH142" s="225"/>
    </row>
    <row r="143" spans="2:86" ht="15" customHeight="1">
      <c r="B143" s="314"/>
      <c r="C143" s="315" t="s">
        <v>648</v>
      </c>
      <c r="D143" s="316"/>
      <c r="E143" s="197"/>
      <c r="F143" s="246"/>
      <c r="G143" s="245">
        <v>40059843.619999997</v>
      </c>
      <c r="H143" s="246"/>
      <c r="I143" s="246"/>
      <c r="J143" s="246"/>
      <c r="K143" s="246"/>
      <c r="L143" s="317">
        <v>40059843.619999997</v>
      </c>
      <c r="M143" s="317"/>
      <c r="N143" s="246"/>
      <c r="O143" s="246"/>
      <c r="P143" s="319"/>
      <c r="Q143" s="319"/>
      <c r="R143" s="246"/>
      <c r="S143" s="246"/>
      <c r="T143" s="256"/>
      <c r="U143" s="246"/>
      <c r="V143" s="245">
        <v>2854519.7100000004</v>
      </c>
      <c r="W143" s="245">
        <v>1246964.9100000001</v>
      </c>
      <c r="X143" s="245">
        <v>800680.26</v>
      </c>
      <c r="Y143" s="245">
        <v>426930.05</v>
      </c>
      <c r="Z143" s="245">
        <v>1338240.77</v>
      </c>
      <c r="AA143" s="246"/>
      <c r="AB143" s="245">
        <v>280465.32</v>
      </c>
      <c r="AC143" s="246"/>
      <c r="AD143" s="246"/>
      <c r="AE143" s="247">
        <v>6947801.0200000014</v>
      </c>
      <c r="AF143" s="246"/>
      <c r="AG143" s="246"/>
      <c r="AH143" s="246"/>
      <c r="AI143" s="246"/>
      <c r="AJ143" s="246"/>
      <c r="AK143" s="246"/>
      <c r="AL143" s="246"/>
      <c r="AM143" s="256"/>
      <c r="AN143" s="247">
        <f t="shared" si="4"/>
        <v>47007644.640000001</v>
      </c>
      <c r="AO143" s="246"/>
      <c r="AP143" s="246"/>
      <c r="AQ143" s="246"/>
      <c r="AR143" s="246"/>
      <c r="AS143" s="246"/>
      <c r="AT143" s="246"/>
      <c r="AU143" s="256"/>
      <c r="AV143" s="246"/>
      <c r="AW143" s="246"/>
      <c r="AX143" s="246"/>
      <c r="AY143" s="246"/>
      <c r="AZ143" s="246"/>
      <c r="BA143" s="246"/>
      <c r="BB143" s="245">
        <v>90686.7</v>
      </c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7">
        <f t="shared" si="5"/>
        <v>90686.7</v>
      </c>
      <c r="BN143" s="246"/>
      <c r="BO143" s="246"/>
      <c r="BP143" s="246"/>
      <c r="BQ143" s="246"/>
      <c r="BR143" s="246"/>
      <c r="BS143" s="246"/>
      <c r="BT143" s="256"/>
      <c r="BU143" s="246"/>
      <c r="BV143" s="246"/>
      <c r="BW143" s="246"/>
      <c r="BX143" s="246"/>
      <c r="BY143" s="256"/>
      <c r="BZ143" s="246"/>
      <c r="CA143" s="246"/>
      <c r="CB143" s="256"/>
      <c r="CC143" s="247">
        <v>47007644.639999993</v>
      </c>
      <c r="CD143" s="247">
        <v>90686.7</v>
      </c>
      <c r="CE143" s="247">
        <v>47098331.340000004</v>
      </c>
      <c r="CG143" s="225"/>
      <c r="CH143" s="225"/>
    </row>
    <row r="144" spans="2:86" ht="15" customHeight="1">
      <c r="B144" s="314"/>
      <c r="C144" s="315" t="s">
        <v>649</v>
      </c>
      <c r="D144" s="316"/>
      <c r="E144" s="197">
        <v>3750.96</v>
      </c>
      <c r="F144" s="246"/>
      <c r="G144" s="245">
        <v>43040712.380000003</v>
      </c>
      <c r="H144" s="245">
        <v>50000</v>
      </c>
      <c r="I144" s="246"/>
      <c r="J144" s="245">
        <v>427774.29000000027</v>
      </c>
      <c r="K144" s="246"/>
      <c r="L144" s="317">
        <v>43522237.630000003</v>
      </c>
      <c r="M144" s="317"/>
      <c r="N144" s="246"/>
      <c r="O144" s="246"/>
      <c r="P144" s="319"/>
      <c r="Q144" s="319"/>
      <c r="R144" s="245">
        <v>298829.14999999997</v>
      </c>
      <c r="S144" s="246"/>
      <c r="T144" s="247">
        <v>298829.14999999997</v>
      </c>
      <c r="U144" s="245">
        <v>880381.93</v>
      </c>
      <c r="V144" s="245">
        <v>19886676.879999999</v>
      </c>
      <c r="W144" s="245">
        <v>263732.35000000009</v>
      </c>
      <c r="X144" s="245">
        <v>256783.78000000003</v>
      </c>
      <c r="Y144" s="245">
        <v>74029.770000000019</v>
      </c>
      <c r="Z144" s="245">
        <v>80706.169999999925</v>
      </c>
      <c r="AA144" s="246"/>
      <c r="AB144" s="245">
        <v>80655.52999999997</v>
      </c>
      <c r="AC144" s="245">
        <v>742287.77</v>
      </c>
      <c r="AD144" s="246"/>
      <c r="AE144" s="247">
        <v>22265254.18</v>
      </c>
      <c r="AF144" s="245">
        <v>166789.08000000002</v>
      </c>
      <c r="AG144" s="245">
        <v>550468.63</v>
      </c>
      <c r="AH144" s="246"/>
      <c r="AI144" s="246"/>
      <c r="AJ144" s="246"/>
      <c r="AK144" s="246"/>
      <c r="AL144" s="246"/>
      <c r="AM144" s="247">
        <v>717257.71</v>
      </c>
      <c r="AN144" s="247">
        <f t="shared" si="4"/>
        <v>66803578.670000002</v>
      </c>
      <c r="AO144" s="245">
        <v>237040.15999999997</v>
      </c>
      <c r="AP144" s="246"/>
      <c r="AQ144" s="246"/>
      <c r="AR144" s="246"/>
      <c r="AS144" s="246"/>
      <c r="AT144" s="246"/>
      <c r="AU144" s="247">
        <v>237040.15999999997</v>
      </c>
      <c r="AV144" s="245">
        <v>17500</v>
      </c>
      <c r="AW144" s="245">
        <v>34887.919999999998</v>
      </c>
      <c r="AX144" s="245">
        <v>8056.74</v>
      </c>
      <c r="AY144" s="246"/>
      <c r="AZ144" s="246"/>
      <c r="BA144" s="246"/>
      <c r="BB144" s="246"/>
      <c r="BC144" s="246"/>
      <c r="BD144" s="246"/>
      <c r="BE144" s="246"/>
      <c r="BF144" s="245">
        <v>2.8421709430404007E-14</v>
      </c>
      <c r="BG144" s="246"/>
      <c r="BH144" s="246"/>
      <c r="BI144" s="246"/>
      <c r="BJ144" s="246"/>
      <c r="BK144" s="246"/>
      <c r="BL144" s="245">
        <v>181672.36</v>
      </c>
      <c r="BM144" s="247">
        <f t="shared" si="5"/>
        <v>242117.02</v>
      </c>
      <c r="BN144" s="246"/>
      <c r="BO144" s="246"/>
      <c r="BP144" s="246"/>
      <c r="BQ144" s="246"/>
      <c r="BR144" s="246"/>
      <c r="BS144" s="245">
        <v>15108.02</v>
      </c>
      <c r="BT144" s="247">
        <v>15108.02</v>
      </c>
      <c r="BU144" s="245">
        <v>3321081.34</v>
      </c>
      <c r="BV144" s="245">
        <v>870.40999999999985</v>
      </c>
      <c r="BW144" s="246"/>
      <c r="BX144" s="246"/>
      <c r="BY144" s="247">
        <v>3321951.75</v>
      </c>
      <c r="BZ144" s="245">
        <v>435386.39000000007</v>
      </c>
      <c r="CA144" s="245">
        <v>18656.57</v>
      </c>
      <c r="CB144" s="247">
        <v>454042.96000000008</v>
      </c>
      <c r="CC144" s="256"/>
      <c r="CD144" s="256"/>
      <c r="CE144" s="247">
        <v>71073838.579999998</v>
      </c>
      <c r="CG144" s="225"/>
      <c r="CH144" s="225"/>
    </row>
    <row r="145" spans="2:86" ht="15" customHeight="1">
      <c r="B145" s="314" t="s">
        <v>80</v>
      </c>
      <c r="C145" s="315" t="s">
        <v>647</v>
      </c>
      <c r="D145" s="316"/>
      <c r="E145" s="197">
        <v>7528489.2400000002</v>
      </c>
      <c r="F145" s="246"/>
      <c r="G145" s="245">
        <v>48582514.420000009</v>
      </c>
      <c r="H145" s="246"/>
      <c r="I145" s="246"/>
      <c r="J145" s="245">
        <v>1594258.62</v>
      </c>
      <c r="K145" s="246"/>
      <c r="L145" s="317">
        <v>57705262.280000009</v>
      </c>
      <c r="M145" s="317"/>
      <c r="N145" s="246"/>
      <c r="O145" s="245">
        <v>69495.009999999995</v>
      </c>
      <c r="P145" s="318">
        <v>246.36</v>
      </c>
      <c r="Q145" s="318"/>
      <c r="R145" s="246"/>
      <c r="S145" s="246"/>
      <c r="T145" s="247">
        <v>69741.37</v>
      </c>
      <c r="U145" s="245">
        <v>20838163.849999998</v>
      </c>
      <c r="V145" s="245">
        <v>63643259.749999993</v>
      </c>
      <c r="W145" s="245">
        <v>9953897.6500000004</v>
      </c>
      <c r="X145" s="245">
        <v>3250752.83</v>
      </c>
      <c r="Y145" s="245">
        <v>183699.95</v>
      </c>
      <c r="Z145" s="245">
        <v>583923.96</v>
      </c>
      <c r="AA145" s="246"/>
      <c r="AB145" s="245">
        <v>3219093.4200000004</v>
      </c>
      <c r="AC145" s="245">
        <v>2297811</v>
      </c>
      <c r="AD145" s="246"/>
      <c r="AE145" s="247">
        <v>103970602.41</v>
      </c>
      <c r="AF145" s="245">
        <v>7729508.9299999997</v>
      </c>
      <c r="AG145" s="245">
        <v>1106540.68</v>
      </c>
      <c r="AH145" s="246"/>
      <c r="AI145" s="246"/>
      <c r="AJ145" s="246"/>
      <c r="AK145" s="246"/>
      <c r="AL145" s="246"/>
      <c r="AM145" s="247">
        <v>8836049.6099999994</v>
      </c>
      <c r="AN145" s="247">
        <f t="shared" si="4"/>
        <v>170581655.67000002</v>
      </c>
      <c r="AO145" s="245">
        <v>176039.02</v>
      </c>
      <c r="AP145" s="246"/>
      <c r="AQ145" s="246"/>
      <c r="AR145" s="246"/>
      <c r="AS145" s="246"/>
      <c r="AT145" s="246"/>
      <c r="AU145" s="247">
        <v>176039.02</v>
      </c>
      <c r="AV145" s="245">
        <v>1229.3600000000001</v>
      </c>
      <c r="AW145" s="245">
        <v>180382.13</v>
      </c>
      <c r="AX145" s="245">
        <v>29400.880000000005</v>
      </c>
      <c r="AY145" s="245">
        <v>32339.73</v>
      </c>
      <c r="AZ145" s="246"/>
      <c r="BA145" s="246"/>
      <c r="BB145" s="245">
        <v>726097.12999999989</v>
      </c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5">
        <v>72936.94</v>
      </c>
      <c r="BM145" s="247">
        <f t="shared" si="5"/>
        <v>1042386.1699999999</v>
      </c>
      <c r="BN145" s="246"/>
      <c r="BO145" s="246"/>
      <c r="BP145" s="246"/>
      <c r="BQ145" s="246"/>
      <c r="BR145" s="246"/>
      <c r="BS145" s="246"/>
      <c r="BT145" s="256"/>
      <c r="BU145" s="245">
        <v>3516083.919999999</v>
      </c>
      <c r="BV145" s="245">
        <v>8050.04</v>
      </c>
      <c r="BW145" s="246"/>
      <c r="BX145" s="246"/>
      <c r="BY145" s="247">
        <v>3524133.959999999</v>
      </c>
      <c r="BZ145" s="245">
        <v>634415.93999999994</v>
      </c>
      <c r="CA145" s="246"/>
      <c r="CB145" s="247">
        <v>634415.93999999994</v>
      </c>
      <c r="CC145" s="256"/>
      <c r="CD145" s="256"/>
      <c r="CE145" s="247">
        <v>175958630.75999999</v>
      </c>
      <c r="CG145" s="225"/>
      <c r="CH145" s="225"/>
    </row>
    <row r="146" spans="2:86" ht="15" customHeight="1">
      <c r="B146" s="314"/>
      <c r="C146" s="315" t="s">
        <v>648</v>
      </c>
      <c r="D146" s="316"/>
      <c r="E146" s="197"/>
      <c r="F146" s="246"/>
      <c r="G146" s="245">
        <v>24017096</v>
      </c>
      <c r="H146" s="246"/>
      <c r="I146" s="246"/>
      <c r="J146" s="246"/>
      <c r="K146" s="246"/>
      <c r="L146" s="317">
        <v>24017096</v>
      </c>
      <c r="M146" s="317"/>
      <c r="N146" s="246"/>
      <c r="O146" s="245">
        <v>1930.22</v>
      </c>
      <c r="P146" s="319"/>
      <c r="Q146" s="319"/>
      <c r="R146" s="246"/>
      <c r="S146" s="246"/>
      <c r="T146" s="247">
        <v>1930.22</v>
      </c>
      <c r="U146" s="246"/>
      <c r="V146" s="245">
        <v>16841323.800000001</v>
      </c>
      <c r="W146" s="245">
        <v>8820706.0700000003</v>
      </c>
      <c r="X146" s="245">
        <v>3001283.4399999995</v>
      </c>
      <c r="Y146" s="245">
        <v>178615.75</v>
      </c>
      <c r="Z146" s="245">
        <v>581392.36</v>
      </c>
      <c r="AA146" s="246"/>
      <c r="AB146" s="245">
        <v>984845.25999999989</v>
      </c>
      <c r="AC146" s="246"/>
      <c r="AD146" s="246"/>
      <c r="AE146" s="247">
        <v>30408166.680000003</v>
      </c>
      <c r="AF146" s="245">
        <v>473159.77</v>
      </c>
      <c r="AG146" s="246"/>
      <c r="AH146" s="246"/>
      <c r="AI146" s="246"/>
      <c r="AJ146" s="246"/>
      <c r="AK146" s="246"/>
      <c r="AL146" s="246"/>
      <c r="AM146" s="247">
        <v>473159.77</v>
      </c>
      <c r="AN146" s="247">
        <f t="shared" si="4"/>
        <v>54900352.670000009</v>
      </c>
      <c r="AO146" s="246"/>
      <c r="AP146" s="246"/>
      <c r="AQ146" s="246"/>
      <c r="AR146" s="246"/>
      <c r="AS146" s="246"/>
      <c r="AT146" s="246"/>
      <c r="AU146" s="256"/>
      <c r="AV146" s="246"/>
      <c r="AW146" s="246"/>
      <c r="AX146" s="246"/>
      <c r="AY146" s="246"/>
      <c r="AZ146" s="246"/>
      <c r="BA146" s="246"/>
      <c r="BB146" s="245">
        <v>726097.13000000012</v>
      </c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7">
        <f t="shared" si="5"/>
        <v>726097.13000000012</v>
      </c>
      <c r="BN146" s="246"/>
      <c r="BO146" s="246"/>
      <c r="BP146" s="246"/>
      <c r="BQ146" s="246"/>
      <c r="BR146" s="246"/>
      <c r="BS146" s="246"/>
      <c r="BT146" s="256"/>
      <c r="BU146" s="246"/>
      <c r="BV146" s="246"/>
      <c r="BW146" s="246"/>
      <c r="BX146" s="246"/>
      <c r="BY146" s="256"/>
      <c r="BZ146" s="246"/>
      <c r="CA146" s="246"/>
      <c r="CB146" s="256"/>
      <c r="CC146" s="247">
        <v>54427192.899999991</v>
      </c>
      <c r="CD146" s="247">
        <v>1199256.9000000001</v>
      </c>
      <c r="CE146" s="247">
        <v>55626449.800000004</v>
      </c>
      <c r="CG146" s="225"/>
      <c r="CH146" s="225"/>
    </row>
    <row r="147" spans="2:86" ht="15" customHeight="1">
      <c r="B147" s="314"/>
      <c r="C147" s="315" t="s">
        <v>649</v>
      </c>
      <c r="D147" s="316"/>
      <c r="E147" s="197">
        <v>7528489.2400000002</v>
      </c>
      <c r="F147" s="246"/>
      <c r="G147" s="245">
        <v>24565418.420000009</v>
      </c>
      <c r="H147" s="246"/>
      <c r="I147" s="246"/>
      <c r="J147" s="245">
        <v>1594258.62</v>
      </c>
      <c r="K147" s="246"/>
      <c r="L147" s="317">
        <v>33688166.280000009</v>
      </c>
      <c r="M147" s="317"/>
      <c r="N147" s="246"/>
      <c r="O147" s="245">
        <v>67564.789999999994</v>
      </c>
      <c r="P147" s="318">
        <v>246.36</v>
      </c>
      <c r="Q147" s="318"/>
      <c r="R147" s="246"/>
      <c r="S147" s="246"/>
      <c r="T147" s="247">
        <v>67811.149999999994</v>
      </c>
      <c r="U147" s="245">
        <v>20838163.849999998</v>
      </c>
      <c r="V147" s="245">
        <v>46801935.949999988</v>
      </c>
      <c r="W147" s="245">
        <v>1133191.58</v>
      </c>
      <c r="X147" s="245">
        <v>249469.3900000006</v>
      </c>
      <c r="Y147" s="245">
        <v>5084.2000000000116</v>
      </c>
      <c r="Z147" s="245">
        <v>2531.5999999999767</v>
      </c>
      <c r="AA147" s="246"/>
      <c r="AB147" s="245">
        <v>2234248.1600000006</v>
      </c>
      <c r="AC147" s="245">
        <v>2297811</v>
      </c>
      <c r="AD147" s="246"/>
      <c r="AE147" s="247">
        <v>73562435.729999989</v>
      </c>
      <c r="AF147" s="245">
        <v>7256349.1600000001</v>
      </c>
      <c r="AG147" s="245">
        <v>1106540.68</v>
      </c>
      <c r="AH147" s="246"/>
      <c r="AI147" s="246"/>
      <c r="AJ147" s="246"/>
      <c r="AK147" s="246"/>
      <c r="AL147" s="246"/>
      <c r="AM147" s="247">
        <v>8362889.8399999999</v>
      </c>
      <c r="AN147" s="247">
        <f t="shared" si="4"/>
        <v>115681303</v>
      </c>
      <c r="AO147" s="245">
        <v>176039.02</v>
      </c>
      <c r="AP147" s="246"/>
      <c r="AQ147" s="246"/>
      <c r="AR147" s="246"/>
      <c r="AS147" s="246"/>
      <c r="AT147" s="246"/>
      <c r="AU147" s="247">
        <v>176039.02</v>
      </c>
      <c r="AV147" s="245">
        <v>1229.3600000000001</v>
      </c>
      <c r="AW147" s="245">
        <v>180382.13</v>
      </c>
      <c r="AX147" s="245">
        <v>29400.880000000005</v>
      </c>
      <c r="AY147" s="245">
        <v>32339.73</v>
      </c>
      <c r="AZ147" s="246"/>
      <c r="BA147" s="246"/>
      <c r="BB147" s="245">
        <v>0</v>
      </c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5">
        <v>72936.94</v>
      </c>
      <c r="BM147" s="247">
        <f t="shared" si="5"/>
        <v>316289.04000000004</v>
      </c>
      <c r="BN147" s="246"/>
      <c r="BO147" s="246"/>
      <c r="BP147" s="246"/>
      <c r="BQ147" s="246"/>
      <c r="BR147" s="246"/>
      <c r="BS147" s="246"/>
      <c r="BT147" s="256"/>
      <c r="BU147" s="245">
        <v>3516083.919999999</v>
      </c>
      <c r="BV147" s="245">
        <v>8050.04</v>
      </c>
      <c r="BW147" s="246"/>
      <c r="BX147" s="246"/>
      <c r="BY147" s="247">
        <v>3524133.959999999</v>
      </c>
      <c r="BZ147" s="245">
        <v>634415.93999999994</v>
      </c>
      <c r="CA147" s="246"/>
      <c r="CB147" s="247">
        <v>634415.93999999994</v>
      </c>
      <c r="CC147" s="256"/>
      <c r="CD147" s="256"/>
      <c r="CE147" s="247">
        <v>120332180.95999998</v>
      </c>
      <c r="CG147" s="225"/>
      <c r="CH147" s="225"/>
    </row>
    <row r="148" spans="2:86" ht="15" customHeight="1">
      <c r="B148" s="314" t="s">
        <v>81</v>
      </c>
      <c r="C148" s="315" t="s">
        <v>647</v>
      </c>
      <c r="D148" s="316"/>
      <c r="E148" s="197">
        <v>584541.75</v>
      </c>
      <c r="F148" s="246"/>
      <c r="G148" s="245">
        <v>43635428.309999995</v>
      </c>
      <c r="H148" s="245">
        <v>261519.7</v>
      </c>
      <c r="I148" s="245">
        <v>328179.53999999998</v>
      </c>
      <c r="J148" s="245">
        <v>26004.530000000086</v>
      </c>
      <c r="K148" s="246"/>
      <c r="L148" s="317">
        <v>44835673.829999998</v>
      </c>
      <c r="M148" s="317"/>
      <c r="N148" s="246"/>
      <c r="O148" s="245">
        <v>39437.96</v>
      </c>
      <c r="P148" s="319"/>
      <c r="Q148" s="319"/>
      <c r="R148" s="246"/>
      <c r="S148" s="246"/>
      <c r="T148" s="247">
        <v>39437.96</v>
      </c>
      <c r="U148" s="245">
        <v>4121825.4000000004</v>
      </c>
      <c r="V148" s="245">
        <v>24439843.989999998</v>
      </c>
      <c r="W148" s="245">
        <v>889862.64</v>
      </c>
      <c r="X148" s="245">
        <v>786264.8</v>
      </c>
      <c r="Y148" s="245">
        <v>24512.6</v>
      </c>
      <c r="Z148" s="245">
        <v>1547883.19</v>
      </c>
      <c r="AA148" s="246"/>
      <c r="AB148" s="245">
        <v>1254674.8700000001</v>
      </c>
      <c r="AC148" s="245">
        <v>100514.4</v>
      </c>
      <c r="AD148" s="246"/>
      <c r="AE148" s="247">
        <v>33165381.890000004</v>
      </c>
      <c r="AF148" s="245">
        <v>153531.06</v>
      </c>
      <c r="AG148" s="245">
        <v>335217.7</v>
      </c>
      <c r="AH148" s="246"/>
      <c r="AI148" s="246"/>
      <c r="AJ148" s="246"/>
      <c r="AK148" s="246"/>
      <c r="AL148" s="246"/>
      <c r="AM148" s="247">
        <v>488748.76</v>
      </c>
      <c r="AN148" s="247">
        <f t="shared" si="4"/>
        <v>78529242.440000013</v>
      </c>
      <c r="AO148" s="245">
        <v>3640.48</v>
      </c>
      <c r="AP148" s="246"/>
      <c r="AQ148" s="246"/>
      <c r="AR148" s="246"/>
      <c r="AS148" s="245">
        <v>7829.5</v>
      </c>
      <c r="AT148" s="246"/>
      <c r="AU148" s="247">
        <v>11469.98</v>
      </c>
      <c r="AV148" s="246"/>
      <c r="AW148" s="246"/>
      <c r="AX148" s="245">
        <v>0</v>
      </c>
      <c r="AY148" s="245">
        <v>142687.29999999999</v>
      </c>
      <c r="AZ148" s="246"/>
      <c r="BA148" s="246"/>
      <c r="BB148" s="245">
        <v>2134.92</v>
      </c>
      <c r="BC148" s="246"/>
      <c r="BD148" s="246"/>
      <c r="BE148" s="246"/>
      <c r="BF148" s="245">
        <v>149474.63999999998</v>
      </c>
      <c r="BG148" s="246"/>
      <c r="BH148" s="246"/>
      <c r="BI148" s="246"/>
      <c r="BJ148" s="246"/>
      <c r="BK148" s="246"/>
      <c r="BL148" s="245">
        <v>484054.94000000006</v>
      </c>
      <c r="BM148" s="247">
        <f t="shared" si="5"/>
        <v>778351.8</v>
      </c>
      <c r="BN148" s="246"/>
      <c r="BO148" s="246"/>
      <c r="BP148" s="246"/>
      <c r="BQ148" s="246"/>
      <c r="BR148" s="246"/>
      <c r="BS148" s="246"/>
      <c r="BT148" s="256"/>
      <c r="BU148" s="245">
        <v>155906.19000000006</v>
      </c>
      <c r="BV148" s="245">
        <v>218.22999999999985</v>
      </c>
      <c r="BW148" s="246"/>
      <c r="BX148" s="246"/>
      <c r="BY148" s="247">
        <v>156124.42000000007</v>
      </c>
      <c r="BZ148" s="245">
        <v>857079.92</v>
      </c>
      <c r="CA148" s="245">
        <v>15724.82</v>
      </c>
      <c r="CB148" s="247">
        <v>872804.74</v>
      </c>
      <c r="CC148" s="256"/>
      <c r="CD148" s="256"/>
      <c r="CE148" s="247">
        <v>80347993.379999995</v>
      </c>
      <c r="CG148" s="225"/>
      <c r="CH148" s="225"/>
    </row>
    <row r="149" spans="2:86" ht="15" customHeight="1">
      <c r="B149" s="314"/>
      <c r="C149" s="315" t="s">
        <v>648</v>
      </c>
      <c r="D149" s="316"/>
      <c r="E149" s="197"/>
      <c r="F149" s="246"/>
      <c r="G149" s="245">
        <v>30512012.360000003</v>
      </c>
      <c r="H149" s="245">
        <v>3385.1900000000005</v>
      </c>
      <c r="I149" s="245">
        <v>147239.26000000004</v>
      </c>
      <c r="J149" s="246"/>
      <c r="K149" s="246"/>
      <c r="L149" s="317">
        <v>30662636.810000006</v>
      </c>
      <c r="M149" s="317"/>
      <c r="N149" s="246"/>
      <c r="O149" s="245">
        <v>39437.96</v>
      </c>
      <c r="P149" s="319"/>
      <c r="Q149" s="319"/>
      <c r="R149" s="246"/>
      <c r="S149" s="246"/>
      <c r="T149" s="247">
        <v>39437.96</v>
      </c>
      <c r="U149" s="246"/>
      <c r="V149" s="245">
        <v>5591658.7399999993</v>
      </c>
      <c r="W149" s="245">
        <v>598718.3899999999</v>
      </c>
      <c r="X149" s="245">
        <v>655379.35999999987</v>
      </c>
      <c r="Y149" s="245">
        <v>23404.31</v>
      </c>
      <c r="Z149" s="245">
        <v>1402778.2800000003</v>
      </c>
      <c r="AA149" s="246"/>
      <c r="AB149" s="245">
        <v>993742.07</v>
      </c>
      <c r="AC149" s="246"/>
      <c r="AD149" s="246"/>
      <c r="AE149" s="247">
        <v>9265681.1499999985</v>
      </c>
      <c r="AF149" s="246"/>
      <c r="AG149" s="246"/>
      <c r="AH149" s="246"/>
      <c r="AI149" s="246"/>
      <c r="AJ149" s="246"/>
      <c r="AK149" s="246"/>
      <c r="AL149" s="246"/>
      <c r="AM149" s="256"/>
      <c r="AN149" s="247">
        <f t="shared" si="4"/>
        <v>39967755.920000002</v>
      </c>
      <c r="AO149" s="246"/>
      <c r="AP149" s="246"/>
      <c r="AQ149" s="246"/>
      <c r="AR149" s="246"/>
      <c r="AS149" s="246"/>
      <c r="AT149" s="246"/>
      <c r="AU149" s="256"/>
      <c r="AV149" s="246"/>
      <c r="AW149" s="246"/>
      <c r="AX149" s="246"/>
      <c r="AY149" s="245">
        <v>37704.04</v>
      </c>
      <c r="AZ149" s="246"/>
      <c r="BA149" s="246"/>
      <c r="BB149" s="245">
        <v>2103.7800000000002</v>
      </c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7">
        <f t="shared" si="5"/>
        <v>39807.82</v>
      </c>
      <c r="BN149" s="246"/>
      <c r="BO149" s="246"/>
      <c r="BP149" s="246"/>
      <c r="BQ149" s="246"/>
      <c r="BR149" s="246"/>
      <c r="BS149" s="246"/>
      <c r="BT149" s="256"/>
      <c r="BU149" s="246"/>
      <c r="BV149" s="246"/>
      <c r="BW149" s="246"/>
      <c r="BX149" s="246"/>
      <c r="BY149" s="256"/>
      <c r="BZ149" s="246"/>
      <c r="CA149" s="246"/>
      <c r="CB149" s="256"/>
      <c r="CC149" s="247">
        <v>39967755.920000009</v>
      </c>
      <c r="CD149" s="247">
        <v>39807.819999999992</v>
      </c>
      <c r="CE149" s="247">
        <v>40007563.740000002</v>
      </c>
      <c r="CG149" s="225"/>
      <c r="CH149" s="225"/>
    </row>
    <row r="150" spans="2:86" ht="15" customHeight="1">
      <c r="B150" s="314"/>
      <c r="C150" s="315" t="s">
        <v>649</v>
      </c>
      <c r="D150" s="316"/>
      <c r="E150" s="197">
        <v>584541.75</v>
      </c>
      <c r="F150" s="246"/>
      <c r="G150" s="245">
        <v>13123415.949999992</v>
      </c>
      <c r="H150" s="245">
        <v>258134.51</v>
      </c>
      <c r="I150" s="245">
        <v>180940.27999999994</v>
      </c>
      <c r="J150" s="245">
        <v>26004.530000000086</v>
      </c>
      <c r="K150" s="246"/>
      <c r="L150" s="317">
        <v>14173037.019999992</v>
      </c>
      <c r="M150" s="317"/>
      <c r="N150" s="246"/>
      <c r="O150" s="246"/>
      <c r="P150" s="319"/>
      <c r="Q150" s="319"/>
      <c r="R150" s="246"/>
      <c r="S150" s="246"/>
      <c r="T150" s="256"/>
      <c r="U150" s="245">
        <v>4121825.4000000004</v>
      </c>
      <c r="V150" s="245">
        <v>18848185.25</v>
      </c>
      <c r="W150" s="245">
        <v>291144.25000000012</v>
      </c>
      <c r="X150" s="245">
        <v>130885.44000000018</v>
      </c>
      <c r="Y150" s="245">
        <v>1108.2900000000009</v>
      </c>
      <c r="Z150" s="245">
        <v>145104.90999999968</v>
      </c>
      <c r="AA150" s="246"/>
      <c r="AB150" s="245">
        <v>260932.80000000005</v>
      </c>
      <c r="AC150" s="245">
        <v>100514.4</v>
      </c>
      <c r="AD150" s="246"/>
      <c r="AE150" s="247">
        <v>23899700.740000006</v>
      </c>
      <c r="AF150" s="245">
        <v>153531.06</v>
      </c>
      <c r="AG150" s="245">
        <v>335217.7</v>
      </c>
      <c r="AH150" s="246"/>
      <c r="AI150" s="246"/>
      <c r="AJ150" s="246"/>
      <c r="AK150" s="246"/>
      <c r="AL150" s="246"/>
      <c r="AM150" s="247">
        <v>488748.76</v>
      </c>
      <c r="AN150" s="247">
        <f t="shared" si="4"/>
        <v>38561486.519999996</v>
      </c>
      <c r="AO150" s="245">
        <v>3640.48</v>
      </c>
      <c r="AP150" s="246"/>
      <c r="AQ150" s="246"/>
      <c r="AR150" s="246"/>
      <c r="AS150" s="245">
        <v>7829.5</v>
      </c>
      <c r="AT150" s="246"/>
      <c r="AU150" s="247">
        <v>11469.98</v>
      </c>
      <c r="AV150" s="246"/>
      <c r="AW150" s="246"/>
      <c r="AX150" s="245">
        <v>0</v>
      </c>
      <c r="AY150" s="245">
        <v>104983.25999999998</v>
      </c>
      <c r="AZ150" s="246"/>
      <c r="BA150" s="246"/>
      <c r="BB150" s="245">
        <v>31.139999999999873</v>
      </c>
      <c r="BC150" s="246"/>
      <c r="BD150" s="246"/>
      <c r="BE150" s="246"/>
      <c r="BF150" s="245">
        <v>149474.63999999998</v>
      </c>
      <c r="BG150" s="246"/>
      <c r="BH150" s="246"/>
      <c r="BI150" s="246"/>
      <c r="BJ150" s="246"/>
      <c r="BK150" s="246"/>
      <c r="BL150" s="245">
        <v>484054.94000000006</v>
      </c>
      <c r="BM150" s="247">
        <f t="shared" si="5"/>
        <v>738543.98</v>
      </c>
      <c r="BN150" s="246"/>
      <c r="BO150" s="246"/>
      <c r="BP150" s="246"/>
      <c r="BQ150" s="246"/>
      <c r="BR150" s="246"/>
      <c r="BS150" s="246"/>
      <c r="BT150" s="256"/>
      <c r="BU150" s="245">
        <v>155906.19000000006</v>
      </c>
      <c r="BV150" s="245">
        <v>218.22999999999985</v>
      </c>
      <c r="BW150" s="246"/>
      <c r="BX150" s="246"/>
      <c r="BY150" s="247">
        <v>156124.42000000007</v>
      </c>
      <c r="BZ150" s="245">
        <v>857079.92</v>
      </c>
      <c r="CA150" s="245">
        <v>15724.82</v>
      </c>
      <c r="CB150" s="247">
        <v>872804.74</v>
      </c>
      <c r="CC150" s="256"/>
      <c r="CD150" s="256"/>
      <c r="CE150" s="247">
        <v>40340429.639999993</v>
      </c>
      <c r="CG150" s="225"/>
      <c r="CH150" s="225"/>
    </row>
    <row r="151" spans="2:86" ht="15" customHeight="1">
      <c r="B151" s="314" t="s">
        <v>82</v>
      </c>
      <c r="C151" s="315" t="s">
        <v>647</v>
      </c>
      <c r="D151" s="316"/>
      <c r="E151" s="197">
        <v>7986288.9299999997</v>
      </c>
      <c r="F151" s="246"/>
      <c r="G151" s="245">
        <v>29981519.509999998</v>
      </c>
      <c r="H151" s="246"/>
      <c r="I151" s="245">
        <v>10308.48</v>
      </c>
      <c r="J151" s="245">
        <v>709148.05</v>
      </c>
      <c r="K151" s="246"/>
      <c r="L151" s="317">
        <v>38687264.969999991</v>
      </c>
      <c r="M151" s="317"/>
      <c r="N151" s="246"/>
      <c r="O151" s="246"/>
      <c r="P151" s="318">
        <v>2493.9899999999998</v>
      </c>
      <c r="Q151" s="318"/>
      <c r="R151" s="245">
        <v>179330.55</v>
      </c>
      <c r="S151" s="246"/>
      <c r="T151" s="247">
        <v>181824.53999999998</v>
      </c>
      <c r="U151" s="245">
        <v>7644198.5199999996</v>
      </c>
      <c r="V151" s="245">
        <v>33458326.189999998</v>
      </c>
      <c r="W151" s="245">
        <v>4718797.83</v>
      </c>
      <c r="X151" s="245">
        <v>3482073.97</v>
      </c>
      <c r="Y151" s="245">
        <v>217581.18999999997</v>
      </c>
      <c r="Z151" s="245">
        <v>1433173.66</v>
      </c>
      <c r="AA151" s="246"/>
      <c r="AB151" s="245">
        <v>1165817.1499999999</v>
      </c>
      <c r="AC151" s="245">
        <v>664357.82000000007</v>
      </c>
      <c r="AD151" s="245">
        <v>75246.880000000005</v>
      </c>
      <c r="AE151" s="247">
        <v>52859573.209999986</v>
      </c>
      <c r="AF151" s="245">
        <v>2294945.1399999997</v>
      </c>
      <c r="AG151" s="245">
        <v>780530.03</v>
      </c>
      <c r="AH151" s="246"/>
      <c r="AI151" s="246"/>
      <c r="AJ151" s="246"/>
      <c r="AK151" s="246"/>
      <c r="AL151" s="246"/>
      <c r="AM151" s="247">
        <v>3075475.17</v>
      </c>
      <c r="AN151" s="247">
        <f t="shared" si="4"/>
        <v>94804137.889999971</v>
      </c>
      <c r="AO151" s="245">
        <v>162650.98999999996</v>
      </c>
      <c r="AP151" s="246"/>
      <c r="AQ151" s="246"/>
      <c r="AR151" s="246"/>
      <c r="AS151" s="245">
        <v>1507.55</v>
      </c>
      <c r="AT151" s="246"/>
      <c r="AU151" s="247">
        <v>164158.53999999995</v>
      </c>
      <c r="AV151" s="246"/>
      <c r="AW151" s="245">
        <v>24536.14</v>
      </c>
      <c r="AX151" s="246"/>
      <c r="AY151" s="245">
        <v>32807.560000000005</v>
      </c>
      <c r="AZ151" s="246"/>
      <c r="BA151" s="246"/>
      <c r="BB151" s="245">
        <v>186613.33</v>
      </c>
      <c r="BC151" s="246"/>
      <c r="BD151" s="246"/>
      <c r="BE151" s="246"/>
      <c r="BF151" s="245">
        <v>2.8421709430404007E-14</v>
      </c>
      <c r="BG151" s="246"/>
      <c r="BH151" s="246"/>
      <c r="BI151" s="246"/>
      <c r="BJ151" s="246"/>
      <c r="BK151" s="246"/>
      <c r="BL151" s="245">
        <v>48932.06</v>
      </c>
      <c r="BM151" s="247">
        <f t="shared" si="5"/>
        <v>292889.08999999997</v>
      </c>
      <c r="BN151" s="246"/>
      <c r="BO151" s="246"/>
      <c r="BP151" s="246"/>
      <c r="BQ151" s="246"/>
      <c r="BR151" s="246"/>
      <c r="BS151" s="246"/>
      <c r="BT151" s="256"/>
      <c r="BU151" s="245">
        <v>3083897.04</v>
      </c>
      <c r="BV151" s="245">
        <v>6504.48</v>
      </c>
      <c r="BW151" s="246"/>
      <c r="BX151" s="246"/>
      <c r="BY151" s="247">
        <v>3090401.52</v>
      </c>
      <c r="BZ151" s="245">
        <v>1476179.94</v>
      </c>
      <c r="CA151" s="245">
        <v>1210.4300000000076</v>
      </c>
      <c r="CB151" s="247">
        <v>1477390.37</v>
      </c>
      <c r="CC151" s="256"/>
      <c r="CD151" s="256"/>
      <c r="CE151" s="247">
        <v>99828977.409999996</v>
      </c>
      <c r="CG151" s="225"/>
      <c r="CH151" s="225"/>
    </row>
    <row r="152" spans="2:86" ht="15" customHeight="1">
      <c r="B152" s="314"/>
      <c r="C152" s="315" t="s">
        <v>648</v>
      </c>
      <c r="D152" s="316"/>
      <c r="E152" s="197"/>
      <c r="F152" s="246"/>
      <c r="G152" s="245">
        <v>17536494.41</v>
      </c>
      <c r="H152" s="246"/>
      <c r="I152" s="245">
        <v>2624.6600000000003</v>
      </c>
      <c r="J152" s="246"/>
      <c r="K152" s="246"/>
      <c r="L152" s="317">
        <v>17539119.07</v>
      </c>
      <c r="M152" s="317"/>
      <c r="N152" s="246"/>
      <c r="O152" s="246"/>
      <c r="P152" s="319"/>
      <c r="Q152" s="319"/>
      <c r="R152" s="246"/>
      <c r="S152" s="246"/>
      <c r="T152" s="256"/>
      <c r="U152" s="246"/>
      <c r="V152" s="245">
        <v>6295364.6799999997</v>
      </c>
      <c r="W152" s="245">
        <v>4100781.23</v>
      </c>
      <c r="X152" s="245">
        <v>3148315.12</v>
      </c>
      <c r="Y152" s="245">
        <v>195143.12999999998</v>
      </c>
      <c r="Z152" s="245">
        <v>1388650.5199999998</v>
      </c>
      <c r="AA152" s="246"/>
      <c r="AB152" s="245">
        <v>1056639.01</v>
      </c>
      <c r="AC152" s="246"/>
      <c r="AD152" s="246"/>
      <c r="AE152" s="247">
        <v>16184893.690000001</v>
      </c>
      <c r="AF152" s="246"/>
      <c r="AG152" s="246"/>
      <c r="AH152" s="246"/>
      <c r="AI152" s="246"/>
      <c r="AJ152" s="246"/>
      <c r="AK152" s="246"/>
      <c r="AL152" s="246"/>
      <c r="AM152" s="256"/>
      <c r="AN152" s="247">
        <f t="shared" si="4"/>
        <v>33724012.760000005</v>
      </c>
      <c r="AO152" s="246"/>
      <c r="AP152" s="246"/>
      <c r="AQ152" s="246"/>
      <c r="AR152" s="246"/>
      <c r="AS152" s="246"/>
      <c r="AT152" s="246"/>
      <c r="AU152" s="256"/>
      <c r="AV152" s="246"/>
      <c r="AW152" s="246"/>
      <c r="AX152" s="246"/>
      <c r="AY152" s="246"/>
      <c r="AZ152" s="246"/>
      <c r="BA152" s="246"/>
      <c r="BB152" s="245">
        <v>170757.40999999997</v>
      </c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7">
        <f t="shared" si="5"/>
        <v>170757.40999999997</v>
      </c>
      <c r="BN152" s="246"/>
      <c r="BO152" s="246"/>
      <c r="BP152" s="246"/>
      <c r="BQ152" s="246"/>
      <c r="BR152" s="246"/>
      <c r="BS152" s="246"/>
      <c r="BT152" s="256"/>
      <c r="BU152" s="246"/>
      <c r="BV152" s="246"/>
      <c r="BW152" s="246"/>
      <c r="BX152" s="246"/>
      <c r="BY152" s="256"/>
      <c r="BZ152" s="246"/>
      <c r="CA152" s="246"/>
      <c r="CB152" s="256"/>
      <c r="CC152" s="247">
        <v>33724012.759999998</v>
      </c>
      <c r="CD152" s="247">
        <v>170757.40999999997</v>
      </c>
      <c r="CE152" s="247">
        <v>33894770.170000002</v>
      </c>
      <c r="CG152" s="225"/>
      <c r="CH152" s="225"/>
    </row>
    <row r="153" spans="2:86" ht="15" customHeight="1">
      <c r="B153" s="314"/>
      <c r="C153" s="315" t="s">
        <v>649</v>
      </c>
      <c r="D153" s="316"/>
      <c r="E153" s="197">
        <v>7986288.9299999997</v>
      </c>
      <c r="F153" s="246"/>
      <c r="G153" s="245">
        <v>12445025.099999998</v>
      </c>
      <c r="H153" s="246"/>
      <c r="I153" s="245">
        <v>7683.82</v>
      </c>
      <c r="J153" s="245">
        <v>709148.05</v>
      </c>
      <c r="K153" s="246"/>
      <c r="L153" s="317">
        <v>21148145.899999991</v>
      </c>
      <c r="M153" s="317"/>
      <c r="N153" s="246"/>
      <c r="O153" s="246"/>
      <c r="P153" s="318">
        <v>2493.9899999999998</v>
      </c>
      <c r="Q153" s="318"/>
      <c r="R153" s="245">
        <v>179330.55</v>
      </c>
      <c r="S153" s="246"/>
      <c r="T153" s="247">
        <v>181824.53999999998</v>
      </c>
      <c r="U153" s="245">
        <v>7644198.5199999996</v>
      </c>
      <c r="V153" s="245">
        <v>27162961.509999998</v>
      </c>
      <c r="W153" s="245">
        <v>618016.60000000009</v>
      </c>
      <c r="X153" s="245">
        <v>333758.85000000009</v>
      </c>
      <c r="Y153" s="245">
        <v>22438.06</v>
      </c>
      <c r="Z153" s="245">
        <v>44523.14000000013</v>
      </c>
      <c r="AA153" s="246"/>
      <c r="AB153" s="245">
        <v>109178.1399999999</v>
      </c>
      <c r="AC153" s="245">
        <v>664357.82000000007</v>
      </c>
      <c r="AD153" s="245">
        <v>75246.880000000005</v>
      </c>
      <c r="AE153" s="247">
        <v>36674679.519999981</v>
      </c>
      <c r="AF153" s="245">
        <v>2294945.1399999997</v>
      </c>
      <c r="AG153" s="245">
        <v>780530.03</v>
      </c>
      <c r="AH153" s="246"/>
      <c r="AI153" s="246"/>
      <c r="AJ153" s="246"/>
      <c r="AK153" s="246"/>
      <c r="AL153" s="246"/>
      <c r="AM153" s="247">
        <v>3075475.17</v>
      </c>
      <c r="AN153" s="247">
        <f t="shared" si="4"/>
        <v>61080125.129999973</v>
      </c>
      <c r="AO153" s="245">
        <v>162650.98999999996</v>
      </c>
      <c r="AP153" s="246"/>
      <c r="AQ153" s="246"/>
      <c r="AR153" s="246"/>
      <c r="AS153" s="245">
        <v>1507.55</v>
      </c>
      <c r="AT153" s="246"/>
      <c r="AU153" s="247">
        <v>164158.53999999995</v>
      </c>
      <c r="AV153" s="246"/>
      <c r="AW153" s="245">
        <v>24536.14</v>
      </c>
      <c r="AX153" s="246"/>
      <c r="AY153" s="245">
        <v>32807.560000000005</v>
      </c>
      <c r="AZ153" s="246"/>
      <c r="BA153" s="246"/>
      <c r="BB153" s="245">
        <v>15855.920000000042</v>
      </c>
      <c r="BC153" s="246"/>
      <c r="BD153" s="246"/>
      <c r="BE153" s="246"/>
      <c r="BF153" s="245">
        <v>2.8421709430404007E-14</v>
      </c>
      <c r="BG153" s="246"/>
      <c r="BH153" s="246"/>
      <c r="BI153" s="246"/>
      <c r="BJ153" s="246"/>
      <c r="BK153" s="246"/>
      <c r="BL153" s="245">
        <v>48932.06</v>
      </c>
      <c r="BM153" s="247">
        <f t="shared" si="5"/>
        <v>122131.68000000005</v>
      </c>
      <c r="BN153" s="246"/>
      <c r="BO153" s="246"/>
      <c r="BP153" s="246"/>
      <c r="BQ153" s="246"/>
      <c r="BR153" s="246"/>
      <c r="BS153" s="246"/>
      <c r="BT153" s="256"/>
      <c r="BU153" s="245">
        <v>3083897.04</v>
      </c>
      <c r="BV153" s="245">
        <v>6504.48</v>
      </c>
      <c r="BW153" s="246"/>
      <c r="BX153" s="246"/>
      <c r="BY153" s="247">
        <v>3090401.52</v>
      </c>
      <c r="BZ153" s="245">
        <v>1476179.94</v>
      </c>
      <c r="CA153" s="245">
        <v>1210.4300000000076</v>
      </c>
      <c r="CB153" s="247">
        <v>1477390.37</v>
      </c>
      <c r="CC153" s="256"/>
      <c r="CD153" s="256"/>
      <c r="CE153" s="247">
        <v>65934207.239999995</v>
      </c>
      <c r="CG153" s="225"/>
      <c r="CH153" s="225"/>
    </row>
    <row r="154" spans="2:86" ht="15" customHeight="1">
      <c r="B154" s="314" t="s">
        <v>83</v>
      </c>
      <c r="C154" s="315" t="s">
        <v>647</v>
      </c>
      <c r="D154" s="316"/>
      <c r="E154" s="197">
        <v>30346.86</v>
      </c>
      <c r="F154" s="245">
        <v>27587.93</v>
      </c>
      <c r="G154" s="245">
        <v>10286285.26</v>
      </c>
      <c r="H154" s="245">
        <v>7536.65</v>
      </c>
      <c r="I154" s="245">
        <v>67413.27</v>
      </c>
      <c r="J154" s="245">
        <v>1992283.83</v>
      </c>
      <c r="K154" s="246"/>
      <c r="L154" s="317">
        <v>12411453.799999999</v>
      </c>
      <c r="M154" s="317"/>
      <c r="N154" s="246"/>
      <c r="O154" s="246"/>
      <c r="P154" s="319"/>
      <c r="Q154" s="319"/>
      <c r="R154" s="245">
        <v>154128.29</v>
      </c>
      <c r="S154" s="246"/>
      <c r="T154" s="247">
        <v>154128.29</v>
      </c>
      <c r="U154" s="245">
        <v>14904542.15</v>
      </c>
      <c r="V154" s="245">
        <v>30502624.25</v>
      </c>
      <c r="W154" s="245">
        <v>2083063.74</v>
      </c>
      <c r="X154" s="245">
        <v>1613445.11</v>
      </c>
      <c r="Y154" s="245">
        <v>166646.07</v>
      </c>
      <c r="Z154" s="245">
        <v>601160.23</v>
      </c>
      <c r="AA154" s="245">
        <v>75100.820000000007</v>
      </c>
      <c r="AB154" s="245">
        <v>416401.42000000004</v>
      </c>
      <c r="AC154" s="245">
        <v>1221836.3800000001</v>
      </c>
      <c r="AD154" s="246"/>
      <c r="AE154" s="247">
        <v>51584820.170000002</v>
      </c>
      <c r="AF154" s="245">
        <v>467325.5</v>
      </c>
      <c r="AG154" s="245">
        <v>426040.79</v>
      </c>
      <c r="AH154" s="246"/>
      <c r="AI154" s="246"/>
      <c r="AJ154" s="246"/>
      <c r="AK154" s="246"/>
      <c r="AL154" s="246"/>
      <c r="AM154" s="247">
        <v>893366.29</v>
      </c>
      <c r="AN154" s="247">
        <f t="shared" si="4"/>
        <v>65043768.549999997</v>
      </c>
      <c r="AO154" s="245">
        <v>194881.02</v>
      </c>
      <c r="AP154" s="246"/>
      <c r="AQ154" s="246"/>
      <c r="AR154" s="246"/>
      <c r="AS154" s="246"/>
      <c r="AT154" s="246"/>
      <c r="AU154" s="247">
        <v>194881.02</v>
      </c>
      <c r="AV154" s="246"/>
      <c r="AW154" s="245">
        <v>220047.10000000003</v>
      </c>
      <c r="AX154" s="245">
        <v>26034.929999999997</v>
      </c>
      <c r="AY154" s="245">
        <v>49143.069999999992</v>
      </c>
      <c r="AZ154" s="246"/>
      <c r="BA154" s="246"/>
      <c r="BB154" s="245">
        <v>185265.98</v>
      </c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5">
        <v>321087.16000000003</v>
      </c>
      <c r="BM154" s="247">
        <f t="shared" si="5"/>
        <v>801578.24000000011</v>
      </c>
      <c r="BN154" s="246"/>
      <c r="BO154" s="246"/>
      <c r="BP154" s="246"/>
      <c r="BQ154" s="246"/>
      <c r="BR154" s="246"/>
      <c r="BS154" s="246"/>
      <c r="BT154" s="256"/>
      <c r="BU154" s="245">
        <v>517643.19999999995</v>
      </c>
      <c r="BV154" s="245">
        <v>3306.61</v>
      </c>
      <c r="BW154" s="246"/>
      <c r="BX154" s="246"/>
      <c r="BY154" s="247">
        <v>520949.80999999994</v>
      </c>
      <c r="BZ154" s="245">
        <v>223696.18</v>
      </c>
      <c r="CA154" s="245">
        <v>12741.020000000002</v>
      </c>
      <c r="CB154" s="247">
        <v>236437.2</v>
      </c>
      <c r="CC154" s="256"/>
      <c r="CD154" s="256"/>
      <c r="CE154" s="247">
        <v>66797614.82</v>
      </c>
      <c r="CG154" s="225"/>
      <c r="CH154" s="225"/>
    </row>
    <row r="155" spans="2:86" ht="15" customHeight="1">
      <c r="B155" s="314"/>
      <c r="C155" s="315" t="s">
        <v>648</v>
      </c>
      <c r="D155" s="316"/>
      <c r="E155" s="197"/>
      <c r="F155" s="245">
        <v>2953.6</v>
      </c>
      <c r="G155" s="245">
        <v>2084775.01</v>
      </c>
      <c r="H155" s="245">
        <v>1599.24</v>
      </c>
      <c r="I155" s="245">
        <v>41509.08</v>
      </c>
      <c r="J155" s="246"/>
      <c r="K155" s="246"/>
      <c r="L155" s="317">
        <v>2130836.9300000002</v>
      </c>
      <c r="M155" s="317"/>
      <c r="N155" s="246"/>
      <c r="O155" s="246"/>
      <c r="P155" s="319"/>
      <c r="Q155" s="319"/>
      <c r="R155" s="246"/>
      <c r="S155" s="246"/>
      <c r="T155" s="256"/>
      <c r="U155" s="246"/>
      <c r="V155" s="245">
        <v>7583340.3600000003</v>
      </c>
      <c r="W155" s="245">
        <v>1980734.4</v>
      </c>
      <c r="X155" s="245">
        <v>1593607.18</v>
      </c>
      <c r="Y155" s="245">
        <v>162431.31</v>
      </c>
      <c r="Z155" s="245">
        <v>570184.14</v>
      </c>
      <c r="AA155" s="245">
        <v>75100.819999999992</v>
      </c>
      <c r="AB155" s="245">
        <v>413876.62000000005</v>
      </c>
      <c r="AC155" s="246"/>
      <c r="AD155" s="246"/>
      <c r="AE155" s="247">
        <v>12379274.83</v>
      </c>
      <c r="AF155" s="246"/>
      <c r="AG155" s="246"/>
      <c r="AH155" s="246"/>
      <c r="AI155" s="246"/>
      <c r="AJ155" s="246"/>
      <c r="AK155" s="246"/>
      <c r="AL155" s="246"/>
      <c r="AM155" s="256"/>
      <c r="AN155" s="247">
        <f t="shared" si="4"/>
        <v>14510111.76</v>
      </c>
      <c r="AO155" s="246"/>
      <c r="AP155" s="246"/>
      <c r="AQ155" s="246"/>
      <c r="AR155" s="246"/>
      <c r="AS155" s="246"/>
      <c r="AT155" s="246"/>
      <c r="AU155" s="256"/>
      <c r="AV155" s="246"/>
      <c r="AW155" s="246"/>
      <c r="AX155" s="246"/>
      <c r="AY155" s="246"/>
      <c r="AZ155" s="246"/>
      <c r="BA155" s="246"/>
      <c r="BB155" s="245">
        <v>179502.92</v>
      </c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7">
        <f t="shared" si="5"/>
        <v>179502.92</v>
      </c>
      <c r="BN155" s="246"/>
      <c r="BO155" s="246"/>
      <c r="BP155" s="246"/>
      <c r="BQ155" s="246"/>
      <c r="BR155" s="246"/>
      <c r="BS155" s="246"/>
      <c r="BT155" s="256"/>
      <c r="BU155" s="246"/>
      <c r="BV155" s="246"/>
      <c r="BW155" s="246"/>
      <c r="BX155" s="246"/>
      <c r="BY155" s="256"/>
      <c r="BZ155" s="246"/>
      <c r="CA155" s="246"/>
      <c r="CB155" s="256"/>
      <c r="CC155" s="247">
        <v>14510111.760000002</v>
      </c>
      <c r="CD155" s="247">
        <v>179502.92</v>
      </c>
      <c r="CE155" s="247">
        <v>14689614.68</v>
      </c>
      <c r="CG155" s="225"/>
      <c r="CH155" s="225"/>
    </row>
    <row r="156" spans="2:86" ht="15" customHeight="1">
      <c r="B156" s="314"/>
      <c r="C156" s="315" t="s">
        <v>649</v>
      </c>
      <c r="D156" s="316"/>
      <c r="E156" s="197">
        <v>30346.86</v>
      </c>
      <c r="F156" s="245">
        <v>24634.33</v>
      </c>
      <c r="G156" s="245">
        <v>8201510.25</v>
      </c>
      <c r="H156" s="245">
        <v>5937.41</v>
      </c>
      <c r="I156" s="245">
        <v>25904.19</v>
      </c>
      <c r="J156" s="245">
        <v>1992283.83</v>
      </c>
      <c r="K156" s="246"/>
      <c r="L156" s="317">
        <v>10280616.869999999</v>
      </c>
      <c r="M156" s="317"/>
      <c r="N156" s="246"/>
      <c r="O156" s="246"/>
      <c r="P156" s="319"/>
      <c r="Q156" s="319"/>
      <c r="R156" s="245">
        <v>154128.29</v>
      </c>
      <c r="S156" s="246"/>
      <c r="T156" s="247">
        <v>154128.29</v>
      </c>
      <c r="U156" s="245">
        <v>14904542.15</v>
      </c>
      <c r="V156" s="245">
        <v>22919283.890000001</v>
      </c>
      <c r="W156" s="245">
        <v>102329.34000000008</v>
      </c>
      <c r="X156" s="245">
        <v>19837.930000000168</v>
      </c>
      <c r="Y156" s="245">
        <v>4214.7600000000093</v>
      </c>
      <c r="Z156" s="245">
        <v>30976.089999999967</v>
      </c>
      <c r="AA156" s="245">
        <v>1.4551915228366852E-11</v>
      </c>
      <c r="AB156" s="245">
        <v>2524.7999999999884</v>
      </c>
      <c r="AC156" s="245">
        <v>1221836.3800000001</v>
      </c>
      <c r="AD156" s="246"/>
      <c r="AE156" s="247">
        <v>39205545.340000004</v>
      </c>
      <c r="AF156" s="245">
        <v>467325.5</v>
      </c>
      <c r="AG156" s="245">
        <v>426040.79</v>
      </c>
      <c r="AH156" s="246"/>
      <c r="AI156" s="246"/>
      <c r="AJ156" s="246"/>
      <c r="AK156" s="246"/>
      <c r="AL156" s="246"/>
      <c r="AM156" s="247">
        <v>893366.29</v>
      </c>
      <c r="AN156" s="247">
        <f t="shared" si="4"/>
        <v>50533656.789999999</v>
      </c>
      <c r="AO156" s="245">
        <v>194881.02</v>
      </c>
      <c r="AP156" s="246"/>
      <c r="AQ156" s="246"/>
      <c r="AR156" s="246"/>
      <c r="AS156" s="246"/>
      <c r="AT156" s="246"/>
      <c r="AU156" s="247">
        <v>194881.02</v>
      </c>
      <c r="AV156" s="246"/>
      <c r="AW156" s="245">
        <v>220047.10000000003</v>
      </c>
      <c r="AX156" s="245">
        <v>26034.929999999997</v>
      </c>
      <c r="AY156" s="245">
        <v>49143.069999999992</v>
      </c>
      <c r="AZ156" s="246"/>
      <c r="BA156" s="246"/>
      <c r="BB156" s="245">
        <v>5763.0599999999977</v>
      </c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5">
        <v>321087.16000000003</v>
      </c>
      <c r="BM156" s="247">
        <f t="shared" si="5"/>
        <v>622075.32000000007</v>
      </c>
      <c r="BN156" s="246"/>
      <c r="BO156" s="246"/>
      <c r="BP156" s="246"/>
      <c r="BQ156" s="246"/>
      <c r="BR156" s="246"/>
      <c r="BS156" s="246"/>
      <c r="BT156" s="256"/>
      <c r="BU156" s="245">
        <v>517643.19999999995</v>
      </c>
      <c r="BV156" s="245">
        <v>3306.61</v>
      </c>
      <c r="BW156" s="246"/>
      <c r="BX156" s="246"/>
      <c r="BY156" s="247">
        <v>520949.80999999994</v>
      </c>
      <c r="BZ156" s="245">
        <v>223696.18</v>
      </c>
      <c r="CA156" s="245">
        <v>12741.020000000002</v>
      </c>
      <c r="CB156" s="247">
        <v>236437.2</v>
      </c>
      <c r="CC156" s="256"/>
      <c r="CD156" s="256"/>
      <c r="CE156" s="247">
        <v>52108000.140000001</v>
      </c>
      <c r="CG156" s="225"/>
      <c r="CH156" s="225"/>
    </row>
    <row r="157" spans="2:86" ht="15" customHeight="1">
      <c r="B157" s="314" t="s">
        <v>84</v>
      </c>
      <c r="C157" s="315" t="s">
        <v>647</v>
      </c>
      <c r="D157" s="316"/>
      <c r="E157" s="197">
        <v>3191238.24</v>
      </c>
      <c r="F157" s="245">
        <v>10778813.84</v>
      </c>
      <c r="G157" s="245">
        <v>37499720.969999999</v>
      </c>
      <c r="H157" s="245">
        <v>213040.64000000001</v>
      </c>
      <c r="I157" s="246"/>
      <c r="J157" s="245">
        <v>87452.67</v>
      </c>
      <c r="K157" s="246"/>
      <c r="L157" s="317">
        <v>51770266.359999999</v>
      </c>
      <c r="M157" s="317"/>
      <c r="N157" s="245">
        <v>329508.59000000003</v>
      </c>
      <c r="O157" s="245">
        <v>1989654.48</v>
      </c>
      <c r="P157" s="319"/>
      <c r="Q157" s="319"/>
      <c r="R157" s="245">
        <v>109998.83</v>
      </c>
      <c r="S157" s="246"/>
      <c r="T157" s="247">
        <v>2429161.9</v>
      </c>
      <c r="U157" s="245">
        <v>869026.08</v>
      </c>
      <c r="V157" s="245">
        <v>12006557.07</v>
      </c>
      <c r="W157" s="245">
        <v>2078425.64</v>
      </c>
      <c r="X157" s="245">
        <v>1020649.5</v>
      </c>
      <c r="Y157" s="245">
        <v>286267.52000000002</v>
      </c>
      <c r="Z157" s="245">
        <v>669967.7300000001</v>
      </c>
      <c r="AA157" s="246"/>
      <c r="AB157" s="245">
        <v>453340.62999999995</v>
      </c>
      <c r="AC157" s="246"/>
      <c r="AD157" s="246"/>
      <c r="AE157" s="247">
        <v>17384234.169999998</v>
      </c>
      <c r="AF157" s="245">
        <v>40746.400000000001</v>
      </c>
      <c r="AG157" s="245">
        <v>308762.94</v>
      </c>
      <c r="AH157" s="246"/>
      <c r="AI157" s="246"/>
      <c r="AJ157" s="246"/>
      <c r="AK157" s="246"/>
      <c r="AL157" s="246"/>
      <c r="AM157" s="247">
        <v>349509.34</v>
      </c>
      <c r="AN157" s="247">
        <f t="shared" si="4"/>
        <v>71933171.769999996</v>
      </c>
      <c r="AO157" s="245">
        <v>117993.99</v>
      </c>
      <c r="AP157" s="246"/>
      <c r="AQ157" s="246"/>
      <c r="AR157" s="246"/>
      <c r="AS157" s="246"/>
      <c r="AT157" s="246"/>
      <c r="AU157" s="247">
        <v>117993.99</v>
      </c>
      <c r="AV157" s="246"/>
      <c r="AW157" s="246"/>
      <c r="AX157" s="245">
        <v>24532.450000000004</v>
      </c>
      <c r="AY157" s="245">
        <v>150489.40999999997</v>
      </c>
      <c r="AZ157" s="246"/>
      <c r="BA157" s="246"/>
      <c r="BB157" s="245">
        <v>89560.639999999999</v>
      </c>
      <c r="BC157" s="246"/>
      <c r="BD157" s="246"/>
      <c r="BE157" s="246"/>
      <c r="BF157" s="245">
        <v>27616.61</v>
      </c>
      <c r="BG157" s="246"/>
      <c r="BH157" s="246"/>
      <c r="BI157" s="246"/>
      <c r="BJ157" s="246"/>
      <c r="BK157" s="246"/>
      <c r="BL157" s="245">
        <v>214375.88000000012</v>
      </c>
      <c r="BM157" s="247">
        <f t="shared" si="5"/>
        <v>506574.99000000011</v>
      </c>
      <c r="BN157" s="246"/>
      <c r="BO157" s="246"/>
      <c r="BP157" s="246"/>
      <c r="BQ157" s="246"/>
      <c r="BR157" s="246"/>
      <c r="BS157" s="246"/>
      <c r="BT157" s="256"/>
      <c r="BU157" s="245">
        <v>491048.27</v>
      </c>
      <c r="BV157" s="245">
        <v>5418.56</v>
      </c>
      <c r="BW157" s="246"/>
      <c r="BX157" s="246"/>
      <c r="BY157" s="247">
        <v>496466.83</v>
      </c>
      <c r="BZ157" s="245">
        <v>111449.24</v>
      </c>
      <c r="CA157" s="245">
        <v>24232.369999999995</v>
      </c>
      <c r="CB157" s="247">
        <v>135681.60999999999</v>
      </c>
      <c r="CC157" s="256"/>
      <c r="CD157" s="256"/>
      <c r="CE157" s="247">
        <v>73189889.190000013</v>
      </c>
      <c r="CG157" s="225"/>
      <c r="CH157" s="225"/>
    </row>
    <row r="158" spans="2:86" ht="15" customHeight="1">
      <c r="B158" s="314"/>
      <c r="C158" s="315" t="s">
        <v>648</v>
      </c>
      <c r="D158" s="316"/>
      <c r="E158" s="197"/>
      <c r="F158" s="245">
        <v>3345854.8400000003</v>
      </c>
      <c r="G158" s="245">
        <v>22789340.07</v>
      </c>
      <c r="H158" s="245">
        <v>2885.3999999999996</v>
      </c>
      <c r="I158" s="246"/>
      <c r="J158" s="246"/>
      <c r="K158" s="246"/>
      <c r="L158" s="317">
        <v>26138080.309999999</v>
      </c>
      <c r="M158" s="317"/>
      <c r="N158" s="245">
        <v>329508.58999999997</v>
      </c>
      <c r="O158" s="245">
        <v>1985637.2200000002</v>
      </c>
      <c r="P158" s="319"/>
      <c r="Q158" s="319"/>
      <c r="R158" s="246"/>
      <c r="S158" s="246"/>
      <c r="T158" s="247">
        <v>2315145.81</v>
      </c>
      <c r="U158" s="246"/>
      <c r="V158" s="245">
        <v>851157.33</v>
      </c>
      <c r="W158" s="245">
        <v>1569827.89</v>
      </c>
      <c r="X158" s="245">
        <v>778675.23</v>
      </c>
      <c r="Y158" s="245">
        <v>272294.05999999994</v>
      </c>
      <c r="Z158" s="245">
        <v>667387.87</v>
      </c>
      <c r="AA158" s="246"/>
      <c r="AB158" s="245">
        <v>246309.16</v>
      </c>
      <c r="AC158" s="246"/>
      <c r="AD158" s="246"/>
      <c r="AE158" s="247">
        <v>4385651.54</v>
      </c>
      <c r="AF158" s="245">
        <v>40746.400000000001</v>
      </c>
      <c r="AG158" s="246"/>
      <c r="AH158" s="246"/>
      <c r="AI158" s="246"/>
      <c r="AJ158" s="246"/>
      <c r="AK158" s="246"/>
      <c r="AL158" s="246"/>
      <c r="AM158" s="247">
        <v>40746.400000000001</v>
      </c>
      <c r="AN158" s="247">
        <f t="shared" si="4"/>
        <v>32879624.059999995</v>
      </c>
      <c r="AO158" s="246"/>
      <c r="AP158" s="246"/>
      <c r="AQ158" s="246"/>
      <c r="AR158" s="246"/>
      <c r="AS158" s="246"/>
      <c r="AT158" s="246"/>
      <c r="AU158" s="256"/>
      <c r="AV158" s="246"/>
      <c r="AW158" s="246"/>
      <c r="AX158" s="246"/>
      <c r="AY158" s="246"/>
      <c r="AZ158" s="246"/>
      <c r="BA158" s="246"/>
      <c r="BB158" s="245">
        <v>68643.19</v>
      </c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7">
        <f t="shared" si="5"/>
        <v>68643.19</v>
      </c>
      <c r="BN158" s="246"/>
      <c r="BO158" s="246"/>
      <c r="BP158" s="246"/>
      <c r="BQ158" s="246"/>
      <c r="BR158" s="246"/>
      <c r="BS158" s="246"/>
      <c r="BT158" s="256"/>
      <c r="BU158" s="246"/>
      <c r="BV158" s="246"/>
      <c r="BW158" s="246"/>
      <c r="BX158" s="246"/>
      <c r="BY158" s="256"/>
      <c r="BZ158" s="246"/>
      <c r="CA158" s="246"/>
      <c r="CB158" s="256"/>
      <c r="CC158" s="247">
        <v>32838877.659999996</v>
      </c>
      <c r="CD158" s="247">
        <v>109389.59</v>
      </c>
      <c r="CE158" s="247">
        <v>32948267.249999996</v>
      </c>
      <c r="CG158" s="225"/>
      <c r="CH158" s="225"/>
    </row>
    <row r="159" spans="2:86" ht="15" customHeight="1">
      <c r="B159" s="314"/>
      <c r="C159" s="315" t="s">
        <v>649</v>
      </c>
      <c r="D159" s="316"/>
      <c r="E159" s="197">
        <v>3191238.24</v>
      </c>
      <c r="F159" s="245">
        <v>7432959</v>
      </c>
      <c r="G159" s="245">
        <v>14710380.899999999</v>
      </c>
      <c r="H159" s="245">
        <v>210155.24000000002</v>
      </c>
      <c r="I159" s="246"/>
      <c r="J159" s="245">
        <v>87452.67</v>
      </c>
      <c r="K159" s="246"/>
      <c r="L159" s="317">
        <v>25632186.050000001</v>
      </c>
      <c r="M159" s="317"/>
      <c r="N159" s="245">
        <v>5.8207660913467407E-11</v>
      </c>
      <c r="O159" s="245">
        <v>4017.2599999997765</v>
      </c>
      <c r="P159" s="319"/>
      <c r="Q159" s="319"/>
      <c r="R159" s="245">
        <v>109998.83</v>
      </c>
      <c r="S159" s="246"/>
      <c r="T159" s="247">
        <v>114016.08999999985</v>
      </c>
      <c r="U159" s="245">
        <v>869026.08</v>
      </c>
      <c r="V159" s="245">
        <v>11155399.74</v>
      </c>
      <c r="W159" s="245">
        <v>508597.75</v>
      </c>
      <c r="X159" s="245">
        <v>241974.27</v>
      </c>
      <c r="Y159" s="245">
        <v>13973.460000000079</v>
      </c>
      <c r="Z159" s="245">
        <v>2579.8600000001024</v>
      </c>
      <c r="AA159" s="246"/>
      <c r="AB159" s="245">
        <v>207031.46999999994</v>
      </c>
      <c r="AC159" s="246"/>
      <c r="AD159" s="246"/>
      <c r="AE159" s="247">
        <v>12998582.629999999</v>
      </c>
      <c r="AF159" s="246"/>
      <c r="AG159" s="245">
        <v>308762.94</v>
      </c>
      <c r="AH159" s="246"/>
      <c r="AI159" s="246"/>
      <c r="AJ159" s="246"/>
      <c r="AK159" s="246"/>
      <c r="AL159" s="246"/>
      <c r="AM159" s="247">
        <v>308762.94</v>
      </c>
      <c r="AN159" s="247">
        <f t="shared" si="4"/>
        <v>39053547.709999993</v>
      </c>
      <c r="AO159" s="245">
        <v>117993.99</v>
      </c>
      <c r="AP159" s="246"/>
      <c r="AQ159" s="246"/>
      <c r="AR159" s="246"/>
      <c r="AS159" s="246"/>
      <c r="AT159" s="246"/>
      <c r="AU159" s="247">
        <v>117993.99</v>
      </c>
      <c r="AV159" s="246"/>
      <c r="AW159" s="246"/>
      <c r="AX159" s="245">
        <v>24532.450000000004</v>
      </c>
      <c r="AY159" s="245">
        <v>150489.40999999997</v>
      </c>
      <c r="AZ159" s="246"/>
      <c r="BA159" s="246"/>
      <c r="BB159" s="245">
        <v>20917.449999999997</v>
      </c>
      <c r="BC159" s="246"/>
      <c r="BD159" s="246"/>
      <c r="BE159" s="246"/>
      <c r="BF159" s="245">
        <v>27616.61</v>
      </c>
      <c r="BG159" s="246"/>
      <c r="BH159" s="246"/>
      <c r="BI159" s="246"/>
      <c r="BJ159" s="246"/>
      <c r="BK159" s="246"/>
      <c r="BL159" s="245">
        <v>214375.88000000012</v>
      </c>
      <c r="BM159" s="247">
        <f t="shared" si="5"/>
        <v>437931.8000000001</v>
      </c>
      <c r="BN159" s="246"/>
      <c r="BO159" s="246"/>
      <c r="BP159" s="246"/>
      <c r="BQ159" s="246"/>
      <c r="BR159" s="246"/>
      <c r="BS159" s="246"/>
      <c r="BT159" s="256"/>
      <c r="BU159" s="245">
        <v>491048.27</v>
      </c>
      <c r="BV159" s="245">
        <v>5418.56</v>
      </c>
      <c r="BW159" s="246"/>
      <c r="BX159" s="246"/>
      <c r="BY159" s="247">
        <v>496466.83</v>
      </c>
      <c r="BZ159" s="245">
        <v>111449.24</v>
      </c>
      <c r="CA159" s="245">
        <v>24232.369999999995</v>
      </c>
      <c r="CB159" s="247">
        <v>135681.60999999999</v>
      </c>
      <c r="CC159" s="256"/>
      <c r="CD159" s="256"/>
      <c r="CE159" s="247">
        <v>40241621.940000013</v>
      </c>
      <c r="CG159" s="225"/>
      <c r="CH159" s="225"/>
    </row>
    <row r="160" spans="2:86" ht="15" customHeight="1">
      <c r="B160" s="314" t="s">
        <v>85</v>
      </c>
      <c r="C160" s="315" t="s">
        <v>647</v>
      </c>
      <c r="D160" s="316"/>
      <c r="E160" s="197"/>
      <c r="F160" s="246"/>
      <c r="G160" s="245">
        <v>76659051.280000001</v>
      </c>
      <c r="H160" s="246"/>
      <c r="I160" s="246"/>
      <c r="J160" s="245">
        <v>1855451.39</v>
      </c>
      <c r="K160" s="246"/>
      <c r="L160" s="317">
        <v>78514502.670000002</v>
      </c>
      <c r="M160" s="317"/>
      <c r="N160" s="246"/>
      <c r="O160" s="246"/>
      <c r="P160" s="319"/>
      <c r="Q160" s="319"/>
      <c r="R160" s="246"/>
      <c r="S160" s="246"/>
      <c r="T160" s="256"/>
      <c r="U160" s="245">
        <v>4552508.96</v>
      </c>
      <c r="V160" s="245">
        <v>24495486.210000001</v>
      </c>
      <c r="W160" s="245">
        <v>3605234.36</v>
      </c>
      <c r="X160" s="245">
        <v>788799.56</v>
      </c>
      <c r="Y160" s="245">
        <v>9102.14</v>
      </c>
      <c r="Z160" s="245">
        <v>982545.09</v>
      </c>
      <c r="AA160" s="246"/>
      <c r="AB160" s="245">
        <v>415617</v>
      </c>
      <c r="AC160" s="245">
        <v>1760166.2599999998</v>
      </c>
      <c r="AD160" s="246"/>
      <c r="AE160" s="247">
        <v>36609459.579999998</v>
      </c>
      <c r="AF160" s="245">
        <v>3847405.99</v>
      </c>
      <c r="AG160" s="245">
        <v>445408.52</v>
      </c>
      <c r="AH160" s="246"/>
      <c r="AI160" s="245">
        <v>4769.75</v>
      </c>
      <c r="AJ160" s="246"/>
      <c r="AK160" s="246"/>
      <c r="AL160" s="246"/>
      <c r="AM160" s="247">
        <v>4297584.26</v>
      </c>
      <c r="AN160" s="247">
        <f t="shared" si="4"/>
        <v>119421546.51000001</v>
      </c>
      <c r="AO160" s="245">
        <v>235949.87</v>
      </c>
      <c r="AP160" s="246"/>
      <c r="AQ160" s="246"/>
      <c r="AR160" s="246"/>
      <c r="AS160" s="246"/>
      <c r="AT160" s="246"/>
      <c r="AU160" s="247">
        <v>235949.87</v>
      </c>
      <c r="AV160" s="246"/>
      <c r="AW160" s="245">
        <v>14270.41</v>
      </c>
      <c r="AX160" s="245">
        <v>1306.05</v>
      </c>
      <c r="AY160" s="245">
        <v>63152.59</v>
      </c>
      <c r="AZ160" s="246"/>
      <c r="BA160" s="246"/>
      <c r="BB160" s="245">
        <v>165806.94</v>
      </c>
      <c r="BC160" s="246"/>
      <c r="BD160" s="246"/>
      <c r="BE160" s="246"/>
      <c r="BF160" s="245">
        <v>74940.780000000013</v>
      </c>
      <c r="BG160" s="246"/>
      <c r="BH160" s="246"/>
      <c r="BI160" s="246"/>
      <c r="BJ160" s="246"/>
      <c r="BK160" s="246"/>
      <c r="BL160" s="245">
        <v>5121.9799999999996</v>
      </c>
      <c r="BM160" s="247">
        <f t="shared" si="5"/>
        <v>324598.75</v>
      </c>
      <c r="BN160" s="246"/>
      <c r="BO160" s="246"/>
      <c r="BP160" s="246"/>
      <c r="BQ160" s="246"/>
      <c r="BR160" s="246"/>
      <c r="BS160" s="246"/>
      <c r="BT160" s="256"/>
      <c r="BU160" s="245">
        <v>3846030.7400000007</v>
      </c>
      <c r="BV160" s="245">
        <v>2983.3599999999992</v>
      </c>
      <c r="BW160" s="246"/>
      <c r="BX160" s="246"/>
      <c r="BY160" s="247">
        <v>3849014.1000000006</v>
      </c>
      <c r="BZ160" s="245">
        <v>177697.45</v>
      </c>
      <c r="CA160" s="245">
        <v>13726.27</v>
      </c>
      <c r="CB160" s="247">
        <v>191423.72</v>
      </c>
      <c r="CC160" s="256"/>
      <c r="CD160" s="256"/>
      <c r="CE160" s="247">
        <v>124022532.95</v>
      </c>
      <c r="CG160" s="225"/>
      <c r="CH160" s="225"/>
    </row>
    <row r="161" spans="2:86" ht="15" customHeight="1">
      <c r="B161" s="314"/>
      <c r="C161" s="315" t="s">
        <v>648</v>
      </c>
      <c r="D161" s="316"/>
      <c r="E161" s="197"/>
      <c r="F161" s="246"/>
      <c r="G161" s="245">
        <v>37233722.259999998</v>
      </c>
      <c r="H161" s="246"/>
      <c r="I161" s="246"/>
      <c r="J161" s="246"/>
      <c r="K161" s="246"/>
      <c r="L161" s="317">
        <v>37233722.259999998</v>
      </c>
      <c r="M161" s="317"/>
      <c r="N161" s="246"/>
      <c r="O161" s="246"/>
      <c r="P161" s="319"/>
      <c r="Q161" s="319"/>
      <c r="R161" s="246"/>
      <c r="S161" s="246"/>
      <c r="T161" s="256"/>
      <c r="U161" s="246"/>
      <c r="V161" s="245">
        <v>3281129.23</v>
      </c>
      <c r="W161" s="245">
        <v>2644411.7000000002</v>
      </c>
      <c r="X161" s="245">
        <v>538638.17000000004</v>
      </c>
      <c r="Y161" s="245">
        <v>8010.86</v>
      </c>
      <c r="Z161" s="245">
        <v>709949.1599999998</v>
      </c>
      <c r="AA161" s="246"/>
      <c r="AB161" s="245">
        <v>25632.36</v>
      </c>
      <c r="AC161" s="246"/>
      <c r="AD161" s="246"/>
      <c r="AE161" s="247">
        <v>7207771.4800000004</v>
      </c>
      <c r="AF161" s="246"/>
      <c r="AG161" s="246"/>
      <c r="AH161" s="246"/>
      <c r="AI161" s="246"/>
      <c r="AJ161" s="246"/>
      <c r="AK161" s="246"/>
      <c r="AL161" s="246"/>
      <c r="AM161" s="256"/>
      <c r="AN161" s="247">
        <f t="shared" si="4"/>
        <v>44441493.739999995</v>
      </c>
      <c r="AO161" s="246"/>
      <c r="AP161" s="246"/>
      <c r="AQ161" s="246"/>
      <c r="AR161" s="246"/>
      <c r="AS161" s="246"/>
      <c r="AT161" s="246"/>
      <c r="AU161" s="256"/>
      <c r="AV161" s="246"/>
      <c r="AW161" s="246"/>
      <c r="AX161" s="246"/>
      <c r="AY161" s="246"/>
      <c r="AZ161" s="246"/>
      <c r="BA161" s="246"/>
      <c r="BB161" s="245">
        <v>165806.94</v>
      </c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7">
        <f t="shared" si="5"/>
        <v>165806.94</v>
      </c>
      <c r="BN161" s="246"/>
      <c r="BO161" s="246"/>
      <c r="BP161" s="246"/>
      <c r="BQ161" s="246"/>
      <c r="BR161" s="246"/>
      <c r="BS161" s="246"/>
      <c r="BT161" s="256"/>
      <c r="BU161" s="246"/>
      <c r="BV161" s="246"/>
      <c r="BW161" s="246"/>
      <c r="BX161" s="246"/>
      <c r="BY161" s="256"/>
      <c r="BZ161" s="246"/>
      <c r="CA161" s="246"/>
      <c r="CB161" s="256"/>
      <c r="CC161" s="247">
        <v>44441493.739999995</v>
      </c>
      <c r="CD161" s="247">
        <v>165806.94</v>
      </c>
      <c r="CE161" s="247">
        <v>44607300.679999992</v>
      </c>
      <c r="CG161" s="225"/>
      <c r="CH161" s="225"/>
    </row>
    <row r="162" spans="2:86" ht="15" customHeight="1">
      <c r="B162" s="314"/>
      <c r="C162" s="315" t="s">
        <v>649</v>
      </c>
      <c r="D162" s="316"/>
      <c r="E162" s="197"/>
      <c r="F162" s="246"/>
      <c r="G162" s="245">
        <v>39425329.020000003</v>
      </c>
      <c r="H162" s="246"/>
      <c r="I162" s="246"/>
      <c r="J162" s="245">
        <v>1855451.39</v>
      </c>
      <c r="K162" s="246"/>
      <c r="L162" s="317">
        <v>41280780.410000004</v>
      </c>
      <c r="M162" s="317"/>
      <c r="N162" s="246"/>
      <c r="O162" s="246"/>
      <c r="P162" s="319"/>
      <c r="Q162" s="319"/>
      <c r="R162" s="246"/>
      <c r="S162" s="246"/>
      <c r="T162" s="256"/>
      <c r="U162" s="245">
        <v>4552508.96</v>
      </c>
      <c r="V162" s="245">
        <v>21214356.98</v>
      </c>
      <c r="W162" s="245">
        <v>960822.65999999968</v>
      </c>
      <c r="X162" s="245">
        <v>250161.39</v>
      </c>
      <c r="Y162" s="245">
        <v>1091.2799999999988</v>
      </c>
      <c r="Z162" s="245">
        <v>272595.93000000017</v>
      </c>
      <c r="AA162" s="246"/>
      <c r="AB162" s="245">
        <v>389984.64</v>
      </c>
      <c r="AC162" s="245">
        <v>1760166.2599999998</v>
      </c>
      <c r="AD162" s="246"/>
      <c r="AE162" s="247">
        <v>29401688.099999998</v>
      </c>
      <c r="AF162" s="245">
        <v>3847405.99</v>
      </c>
      <c r="AG162" s="245">
        <v>445408.52</v>
      </c>
      <c r="AH162" s="246"/>
      <c r="AI162" s="245">
        <v>4769.75</v>
      </c>
      <c r="AJ162" s="246"/>
      <c r="AK162" s="246"/>
      <c r="AL162" s="246"/>
      <c r="AM162" s="247">
        <v>4297584.26</v>
      </c>
      <c r="AN162" s="247">
        <f t="shared" si="4"/>
        <v>74980052.770000011</v>
      </c>
      <c r="AO162" s="245">
        <v>235949.87</v>
      </c>
      <c r="AP162" s="246"/>
      <c r="AQ162" s="246"/>
      <c r="AR162" s="246"/>
      <c r="AS162" s="246"/>
      <c r="AT162" s="246"/>
      <c r="AU162" s="247">
        <v>235949.87</v>
      </c>
      <c r="AV162" s="246"/>
      <c r="AW162" s="245">
        <v>14270.41</v>
      </c>
      <c r="AX162" s="245">
        <v>1306.05</v>
      </c>
      <c r="AY162" s="245">
        <v>63152.59</v>
      </c>
      <c r="AZ162" s="246"/>
      <c r="BA162" s="246"/>
      <c r="BB162" s="246"/>
      <c r="BC162" s="246"/>
      <c r="BD162" s="246"/>
      <c r="BE162" s="246"/>
      <c r="BF162" s="245">
        <v>74940.780000000013</v>
      </c>
      <c r="BG162" s="246"/>
      <c r="BH162" s="246"/>
      <c r="BI162" s="246"/>
      <c r="BJ162" s="246"/>
      <c r="BK162" s="246"/>
      <c r="BL162" s="245">
        <v>5121.9799999999996</v>
      </c>
      <c r="BM162" s="247">
        <f t="shared" si="5"/>
        <v>158791.81000000003</v>
      </c>
      <c r="BN162" s="246"/>
      <c r="BO162" s="246"/>
      <c r="BP162" s="246"/>
      <c r="BQ162" s="246"/>
      <c r="BR162" s="246"/>
      <c r="BS162" s="246"/>
      <c r="BT162" s="256"/>
      <c r="BU162" s="245">
        <v>3846030.7400000007</v>
      </c>
      <c r="BV162" s="245">
        <v>2983.3599999999992</v>
      </c>
      <c r="BW162" s="246"/>
      <c r="BX162" s="246"/>
      <c r="BY162" s="247">
        <v>3849014.1000000006</v>
      </c>
      <c r="BZ162" s="245">
        <v>177697.45</v>
      </c>
      <c r="CA162" s="245">
        <v>13726.27</v>
      </c>
      <c r="CB162" s="247">
        <v>191423.72</v>
      </c>
      <c r="CC162" s="256"/>
      <c r="CD162" s="256"/>
      <c r="CE162" s="247">
        <v>79415232.270000011</v>
      </c>
      <c r="CG162" s="225"/>
      <c r="CH162" s="225"/>
    </row>
    <row r="163" spans="2:86" ht="15" customHeight="1">
      <c r="B163" s="314" t="s">
        <v>86</v>
      </c>
      <c r="C163" s="315" t="s">
        <v>647</v>
      </c>
      <c r="D163" s="316"/>
      <c r="E163" s="197">
        <v>26539392.670000002</v>
      </c>
      <c r="F163" s="245">
        <v>3870504.27</v>
      </c>
      <c r="G163" s="245">
        <v>238584507.81999999</v>
      </c>
      <c r="H163" s="246"/>
      <c r="I163" s="245">
        <v>138023.12</v>
      </c>
      <c r="J163" s="245">
        <v>17030.899999998801</v>
      </c>
      <c r="K163" s="246"/>
      <c r="L163" s="317">
        <v>269149458.77999997</v>
      </c>
      <c r="M163" s="317"/>
      <c r="N163" s="246"/>
      <c r="O163" s="246"/>
      <c r="P163" s="319"/>
      <c r="Q163" s="319"/>
      <c r="R163" s="246"/>
      <c r="S163" s="246"/>
      <c r="T163" s="256"/>
      <c r="U163" s="245">
        <v>80563842.609999999</v>
      </c>
      <c r="V163" s="245">
        <v>245257267.07999998</v>
      </c>
      <c r="W163" s="245">
        <v>9676820.959999999</v>
      </c>
      <c r="X163" s="245">
        <v>2686811.36</v>
      </c>
      <c r="Y163" s="245">
        <v>350958.73</v>
      </c>
      <c r="Z163" s="245">
        <v>7664325.5099999998</v>
      </c>
      <c r="AA163" s="246"/>
      <c r="AB163" s="245">
        <v>2083740.56</v>
      </c>
      <c r="AC163" s="245">
        <v>28549572.670000002</v>
      </c>
      <c r="AD163" s="246"/>
      <c r="AE163" s="247">
        <v>376833339.48000002</v>
      </c>
      <c r="AF163" s="245">
        <v>51468926.350000001</v>
      </c>
      <c r="AG163" s="245">
        <v>3895485.69</v>
      </c>
      <c r="AH163" s="246"/>
      <c r="AI163" s="246"/>
      <c r="AJ163" s="246"/>
      <c r="AK163" s="246"/>
      <c r="AL163" s="246"/>
      <c r="AM163" s="247">
        <v>55364412.039999999</v>
      </c>
      <c r="AN163" s="247">
        <f t="shared" si="4"/>
        <v>701347210.29999995</v>
      </c>
      <c r="AO163" s="245">
        <v>504620.22</v>
      </c>
      <c r="AP163" s="246"/>
      <c r="AQ163" s="246"/>
      <c r="AR163" s="246"/>
      <c r="AS163" s="246"/>
      <c r="AT163" s="246"/>
      <c r="AU163" s="247">
        <v>504620.22</v>
      </c>
      <c r="AV163" s="246"/>
      <c r="AW163" s="245">
        <v>748936.00999999978</v>
      </c>
      <c r="AX163" s="245">
        <v>280983.98999999993</v>
      </c>
      <c r="AY163" s="245">
        <v>630393.20000000007</v>
      </c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5">
        <v>7379606.7800000003</v>
      </c>
      <c r="BM163" s="247">
        <f t="shared" si="5"/>
        <v>9039919.9800000004</v>
      </c>
      <c r="BN163" s="246"/>
      <c r="BO163" s="246"/>
      <c r="BP163" s="246"/>
      <c r="BQ163" s="246"/>
      <c r="BR163" s="246"/>
      <c r="BS163" s="246"/>
      <c r="BT163" s="256"/>
      <c r="BU163" s="245">
        <v>4471041.3499999987</v>
      </c>
      <c r="BV163" s="245">
        <v>376121.49</v>
      </c>
      <c r="BW163" s="246"/>
      <c r="BX163" s="246"/>
      <c r="BY163" s="247">
        <v>4847162.8399999989</v>
      </c>
      <c r="BZ163" s="245">
        <v>30389742.069999997</v>
      </c>
      <c r="CA163" s="245">
        <v>2104445.06</v>
      </c>
      <c r="CB163" s="247">
        <v>32494187.129999995</v>
      </c>
      <c r="CC163" s="256"/>
      <c r="CD163" s="256"/>
      <c r="CE163" s="247">
        <v>748233100.46999991</v>
      </c>
      <c r="CG163" s="225"/>
      <c r="CH163" s="225"/>
    </row>
    <row r="164" spans="2:86" ht="15" customHeight="1">
      <c r="B164" s="314"/>
      <c r="C164" s="315" t="s">
        <v>648</v>
      </c>
      <c r="D164" s="316"/>
      <c r="E164" s="197"/>
      <c r="F164" s="245">
        <v>1066003.29</v>
      </c>
      <c r="G164" s="245">
        <v>150573338.32999998</v>
      </c>
      <c r="H164" s="246"/>
      <c r="I164" s="246"/>
      <c r="J164" s="246"/>
      <c r="K164" s="246"/>
      <c r="L164" s="317">
        <v>151639341.61999997</v>
      </c>
      <c r="M164" s="317"/>
      <c r="N164" s="246"/>
      <c r="O164" s="246"/>
      <c r="P164" s="319"/>
      <c r="Q164" s="319"/>
      <c r="R164" s="246"/>
      <c r="S164" s="246"/>
      <c r="T164" s="256"/>
      <c r="U164" s="245">
        <v>439.04999999999995</v>
      </c>
      <c r="V164" s="245">
        <v>40251813.82</v>
      </c>
      <c r="W164" s="245">
        <v>8567228.5299999993</v>
      </c>
      <c r="X164" s="245">
        <v>2380932.1800000002</v>
      </c>
      <c r="Y164" s="245">
        <v>325168.5</v>
      </c>
      <c r="Z164" s="245">
        <v>7014837.2399999993</v>
      </c>
      <c r="AA164" s="246"/>
      <c r="AB164" s="245">
        <v>1571725.29</v>
      </c>
      <c r="AC164" s="246"/>
      <c r="AD164" s="246"/>
      <c r="AE164" s="247">
        <v>60112144.609999999</v>
      </c>
      <c r="AF164" s="246"/>
      <c r="AG164" s="246"/>
      <c r="AH164" s="246"/>
      <c r="AI164" s="246"/>
      <c r="AJ164" s="246"/>
      <c r="AK164" s="246"/>
      <c r="AL164" s="246"/>
      <c r="AM164" s="256"/>
      <c r="AN164" s="247">
        <f t="shared" si="4"/>
        <v>211751486.22999996</v>
      </c>
      <c r="AO164" s="246"/>
      <c r="AP164" s="246"/>
      <c r="AQ164" s="246"/>
      <c r="AR164" s="246"/>
      <c r="AS164" s="246"/>
      <c r="AT164" s="246"/>
      <c r="AU164" s="25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7">
        <f t="shared" si="5"/>
        <v>0</v>
      </c>
      <c r="BN164" s="246"/>
      <c r="BO164" s="246"/>
      <c r="BP164" s="246"/>
      <c r="BQ164" s="246"/>
      <c r="BR164" s="246"/>
      <c r="BS164" s="246"/>
      <c r="BT164" s="256"/>
      <c r="BU164" s="246"/>
      <c r="BV164" s="246"/>
      <c r="BW164" s="246"/>
      <c r="BX164" s="246"/>
      <c r="BY164" s="256"/>
      <c r="BZ164" s="246"/>
      <c r="CA164" s="246"/>
      <c r="CB164" s="256"/>
      <c r="CC164" s="247">
        <v>211751486.22999999</v>
      </c>
      <c r="CD164" s="256"/>
      <c r="CE164" s="247">
        <v>211751486.22999996</v>
      </c>
      <c r="CG164" s="225"/>
      <c r="CH164" s="225"/>
    </row>
    <row r="165" spans="2:86" ht="15" customHeight="1">
      <c r="B165" s="314"/>
      <c r="C165" s="315" t="s">
        <v>649</v>
      </c>
      <c r="D165" s="316"/>
      <c r="E165" s="197">
        <v>26539392.670000002</v>
      </c>
      <c r="F165" s="245">
        <v>2804500.98</v>
      </c>
      <c r="G165" s="245">
        <v>88011169.49000001</v>
      </c>
      <c r="H165" s="246"/>
      <c r="I165" s="245">
        <v>138023.12</v>
      </c>
      <c r="J165" s="245">
        <v>17030.899999998801</v>
      </c>
      <c r="K165" s="246"/>
      <c r="L165" s="317">
        <v>117510117.16</v>
      </c>
      <c r="M165" s="317"/>
      <c r="N165" s="246"/>
      <c r="O165" s="246"/>
      <c r="P165" s="319"/>
      <c r="Q165" s="319"/>
      <c r="R165" s="246"/>
      <c r="S165" s="246"/>
      <c r="T165" s="256"/>
      <c r="U165" s="245">
        <v>80563403.560000002</v>
      </c>
      <c r="V165" s="245">
        <v>205005453.25999999</v>
      </c>
      <c r="W165" s="245">
        <v>1109592.4299999997</v>
      </c>
      <c r="X165" s="245">
        <v>305879.1799999997</v>
      </c>
      <c r="Y165" s="245">
        <v>25790.229999999981</v>
      </c>
      <c r="Z165" s="245">
        <v>649488.27000000048</v>
      </c>
      <c r="AA165" s="246"/>
      <c r="AB165" s="245">
        <v>512015.27</v>
      </c>
      <c r="AC165" s="245">
        <v>28549572.670000002</v>
      </c>
      <c r="AD165" s="246"/>
      <c r="AE165" s="247">
        <v>316721194.87</v>
      </c>
      <c r="AF165" s="245">
        <v>51468926.350000001</v>
      </c>
      <c r="AG165" s="245">
        <v>3895485.69</v>
      </c>
      <c r="AH165" s="246"/>
      <c r="AI165" s="246"/>
      <c r="AJ165" s="246"/>
      <c r="AK165" s="246"/>
      <c r="AL165" s="246"/>
      <c r="AM165" s="247">
        <v>55364412.039999999</v>
      </c>
      <c r="AN165" s="247">
        <f t="shared" si="4"/>
        <v>489595724.06999999</v>
      </c>
      <c r="AO165" s="245">
        <v>504620.22</v>
      </c>
      <c r="AP165" s="246"/>
      <c r="AQ165" s="246"/>
      <c r="AR165" s="246"/>
      <c r="AS165" s="246"/>
      <c r="AT165" s="246"/>
      <c r="AU165" s="247">
        <v>504620.22</v>
      </c>
      <c r="AV165" s="246"/>
      <c r="AW165" s="245">
        <v>748936.00999999978</v>
      </c>
      <c r="AX165" s="245">
        <v>280983.98999999993</v>
      </c>
      <c r="AY165" s="245">
        <v>630393.20000000007</v>
      </c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5">
        <v>7379606.7800000003</v>
      </c>
      <c r="BM165" s="247">
        <f t="shared" si="5"/>
        <v>9039919.9800000004</v>
      </c>
      <c r="BN165" s="246"/>
      <c r="BO165" s="246"/>
      <c r="BP165" s="246"/>
      <c r="BQ165" s="246"/>
      <c r="BR165" s="246"/>
      <c r="BS165" s="246"/>
      <c r="BT165" s="256"/>
      <c r="BU165" s="245">
        <v>4471041.3499999987</v>
      </c>
      <c r="BV165" s="245">
        <v>376121.49</v>
      </c>
      <c r="BW165" s="246"/>
      <c r="BX165" s="246"/>
      <c r="BY165" s="247">
        <v>4847162.8399999989</v>
      </c>
      <c r="BZ165" s="245">
        <v>30389742.069999997</v>
      </c>
      <c r="CA165" s="245">
        <v>2104445.06</v>
      </c>
      <c r="CB165" s="247">
        <v>32494187.129999995</v>
      </c>
      <c r="CC165" s="256"/>
      <c r="CD165" s="256"/>
      <c r="CE165" s="247">
        <v>536481614.23999995</v>
      </c>
      <c r="CG165" s="225"/>
      <c r="CH165" s="225"/>
    </row>
    <row r="166" spans="2:86" ht="15" customHeight="1">
      <c r="B166" s="314" t="s">
        <v>87</v>
      </c>
      <c r="C166" s="315" t="s">
        <v>647</v>
      </c>
      <c r="D166" s="316"/>
      <c r="E166" s="197">
        <v>6184586.3500000006</v>
      </c>
      <c r="F166" s="245">
        <v>468261.67</v>
      </c>
      <c r="G166" s="245">
        <v>136683127.09</v>
      </c>
      <c r="H166" s="245">
        <v>1349964.71</v>
      </c>
      <c r="I166" s="245">
        <v>142108.48000000001</v>
      </c>
      <c r="J166" s="245">
        <v>4905160.3499999996</v>
      </c>
      <c r="K166" s="246"/>
      <c r="L166" s="317">
        <v>149733208.65000001</v>
      </c>
      <c r="M166" s="317"/>
      <c r="N166" s="245">
        <v>1856674.1</v>
      </c>
      <c r="O166" s="245">
        <v>651650.78</v>
      </c>
      <c r="P166" s="319"/>
      <c r="Q166" s="319"/>
      <c r="R166" s="245">
        <v>245777.91</v>
      </c>
      <c r="S166" s="246"/>
      <c r="T166" s="247">
        <v>2754102.79</v>
      </c>
      <c r="U166" s="245">
        <v>15552048.450000001</v>
      </c>
      <c r="V166" s="245">
        <v>78835152.989999995</v>
      </c>
      <c r="W166" s="245">
        <v>6714307.4800000004</v>
      </c>
      <c r="X166" s="245">
        <v>4809529.0200000005</v>
      </c>
      <c r="Y166" s="245">
        <v>1198929.21</v>
      </c>
      <c r="Z166" s="245">
        <v>2887872.03</v>
      </c>
      <c r="AA166" s="246"/>
      <c r="AB166" s="245">
        <v>132064.44</v>
      </c>
      <c r="AC166" s="245">
        <v>4682102.0199999996</v>
      </c>
      <c r="AD166" s="246"/>
      <c r="AE166" s="247">
        <v>114812005.63999999</v>
      </c>
      <c r="AF166" s="245">
        <v>2320556.46</v>
      </c>
      <c r="AG166" s="245">
        <v>1506185.25</v>
      </c>
      <c r="AH166" s="246"/>
      <c r="AI166" s="245">
        <v>6589365.4299999997</v>
      </c>
      <c r="AJ166" s="246"/>
      <c r="AK166" s="246"/>
      <c r="AL166" s="246"/>
      <c r="AM166" s="247">
        <v>10416107.140000001</v>
      </c>
      <c r="AN166" s="247">
        <f t="shared" si="4"/>
        <v>277715424.21999997</v>
      </c>
      <c r="AO166" s="245">
        <v>261163.43000000002</v>
      </c>
      <c r="AP166" s="246"/>
      <c r="AQ166" s="246"/>
      <c r="AR166" s="246"/>
      <c r="AS166" s="246"/>
      <c r="AT166" s="246"/>
      <c r="AU166" s="247">
        <v>261163.43000000002</v>
      </c>
      <c r="AV166" s="246"/>
      <c r="AW166" s="246"/>
      <c r="AX166" s="245">
        <v>82019.350000000006</v>
      </c>
      <c r="AY166" s="245">
        <v>551453.8899999999</v>
      </c>
      <c r="AZ166" s="246"/>
      <c r="BA166" s="246"/>
      <c r="BB166" s="245">
        <v>682063.25</v>
      </c>
      <c r="BC166" s="246"/>
      <c r="BD166" s="246"/>
      <c r="BE166" s="246"/>
      <c r="BF166" s="245">
        <v>182438.39999999999</v>
      </c>
      <c r="BG166" s="246"/>
      <c r="BH166" s="246"/>
      <c r="BI166" s="246"/>
      <c r="BJ166" s="246"/>
      <c r="BK166" s="246"/>
      <c r="BL166" s="245">
        <v>394642.47</v>
      </c>
      <c r="BM166" s="247">
        <f t="shared" si="5"/>
        <v>1892617.3599999996</v>
      </c>
      <c r="BN166" s="246"/>
      <c r="BO166" s="246"/>
      <c r="BP166" s="246"/>
      <c r="BQ166" s="246"/>
      <c r="BR166" s="246"/>
      <c r="BS166" s="246"/>
      <c r="BT166" s="256"/>
      <c r="BU166" s="245">
        <v>10316067.9</v>
      </c>
      <c r="BV166" s="245">
        <v>16994.97</v>
      </c>
      <c r="BW166" s="246"/>
      <c r="BX166" s="246"/>
      <c r="BY166" s="247">
        <v>10333062.870000001</v>
      </c>
      <c r="BZ166" s="245">
        <v>6537034.4400000004</v>
      </c>
      <c r="CA166" s="245">
        <v>27445.670000000006</v>
      </c>
      <c r="CB166" s="247">
        <v>6564480.1100000003</v>
      </c>
      <c r="CC166" s="256"/>
      <c r="CD166" s="256"/>
      <c r="CE166" s="247">
        <v>296766747.99000001</v>
      </c>
      <c r="CG166" s="225"/>
      <c r="CH166" s="225"/>
    </row>
    <row r="167" spans="2:86" ht="15" customHeight="1">
      <c r="B167" s="314"/>
      <c r="C167" s="315" t="s">
        <v>648</v>
      </c>
      <c r="D167" s="316"/>
      <c r="E167" s="197"/>
      <c r="F167" s="245">
        <v>117860.77</v>
      </c>
      <c r="G167" s="245">
        <v>47686766.149999999</v>
      </c>
      <c r="H167" s="245">
        <v>244779.96999999997</v>
      </c>
      <c r="I167" s="245">
        <v>142108.48000000001</v>
      </c>
      <c r="J167" s="246"/>
      <c r="K167" s="246"/>
      <c r="L167" s="317">
        <v>48191515.369999997</v>
      </c>
      <c r="M167" s="317"/>
      <c r="N167" s="245">
        <v>1805015.82</v>
      </c>
      <c r="O167" s="245">
        <v>642938.29</v>
      </c>
      <c r="P167" s="319"/>
      <c r="Q167" s="319"/>
      <c r="R167" s="246"/>
      <c r="S167" s="246"/>
      <c r="T167" s="247">
        <v>2447954.1100000003</v>
      </c>
      <c r="U167" s="246"/>
      <c r="V167" s="245">
        <v>11721288.900000002</v>
      </c>
      <c r="W167" s="245">
        <v>5795266.2800000003</v>
      </c>
      <c r="X167" s="245">
        <v>3797604.8199999994</v>
      </c>
      <c r="Y167" s="245">
        <v>1039647.88</v>
      </c>
      <c r="Z167" s="245">
        <v>2467478.46</v>
      </c>
      <c r="AA167" s="246"/>
      <c r="AB167" s="245">
        <v>125371.47</v>
      </c>
      <c r="AC167" s="246"/>
      <c r="AD167" s="246"/>
      <c r="AE167" s="247">
        <v>24946657.810000002</v>
      </c>
      <c r="AF167" s="246"/>
      <c r="AG167" s="246"/>
      <c r="AH167" s="246"/>
      <c r="AI167" s="245">
        <v>41038.410000000003</v>
      </c>
      <c r="AJ167" s="246"/>
      <c r="AK167" s="246"/>
      <c r="AL167" s="246"/>
      <c r="AM167" s="247">
        <v>41038.410000000003</v>
      </c>
      <c r="AN167" s="247">
        <f t="shared" si="4"/>
        <v>75627165.699999988</v>
      </c>
      <c r="AO167" s="246"/>
      <c r="AP167" s="246"/>
      <c r="AQ167" s="246"/>
      <c r="AR167" s="246"/>
      <c r="AS167" s="246"/>
      <c r="AT167" s="246"/>
      <c r="AU167" s="256"/>
      <c r="AV167" s="246"/>
      <c r="AW167" s="246"/>
      <c r="AX167" s="246"/>
      <c r="AY167" s="246"/>
      <c r="AZ167" s="246"/>
      <c r="BA167" s="246"/>
      <c r="BB167" s="245">
        <v>613267.97</v>
      </c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7">
        <f t="shared" si="5"/>
        <v>613267.97</v>
      </c>
      <c r="BN167" s="246"/>
      <c r="BO167" s="246"/>
      <c r="BP167" s="246"/>
      <c r="BQ167" s="246"/>
      <c r="BR167" s="246"/>
      <c r="BS167" s="246"/>
      <c r="BT167" s="256"/>
      <c r="BU167" s="246"/>
      <c r="BV167" s="246"/>
      <c r="BW167" s="246"/>
      <c r="BX167" s="246"/>
      <c r="BY167" s="256"/>
      <c r="BZ167" s="246"/>
      <c r="CA167" s="246"/>
      <c r="CB167" s="256"/>
      <c r="CC167" s="247">
        <v>75627165.699999973</v>
      </c>
      <c r="CD167" s="247">
        <v>613267.97</v>
      </c>
      <c r="CE167" s="247">
        <v>76240433.670000002</v>
      </c>
      <c r="CG167" s="225"/>
      <c r="CH167" s="225"/>
    </row>
    <row r="168" spans="2:86" ht="15" customHeight="1">
      <c r="B168" s="314"/>
      <c r="C168" s="315" t="s">
        <v>649</v>
      </c>
      <c r="D168" s="316"/>
      <c r="E168" s="197">
        <v>6184586.3500000006</v>
      </c>
      <c r="F168" s="245">
        <v>350400.9</v>
      </c>
      <c r="G168" s="245">
        <v>88996360.939999998</v>
      </c>
      <c r="H168" s="245">
        <v>1105184.74</v>
      </c>
      <c r="I168" s="246"/>
      <c r="J168" s="245">
        <v>4905160.3499999996</v>
      </c>
      <c r="K168" s="246"/>
      <c r="L168" s="317">
        <v>101541693.28</v>
      </c>
      <c r="M168" s="317"/>
      <c r="N168" s="245">
        <v>51658.280000000028</v>
      </c>
      <c r="O168" s="245">
        <v>8712.4899999999907</v>
      </c>
      <c r="P168" s="319"/>
      <c r="Q168" s="319"/>
      <c r="R168" s="245">
        <v>245777.91</v>
      </c>
      <c r="S168" s="246"/>
      <c r="T168" s="247">
        <v>306148.6799999997</v>
      </c>
      <c r="U168" s="245">
        <v>15552048.450000001</v>
      </c>
      <c r="V168" s="245">
        <v>67113864.089999989</v>
      </c>
      <c r="W168" s="245">
        <v>919041.20000000019</v>
      </c>
      <c r="X168" s="245">
        <v>1011924.2000000011</v>
      </c>
      <c r="Y168" s="245">
        <v>159281.32999999996</v>
      </c>
      <c r="Z168" s="245">
        <v>420393.5700000003</v>
      </c>
      <c r="AA168" s="246"/>
      <c r="AB168" s="245">
        <v>6692.9700000000012</v>
      </c>
      <c r="AC168" s="245">
        <v>4682102.0199999996</v>
      </c>
      <c r="AD168" s="246"/>
      <c r="AE168" s="247">
        <v>89865347.829999983</v>
      </c>
      <c r="AF168" s="245">
        <v>2320556.46</v>
      </c>
      <c r="AG168" s="245">
        <v>1506185.25</v>
      </c>
      <c r="AH168" s="246"/>
      <c r="AI168" s="245">
        <v>6548327.0199999996</v>
      </c>
      <c r="AJ168" s="246"/>
      <c r="AK168" s="246"/>
      <c r="AL168" s="246"/>
      <c r="AM168" s="247">
        <v>10375068.73</v>
      </c>
      <c r="AN168" s="247">
        <f t="shared" si="4"/>
        <v>202088258.51999998</v>
      </c>
      <c r="AO168" s="245">
        <v>261163.43000000002</v>
      </c>
      <c r="AP168" s="246"/>
      <c r="AQ168" s="246"/>
      <c r="AR168" s="246"/>
      <c r="AS168" s="246"/>
      <c r="AT168" s="246"/>
      <c r="AU168" s="247">
        <v>261163.43000000002</v>
      </c>
      <c r="AV168" s="246"/>
      <c r="AW168" s="246"/>
      <c r="AX168" s="245">
        <v>82019.350000000006</v>
      </c>
      <c r="AY168" s="245">
        <v>551453.8899999999</v>
      </c>
      <c r="AZ168" s="246"/>
      <c r="BA168" s="246"/>
      <c r="BB168" s="245">
        <v>68795.280000000028</v>
      </c>
      <c r="BC168" s="246"/>
      <c r="BD168" s="246"/>
      <c r="BE168" s="246"/>
      <c r="BF168" s="245">
        <v>182438.39999999999</v>
      </c>
      <c r="BG168" s="246"/>
      <c r="BH168" s="246"/>
      <c r="BI168" s="246"/>
      <c r="BJ168" s="246"/>
      <c r="BK168" s="246"/>
      <c r="BL168" s="245">
        <v>394642.47</v>
      </c>
      <c r="BM168" s="247">
        <f t="shared" si="5"/>
        <v>1279349.3899999999</v>
      </c>
      <c r="BN168" s="246"/>
      <c r="BO168" s="246"/>
      <c r="BP168" s="246"/>
      <c r="BQ168" s="246"/>
      <c r="BR168" s="246"/>
      <c r="BS168" s="246"/>
      <c r="BT168" s="256"/>
      <c r="BU168" s="245">
        <v>10316067.9</v>
      </c>
      <c r="BV168" s="245">
        <v>16994.97</v>
      </c>
      <c r="BW168" s="246"/>
      <c r="BX168" s="246"/>
      <c r="BY168" s="247">
        <v>10333062.870000001</v>
      </c>
      <c r="BZ168" s="245">
        <v>6537034.4400000004</v>
      </c>
      <c r="CA168" s="245">
        <v>27445.670000000006</v>
      </c>
      <c r="CB168" s="247">
        <v>6564480.1100000003</v>
      </c>
      <c r="CC168" s="256"/>
      <c r="CD168" s="256"/>
      <c r="CE168" s="247">
        <v>220526314.31999999</v>
      </c>
      <c r="CG168" s="225"/>
      <c r="CH168" s="225"/>
    </row>
    <row r="169" spans="2:86" ht="15" customHeight="1">
      <c r="B169" s="314" t="s">
        <v>88</v>
      </c>
      <c r="C169" s="315" t="s">
        <v>647</v>
      </c>
      <c r="D169" s="316"/>
      <c r="E169" s="197">
        <v>678903.38</v>
      </c>
      <c r="F169" s="246"/>
      <c r="G169" s="245">
        <v>71102293.969999999</v>
      </c>
      <c r="H169" s="246"/>
      <c r="I169" s="245">
        <v>964305.07</v>
      </c>
      <c r="J169" s="245">
        <v>2222781.13</v>
      </c>
      <c r="K169" s="246"/>
      <c r="L169" s="317">
        <v>74968283.549999982</v>
      </c>
      <c r="M169" s="317"/>
      <c r="N169" s="246"/>
      <c r="O169" s="246"/>
      <c r="P169" s="319"/>
      <c r="Q169" s="319"/>
      <c r="R169" s="246"/>
      <c r="S169" s="246"/>
      <c r="T169" s="256"/>
      <c r="U169" s="245">
        <v>5777581.0499999989</v>
      </c>
      <c r="V169" s="245">
        <v>39130342.039999999</v>
      </c>
      <c r="W169" s="245">
        <v>730163.31999999983</v>
      </c>
      <c r="X169" s="245">
        <v>1506582.2400000002</v>
      </c>
      <c r="Y169" s="245">
        <v>45092.27</v>
      </c>
      <c r="Z169" s="245">
        <v>1415207.74</v>
      </c>
      <c r="AA169" s="246"/>
      <c r="AB169" s="245">
        <v>3769960.2</v>
      </c>
      <c r="AC169" s="245">
        <v>9859398.3100000024</v>
      </c>
      <c r="AD169" s="246"/>
      <c r="AE169" s="247">
        <v>62234327.170000009</v>
      </c>
      <c r="AF169" s="245">
        <v>2905993.02</v>
      </c>
      <c r="AG169" s="245">
        <v>572850.56000000006</v>
      </c>
      <c r="AH169" s="246"/>
      <c r="AI169" s="246"/>
      <c r="AJ169" s="246"/>
      <c r="AK169" s="246"/>
      <c r="AL169" s="246"/>
      <c r="AM169" s="247">
        <v>3478843.58</v>
      </c>
      <c r="AN169" s="247">
        <f t="shared" si="4"/>
        <v>140681454.30000001</v>
      </c>
      <c r="AO169" s="245">
        <v>192988.28999999998</v>
      </c>
      <c r="AP169" s="246"/>
      <c r="AQ169" s="246"/>
      <c r="AR169" s="246"/>
      <c r="AS169" s="246"/>
      <c r="AT169" s="246"/>
      <c r="AU169" s="247">
        <v>192988.28999999998</v>
      </c>
      <c r="AV169" s="246"/>
      <c r="AW169" s="246"/>
      <c r="AX169" s="245">
        <v>1824.6199999999953</v>
      </c>
      <c r="AY169" s="245">
        <v>185811.28000000003</v>
      </c>
      <c r="AZ169" s="246"/>
      <c r="BA169" s="246"/>
      <c r="BB169" s="245">
        <v>146370.45000000001</v>
      </c>
      <c r="BC169" s="246"/>
      <c r="BD169" s="246"/>
      <c r="BE169" s="246"/>
      <c r="BF169" s="245">
        <v>16310.11</v>
      </c>
      <c r="BG169" s="246"/>
      <c r="BH169" s="246"/>
      <c r="BI169" s="246"/>
      <c r="BJ169" s="246"/>
      <c r="BK169" s="246"/>
      <c r="BL169" s="245">
        <v>812522.16</v>
      </c>
      <c r="BM169" s="247">
        <f t="shared" si="5"/>
        <v>1162838.6200000001</v>
      </c>
      <c r="BN169" s="246"/>
      <c r="BO169" s="246"/>
      <c r="BP169" s="246"/>
      <c r="BQ169" s="246"/>
      <c r="BR169" s="246"/>
      <c r="BS169" s="246"/>
      <c r="BT169" s="256"/>
      <c r="BU169" s="245">
        <v>1846553.4999999995</v>
      </c>
      <c r="BV169" s="245">
        <v>23020.81</v>
      </c>
      <c r="BW169" s="246"/>
      <c r="BX169" s="246"/>
      <c r="BY169" s="247">
        <v>1869574.3099999996</v>
      </c>
      <c r="BZ169" s="245">
        <v>1254308.9100000001</v>
      </c>
      <c r="CA169" s="245">
        <v>24145.77</v>
      </c>
      <c r="CB169" s="247">
        <v>1278454.6800000002</v>
      </c>
      <c r="CC169" s="256"/>
      <c r="CD169" s="256"/>
      <c r="CE169" s="247">
        <v>145185310.20000002</v>
      </c>
      <c r="CG169" s="225"/>
      <c r="CH169" s="225"/>
    </row>
    <row r="170" spans="2:86" ht="15" customHeight="1">
      <c r="B170" s="314"/>
      <c r="C170" s="315" t="s">
        <v>648</v>
      </c>
      <c r="D170" s="316"/>
      <c r="E170" s="197"/>
      <c r="F170" s="246"/>
      <c r="G170" s="245">
        <v>39687676</v>
      </c>
      <c r="H170" s="246"/>
      <c r="I170" s="245">
        <v>114144.99</v>
      </c>
      <c r="J170" s="246"/>
      <c r="K170" s="246"/>
      <c r="L170" s="317">
        <v>39801820.990000002</v>
      </c>
      <c r="M170" s="317"/>
      <c r="N170" s="246"/>
      <c r="O170" s="246"/>
      <c r="P170" s="319"/>
      <c r="Q170" s="319"/>
      <c r="R170" s="246"/>
      <c r="S170" s="246"/>
      <c r="T170" s="256"/>
      <c r="U170" s="246"/>
      <c r="V170" s="245">
        <v>4548395.33</v>
      </c>
      <c r="W170" s="245">
        <v>613289.12</v>
      </c>
      <c r="X170" s="245">
        <v>1243835.1000000001</v>
      </c>
      <c r="Y170" s="245">
        <v>33465.409999999996</v>
      </c>
      <c r="Z170" s="245">
        <v>1279961.1500000001</v>
      </c>
      <c r="AA170" s="246"/>
      <c r="AB170" s="245">
        <v>2774279.6300000004</v>
      </c>
      <c r="AC170" s="246"/>
      <c r="AD170" s="246"/>
      <c r="AE170" s="247">
        <v>10493225.740000002</v>
      </c>
      <c r="AF170" s="246"/>
      <c r="AG170" s="246"/>
      <c r="AH170" s="246"/>
      <c r="AI170" s="246"/>
      <c r="AJ170" s="246"/>
      <c r="AK170" s="246"/>
      <c r="AL170" s="246"/>
      <c r="AM170" s="256"/>
      <c r="AN170" s="247">
        <f t="shared" si="4"/>
        <v>50295046.730000004</v>
      </c>
      <c r="AO170" s="246"/>
      <c r="AP170" s="246"/>
      <c r="AQ170" s="246"/>
      <c r="AR170" s="246"/>
      <c r="AS170" s="246"/>
      <c r="AT170" s="246"/>
      <c r="AU170" s="256"/>
      <c r="AV170" s="246"/>
      <c r="AW170" s="246"/>
      <c r="AX170" s="246"/>
      <c r="AY170" s="246"/>
      <c r="AZ170" s="246"/>
      <c r="BA170" s="246"/>
      <c r="BB170" s="245">
        <v>146370.44999999998</v>
      </c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7">
        <f t="shared" si="5"/>
        <v>146370.44999999998</v>
      </c>
      <c r="BN170" s="246"/>
      <c r="BO170" s="246"/>
      <c r="BP170" s="246"/>
      <c r="BQ170" s="246"/>
      <c r="BR170" s="246"/>
      <c r="BS170" s="246"/>
      <c r="BT170" s="256"/>
      <c r="BU170" s="246"/>
      <c r="BV170" s="246"/>
      <c r="BW170" s="246"/>
      <c r="BX170" s="246"/>
      <c r="BY170" s="256"/>
      <c r="BZ170" s="246"/>
      <c r="CA170" s="246"/>
      <c r="CB170" s="256"/>
      <c r="CC170" s="247">
        <v>50295046.729999997</v>
      </c>
      <c r="CD170" s="247">
        <v>146370.44999999998</v>
      </c>
      <c r="CE170" s="247">
        <v>50441417.180000007</v>
      </c>
      <c r="CG170" s="225"/>
      <c r="CH170" s="225"/>
    </row>
    <row r="171" spans="2:86" ht="15" customHeight="1">
      <c r="B171" s="314"/>
      <c r="C171" s="315" t="s">
        <v>649</v>
      </c>
      <c r="D171" s="316"/>
      <c r="E171" s="197">
        <v>678903.38</v>
      </c>
      <c r="F171" s="246"/>
      <c r="G171" s="245">
        <v>31414617.969999999</v>
      </c>
      <c r="H171" s="246"/>
      <c r="I171" s="245">
        <v>850160.08</v>
      </c>
      <c r="J171" s="245">
        <v>2222781.13</v>
      </c>
      <c r="K171" s="246"/>
      <c r="L171" s="317">
        <v>35166462.55999998</v>
      </c>
      <c r="M171" s="317"/>
      <c r="N171" s="246"/>
      <c r="O171" s="246"/>
      <c r="P171" s="319"/>
      <c r="Q171" s="319"/>
      <c r="R171" s="246"/>
      <c r="S171" s="246"/>
      <c r="T171" s="256"/>
      <c r="U171" s="245">
        <v>5777581.0499999989</v>
      </c>
      <c r="V171" s="245">
        <v>34581946.710000001</v>
      </c>
      <c r="W171" s="245">
        <v>116874.19999999984</v>
      </c>
      <c r="X171" s="245">
        <v>262747.14000000013</v>
      </c>
      <c r="Y171" s="245">
        <v>11626.86</v>
      </c>
      <c r="Z171" s="245">
        <v>135246.58999999985</v>
      </c>
      <c r="AA171" s="246"/>
      <c r="AB171" s="245">
        <v>995680.56999999937</v>
      </c>
      <c r="AC171" s="245">
        <v>9859398.3100000024</v>
      </c>
      <c r="AD171" s="246"/>
      <c r="AE171" s="247">
        <v>51741101.430000007</v>
      </c>
      <c r="AF171" s="245">
        <v>2905993.02</v>
      </c>
      <c r="AG171" s="245">
        <v>572850.56000000006</v>
      </c>
      <c r="AH171" s="246"/>
      <c r="AI171" s="246"/>
      <c r="AJ171" s="246"/>
      <c r="AK171" s="246"/>
      <c r="AL171" s="246"/>
      <c r="AM171" s="247">
        <v>3478843.58</v>
      </c>
      <c r="AN171" s="247">
        <f t="shared" si="4"/>
        <v>90386407.569999978</v>
      </c>
      <c r="AO171" s="245">
        <v>192988.28999999998</v>
      </c>
      <c r="AP171" s="246"/>
      <c r="AQ171" s="246"/>
      <c r="AR171" s="246"/>
      <c r="AS171" s="246"/>
      <c r="AT171" s="246"/>
      <c r="AU171" s="247">
        <v>192988.28999999998</v>
      </c>
      <c r="AV171" s="246"/>
      <c r="AW171" s="246"/>
      <c r="AX171" s="245">
        <v>1824.6199999999953</v>
      </c>
      <c r="AY171" s="245">
        <v>185811.28000000003</v>
      </c>
      <c r="AZ171" s="246"/>
      <c r="BA171" s="246"/>
      <c r="BB171" s="245">
        <v>2.9103830456733704E-11</v>
      </c>
      <c r="BC171" s="246"/>
      <c r="BD171" s="246"/>
      <c r="BE171" s="246"/>
      <c r="BF171" s="245">
        <v>16310.11</v>
      </c>
      <c r="BG171" s="246"/>
      <c r="BH171" s="246"/>
      <c r="BI171" s="246"/>
      <c r="BJ171" s="246"/>
      <c r="BK171" s="246"/>
      <c r="BL171" s="245">
        <v>812522.16</v>
      </c>
      <c r="BM171" s="247">
        <f t="shared" si="5"/>
        <v>1016468.1700000002</v>
      </c>
      <c r="BN171" s="246"/>
      <c r="BO171" s="246"/>
      <c r="BP171" s="246"/>
      <c r="BQ171" s="246"/>
      <c r="BR171" s="246"/>
      <c r="BS171" s="246"/>
      <c r="BT171" s="256"/>
      <c r="BU171" s="245">
        <v>1846553.4999999995</v>
      </c>
      <c r="BV171" s="245">
        <v>23020.81</v>
      </c>
      <c r="BW171" s="246"/>
      <c r="BX171" s="246"/>
      <c r="BY171" s="247">
        <v>1869574.3099999996</v>
      </c>
      <c r="BZ171" s="245">
        <v>1254308.9100000001</v>
      </c>
      <c r="CA171" s="245">
        <v>24145.77</v>
      </c>
      <c r="CB171" s="247">
        <v>1278454.6800000002</v>
      </c>
      <c r="CC171" s="256"/>
      <c r="CD171" s="256"/>
      <c r="CE171" s="247">
        <v>94743893.020000011</v>
      </c>
      <c r="CG171" s="225"/>
      <c r="CH171" s="225"/>
    </row>
    <row r="172" spans="2:86" ht="15" customHeight="1">
      <c r="B172" s="314" t="s">
        <v>89</v>
      </c>
      <c r="C172" s="315" t="s">
        <v>647</v>
      </c>
      <c r="D172" s="316"/>
      <c r="E172" s="197"/>
      <c r="F172" s="245">
        <v>3768.18</v>
      </c>
      <c r="G172" s="245">
        <v>17145169.760000002</v>
      </c>
      <c r="H172" s="245">
        <v>549.4</v>
      </c>
      <c r="I172" s="246"/>
      <c r="J172" s="245">
        <v>125036.90999999997</v>
      </c>
      <c r="K172" s="246"/>
      <c r="L172" s="317">
        <v>17274524.25</v>
      </c>
      <c r="M172" s="317"/>
      <c r="N172" s="246"/>
      <c r="O172" s="246"/>
      <c r="P172" s="318">
        <v>222380.39</v>
      </c>
      <c r="Q172" s="318"/>
      <c r="R172" s="246"/>
      <c r="S172" s="246"/>
      <c r="T172" s="247">
        <v>222380.39</v>
      </c>
      <c r="U172" s="245">
        <v>1378042.23</v>
      </c>
      <c r="V172" s="245">
        <v>17159396.920000002</v>
      </c>
      <c r="W172" s="245">
        <v>883658.72</v>
      </c>
      <c r="X172" s="245">
        <v>1758964.37</v>
      </c>
      <c r="Y172" s="245">
        <v>66816.05</v>
      </c>
      <c r="Z172" s="245">
        <v>915822.54</v>
      </c>
      <c r="AA172" s="246"/>
      <c r="AB172" s="245">
        <v>502760.15</v>
      </c>
      <c r="AC172" s="245">
        <v>125884.73000000001</v>
      </c>
      <c r="AD172" s="246"/>
      <c r="AE172" s="247">
        <v>22791345.710000001</v>
      </c>
      <c r="AF172" s="245">
        <v>466620.53</v>
      </c>
      <c r="AG172" s="245">
        <v>483040.04</v>
      </c>
      <c r="AH172" s="246"/>
      <c r="AI172" s="246"/>
      <c r="AJ172" s="246"/>
      <c r="AK172" s="246"/>
      <c r="AL172" s="246"/>
      <c r="AM172" s="247">
        <v>949660.57</v>
      </c>
      <c r="AN172" s="247">
        <f t="shared" si="4"/>
        <v>41237910.920000002</v>
      </c>
      <c r="AO172" s="245">
        <v>160980.83999999997</v>
      </c>
      <c r="AP172" s="246"/>
      <c r="AQ172" s="246"/>
      <c r="AR172" s="246"/>
      <c r="AS172" s="246"/>
      <c r="AT172" s="246"/>
      <c r="AU172" s="247">
        <v>160980.83999999997</v>
      </c>
      <c r="AV172" s="246"/>
      <c r="AW172" s="245">
        <v>108338.91</v>
      </c>
      <c r="AX172" s="245">
        <v>1299.4400000000005</v>
      </c>
      <c r="AY172" s="245">
        <v>77774.179999999993</v>
      </c>
      <c r="AZ172" s="246"/>
      <c r="BA172" s="246"/>
      <c r="BB172" s="245">
        <v>68397.430000000008</v>
      </c>
      <c r="BC172" s="246"/>
      <c r="BD172" s="246"/>
      <c r="BE172" s="246"/>
      <c r="BF172" s="245">
        <v>132029.43000000002</v>
      </c>
      <c r="BG172" s="246"/>
      <c r="BH172" s="246"/>
      <c r="BI172" s="246"/>
      <c r="BJ172" s="246"/>
      <c r="BK172" s="246"/>
      <c r="BL172" s="245">
        <v>201251.49000000002</v>
      </c>
      <c r="BM172" s="247">
        <f t="shared" si="5"/>
        <v>589090.88</v>
      </c>
      <c r="BN172" s="246"/>
      <c r="BO172" s="246"/>
      <c r="BP172" s="246"/>
      <c r="BQ172" s="246"/>
      <c r="BR172" s="246"/>
      <c r="BS172" s="246"/>
      <c r="BT172" s="256"/>
      <c r="BU172" s="245">
        <v>2458012.12</v>
      </c>
      <c r="BV172" s="245">
        <v>3967.6400000000003</v>
      </c>
      <c r="BW172" s="246"/>
      <c r="BX172" s="246"/>
      <c r="BY172" s="247">
        <v>2461979.7600000002</v>
      </c>
      <c r="BZ172" s="245">
        <v>316132.64</v>
      </c>
      <c r="CA172" s="246"/>
      <c r="CB172" s="247">
        <v>316132.64</v>
      </c>
      <c r="CC172" s="256"/>
      <c r="CD172" s="256"/>
      <c r="CE172" s="247">
        <v>44766095.040000007</v>
      </c>
      <c r="CG172" s="225"/>
      <c r="CH172" s="225"/>
    </row>
    <row r="173" spans="2:86" ht="15" customHeight="1">
      <c r="B173" s="314"/>
      <c r="C173" s="315" t="s">
        <v>648</v>
      </c>
      <c r="D173" s="316"/>
      <c r="E173" s="197"/>
      <c r="F173" s="246"/>
      <c r="G173" s="245">
        <v>6247516.5</v>
      </c>
      <c r="H173" s="246"/>
      <c r="I173" s="246"/>
      <c r="J173" s="246"/>
      <c r="K173" s="246"/>
      <c r="L173" s="317">
        <v>6247516.5</v>
      </c>
      <c r="M173" s="317"/>
      <c r="N173" s="246"/>
      <c r="O173" s="246"/>
      <c r="P173" s="318">
        <v>211393.41</v>
      </c>
      <c r="Q173" s="318"/>
      <c r="R173" s="246"/>
      <c r="S173" s="246"/>
      <c r="T173" s="247">
        <v>211393.41</v>
      </c>
      <c r="U173" s="246"/>
      <c r="V173" s="245">
        <v>2236807.59</v>
      </c>
      <c r="W173" s="245">
        <v>652182.35</v>
      </c>
      <c r="X173" s="245">
        <v>1475790.34</v>
      </c>
      <c r="Y173" s="245">
        <v>44841.84</v>
      </c>
      <c r="Z173" s="245">
        <v>856332.29</v>
      </c>
      <c r="AA173" s="246"/>
      <c r="AB173" s="245">
        <v>438366.43</v>
      </c>
      <c r="AC173" s="246"/>
      <c r="AD173" s="246"/>
      <c r="AE173" s="247">
        <v>5704320.8399999999</v>
      </c>
      <c r="AF173" s="246"/>
      <c r="AG173" s="246"/>
      <c r="AH173" s="246"/>
      <c r="AI173" s="246"/>
      <c r="AJ173" s="246"/>
      <c r="AK173" s="246"/>
      <c r="AL173" s="246"/>
      <c r="AM173" s="256"/>
      <c r="AN173" s="247">
        <f t="shared" si="4"/>
        <v>12163230.75</v>
      </c>
      <c r="AO173" s="246"/>
      <c r="AP173" s="246"/>
      <c r="AQ173" s="246"/>
      <c r="AR173" s="246"/>
      <c r="AS173" s="246"/>
      <c r="AT173" s="246"/>
      <c r="AU173" s="256"/>
      <c r="AV173" s="246"/>
      <c r="AW173" s="246"/>
      <c r="AX173" s="246"/>
      <c r="AY173" s="246"/>
      <c r="AZ173" s="246"/>
      <c r="BA173" s="246"/>
      <c r="BB173" s="245">
        <v>583.52</v>
      </c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7">
        <f t="shared" si="5"/>
        <v>583.52</v>
      </c>
      <c r="BN173" s="246"/>
      <c r="BO173" s="246"/>
      <c r="BP173" s="246"/>
      <c r="BQ173" s="246"/>
      <c r="BR173" s="246"/>
      <c r="BS173" s="246"/>
      <c r="BT173" s="256"/>
      <c r="BU173" s="246"/>
      <c r="BV173" s="246"/>
      <c r="BW173" s="246"/>
      <c r="BX173" s="246"/>
      <c r="BY173" s="256"/>
      <c r="BZ173" s="246"/>
      <c r="CA173" s="246"/>
      <c r="CB173" s="256"/>
      <c r="CC173" s="247">
        <v>12163230.75</v>
      </c>
      <c r="CD173" s="247">
        <v>583.52</v>
      </c>
      <c r="CE173" s="247">
        <v>12163814.27</v>
      </c>
      <c r="CG173" s="225"/>
      <c r="CH173" s="225"/>
    </row>
    <row r="174" spans="2:86" ht="15" customHeight="1">
      <c r="B174" s="314"/>
      <c r="C174" s="315" t="s">
        <v>649</v>
      </c>
      <c r="D174" s="316"/>
      <c r="E174" s="197"/>
      <c r="F174" s="245">
        <v>3768.18</v>
      </c>
      <c r="G174" s="245">
        <v>10897653.260000002</v>
      </c>
      <c r="H174" s="245">
        <v>549.4</v>
      </c>
      <c r="I174" s="246"/>
      <c r="J174" s="245">
        <v>125036.90999999997</v>
      </c>
      <c r="K174" s="246"/>
      <c r="L174" s="317">
        <v>11027007.75</v>
      </c>
      <c r="M174" s="317"/>
      <c r="N174" s="246"/>
      <c r="O174" s="246"/>
      <c r="P174" s="318">
        <v>10986.98000000001</v>
      </c>
      <c r="Q174" s="318"/>
      <c r="R174" s="246"/>
      <c r="S174" s="246"/>
      <c r="T174" s="247">
        <v>10986.98000000001</v>
      </c>
      <c r="U174" s="245">
        <v>1378042.23</v>
      </c>
      <c r="V174" s="245">
        <v>14922589.330000002</v>
      </c>
      <c r="W174" s="245">
        <v>231476.37</v>
      </c>
      <c r="X174" s="245">
        <v>283174.03000000003</v>
      </c>
      <c r="Y174" s="245">
        <v>21974.21</v>
      </c>
      <c r="Z174" s="245">
        <v>59490.25</v>
      </c>
      <c r="AA174" s="246"/>
      <c r="AB174" s="245">
        <v>64393.72000000003</v>
      </c>
      <c r="AC174" s="245">
        <v>125884.73000000001</v>
      </c>
      <c r="AD174" s="246"/>
      <c r="AE174" s="247">
        <v>17087024.870000001</v>
      </c>
      <c r="AF174" s="245">
        <v>466620.53</v>
      </c>
      <c r="AG174" s="245">
        <v>483040.04</v>
      </c>
      <c r="AH174" s="246"/>
      <c r="AI174" s="246"/>
      <c r="AJ174" s="246"/>
      <c r="AK174" s="246"/>
      <c r="AL174" s="246"/>
      <c r="AM174" s="247">
        <v>949660.57</v>
      </c>
      <c r="AN174" s="247">
        <f t="shared" si="4"/>
        <v>29074680.170000002</v>
      </c>
      <c r="AO174" s="245">
        <v>160980.83999999997</v>
      </c>
      <c r="AP174" s="246"/>
      <c r="AQ174" s="246"/>
      <c r="AR174" s="246"/>
      <c r="AS174" s="246"/>
      <c r="AT174" s="246"/>
      <c r="AU174" s="247">
        <v>160980.83999999997</v>
      </c>
      <c r="AV174" s="246"/>
      <c r="AW174" s="245">
        <v>108338.91</v>
      </c>
      <c r="AX174" s="245">
        <v>1299.4400000000005</v>
      </c>
      <c r="AY174" s="245">
        <v>77774.179999999993</v>
      </c>
      <c r="AZ174" s="246"/>
      <c r="BA174" s="246"/>
      <c r="BB174" s="245">
        <v>67813.91</v>
      </c>
      <c r="BC174" s="246"/>
      <c r="BD174" s="246"/>
      <c r="BE174" s="246"/>
      <c r="BF174" s="245">
        <v>132029.43000000002</v>
      </c>
      <c r="BG174" s="246"/>
      <c r="BH174" s="246"/>
      <c r="BI174" s="246"/>
      <c r="BJ174" s="246"/>
      <c r="BK174" s="246"/>
      <c r="BL174" s="245">
        <v>201251.49000000002</v>
      </c>
      <c r="BM174" s="247">
        <f t="shared" si="5"/>
        <v>588507.36</v>
      </c>
      <c r="BN174" s="246"/>
      <c r="BO174" s="246"/>
      <c r="BP174" s="246"/>
      <c r="BQ174" s="246"/>
      <c r="BR174" s="246"/>
      <c r="BS174" s="246"/>
      <c r="BT174" s="256"/>
      <c r="BU174" s="245">
        <v>2458012.12</v>
      </c>
      <c r="BV174" s="245">
        <v>3967.6400000000003</v>
      </c>
      <c r="BW174" s="246"/>
      <c r="BX174" s="246"/>
      <c r="BY174" s="247">
        <v>2461979.7600000002</v>
      </c>
      <c r="BZ174" s="245">
        <v>316132.64</v>
      </c>
      <c r="CA174" s="246"/>
      <c r="CB174" s="247">
        <v>316132.64</v>
      </c>
      <c r="CC174" s="256"/>
      <c r="CD174" s="256"/>
      <c r="CE174" s="247">
        <v>32602280.770000007</v>
      </c>
      <c r="CG174" s="225"/>
      <c r="CH174" s="225"/>
    </row>
    <row r="175" spans="2:86" ht="15" customHeight="1">
      <c r="B175" s="314" t="s">
        <v>90</v>
      </c>
      <c r="C175" s="315" t="s">
        <v>647</v>
      </c>
      <c r="D175" s="316"/>
      <c r="E175" s="197">
        <v>2759585.2</v>
      </c>
      <c r="F175" s="245">
        <v>67463.95</v>
      </c>
      <c r="G175" s="245">
        <v>76623754.940000013</v>
      </c>
      <c r="H175" s="245">
        <v>117655</v>
      </c>
      <c r="I175" s="245">
        <v>1468798.74</v>
      </c>
      <c r="J175" s="245">
        <v>10136069.630000001</v>
      </c>
      <c r="K175" s="246"/>
      <c r="L175" s="317">
        <v>91173327.460000008</v>
      </c>
      <c r="M175" s="317"/>
      <c r="N175" s="246"/>
      <c r="O175" s="246"/>
      <c r="P175" s="319"/>
      <c r="Q175" s="319"/>
      <c r="R175" s="246"/>
      <c r="S175" s="246"/>
      <c r="T175" s="256"/>
      <c r="U175" s="245">
        <v>18364635.689999998</v>
      </c>
      <c r="V175" s="245">
        <v>75266316.74000001</v>
      </c>
      <c r="W175" s="245">
        <v>7156980.7400000002</v>
      </c>
      <c r="X175" s="245">
        <v>2566890.67</v>
      </c>
      <c r="Y175" s="245">
        <v>466012.36000000004</v>
      </c>
      <c r="Z175" s="245">
        <v>2872271.4099999992</v>
      </c>
      <c r="AA175" s="246"/>
      <c r="AB175" s="245">
        <v>691402.38</v>
      </c>
      <c r="AC175" s="245">
        <v>1828910.0399999993</v>
      </c>
      <c r="AD175" s="245">
        <v>2900</v>
      </c>
      <c r="AE175" s="247">
        <v>109216320.03</v>
      </c>
      <c r="AF175" s="245">
        <v>1094040</v>
      </c>
      <c r="AG175" s="245">
        <v>1372880.32</v>
      </c>
      <c r="AH175" s="246"/>
      <c r="AI175" s="246"/>
      <c r="AJ175" s="246"/>
      <c r="AK175" s="246"/>
      <c r="AL175" s="246"/>
      <c r="AM175" s="247">
        <v>2466920.3200000003</v>
      </c>
      <c r="AN175" s="247">
        <f t="shared" si="4"/>
        <v>202856567.81</v>
      </c>
      <c r="AO175" s="245">
        <v>128933.14</v>
      </c>
      <c r="AP175" s="246"/>
      <c r="AQ175" s="246"/>
      <c r="AR175" s="246"/>
      <c r="AS175" s="245">
        <v>45879.069999999992</v>
      </c>
      <c r="AT175" s="246"/>
      <c r="AU175" s="247">
        <v>174812.21</v>
      </c>
      <c r="AV175" s="245">
        <v>16966</v>
      </c>
      <c r="AW175" s="246"/>
      <c r="AX175" s="245">
        <v>215.23</v>
      </c>
      <c r="AY175" s="245">
        <v>174129.79</v>
      </c>
      <c r="AZ175" s="245">
        <v>750.76</v>
      </c>
      <c r="BA175" s="246"/>
      <c r="BB175" s="245">
        <v>53605.850000000006</v>
      </c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5">
        <v>14377.339999999997</v>
      </c>
      <c r="BM175" s="247">
        <f t="shared" si="5"/>
        <v>260044.97000000003</v>
      </c>
      <c r="BN175" s="246"/>
      <c r="BO175" s="246"/>
      <c r="BP175" s="246"/>
      <c r="BQ175" s="246"/>
      <c r="BR175" s="246"/>
      <c r="BS175" s="246"/>
      <c r="BT175" s="256"/>
      <c r="BU175" s="245">
        <v>5400532.54</v>
      </c>
      <c r="BV175" s="245">
        <v>1000</v>
      </c>
      <c r="BW175" s="246"/>
      <c r="BX175" s="246"/>
      <c r="BY175" s="247">
        <v>5401532.54</v>
      </c>
      <c r="BZ175" s="245">
        <v>887555.2699999999</v>
      </c>
      <c r="CA175" s="245">
        <v>163223.34</v>
      </c>
      <c r="CB175" s="247">
        <v>1050778.6099999999</v>
      </c>
      <c r="CC175" s="256"/>
      <c r="CD175" s="256"/>
      <c r="CE175" s="247">
        <v>209743736.13999999</v>
      </c>
      <c r="CG175" s="225"/>
      <c r="CH175" s="225"/>
    </row>
    <row r="176" spans="2:86" ht="15" customHeight="1">
      <c r="B176" s="314"/>
      <c r="C176" s="315" t="s">
        <v>648</v>
      </c>
      <c r="D176" s="316"/>
      <c r="E176" s="197"/>
      <c r="F176" s="245">
        <v>21158.74</v>
      </c>
      <c r="G176" s="245">
        <v>58361898.299999997</v>
      </c>
      <c r="H176" s="246"/>
      <c r="I176" s="245">
        <v>799769.04</v>
      </c>
      <c r="J176" s="246"/>
      <c r="K176" s="246"/>
      <c r="L176" s="317">
        <v>59182826.079999998</v>
      </c>
      <c r="M176" s="317"/>
      <c r="N176" s="246"/>
      <c r="O176" s="246"/>
      <c r="P176" s="319"/>
      <c r="Q176" s="319"/>
      <c r="R176" s="246"/>
      <c r="S176" s="246"/>
      <c r="T176" s="256"/>
      <c r="U176" s="246"/>
      <c r="V176" s="245">
        <v>16227686.279999999</v>
      </c>
      <c r="W176" s="245">
        <v>5874844.290000001</v>
      </c>
      <c r="X176" s="245">
        <v>2037964.7499999998</v>
      </c>
      <c r="Y176" s="245">
        <v>465770.13</v>
      </c>
      <c r="Z176" s="245">
        <v>2586192.4300000002</v>
      </c>
      <c r="AA176" s="246"/>
      <c r="AB176" s="245">
        <v>230446.11</v>
      </c>
      <c r="AC176" s="246"/>
      <c r="AD176" s="246"/>
      <c r="AE176" s="247">
        <v>27422903.989999998</v>
      </c>
      <c r="AF176" s="246"/>
      <c r="AG176" s="246"/>
      <c r="AH176" s="246"/>
      <c r="AI176" s="246"/>
      <c r="AJ176" s="246"/>
      <c r="AK176" s="246"/>
      <c r="AL176" s="246"/>
      <c r="AM176" s="256"/>
      <c r="AN176" s="247">
        <f t="shared" si="4"/>
        <v>86605730.069999993</v>
      </c>
      <c r="AO176" s="246"/>
      <c r="AP176" s="246"/>
      <c r="AQ176" s="246"/>
      <c r="AR176" s="246"/>
      <c r="AS176" s="246"/>
      <c r="AT176" s="246"/>
      <c r="AU176" s="256"/>
      <c r="AV176" s="246"/>
      <c r="AW176" s="246"/>
      <c r="AX176" s="246"/>
      <c r="AY176" s="246"/>
      <c r="AZ176" s="246"/>
      <c r="BA176" s="246"/>
      <c r="BB176" s="245">
        <v>53605.850000000006</v>
      </c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7">
        <f t="shared" si="5"/>
        <v>53605.850000000006</v>
      </c>
      <c r="BN176" s="246"/>
      <c r="BO176" s="246"/>
      <c r="BP176" s="246"/>
      <c r="BQ176" s="246"/>
      <c r="BR176" s="246"/>
      <c r="BS176" s="246"/>
      <c r="BT176" s="256"/>
      <c r="BU176" s="246"/>
      <c r="BV176" s="246"/>
      <c r="BW176" s="246"/>
      <c r="BX176" s="246"/>
      <c r="BY176" s="256"/>
      <c r="BZ176" s="246"/>
      <c r="CA176" s="246"/>
      <c r="CB176" s="256"/>
      <c r="CC176" s="247">
        <v>86605730.070000008</v>
      </c>
      <c r="CD176" s="247">
        <v>53605.850000000006</v>
      </c>
      <c r="CE176" s="247">
        <v>86659335.920000002</v>
      </c>
      <c r="CG176" s="225"/>
      <c r="CH176" s="225"/>
    </row>
    <row r="177" spans="2:86" ht="15" customHeight="1">
      <c r="B177" s="314"/>
      <c r="C177" s="315" t="s">
        <v>649</v>
      </c>
      <c r="D177" s="316"/>
      <c r="E177" s="197">
        <v>2759585.2</v>
      </c>
      <c r="F177" s="245">
        <v>46305.209999999992</v>
      </c>
      <c r="G177" s="245">
        <v>18261856.640000015</v>
      </c>
      <c r="H177" s="245">
        <v>117655</v>
      </c>
      <c r="I177" s="245">
        <v>669029.69999999995</v>
      </c>
      <c r="J177" s="245">
        <v>10136069.630000001</v>
      </c>
      <c r="K177" s="246"/>
      <c r="L177" s="317">
        <v>31990501.38000001</v>
      </c>
      <c r="M177" s="317"/>
      <c r="N177" s="246"/>
      <c r="O177" s="246"/>
      <c r="P177" s="319"/>
      <c r="Q177" s="319"/>
      <c r="R177" s="246"/>
      <c r="S177" s="246"/>
      <c r="T177" s="256"/>
      <c r="U177" s="245">
        <v>18364635.689999998</v>
      </c>
      <c r="V177" s="245">
        <v>59038630.460000008</v>
      </c>
      <c r="W177" s="245">
        <v>1282136.4499999993</v>
      </c>
      <c r="X177" s="245">
        <v>528925.92000000016</v>
      </c>
      <c r="Y177" s="245">
        <v>242.23000000003958</v>
      </c>
      <c r="Z177" s="245">
        <v>286078.97999999905</v>
      </c>
      <c r="AA177" s="246"/>
      <c r="AB177" s="245">
        <v>460956.27</v>
      </c>
      <c r="AC177" s="245">
        <v>1828910.0399999993</v>
      </c>
      <c r="AD177" s="245">
        <v>2900</v>
      </c>
      <c r="AE177" s="247">
        <v>81793416.040000007</v>
      </c>
      <c r="AF177" s="245">
        <v>1094040</v>
      </c>
      <c r="AG177" s="245">
        <v>1372880.32</v>
      </c>
      <c r="AH177" s="246"/>
      <c r="AI177" s="246"/>
      <c r="AJ177" s="246"/>
      <c r="AK177" s="246"/>
      <c r="AL177" s="246"/>
      <c r="AM177" s="247">
        <v>2466920.3200000003</v>
      </c>
      <c r="AN177" s="247">
        <f t="shared" si="4"/>
        <v>116250837.74000001</v>
      </c>
      <c r="AO177" s="245">
        <v>128933.14</v>
      </c>
      <c r="AP177" s="246"/>
      <c r="AQ177" s="246"/>
      <c r="AR177" s="246"/>
      <c r="AS177" s="245">
        <v>45879.069999999992</v>
      </c>
      <c r="AT177" s="246"/>
      <c r="AU177" s="247">
        <v>174812.21</v>
      </c>
      <c r="AV177" s="245">
        <v>16966</v>
      </c>
      <c r="AW177" s="246"/>
      <c r="AX177" s="245">
        <v>215.23</v>
      </c>
      <c r="AY177" s="245">
        <v>174129.79</v>
      </c>
      <c r="AZ177" s="245">
        <v>750.76</v>
      </c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5">
        <v>14377.339999999997</v>
      </c>
      <c r="BM177" s="247">
        <f t="shared" si="5"/>
        <v>206439.12000000002</v>
      </c>
      <c r="BN177" s="246"/>
      <c r="BO177" s="246"/>
      <c r="BP177" s="246"/>
      <c r="BQ177" s="246"/>
      <c r="BR177" s="246"/>
      <c r="BS177" s="246"/>
      <c r="BT177" s="256"/>
      <c r="BU177" s="245">
        <v>5400532.54</v>
      </c>
      <c r="BV177" s="245">
        <v>1000</v>
      </c>
      <c r="BW177" s="246"/>
      <c r="BX177" s="246"/>
      <c r="BY177" s="247">
        <v>5401532.54</v>
      </c>
      <c r="BZ177" s="245">
        <v>887555.2699999999</v>
      </c>
      <c r="CA177" s="245">
        <v>163223.34</v>
      </c>
      <c r="CB177" s="247">
        <v>1050778.6099999999</v>
      </c>
      <c r="CC177" s="256"/>
      <c r="CD177" s="256"/>
      <c r="CE177" s="247">
        <v>123084400.21999998</v>
      </c>
      <c r="CG177" s="225"/>
      <c r="CH177" s="225"/>
    </row>
    <row r="178" spans="2:86" ht="15" customHeight="1">
      <c r="B178" s="314" t="s">
        <v>91</v>
      </c>
      <c r="C178" s="315" t="s">
        <v>647</v>
      </c>
      <c r="D178" s="316"/>
      <c r="E178" s="197">
        <v>18901729.43</v>
      </c>
      <c r="F178" s="245">
        <v>517990</v>
      </c>
      <c r="G178" s="245">
        <v>46445660.779999994</v>
      </c>
      <c r="H178" s="246"/>
      <c r="I178" s="246"/>
      <c r="J178" s="245">
        <v>1498377.26</v>
      </c>
      <c r="K178" s="246"/>
      <c r="L178" s="317">
        <v>67363757.469999999</v>
      </c>
      <c r="M178" s="317"/>
      <c r="N178" s="246"/>
      <c r="O178" s="246"/>
      <c r="P178" s="319"/>
      <c r="Q178" s="319"/>
      <c r="R178" s="246"/>
      <c r="S178" s="246"/>
      <c r="T178" s="256"/>
      <c r="U178" s="245">
        <v>684040.71</v>
      </c>
      <c r="V178" s="245">
        <v>19069805.219999999</v>
      </c>
      <c r="W178" s="245">
        <v>1026560.55</v>
      </c>
      <c r="X178" s="245">
        <v>1548286.14</v>
      </c>
      <c r="Y178" s="245">
        <v>29539.849999999995</v>
      </c>
      <c r="Z178" s="245">
        <v>241507.03999999998</v>
      </c>
      <c r="AA178" s="246"/>
      <c r="AB178" s="245">
        <v>392369.62000000011</v>
      </c>
      <c r="AC178" s="246"/>
      <c r="AD178" s="246"/>
      <c r="AE178" s="247">
        <v>22992109.130000003</v>
      </c>
      <c r="AF178" s="246"/>
      <c r="AG178" s="245">
        <v>551400.71</v>
      </c>
      <c r="AH178" s="246"/>
      <c r="AI178" s="246"/>
      <c r="AJ178" s="246"/>
      <c r="AK178" s="246"/>
      <c r="AL178" s="246"/>
      <c r="AM178" s="247">
        <v>551400.71</v>
      </c>
      <c r="AN178" s="247">
        <f t="shared" si="4"/>
        <v>90907267.309999987</v>
      </c>
      <c r="AO178" s="245">
        <v>38484.540000000008</v>
      </c>
      <c r="AP178" s="246"/>
      <c r="AQ178" s="246"/>
      <c r="AR178" s="246"/>
      <c r="AS178" s="246"/>
      <c r="AT178" s="246"/>
      <c r="AU178" s="247">
        <v>38484.540000000008</v>
      </c>
      <c r="AV178" s="246"/>
      <c r="AW178" s="246"/>
      <c r="AX178" s="245">
        <v>58.929999999999993</v>
      </c>
      <c r="AY178" s="245">
        <v>84391.219999999972</v>
      </c>
      <c r="AZ178" s="246"/>
      <c r="BA178" s="246"/>
      <c r="BB178" s="245">
        <v>50061.649999999994</v>
      </c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5">
        <v>1</v>
      </c>
      <c r="BM178" s="247">
        <f t="shared" si="5"/>
        <v>134512.79999999996</v>
      </c>
      <c r="BN178" s="246"/>
      <c r="BO178" s="246"/>
      <c r="BP178" s="246"/>
      <c r="BQ178" s="246"/>
      <c r="BR178" s="246"/>
      <c r="BS178" s="246"/>
      <c r="BT178" s="256"/>
      <c r="BU178" s="245">
        <v>2968499.3099999991</v>
      </c>
      <c r="BV178" s="245">
        <v>0</v>
      </c>
      <c r="BW178" s="246"/>
      <c r="BX178" s="246"/>
      <c r="BY178" s="247">
        <v>2968499.3099999991</v>
      </c>
      <c r="BZ178" s="245">
        <v>1526169.99</v>
      </c>
      <c r="CA178" s="245">
        <v>21611.430000000004</v>
      </c>
      <c r="CB178" s="247">
        <v>1547781.42</v>
      </c>
      <c r="CC178" s="256"/>
      <c r="CD178" s="256"/>
      <c r="CE178" s="247">
        <v>95596545.37999998</v>
      </c>
      <c r="CG178" s="225"/>
      <c r="CH178" s="225"/>
    </row>
    <row r="179" spans="2:86" ht="15" customHeight="1">
      <c r="B179" s="314"/>
      <c r="C179" s="315" t="s">
        <v>648</v>
      </c>
      <c r="D179" s="316"/>
      <c r="E179" s="197"/>
      <c r="F179" s="245">
        <v>236700.17</v>
      </c>
      <c r="G179" s="245">
        <v>23916631.309999999</v>
      </c>
      <c r="H179" s="246"/>
      <c r="I179" s="246"/>
      <c r="J179" s="246"/>
      <c r="K179" s="246"/>
      <c r="L179" s="317">
        <v>24153331.48</v>
      </c>
      <c r="M179" s="317"/>
      <c r="N179" s="246"/>
      <c r="O179" s="246"/>
      <c r="P179" s="319"/>
      <c r="Q179" s="319"/>
      <c r="R179" s="246"/>
      <c r="S179" s="246"/>
      <c r="T179" s="256"/>
      <c r="U179" s="246"/>
      <c r="V179" s="245">
        <v>12421929.880000001</v>
      </c>
      <c r="W179" s="245">
        <v>975184.84000000008</v>
      </c>
      <c r="X179" s="245">
        <v>1092509.18</v>
      </c>
      <c r="Y179" s="245">
        <v>27542.84</v>
      </c>
      <c r="Z179" s="245">
        <v>239201.18</v>
      </c>
      <c r="AA179" s="246"/>
      <c r="AB179" s="245">
        <v>325293.53999999998</v>
      </c>
      <c r="AC179" s="246"/>
      <c r="AD179" s="246"/>
      <c r="AE179" s="247">
        <v>15081661.459999999</v>
      </c>
      <c r="AF179" s="246"/>
      <c r="AG179" s="246"/>
      <c r="AH179" s="246"/>
      <c r="AI179" s="246"/>
      <c r="AJ179" s="246"/>
      <c r="AK179" s="246"/>
      <c r="AL179" s="246"/>
      <c r="AM179" s="256"/>
      <c r="AN179" s="247">
        <f t="shared" si="4"/>
        <v>39234992.939999998</v>
      </c>
      <c r="AO179" s="246"/>
      <c r="AP179" s="246"/>
      <c r="AQ179" s="246"/>
      <c r="AR179" s="246"/>
      <c r="AS179" s="246"/>
      <c r="AT179" s="246"/>
      <c r="AU179" s="256"/>
      <c r="AV179" s="246"/>
      <c r="AW179" s="246"/>
      <c r="AX179" s="246"/>
      <c r="AY179" s="246"/>
      <c r="AZ179" s="246"/>
      <c r="BA179" s="246"/>
      <c r="BB179" s="245">
        <v>49329.34</v>
      </c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7">
        <f t="shared" si="5"/>
        <v>49329.34</v>
      </c>
      <c r="BN179" s="246"/>
      <c r="BO179" s="246"/>
      <c r="BP179" s="246"/>
      <c r="BQ179" s="246"/>
      <c r="BR179" s="246"/>
      <c r="BS179" s="246"/>
      <c r="BT179" s="256"/>
      <c r="BU179" s="246"/>
      <c r="BV179" s="246"/>
      <c r="BW179" s="246"/>
      <c r="BX179" s="246"/>
      <c r="BY179" s="256"/>
      <c r="BZ179" s="246"/>
      <c r="CA179" s="246"/>
      <c r="CB179" s="256"/>
      <c r="CC179" s="247">
        <v>39234992.940000005</v>
      </c>
      <c r="CD179" s="247">
        <v>49329.34</v>
      </c>
      <c r="CE179" s="247">
        <v>39284322.280000001</v>
      </c>
      <c r="CG179" s="225"/>
      <c r="CH179" s="225"/>
    </row>
    <row r="180" spans="2:86" ht="15" customHeight="1">
      <c r="B180" s="314"/>
      <c r="C180" s="315" t="s">
        <v>649</v>
      </c>
      <c r="D180" s="316"/>
      <c r="E180" s="197">
        <v>18901729.43</v>
      </c>
      <c r="F180" s="245">
        <v>281289.82999999996</v>
      </c>
      <c r="G180" s="245">
        <v>22529029.469999995</v>
      </c>
      <c r="H180" s="246"/>
      <c r="I180" s="246"/>
      <c r="J180" s="245">
        <v>1498377.26</v>
      </c>
      <c r="K180" s="246"/>
      <c r="L180" s="317">
        <v>43210425.989999995</v>
      </c>
      <c r="M180" s="317"/>
      <c r="N180" s="246"/>
      <c r="O180" s="246"/>
      <c r="P180" s="319"/>
      <c r="Q180" s="319"/>
      <c r="R180" s="246"/>
      <c r="S180" s="246"/>
      <c r="T180" s="256"/>
      <c r="U180" s="245">
        <v>684040.71</v>
      </c>
      <c r="V180" s="245">
        <v>6647875.339999998</v>
      </c>
      <c r="W180" s="245">
        <v>51375.709999999846</v>
      </c>
      <c r="X180" s="245">
        <v>455776.9600000002</v>
      </c>
      <c r="Y180" s="245">
        <v>1997.0099999999948</v>
      </c>
      <c r="Z180" s="245">
        <v>2305.859999999986</v>
      </c>
      <c r="AA180" s="246"/>
      <c r="AB180" s="245">
        <v>67076.080000000133</v>
      </c>
      <c r="AC180" s="246"/>
      <c r="AD180" s="246"/>
      <c r="AE180" s="247">
        <v>7910447.6700000037</v>
      </c>
      <c r="AF180" s="246"/>
      <c r="AG180" s="245">
        <v>551400.71</v>
      </c>
      <c r="AH180" s="246"/>
      <c r="AI180" s="246"/>
      <c r="AJ180" s="246"/>
      <c r="AK180" s="246"/>
      <c r="AL180" s="246"/>
      <c r="AM180" s="247">
        <v>551400.71</v>
      </c>
      <c r="AN180" s="247">
        <f t="shared" si="4"/>
        <v>51672274.369999997</v>
      </c>
      <c r="AO180" s="245">
        <v>38484.540000000008</v>
      </c>
      <c r="AP180" s="246"/>
      <c r="AQ180" s="246"/>
      <c r="AR180" s="246"/>
      <c r="AS180" s="246"/>
      <c r="AT180" s="246"/>
      <c r="AU180" s="247">
        <v>38484.540000000008</v>
      </c>
      <c r="AV180" s="246"/>
      <c r="AW180" s="246"/>
      <c r="AX180" s="245">
        <v>58.929999999999993</v>
      </c>
      <c r="AY180" s="245">
        <v>84391.219999999972</v>
      </c>
      <c r="AZ180" s="246"/>
      <c r="BA180" s="246"/>
      <c r="BB180" s="245">
        <v>732.30999999999767</v>
      </c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5">
        <v>1</v>
      </c>
      <c r="BM180" s="247">
        <f t="shared" si="5"/>
        <v>85183.459999999963</v>
      </c>
      <c r="BN180" s="246"/>
      <c r="BO180" s="246"/>
      <c r="BP180" s="246"/>
      <c r="BQ180" s="246"/>
      <c r="BR180" s="246"/>
      <c r="BS180" s="246"/>
      <c r="BT180" s="256"/>
      <c r="BU180" s="245">
        <v>2968499.3099999991</v>
      </c>
      <c r="BV180" s="245">
        <v>0</v>
      </c>
      <c r="BW180" s="246"/>
      <c r="BX180" s="246"/>
      <c r="BY180" s="247">
        <v>2968499.3099999991</v>
      </c>
      <c r="BZ180" s="245">
        <v>1526169.99</v>
      </c>
      <c r="CA180" s="245">
        <v>21611.430000000004</v>
      </c>
      <c r="CB180" s="247">
        <v>1547781.42</v>
      </c>
      <c r="CC180" s="256"/>
      <c r="CD180" s="256"/>
      <c r="CE180" s="247">
        <v>56312223.099999979</v>
      </c>
      <c r="CG180" s="225"/>
      <c r="CH180" s="225"/>
    </row>
    <row r="181" spans="2:86" ht="15" customHeight="1">
      <c r="B181" s="314" t="s">
        <v>92</v>
      </c>
      <c r="C181" s="315" t="s">
        <v>647</v>
      </c>
      <c r="D181" s="316"/>
      <c r="E181" s="197"/>
      <c r="F181" s="246"/>
      <c r="G181" s="245">
        <v>13225630.379999999</v>
      </c>
      <c r="H181" s="246"/>
      <c r="I181" s="246"/>
      <c r="J181" s="245">
        <v>716207.32</v>
      </c>
      <c r="K181" s="246"/>
      <c r="L181" s="317">
        <v>13941837.699999999</v>
      </c>
      <c r="M181" s="317"/>
      <c r="N181" s="246"/>
      <c r="O181" s="246"/>
      <c r="P181" s="318">
        <v>46172.78</v>
      </c>
      <c r="Q181" s="318"/>
      <c r="R181" s="245">
        <v>155113.44</v>
      </c>
      <c r="S181" s="246"/>
      <c r="T181" s="247">
        <v>201286.22</v>
      </c>
      <c r="U181" s="245">
        <v>106681.33</v>
      </c>
      <c r="V181" s="245">
        <v>2644174.13</v>
      </c>
      <c r="W181" s="245">
        <v>466060.16</v>
      </c>
      <c r="X181" s="245">
        <v>427180.69</v>
      </c>
      <c r="Y181" s="245">
        <v>119127.98</v>
      </c>
      <c r="Z181" s="245">
        <v>232499.05</v>
      </c>
      <c r="AA181" s="246"/>
      <c r="AB181" s="245">
        <v>257582.96</v>
      </c>
      <c r="AC181" s="245">
        <v>2623124.2000000002</v>
      </c>
      <c r="AD181" s="246"/>
      <c r="AE181" s="247">
        <v>6876430.5</v>
      </c>
      <c r="AF181" s="245">
        <v>15000</v>
      </c>
      <c r="AG181" s="245">
        <v>264471.48</v>
      </c>
      <c r="AH181" s="246"/>
      <c r="AI181" s="246"/>
      <c r="AJ181" s="246"/>
      <c r="AK181" s="246"/>
      <c r="AL181" s="246"/>
      <c r="AM181" s="247">
        <v>279471.48</v>
      </c>
      <c r="AN181" s="247">
        <f t="shared" si="4"/>
        <v>21299025.900000002</v>
      </c>
      <c r="AO181" s="245">
        <v>62787.760000000009</v>
      </c>
      <c r="AP181" s="246"/>
      <c r="AQ181" s="246"/>
      <c r="AR181" s="246"/>
      <c r="AS181" s="246"/>
      <c r="AT181" s="246"/>
      <c r="AU181" s="247">
        <v>62787.760000000009</v>
      </c>
      <c r="AV181" s="246"/>
      <c r="AW181" s="245">
        <v>40086.979999999996</v>
      </c>
      <c r="AX181" s="246"/>
      <c r="AY181" s="246"/>
      <c r="AZ181" s="246"/>
      <c r="BA181" s="246"/>
      <c r="BB181" s="245">
        <v>4932.1499999999996</v>
      </c>
      <c r="BC181" s="246"/>
      <c r="BD181" s="246"/>
      <c r="BE181" s="246"/>
      <c r="BF181" s="245">
        <v>28655.19</v>
      </c>
      <c r="BG181" s="246"/>
      <c r="BH181" s="246"/>
      <c r="BI181" s="246"/>
      <c r="BJ181" s="246"/>
      <c r="BK181" s="246"/>
      <c r="BL181" s="246"/>
      <c r="BM181" s="247">
        <f t="shared" si="5"/>
        <v>73674.319999999992</v>
      </c>
      <c r="BN181" s="246"/>
      <c r="BO181" s="246"/>
      <c r="BP181" s="246"/>
      <c r="BQ181" s="246"/>
      <c r="BR181" s="246"/>
      <c r="BS181" s="246"/>
      <c r="BT181" s="256"/>
      <c r="BU181" s="245">
        <v>1834328.48</v>
      </c>
      <c r="BV181" s="245">
        <v>783.41000000000031</v>
      </c>
      <c r="BW181" s="246"/>
      <c r="BX181" s="246"/>
      <c r="BY181" s="247">
        <v>1835111.89</v>
      </c>
      <c r="BZ181" s="245">
        <v>45369.88</v>
      </c>
      <c r="CA181" s="245">
        <v>5459.41</v>
      </c>
      <c r="CB181" s="247">
        <v>50829.289999999994</v>
      </c>
      <c r="CC181" s="256"/>
      <c r="CD181" s="256"/>
      <c r="CE181" s="247">
        <v>23321429.16</v>
      </c>
      <c r="CG181" s="225"/>
      <c r="CH181" s="225"/>
    </row>
    <row r="182" spans="2:86" ht="15" customHeight="1">
      <c r="B182" s="314"/>
      <c r="C182" s="315" t="s">
        <v>648</v>
      </c>
      <c r="D182" s="316"/>
      <c r="E182" s="197"/>
      <c r="F182" s="246"/>
      <c r="G182" s="245">
        <v>4185684.28</v>
      </c>
      <c r="H182" s="246"/>
      <c r="I182" s="246"/>
      <c r="J182" s="246"/>
      <c r="K182" s="246"/>
      <c r="L182" s="317">
        <v>4185684.28</v>
      </c>
      <c r="M182" s="317"/>
      <c r="N182" s="246"/>
      <c r="O182" s="246"/>
      <c r="P182" s="318">
        <v>25680.620000000003</v>
      </c>
      <c r="Q182" s="318"/>
      <c r="R182" s="246"/>
      <c r="S182" s="246"/>
      <c r="T182" s="247">
        <v>25680.620000000003</v>
      </c>
      <c r="U182" s="246"/>
      <c r="V182" s="245">
        <v>531296.07999999996</v>
      </c>
      <c r="W182" s="245">
        <v>429322.50999999995</v>
      </c>
      <c r="X182" s="245">
        <v>392116.31</v>
      </c>
      <c r="Y182" s="245">
        <v>104376.1</v>
      </c>
      <c r="Z182" s="245">
        <v>220932.38</v>
      </c>
      <c r="AA182" s="246"/>
      <c r="AB182" s="245">
        <v>246753.39</v>
      </c>
      <c r="AC182" s="246"/>
      <c r="AD182" s="246"/>
      <c r="AE182" s="247">
        <v>1924796.7699999998</v>
      </c>
      <c r="AF182" s="246"/>
      <c r="AG182" s="246"/>
      <c r="AH182" s="246"/>
      <c r="AI182" s="246"/>
      <c r="AJ182" s="246"/>
      <c r="AK182" s="246"/>
      <c r="AL182" s="246"/>
      <c r="AM182" s="256"/>
      <c r="AN182" s="247">
        <f t="shared" si="4"/>
        <v>6136161.669999999</v>
      </c>
      <c r="AO182" s="246"/>
      <c r="AP182" s="246"/>
      <c r="AQ182" s="246"/>
      <c r="AR182" s="246"/>
      <c r="AS182" s="246"/>
      <c r="AT182" s="246"/>
      <c r="AU182" s="256"/>
      <c r="AV182" s="246"/>
      <c r="AW182" s="246"/>
      <c r="AX182" s="246"/>
      <c r="AY182" s="246"/>
      <c r="AZ182" s="246"/>
      <c r="BA182" s="246"/>
      <c r="BB182" s="245">
        <v>4586.12</v>
      </c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7">
        <f t="shared" si="5"/>
        <v>4586.12</v>
      </c>
      <c r="BN182" s="246"/>
      <c r="BO182" s="246"/>
      <c r="BP182" s="246"/>
      <c r="BQ182" s="246"/>
      <c r="BR182" s="246"/>
      <c r="BS182" s="246"/>
      <c r="BT182" s="256"/>
      <c r="BU182" s="246"/>
      <c r="BV182" s="246"/>
      <c r="BW182" s="246"/>
      <c r="BX182" s="246"/>
      <c r="BY182" s="256"/>
      <c r="BZ182" s="246"/>
      <c r="CA182" s="246"/>
      <c r="CB182" s="256"/>
      <c r="CC182" s="247">
        <v>6136161.669999999</v>
      </c>
      <c r="CD182" s="247">
        <v>4586.12</v>
      </c>
      <c r="CE182" s="247">
        <v>6140747.79</v>
      </c>
      <c r="CG182" s="225"/>
      <c r="CH182" s="225"/>
    </row>
    <row r="183" spans="2:86" ht="15" customHeight="1">
      <c r="B183" s="314"/>
      <c r="C183" s="315" t="s">
        <v>649</v>
      </c>
      <c r="D183" s="316"/>
      <c r="E183" s="197"/>
      <c r="F183" s="246"/>
      <c r="G183" s="245">
        <v>9039946.0999999978</v>
      </c>
      <c r="H183" s="246"/>
      <c r="I183" s="246"/>
      <c r="J183" s="245">
        <v>716207.32</v>
      </c>
      <c r="K183" s="246"/>
      <c r="L183" s="317">
        <v>9756153.4199999981</v>
      </c>
      <c r="M183" s="317"/>
      <c r="N183" s="246"/>
      <c r="O183" s="246"/>
      <c r="P183" s="318">
        <v>20492.159999999996</v>
      </c>
      <c r="Q183" s="318"/>
      <c r="R183" s="245">
        <v>155113.44</v>
      </c>
      <c r="S183" s="246"/>
      <c r="T183" s="247">
        <v>175605.6</v>
      </c>
      <c r="U183" s="245">
        <v>106681.33</v>
      </c>
      <c r="V183" s="245">
        <v>2112878.0499999998</v>
      </c>
      <c r="W183" s="245">
        <v>36737.650000000081</v>
      </c>
      <c r="X183" s="245">
        <v>35064.380000000005</v>
      </c>
      <c r="Y183" s="245">
        <v>14751.880000000005</v>
      </c>
      <c r="Z183" s="245">
        <v>11566.670000000013</v>
      </c>
      <c r="AA183" s="246"/>
      <c r="AB183" s="245">
        <v>10829.570000000007</v>
      </c>
      <c r="AC183" s="245">
        <v>2623124.2000000002</v>
      </c>
      <c r="AD183" s="246"/>
      <c r="AE183" s="247">
        <v>4951633.7300000004</v>
      </c>
      <c r="AF183" s="245">
        <v>15000</v>
      </c>
      <c r="AG183" s="245">
        <v>264471.48</v>
      </c>
      <c r="AH183" s="246"/>
      <c r="AI183" s="246"/>
      <c r="AJ183" s="246"/>
      <c r="AK183" s="246"/>
      <c r="AL183" s="246"/>
      <c r="AM183" s="247">
        <v>279471.48</v>
      </c>
      <c r="AN183" s="247">
        <f t="shared" si="4"/>
        <v>15162864.229999999</v>
      </c>
      <c r="AO183" s="245">
        <v>62787.760000000009</v>
      </c>
      <c r="AP183" s="246"/>
      <c r="AQ183" s="246"/>
      <c r="AR183" s="246"/>
      <c r="AS183" s="246"/>
      <c r="AT183" s="246"/>
      <c r="AU183" s="247">
        <v>62787.760000000009</v>
      </c>
      <c r="AV183" s="246"/>
      <c r="AW183" s="245">
        <v>40086.979999999996</v>
      </c>
      <c r="AX183" s="246"/>
      <c r="AY183" s="246"/>
      <c r="AZ183" s="246"/>
      <c r="BA183" s="246"/>
      <c r="BB183" s="245">
        <v>346.02999999999975</v>
      </c>
      <c r="BC183" s="246"/>
      <c r="BD183" s="246"/>
      <c r="BE183" s="246"/>
      <c r="BF183" s="245">
        <v>28655.19</v>
      </c>
      <c r="BG183" s="246"/>
      <c r="BH183" s="246"/>
      <c r="BI183" s="246"/>
      <c r="BJ183" s="246"/>
      <c r="BK183" s="246"/>
      <c r="BL183" s="246"/>
      <c r="BM183" s="247">
        <f t="shared" si="5"/>
        <v>69088.2</v>
      </c>
      <c r="BN183" s="246"/>
      <c r="BO183" s="246"/>
      <c r="BP183" s="246"/>
      <c r="BQ183" s="246"/>
      <c r="BR183" s="246"/>
      <c r="BS183" s="246"/>
      <c r="BT183" s="256"/>
      <c r="BU183" s="245">
        <v>1834328.48</v>
      </c>
      <c r="BV183" s="245">
        <v>783.41000000000031</v>
      </c>
      <c r="BW183" s="246"/>
      <c r="BX183" s="246"/>
      <c r="BY183" s="247">
        <v>1835111.89</v>
      </c>
      <c r="BZ183" s="245">
        <v>45369.88</v>
      </c>
      <c r="CA183" s="245">
        <v>5459.41</v>
      </c>
      <c r="CB183" s="247">
        <v>50829.289999999994</v>
      </c>
      <c r="CC183" s="256"/>
      <c r="CD183" s="256"/>
      <c r="CE183" s="247">
        <v>17180681.370000001</v>
      </c>
      <c r="CG183" s="225"/>
      <c r="CH183" s="225"/>
    </row>
    <row r="184" spans="2:86" ht="15" customHeight="1">
      <c r="B184" s="314" t="s">
        <v>93</v>
      </c>
      <c r="C184" s="315" t="s">
        <v>647</v>
      </c>
      <c r="D184" s="316"/>
      <c r="E184" s="197"/>
      <c r="F184" s="246"/>
      <c r="G184" s="245">
        <v>78687675.13000001</v>
      </c>
      <c r="H184" s="246"/>
      <c r="I184" s="246"/>
      <c r="J184" s="246"/>
      <c r="K184" s="246"/>
      <c r="L184" s="317">
        <v>78687675.13000001</v>
      </c>
      <c r="M184" s="317"/>
      <c r="N184" s="246"/>
      <c r="O184" s="246"/>
      <c r="P184" s="319"/>
      <c r="Q184" s="319"/>
      <c r="R184" s="245">
        <v>112419.5</v>
      </c>
      <c r="S184" s="246"/>
      <c r="T184" s="247">
        <v>112419.5</v>
      </c>
      <c r="U184" s="245">
        <v>6483274.9299999997</v>
      </c>
      <c r="V184" s="245">
        <v>35812446.600000001</v>
      </c>
      <c r="W184" s="245">
        <v>1230018.5199999998</v>
      </c>
      <c r="X184" s="245">
        <v>2377124.0700000003</v>
      </c>
      <c r="Y184" s="245">
        <v>63262.03</v>
      </c>
      <c r="Z184" s="245">
        <v>2257809.0599999996</v>
      </c>
      <c r="AA184" s="246"/>
      <c r="AB184" s="245">
        <v>296448.08</v>
      </c>
      <c r="AC184" s="245">
        <v>7829818.2000000002</v>
      </c>
      <c r="AD184" s="246"/>
      <c r="AE184" s="247">
        <v>56350201.49000001</v>
      </c>
      <c r="AF184" s="245">
        <v>113000</v>
      </c>
      <c r="AG184" s="245">
        <v>716010.33</v>
      </c>
      <c r="AH184" s="246"/>
      <c r="AI184" s="246"/>
      <c r="AJ184" s="246"/>
      <c r="AK184" s="246"/>
      <c r="AL184" s="246"/>
      <c r="AM184" s="247">
        <v>829010.33</v>
      </c>
      <c r="AN184" s="247">
        <f t="shared" si="4"/>
        <v>135979306.45000002</v>
      </c>
      <c r="AO184" s="245">
        <v>324906.65000000002</v>
      </c>
      <c r="AP184" s="246"/>
      <c r="AQ184" s="246"/>
      <c r="AR184" s="246"/>
      <c r="AS184" s="245">
        <v>7483.55</v>
      </c>
      <c r="AT184" s="246"/>
      <c r="AU184" s="247">
        <v>332390.2</v>
      </c>
      <c r="AV184" s="246"/>
      <c r="AW184" s="246"/>
      <c r="AX184" s="245">
        <v>55481.27</v>
      </c>
      <c r="AY184" s="245">
        <v>108406.61</v>
      </c>
      <c r="AZ184" s="246"/>
      <c r="BA184" s="246"/>
      <c r="BB184" s="245">
        <v>124060.19</v>
      </c>
      <c r="BC184" s="246"/>
      <c r="BD184" s="246"/>
      <c r="BE184" s="246"/>
      <c r="BF184" s="245">
        <v>88854.63</v>
      </c>
      <c r="BG184" s="246"/>
      <c r="BH184" s="246"/>
      <c r="BI184" s="246"/>
      <c r="BJ184" s="246"/>
      <c r="BK184" s="246"/>
      <c r="BL184" s="245">
        <v>1752967.77</v>
      </c>
      <c r="BM184" s="247">
        <f t="shared" si="5"/>
        <v>2129770.4700000002</v>
      </c>
      <c r="BN184" s="246"/>
      <c r="BO184" s="246"/>
      <c r="BP184" s="246"/>
      <c r="BQ184" s="246"/>
      <c r="BR184" s="246"/>
      <c r="BS184" s="246"/>
      <c r="BT184" s="256"/>
      <c r="BU184" s="245">
        <v>1832537.6799999995</v>
      </c>
      <c r="BV184" s="245">
        <v>7549.6799999999985</v>
      </c>
      <c r="BW184" s="246"/>
      <c r="BX184" s="246"/>
      <c r="BY184" s="247">
        <v>1840087.3599999994</v>
      </c>
      <c r="BZ184" s="245">
        <v>2881863.5</v>
      </c>
      <c r="CA184" s="245">
        <v>14497.38</v>
      </c>
      <c r="CB184" s="247">
        <v>2896360.88</v>
      </c>
      <c r="CC184" s="256"/>
      <c r="CD184" s="256"/>
      <c r="CE184" s="247">
        <v>143177915.36000004</v>
      </c>
      <c r="CG184" s="225"/>
      <c r="CH184" s="225"/>
    </row>
    <row r="185" spans="2:86" ht="15" customHeight="1">
      <c r="B185" s="314"/>
      <c r="C185" s="315" t="s">
        <v>648</v>
      </c>
      <c r="D185" s="316"/>
      <c r="E185" s="197"/>
      <c r="F185" s="246"/>
      <c r="G185" s="245">
        <v>33112879.109999999</v>
      </c>
      <c r="H185" s="246"/>
      <c r="I185" s="246"/>
      <c r="J185" s="246"/>
      <c r="K185" s="246"/>
      <c r="L185" s="317">
        <v>33112879.109999999</v>
      </c>
      <c r="M185" s="317"/>
      <c r="N185" s="246"/>
      <c r="O185" s="246"/>
      <c r="P185" s="319"/>
      <c r="Q185" s="319"/>
      <c r="R185" s="246"/>
      <c r="S185" s="246"/>
      <c r="T185" s="256"/>
      <c r="U185" s="246"/>
      <c r="V185" s="245">
        <v>13849188.120000001</v>
      </c>
      <c r="W185" s="245">
        <v>1043458.82</v>
      </c>
      <c r="X185" s="245">
        <v>2271955.1100000003</v>
      </c>
      <c r="Y185" s="245">
        <v>59613.78</v>
      </c>
      <c r="Z185" s="245">
        <v>2111353.63</v>
      </c>
      <c r="AA185" s="246"/>
      <c r="AB185" s="245">
        <v>91583.08</v>
      </c>
      <c r="AC185" s="246"/>
      <c r="AD185" s="246"/>
      <c r="AE185" s="247">
        <v>19427152.539999999</v>
      </c>
      <c r="AF185" s="246"/>
      <c r="AG185" s="246"/>
      <c r="AH185" s="246"/>
      <c r="AI185" s="246"/>
      <c r="AJ185" s="246"/>
      <c r="AK185" s="246"/>
      <c r="AL185" s="246"/>
      <c r="AM185" s="256"/>
      <c r="AN185" s="247">
        <f t="shared" si="4"/>
        <v>52540031.649999999</v>
      </c>
      <c r="AO185" s="246"/>
      <c r="AP185" s="246"/>
      <c r="AQ185" s="246"/>
      <c r="AR185" s="246"/>
      <c r="AS185" s="246"/>
      <c r="AT185" s="246"/>
      <c r="AU185" s="256"/>
      <c r="AV185" s="246"/>
      <c r="AW185" s="246"/>
      <c r="AX185" s="246"/>
      <c r="AY185" s="246"/>
      <c r="AZ185" s="246"/>
      <c r="BA185" s="246"/>
      <c r="BB185" s="245">
        <v>124060.19</v>
      </c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7">
        <f t="shared" si="5"/>
        <v>124060.19</v>
      </c>
      <c r="BN185" s="246"/>
      <c r="BO185" s="246"/>
      <c r="BP185" s="246"/>
      <c r="BQ185" s="246"/>
      <c r="BR185" s="246"/>
      <c r="BS185" s="246"/>
      <c r="BT185" s="256"/>
      <c r="BU185" s="246"/>
      <c r="BV185" s="246"/>
      <c r="BW185" s="246"/>
      <c r="BX185" s="246"/>
      <c r="BY185" s="256"/>
      <c r="BZ185" s="246"/>
      <c r="CA185" s="246"/>
      <c r="CB185" s="256"/>
      <c r="CC185" s="247">
        <v>52540031.650000006</v>
      </c>
      <c r="CD185" s="247">
        <v>124060.19</v>
      </c>
      <c r="CE185" s="247">
        <v>52664091.840000004</v>
      </c>
      <c r="CG185" s="225"/>
      <c r="CH185" s="225"/>
    </row>
    <row r="186" spans="2:86" ht="15" customHeight="1">
      <c r="B186" s="314"/>
      <c r="C186" s="315" t="s">
        <v>649</v>
      </c>
      <c r="D186" s="316"/>
      <c r="E186" s="197"/>
      <c r="F186" s="246"/>
      <c r="G186" s="245">
        <v>45574796.020000011</v>
      </c>
      <c r="H186" s="246"/>
      <c r="I186" s="246"/>
      <c r="J186" s="246"/>
      <c r="K186" s="246"/>
      <c r="L186" s="317">
        <v>45574796.020000011</v>
      </c>
      <c r="M186" s="317"/>
      <c r="N186" s="246"/>
      <c r="O186" s="246"/>
      <c r="P186" s="319"/>
      <c r="Q186" s="319"/>
      <c r="R186" s="245">
        <v>112419.5</v>
      </c>
      <c r="S186" s="246"/>
      <c r="T186" s="247">
        <v>112419.5</v>
      </c>
      <c r="U186" s="245">
        <v>6483274.9299999997</v>
      </c>
      <c r="V186" s="245">
        <v>21963258.48</v>
      </c>
      <c r="W186" s="245">
        <v>186559.69999999972</v>
      </c>
      <c r="X186" s="245">
        <v>105168.95999999996</v>
      </c>
      <c r="Y186" s="245">
        <v>3648.25</v>
      </c>
      <c r="Z186" s="245">
        <v>146455.4299999997</v>
      </c>
      <c r="AA186" s="246"/>
      <c r="AB186" s="245">
        <v>204865</v>
      </c>
      <c r="AC186" s="245">
        <v>7829818.2000000002</v>
      </c>
      <c r="AD186" s="246"/>
      <c r="AE186" s="247">
        <v>36923048.95000001</v>
      </c>
      <c r="AF186" s="245">
        <v>113000</v>
      </c>
      <c r="AG186" s="245">
        <v>716010.33</v>
      </c>
      <c r="AH186" s="246"/>
      <c r="AI186" s="246"/>
      <c r="AJ186" s="246"/>
      <c r="AK186" s="246"/>
      <c r="AL186" s="246"/>
      <c r="AM186" s="247">
        <v>829010.33</v>
      </c>
      <c r="AN186" s="247">
        <f t="shared" si="4"/>
        <v>83439274.800000027</v>
      </c>
      <c r="AO186" s="245">
        <v>324906.65000000002</v>
      </c>
      <c r="AP186" s="246"/>
      <c r="AQ186" s="246"/>
      <c r="AR186" s="246"/>
      <c r="AS186" s="245">
        <v>7483.55</v>
      </c>
      <c r="AT186" s="246"/>
      <c r="AU186" s="247">
        <v>332390.2</v>
      </c>
      <c r="AV186" s="246"/>
      <c r="AW186" s="246"/>
      <c r="AX186" s="245">
        <v>55481.27</v>
      </c>
      <c r="AY186" s="245">
        <v>108406.61</v>
      </c>
      <c r="AZ186" s="246"/>
      <c r="BA186" s="246"/>
      <c r="BB186" s="246"/>
      <c r="BC186" s="246"/>
      <c r="BD186" s="246"/>
      <c r="BE186" s="246"/>
      <c r="BF186" s="245">
        <v>88854.63</v>
      </c>
      <c r="BG186" s="246"/>
      <c r="BH186" s="246"/>
      <c r="BI186" s="246"/>
      <c r="BJ186" s="246"/>
      <c r="BK186" s="246"/>
      <c r="BL186" s="245">
        <v>1752967.77</v>
      </c>
      <c r="BM186" s="247">
        <f t="shared" si="5"/>
        <v>2005710.28</v>
      </c>
      <c r="BN186" s="246"/>
      <c r="BO186" s="246"/>
      <c r="BP186" s="246"/>
      <c r="BQ186" s="246"/>
      <c r="BR186" s="246"/>
      <c r="BS186" s="246"/>
      <c r="BT186" s="256"/>
      <c r="BU186" s="245">
        <v>1832537.6799999995</v>
      </c>
      <c r="BV186" s="245">
        <v>7549.6799999999985</v>
      </c>
      <c r="BW186" s="246"/>
      <c r="BX186" s="246"/>
      <c r="BY186" s="247">
        <v>1840087.3599999994</v>
      </c>
      <c r="BZ186" s="245">
        <v>2881863.5</v>
      </c>
      <c r="CA186" s="245">
        <v>14497.38</v>
      </c>
      <c r="CB186" s="247">
        <v>2896360.88</v>
      </c>
      <c r="CC186" s="256"/>
      <c r="CD186" s="256"/>
      <c r="CE186" s="247">
        <v>90513823.520000041</v>
      </c>
      <c r="CG186" s="225"/>
      <c r="CH186" s="225"/>
    </row>
    <row r="187" spans="2:86" ht="15" customHeight="1">
      <c r="B187" s="314" t="s">
        <v>94</v>
      </c>
      <c r="C187" s="315" t="s">
        <v>647</v>
      </c>
      <c r="D187" s="316"/>
      <c r="E187" s="197">
        <v>110979.56</v>
      </c>
      <c r="F187" s="245">
        <v>4223212.6399999997</v>
      </c>
      <c r="G187" s="245">
        <v>37797358.18</v>
      </c>
      <c r="H187" s="245">
        <v>604378.9</v>
      </c>
      <c r="I187" s="245">
        <v>232446.74000000002</v>
      </c>
      <c r="J187" s="245">
        <v>313197.43999999971</v>
      </c>
      <c r="K187" s="246"/>
      <c r="L187" s="317">
        <v>43281573.459999993</v>
      </c>
      <c r="M187" s="317"/>
      <c r="N187" s="246"/>
      <c r="O187" s="246"/>
      <c r="P187" s="319"/>
      <c r="Q187" s="319"/>
      <c r="R187" s="245">
        <v>7832.21</v>
      </c>
      <c r="S187" s="246"/>
      <c r="T187" s="247">
        <v>7832.21</v>
      </c>
      <c r="U187" s="245">
        <v>4377242.37</v>
      </c>
      <c r="V187" s="245">
        <v>28042012.34</v>
      </c>
      <c r="W187" s="245">
        <v>10795964.040000001</v>
      </c>
      <c r="X187" s="245">
        <v>2278076.84</v>
      </c>
      <c r="Y187" s="245">
        <v>185654.51</v>
      </c>
      <c r="Z187" s="245">
        <v>2915167.8600000003</v>
      </c>
      <c r="AA187" s="246"/>
      <c r="AB187" s="245">
        <v>182421.03</v>
      </c>
      <c r="AC187" s="245">
        <v>132066.23999999999</v>
      </c>
      <c r="AD187" s="246"/>
      <c r="AE187" s="247">
        <v>48908605.230000004</v>
      </c>
      <c r="AF187" s="245">
        <v>1195389.5</v>
      </c>
      <c r="AG187" s="245">
        <v>749887.68</v>
      </c>
      <c r="AH187" s="246"/>
      <c r="AI187" s="246"/>
      <c r="AJ187" s="246"/>
      <c r="AK187" s="245">
        <v>43890.03</v>
      </c>
      <c r="AL187" s="246"/>
      <c r="AM187" s="247">
        <v>1989167.2100000002</v>
      </c>
      <c r="AN187" s="247">
        <f t="shared" si="4"/>
        <v>94187178.109999999</v>
      </c>
      <c r="AO187" s="245">
        <v>311538.86</v>
      </c>
      <c r="AP187" s="246"/>
      <c r="AQ187" s="246"/>
      <c r="AR187" s="246"/>
      <c r="AS187" s="246"/>
      <c r="AT187" s="246"/>
      <c r="AU187" s="247">
        <v>311538.86</v>
      </c>
      <c r="AV187" s="246"/>
      <c r="AW187" s="246"/>
      <c r="AX187" s="245">
        <v>6787.1400000000021</v>
      </c>
      <c r="AY187" s="245">
        <v>291897.03000000003</v>
      </c>
      <c r="AZ187" s="246"/>
      <c r="BA187" s="246"/>
      <c r="BB187" s="245">
        <v>96981.67</v>
      </c>
      <c r="BC187" s="246"/>
      <c r="BD187" s="245">
        <v>153750</v>
      </c>
      <c r="BE187" s="246"/>
      <c r="BF187" s="245">
        <v>42447.850000000013</v>
      </c>
      <c r="BG187" s="246"/>
      <c r="BH187" s="245">
        <v>1.1652900866465643E-12</v>
      </c>
      <c r="BI187" s="246"/>
      <c r="BJ187" s="246"/>
      <c r="BK187" s="246"/>
      <c r="BL187" s="245">
        <v>1515222.24</v>
      </c>
      <c r="BM187" s="247">
        <f t="shared" si="5"/>
        <v>2107085.9300000002</v>
      </c>
      <c r="BN187" s="246"/>
      <c r="BO187" s="246"/>
      <c r="BP187" s="246"/>
      <c r="BQ187" s="246"/>
      <c r="BR187" s="246"/>
      <c r="BS187" s="246"/>
      <c r="BT187" s="256"/>
      <c r="BU187" s="245">
        <v>569836.92999999982</v>
      </c>
      <c r="BV187" s="245">
        <v>3759.12</v>
      </c>
      <c r="BW187" s="246"/>
      <c r="BX187" s="246"/>
      <c r="BY187" s="247">
        <v>573596.04999999981</v>
      </c>
      <c r="BZ187" s="245">
        <v>465619.8299999999</v>
      </c>
      <c r="CA187" s="245">
        <v>88846.010000000038</v>
      </c>
      <c r="CB187" s="247">
        <v>554465.84</v>
      </c>
      <c r="CC187" s="256"/>
      <c r="CD187" s="256"/>
      <c r="CE187" s="247">
        <v>97733864.789999992</v>
      </c>
      <c r="CG187" s="225"/>
      <c r="CH187" s="225"/>
    </row>
    <row r="188" spans="2:86" ht="15" customHeight="1">
      <c r="B188" s="314"/>
      <c r="C188" s="315" t="s">
        <v>648</v>
      </c>
      <c r="D188" s="316"/>
      <c r="E188" s="197"/>
      <c r="F188" s="245">
        <v>518015.54</v>
      </c>
      <c r="G188" s="245">
        <v>15693319.08</v>
      </c>
      <c r="H188" s="245">
        <v>2847.78</v>
      </c>
      <c r="I188" s="245">
        <v>187314.71</v>
      </c>
      <c r="J188" s="246"/>
      <c r="K188" s="246"/>
      <c r="L188" s="317">
        <v>16401497.109999999</v>
      </c>
      <c r="M188" s="317"/>
      <c r="N188" s="246"/>
      <c r="O188" s="246"/>
      <c r="P188" s="319"/>
      <c r="Q188" s="319"/>
      <c r="R188" s="246"/>
      <c r="S188" s="246"/>
      <c r="T188" s="256"/>
      <c r="U188" s="246"/>
      <c r="V188" s="245">
        <v>8165665.9000000004</v>
      </c>
      <c r="W188" s="245">
        <v>7755786.9300000016</v>
      </c>
      <c r="X188" s="245">
        <v>1838133.01</v>
      </c>
      <c r="Y188" s="245">
        <v>168156.86</v>
      </c>
      <c r="Z188" s="245">
        <v>2486307.9899999998</v>
      </c>
      <c r="AA188" s="246"/>
      <c r="AB188" s="245">
        <v>122658.43</v>
      </c>
      <c r="AC188" s="246"/>
      <c r="AD188" s="246"/>
      <c r="AE188" s="247">
        <v>20536709.120000001</v>
      </c>
      <c r="AF188" s="246"/>
      <c r="AG188" s="246"/>
      <c r="AH188" s="246"/>
      <c r="AI188" s="246"/>
      <c r="AJ188" s="246"/>
      <c r="AK188" s="246"/>
      <c r="AL188" s="246"/>
      <c r="AM188" s="256"/>
      <c r="AN188" s="247">
        <f t="shared" si="4"/>
        <v>36938206.230000004</v>
      </c>
      <c r="AO188" s="246"/>
      <c r="AP188" s="246"/>
      <c r="AQ188" s="246"/>
      <c r="AR188" s="246"/>
      <c r="AS188" s="246"/>
      <c r="AT188" s="246"/>
      <c r="AU188" s="256"/>
      <c r="AV188" s="246"/>
      <c r="AW188" s="246"/>
      <c r="AX188" s="246"/>
      <c r="AY188" s="246"/>
      <c r="AZ188" s="246"/>
      <c r="BA188" s="246"/>
      <c r="BB188" s="245">
        <v>81592.539999999994</v>
      </c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7">
        <f t="shared" si="5"/>
        <v>81592.539999999994</v>
      </c>
      <c r="BN188" s="246"/>
      <c r="BO188" s="246"/>
      <c r="BP188" s="246"/>
      <c r="BQ188" s="246"/>
      <c r="BR188" s="246"/>
      <c r="BS188" s="246"/>
      <c r="BT188" s="256"/>
      <c r="BU188" s="246"/>
      <c r="BV188" s="246"/>
      <c r="BW188" s="246"/>
      <c r="BX188" s="246"/>
      <c r="BY188" s="256"/>
      <c r="BZ188" s="246"/>
      <c r="CA188" s="246"/>
      <c r="CB188" s="256"/>
      <c r="CC188" s="247">
        <v>36938206.229999997</v>
      </c>
      <c r="CD188" s="247">
        <v>81592.539999999994</v>
      </c>
      <c r="CE188" s="247">
        <v>37019798.769999996</v>
      </c>
      <c r="CG188" s="225"/>
      <c r="CH188" s="225"/>
    </row>
    <row r="189" spans="2:86" ht="15" customHeight="1">
      <c r="B189" s="314"/>
      <c r="C189" s="315" t="s">
        <v>649</v>
      </c>
      <c r="D189" s="316"/>
      <c r="E189" s="197">
        <v>110979.56</v>
      </c>
      <c r="F189" s="245">
        <v>3705197.0999999996</v>
      </c>
      <c r="G189" s="245">
        <v>22104039.100000001</v>
      </c>
      <c r="H189" s="245">
        <v>601531.12</v>
      </c>
      <c r="I189" s="245">
        <v>45132.030000000028</v>
      </c>
      <c r="J189" s="245">
        <v>313197.43999999971</v>
      </c>
      <c r="K189" s="246"/>
      <c r="L189" s="317">
        <v>26880076.349999994</v>
      </c>
      <c r="M189" s="317"/>
      <c r="N189" s="246"/>
      <c r="O189" s="246"/>
      <c r="P189" s="319"/>
      <c r="Q189" s="319"/>
      <c r="R189" s="245">
        <v>7832.21</v>
      </c>
      <c r="S189" s="246"/>
      <c r="T189" s="247">
        <v>7832.21</v>
      </c>
      <c r="U189" s="245">
        <v>4377242.37</v>
      </c>
      <c r="V189" s="245">
        <v>19876346.439999998</v>
      </c>
      <c r="W189" s="245">
        <v>3040177.1099999994</v>
      </c>
      <c r="X189" s="245">
        <v>439943.82999999984</v>
      </c>
      <c r="Y189" s="245">
        <v>17497.650000000023</v>
      </c>
      <c r="Z189" s="245">
        <v>428859.87000000058</v>
      </c>
      <c r="AA189" s="246"/>
      <c r="AB189" s="245">
        <v>59762.600000000006</v>
      </c>
      <c r="AC189" s="245">
        <v>132066.23999999999</v>
      </c>
      <c r="AD189" s="246"/>
      <c r="AE189" s="247">
        <v>28371896.110000003</v>
      </c>
      <c r="AF189" s="245">
        <v>1195389.5</v>
      </c>
      <c r="AG189" s="245">
        <v>749887.68</v>
      </c>
      <c r="AH189" s="246"/>
      <c r="AI189" s="246"/>
      <c r="AJ189" s="246"/>
      <c r="AK189" s="245">
        <v>43890.03</v>
      </c>
      <c r="AL189" s="246"/>
      <c r="AM189" s="247">
        <v>1989167.2100000002</v>
      </c>
      <c r="AN189" s="247">
        <f t="shared" si="4"/>
        <v>57248971.880000003</v>
      </c>
      <c r="AO189" s="245">
        <v>311538.86</v>
      </c>
      <c r="AP189" s="246"/>
      <c r="AQ189" s="246"/>
      <c r="AR189" s="246"/>
      <c r="AS189" s="246"/>
      <c r="AT189" s="246"/>
      <c r="AU189" s="247">
        <v>311538.86</v>
      </c>
      <c r="AV189" s="246"/>
      <c r="AW189" s="246"/>
      <c r="AX189" s="245">
        <v>6787.1400000000021</v>
      </c>
      <c r="AY189" s="245">
        <v>291897.03000000003</v>
      </c>
      <c r="AZ189" s="246"/>
      <c r="BA189" s="246"/>
      <c r="BB189" s="245">
        <v>15389.130000000005</v>
      </c>
      <c r="BC189" s="246"/>
      <c r="BD189" s="245">
        <v>153750</v>
      </c>
      <c r="BE189" s="246"/>
      <c r="BF189" s="245">
        <v>42447.850000000013</v>
      </c>
      <c r="BG189" s="246"/>
      <c r="BH189" s="245">
        <v>1.1652900866465643E-12</v>
      </c>
      <c r="BI189" s="246"/>
      <c r="BJ189" s="246"/>
      <c r="BK189" s="246"/>
      <c r="BL189" s="245">
        <v>1515222.24</v>
      </c>
      <c r="BM189" s="247">
        <f t="shared" si="5"/>
        <v>2025493.3900000001</v>
      </c>
      <c r="BN189" s="246"/>
      <c r="BO189" s="246"/>
      <c r="BP189" s="246"/>
      <c r="BQ189" s="246"/>
      <c r="BR189" s="246"/>
      <c r="BS189" s="246"/>
      <c r="BT189" s="256"/>
      <c r="BU189" s="245">
        <v>569836.92999999982</v>
      </c>
      <c r="BV189" s="245">
        <v>3759.12</v>
      </c>
      <c r="BW189" s="246"/>
      <c r="BX189" s="246"/>
      <c r="BY189" s="247">
        <v>573596.04999999981</v>
      </c>
      <c r="BZ189" s="245">
        <v>465619.8299999999</v>
      </c>
      <c r="CA189" s="245">
        <v>88846.010000000038</v>
      </c>
      <c r="CB189" s="247">
        <v>554465.84</v>
      </c>
      <c r="CC189" s="256"/>
      <c r="CD189" s="256"/>
      <c r="CE189" s="247">
        <v>60714066.019999996</v>
      </c>
      <c r="CG189" s="225"/>
      <c r="CH189" s="225"/>
    </row>
    <row r="190" spans="2:86" ht="15" customHeight="1">
      <c r="B190" s="314" t="s">
        <v>95</v>
      </c>
      <c r="C190" s="315" t="s">
        <v>647</v>
      </c>
      <c r="D190" s="316"/>
      <c r="E190" s="197">
        <v>199.86</v>
      </c>
      <c r="F190" s="245">
        <v>266676.39999999997</v>
      </c>
      <c r="G190" s="245">
        <v>77677110.25</v>
      </c>
      <c r="H190" s="245">
        <v>114551.77</v>
      </c>
      <c r="I190" s="246"/>
      <c r="J190" s="245">
        <v>375057.4</v>
      </c>
      <c r="K190" s="246"/>
      <c r="L190" s="317">
        <v>78433595.680000007</v>
      </c>
      <c r="M190" s="317"/>
      <c r="N190" s="246"/>
      <c r="O190" s="245">
        <v>67903.75</v>
      </c>
      <c r="P190" s="318">
        <v>967.92</v>
      </c>
      <c r="Q190" s="318"/>
      <c r="R190" s="246"/>
      <c r="S190" s="246"/>
      <c r="T190" s="247">
        <v>68871.67</v>
      </c>
      <c r="U190" s="245">
        <v>2511248</v>
      </c>
      <c r="V190" s="245">
        <v>15207430.290000001</v>
      </c>
      <c r="W190" s="245">
        <v>1570810.8199999998</v>
      </c>
      <c r="X190" s="245">
        <v>2483599.2399999998</v>
      </c>
      <c r="Y190" s="245">
        <v>58724.72</v>
      </c>
      <c r="Z190" s="245">
        <v>1314940.33</v>
      </c>
      <c r="AA190" s="246"/>
      <c r="AB190" s="245">
        <v>420161.35</v>
      </c>
      <c r="AC190" s="245">
        <v>43695.66</v>
      </c>
      <c r="AD190" s="246"/>
      <c r="AE190" s="247">
        <v>23610610.41</v>
      </c>
      <c r="AF190" s="245">
        <v>471050.08</v>
      </c>
      <c r="AG190" s="245">
        <v>373219.6</v>
      </c>
      <c r="AH190" s="246"/>
      <c r="AI190" s="246"/>
      <c r="AJ190" s="246"/>
      <c r="AK190" s="246"/>
      <c r="AL190" s="246"/>
      <c r="AM190" s="247">
        <v>844269.68</v>
      </c>
      <c r="AN190" s="247">
        <f t="shared" si="4"/>
        <v>102957347.44000001</v>
      </c>
      <c r="AO190" s="245">
        <v>177498.53</v>
      </c>
      <c r="AP190" s="246"/>
      <c r="AQ190" s="246"/>
      <c r="AR190" s="246"/>
      <c r="AS190" s="246"/>
      <c r="AT190" s="246"/>
      <c r="AU190" s="247">
        <v>177498.53</v>
      </c>
      <c r="AV190" s="245">
        <v>3679.5</v>
      </c>
      <c r="AW190" s="246"/>
      <c r="AX190" s="245">
        <v>21.240000000003192</v>
      </c>
      <c r="AY190" s="245">
        <v>59222.909999999974</v>
      </c>
      <c r="AZ190" s="246"/>
      <c r="BA190" s="246"/>
      <c r="BB190" s="245">
        <v>25203.23</v>
      </c>
      <c r="BC190" s="246"/>
      <c r="BD190" s="246"/>
      <c r="BE190" s="246"/>
      <c r="BF190" s="245">
        <v>1731.8299999999995</v>
      </c>
      <c r="BG190" s="246"/>
      <c r="BH190" s="246"/>
      <c r="BI190" s="246"/>
      <c r="BJ190" s="246"/>
      <c r="BK190" s="246"/>
      <c r="BL190" s="245">
        <v>17172.019999999997</v>
      </c>
      <c r="BM190" s="247">
        <f t="shared" si="5"/>
        <v>107030.72999999998</v>
      </c>
      <c r="BN190" s="246"/>
      <c r="BO190" s="246"/>
      <c r="BP190" s="246"/>
      <c r="BQ190" s="246"/>
      <c r="BR190" s="246"/>
      <c r="BS190" s="246"/>
      <c r="BT190" s="256"/>
      <c r="BU190" s="245">
        <v>631390.24</v>
      </c>
      <c r="BV190" s="245">
        <v>5863.9800000000505</v>
      </c>
      <c r="BW190" s="246"/>
      <c r="BX190" s="246"/>
      <c r="BY190" s="247">
        <v>637254.22000000009</v>
      </c>
      <c r="BZ190" s="245">
        <v>383180.62000000005</v>
      </c>
      <c r="CA190" s="245">
        <v>23660.12</v>
      </c>
      <c r="CB190" s="247">
        <v>406840.74000000005</v>
      </c>
      <c r="CC190" s="256"/>
      <c r="CD190" s="256"/>
      <c r="CE190" s="247">
        <v>104285971.66000001</v>
      </c>
      <c r="CG190" s="225"/>
      <c r="CH190" s="225"/>
    </row>
    <row r="191" spans="2:86" ht="15" customHeight="1">
      <c r="B191" s="314"/>
      <c r="C191" s="315" t="s">
        <v>648</v>
      </c>
      <c r="D191" s="316"/>
      <c r="E191" s="197"/>
      <c r="F191" s="245">
        <v>33657.599999999999</v>
      </c>
      <c r="G191" s="245">
        <v>8095974.3900000006</v>
      </c>
      <c r="H191" s="245">
        <v>59504.17</v>
      </c>
      <c r="I191" s="246"/>
      <c r="J191" s="246"/>
      <c r="K191" s="246"/>
      <c r="L191" s="317">
        <v>8189136.1600000001</v>
      </c>
      <c r="M191" s="317"/>
      <c r="N191" s="246"/>
      <c r="O191" s="245">
        <v>67903.75</v>
      </c>
      <c r="P191" s="318">
        <v>967.92</v>
      </c>
      <c r="Q191" s="318"/>
      <c r="R191" s="246"/>
      <c r="S191" s="246"/>
      <c r="T191" s="247">
        <v>68871.67</v>
      </c>
      <c r="U191" s="246"/>
      <c r="V191" s="245">
        <v>997668.79</v>
      </c>
      <c r="W191" s="245">
        <v>900270.23</v>
      </c>
      <c r="X191" s="245">
        <v>1419088.36</v>
      </c>
      <c r="Y191" s="245">
        <v>48787.94</v>
      </c>
      <c r="Z191" s="245">
        <v>1158369.8600000001</v>
      </c>
      <c r="AA191" s="246"/>
      <c r="AB191" s="245">
        <v>354977.01</v>
      </c>
      <c r="AC191" s="246"/>
      <c r="AD191" s="246"/>
      <c r="AE191" s="247">
        <v>4879162.1899999995</v>
      </c>
      <c r="AF191" s="245">
        <v>50000</v>
      </c>
      <c r="AG191" s="246"/>
      <c r="AH191" s="246"/>
      <c r="AI191" s="246"/>
      <c r="AJ191" s="246"/>
      <c r="AK191" s="246"/>
      <c r="AL191" s="246"/>
      <c r="AM191" s="247">
        <v>50000</v>
      </c>
      <c r="AN191" s="247">
        <f t="shared" si="4"/>
        <v>13187170.02</v>
      </c>
      <c r="AO191" s="246"/>
      <c r="AP191" s="246"/>
      <c r="AQ191" s="246"/>
      <c r="AR191" s="246"/>
      <c r="AS191" s="246"/>
      <c r="AT191" s="246"/>
      <c r="AU191" s="256"/>
      <c r="AV191" s="246"/>
      <c r="AW191" s="246"/>
      <c r="AX191" s="246"/>
      <c r="AY191" s="246"/>
      <c r="AZ191" s="246"/>
      <c r="BA191" s="246"/>
      <c r="BB191" s="245">
        <v>25203.23</v>
      </c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7">
        <f t="shared" si="5"/>
        <v>25203.23</v>
      </c>
      <c r="BN191" s="246"/>
      <c r="BO191" s="246"/>
      <c r="BP191" s="246"/>
      <c r="BQ191" s="246"/>
      <c r="BR191" s="246"/>
      <c r="BS191" s="246"/>
      <c r="BT191" s="256"/>
      <c r="BU191" s="246"/>
      <c r="BV191" s="246"/>
      <c r="BW191" s="246"/>
      <c r="BX191" s="246"/>
      <c r="BY191" s="256"/>
      <c r="BZ191" s="246"/>
      <c r="CA191" s="246"/>
      <c r="CB191" s="256"/>
      <c r="CC191" s="247">
        <v>13137170.019999998</v>
      </c>
      <c r="CD191" s="247">
        <v>75203.23</v>
      </c>
      <c r="CE191" s="247">
        <v>13212373.25</v>
      </c>
      <c r="CG191" s="225"/>
      <c r="CH191" s="225"/>
    </row>
    <row r="192" spans="2:86" ht="15" customHeight="1">
      <c r="B192" s="314"/>
      <c r="C192" s="315" t="s">
        <v>649</v>
      </c>
      <c r="D192" s="316"/>
      <c r="E192" s="197">
        <v>199.86</v>
      </c>
      <c r="F192" s="245">
        <v>233018.79999999996</v>
      </c>
      <c r="G192" s="245">
        <v>69581135.859999999</v>
      </c>
      <c r="H192" s="245">
        <v>55047.600000000006</v>
      </c>
      <c r="I192" s="246"/>
      <c r="J192" s="245">
        <v>375057.4</v>
      </c>
      <c r="K192" s="246"/>
      <c r="L192" s="317">
        <v>70244459.520000011</v>
      </c>
      <c r="M192" s="317"/>
      <c r="N192" s="246"/>
      <c r="O192" s="246"/>
      <c r="P192" s="319"/>
      <c r="Q192" s="319"/>
      <c r="R192" s="246"/>
      <c r="S192" s="246"/>
      <c r="T192" s="256"/>
      <c r="U192" s="245">
        <v>2511248</v>
      </c>
      <c r="V192" s="245">
        <v>14209761.5</v>
      </c>
      <c r="W192" s="245">
        <v>670540.58999999985</v>
      </c>
      <c r="X192" s="245">
        <v>1064510.8799999997</v>
      </c>
      <c r="Y192" s="245">
        <v>9936.7799999999988</v>
      </c>
      <c r="Z192" s="245">
        <v>156570.46999999997</v>
      </c>
      <c r="AA192" s="246"/>
      <c r="AB192" s="245">
        <v>65184.340000000026</v>
      </c>
      <c r="AC192" s="245">
        <v>43695.66</v>
      </c>
      <c r="AD192" s="246"/>
      <c r="AE192" s="247">
        <v>18731448.219999999</v>
      </c>
      <c r="AF192" s="245">
        <v>421050.08</v>
      </c>
      <c r="AG192" s="245">
        <v>373219.6</v>
      </c>
      <c r="AH192" s="246"/>
      <c r="AI192" s="246"/>
      <c r="AJ192" s="246"/>
      <c r="AK192" s="246"/>
      <c r="AL192" s="246"/>
      <c r="AM192" s="247">
        <v>794269.68</v>
      </c>
      <c r="AN192" s="247">
        <f t="shared" si="4"/>
        <v>89770177.420000017</v>
      </c>
      <c r="AO192" s="245">
        <v>177498.53</v>
      </c>
      <c r="AP192" s="246"/>
      <c r="AQ192" s="246"/>
      <c r="AR192" s="246"/>
      <c r="AS192" s="246"/>
      <c r="AT192" s="246"/>
      <c r="AU192" s="247">
        <v>177498.53</v>
      </c>
      <c r="AV192" s="245">
        <v>3679.5</v>
      </c>
      <c r="AW192" s="246"/>
      <c r="AX192" s="245">
        <v>21.240000000003192</v>
      </c>
      <c r="AY192" s="245">
        <v>59222.909999999974</v>
      </c>
      <c r="AZ192" s="246"/>
      <c r="BA192" s="246"/>
      <c r="BB192" s="246"/>
      <c r="BC192" s="246"/>
      <c r="BD192" s="246"/>
      <c r="BE192" s="246"/>
      <c r="BF192" s="245">
        <v>1731.8299999999995</v>
      </c>
      <c r="BG192" s="246"/>
      <c r="BH192" s="246"/>
      <c r="BI192" s="246"/>
      <c r="BJ192" s="246"/>
      <c r="BK192" s="246"/>
      <c r="BL192" s="245">
        <v>17172.019999999997</v>
      </c>
      <c r="BM192" s="247">
        <f t="shared" si="5"/>
        <v>81827.499999999971</v>
      </c>
      <c r="BN192" s="246"/>
      <c r="BO192" s="246"/>
      <c r="BP192" s="246"/>
      <c r="BQ192" s="246"/>
      <c r="BR192" s="246"/>
      <c r="BS192" s="246"/>
      <c r="BT192" s="256"/>
      <c r="BU192" s="245">
        <v>631390.24</v>
      </c>
      <c r="BV192" s="245">
        <v>5863.9800000000505</v>
      </c>
      <c r="BW192" s="246"/>
      <c r="BX192" s="246"/>
      <c r="BY192" s="247">
        <v>637254.22000000009</v>
      </c>
      <c r="BZ192" s="245">
        <v>383180.62000000005</v>
      </c>
      <c r="CA192" s="245">
        <v>23660.12</v>
      </c>
      <c r="CB192" s="247">
        <v>406840.74000000005</v>
      </c>
      <c r="CC192" s="256"/>
      <c r="CD192" s="256"/>
      <c r="CE192" s="247">
        <v>91073598.410000011</v>
      </c>
      <c r="CG192" s="225"/>
      <c r="CH192" s="225"/>
    </row>
    <row r="193" spans="2:86" ht="15" customHeight="1">
      <c r="B193" s="314" t="s">
        <v>96</v>
      </c>
      <c r="C193" s="315" t="s">
        <v>647</v>
      </c>
      <c r="D193" s="316"/>
      <c r="E193" s="197">
        <v>7677661.2199999997</v>
      </c>
      <c r="F193" s="245">
        <v>711693.32</v>
      </c>
      <c r="G193" s="245">
        <v>80326949.859999999</v>
      </c>
      <c r="H193" s="245">
        <v>539611.85</v>
      </c>
      <c r="I193" s="245">
        <v>625094.14</v>
      </c>
      <c r="J193" s="245">
        <v>1610204.2999999998</v>
      </c>
      <c r="K193" s="246"/>
      <c r="L193" s="317">
        <v>91491214.689999998</v>
      </c>
      <c r="M193" s="317"/>
      <c r="N193" s="246"/>
      <c r="O193" s="245">
        <v>924893.89</v>
      </c>
      <c r="P193" s="318">
        <v>144725</v>
      </c>
      <c r="Q193" s="318"/>
      <c r="R193" s="246"/>
      <c r="S193" s="246"/>
      <c r="T193" s="247">
        <v>1069618.8900000001</v>
      </c>
      <c r="U193" s="245">
        <v>11919562.220000001</v>
      </c>
      <c r="V193" s="245">
        <v>42470312.490000002</v>
      </c>
      <c r="W193" s="245">
        <v>5456896.9100000001</v>
      </c>
      <c r="X193" s="245">
        <v>1584612.48</v>
      </c>
      <c r="Y193" s="245">
        <v>1104231.55</v>
      </c>
      <c r="Z193" s="245">
        <v>2775299.31</v>
      </c>
      <c r="AA193" s="245">
        <v>40</v>
      </c>
      <c r="AB193" s="245">
        <v>6388596.4400000004</v>
      </c>
      <c r="AC193" s="245">
        <v>1069870.92</v>
      </c>
      <c r="AD193" s="246"/>
      <c r="AE193" s="247">
        <v>72769422.320000008</v>
      </c>
      <c r="AF193" s="245">
        <v>14290875.879999999</v>
      </c>
      <c r="AG193" s="245">
        <v>1179156.95</v>
      </c>
      <c r="AH193" s="246"/>
      <c r="AI193" s="246"/>
      <c r="AJ193" s="246"/>
      <c r="AK193" s="246"/>
      <c r="AL193" s="246"/>
      <c r="AM193" s="247">
        <v>15470032.829999998</v>
      </c>
      <c r="AN193" s="247">
        <f t="shared" si="4"/>
        <v>180800288.73000002</v>
      </c>
      <c r="AO193" s="245">
        <v>326125.62000000005</v>
      </c>
      <c r="AP193" s="246"/>
      <c r="AQ193" s="246"/>
      <c r="AR193" s="246"/>
      <c r="AS193" s="245">
        <v>10025.02</v>
      </c>
      <c r="AT193" s="246"/>
      <c r="AU193" s="247">
        <v>336150.64000000007</v>
      </c>
      <c r="AV193" s="246"/>
      <c r="AW193" s="245">
        <v>56445.55</v>
      </c>
      <c r="AX193" s="245">
        <v>11447.98</v>
      </c>
      <c r="AY193" s="245">
        <v>43774.179999999993</v>
      </c>
      <c r="AZ193" s="245">
        <v>50.160000000000025</v>
      </c>
      <c r="BA193" s="246"/>
      <c r="BB193" s="245">
        <v>116662.84000000001</v>
      </c>
      <c r="BC193" s="246"/>
      <c r="BD193" s="245">
        <v>1845</v>
      </c>
      <c r="BE193" s="246"/>
      <c r="BF193" s="246"/>
      <c r="BG193" s="246"/>
      <c r="BH193" s="245">
        <v>9.0949470177292824E-13</v>
      </c>
      <c r="BI193" s="246"/>
      <c r="BJ193" s="246"/>
      <c r="BK193" s="246"/>
      <c r="BL193" s="245">
        <v>787444.43</v>
      </c>
      <c r="BM193" s="247">
        <f t="shared" si="5"/>
        <v>1017670.1400000001</v>
      </c>
      <c r="BN193" s="246"/>
      <c r="BO193" s="246"/>
      <c r="BP193" s="246"/>
      <c r="BQ193" s="246"/>
      <c r="BR193" s="246"/>
      <c r="BS193" s="246"/>
      <c r="BT193" s="256"/>
      <c r="BU193" s="245">
        <v>1472143.2400000002</v>
      </c>
      <c r="BV193" s="245">
        <v>1529.1300000000049</v>
      </c>
      <c r="BW193" s="246"/>
      <c r="BX193" s="246"/>
      <c r="BY193" s="247">
        <v>1473672.3700000003</v>
      </c>
      <c r="BZ193" s="245">
        <v>6343396.1699999999</v>
      </c>
      <c r="CA193" s="245">
        <v>67436.25</v>
      </c>
      <c r="CB193" s="247">
        <v>6410832.4199999999</v>
      </c>
      <c r="CC193" s="256"/>
      <c r="CD193" s="256"/>
      <c r="CE193" s="247">
        <v>190038614.29999995</v>
      </c>
      <c r="CG193" s="225"/>
      <c r="CH193" s="225"/>
    </row>
    <row r="194" spans="2:86" ht="15" customHeight="1">
      <c r="B194" s="314"/>
      <c r="C194" s="315" t="s">
        <v>648</v>
      </c>
      <c r="D194" s="316"/>
      <c r="E194" s="197"/>
      <c r="F194" s="245">
        <v>285976.68</v>
      </c>
      <c r="G194" s="245">
        <v>46982208.93</v>
      </c>
      <c r="H194" s="245">
        <v>443910.33</v>
      </c>
      <c r="I194" s="245">
        <v>51973.37</v>
      </c>
      <c r="J194" s="246"/>
      <c r="K194" s="246"/>
      <c r="L194" s="317">
        <v>47764069.309999995</v>
      </c>
      <c r="M194" s="317"/>
      <c r="N194" s="246"/>
      <c r="O194" s="245">
        <v>924851.16</v>
      </c>
      <c r="P194" s="319"/>
      <c r="Q194" s="319"/>
      <c r="R194" s="246"/>
      <c r="S194" s="246"/>
      <c r="T194" s="247">
        <v>924851.16</v>
      </c>
      <c r="U194" s="246"/>
      <c r="V194" s="245">
        <v>8792408.4299999997</v>
      </c>
      <c r="W194" s="245">
        <v>3997769.66</v>
      </c>
      <c r="X194" s="245">
        <v>1558799.04</v>
      </c>
      <c r="Y194" s="245">
        <v>1044608.4200000002</v>
      </c>
      <c r="Z194" s="245">
        <v>2292502.23</v>
      </c>
      <c r="AA194" s="245">
        <v>40</v>
      </c>
      <c r="AB194" s="245">
        <v>3831027.22</v>
      </c>
      <c r="AC194" s="246"/>
      <c r="AD194" s="246"/>
      <c r="AE194" s="247">
        <v>21517154.999999996</v>
      </c>
      <c r="AF194" s="245">
        <v>14970</v>
      </c>
      <c r="AG194" s="246"/>
      <c r="AH194" s="246"/>
      <c r="AI194" s="246"/>
      <c r="AJ194" s="246"/>
      <c r="AK194" s="246"/>
      <c r="AL194" s="246"/>
      <c r="AM194" s="247">
        <v>14970</v>
      </c>
      <c r="AN194" s="247">
        <f t="shared" si="4"/>
        <v>70221045.469999984</v>
      </c>
      <c r="AO194" s="246"/>
      <c r="AP194" s="246"/>
      <c r="AQ194" s="246"/>
      <c r="AR194" s="246"/>
      <c r="AS194" s="246"/>
      <c r="AT194" s="246"/>
      <c r="AU194" s="256"/>
      <c r="AV194" s="246"/>
      <c r="AW194" s="246"/>
      <c r="AX194" s="246"/>
      <c r="AY194" s="246"/>
      <c r="AZ194" s="246"/>
      <c r="BA194" s="246"/>
      <c r="BB194" s="245">
        <v>116662.84</v>
      </c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7">
        <f t="shared" si="5"/>
        <v>116662.84</v>
      </c>
      <c r="BN194" s="246"/>
      <c r="BO194" s="246"/>
      <c r="BP194" s="246"/>
      <c r="BQ194" s="246"/>
      <c r="BR194" s="246"/>
      <c r="BS194" s="246"/>
      <c r="BT194" s="256"/>
      <c r="BU194" s="246"/>
      <c r="BV194" s="246"/>
      <c r="BW194" s="246"/>
      <c r="BX194" s="246"/>
      <c r="BY194" s="256"/>
      <c r="BZ194" s="246"/>
      <c r="CA194" s="246"/>
      <c r="CB194" s="256"/>
      <c r="CC194" s="247">
        <v>70206075.469999984</v>
      </c>
      <c r="CD194" s="247">
        <v>131632.84</v>
      </c>
      <c r="CE194" s="247">
        <v>70337708.309999987</v>
      </c>
      <c r="CG194" s="225"/>
      <c r="CH194" s="225"/>
    </row>
    <row r="195" spans="2:86" ht="15" customHeight="1">
      <c r="B195" s="314"/>
      <c r="C195" s="315" t="s">
        <v>649</v>
      </c>
      <c r="D195" s="316"/>
      <c r="E195" s="197">
        <v>7677661.2199999997</v>
      </c>
      <c r="F195" s="245">
        <v>425716.63999999996</v>
      </c>
      <c r="G195" s="245">
        <v>33344740.93</v>
      </c>
      <c r="H195" s="245">
        <v>95701.51999999996</v>
      </c>
      <c r="I195" s="245">
        <v>573120.77</v>
      </c>
      <c r="J195" s="245">
        <v>1610204.2999999998</v>
      </c>
      <c r="K195" s="246"/>
      <c r="L195" s="317">
        <v>43727145.380000003</v>
      </c>
      <c r="M195" s="317"/>
      <c r="N195" s="246"/>
      <c r="O195" s="245">
        <v>42.729999999981374</v>
      </c>
      <c r="P195" s="318">
        <v>144725</v>
      </c>
      <c r="Q195" s="318"/>
      <c r="R195" s="246"/>
      <c r="S195" s="246"/>
      <c r="T195" s="247">
        <v>144767.7300000001</v>
      </c>
      <c r="U195" s="245">
        <v>11919562.220000001</v>
      </c>
      <c r="V195" s="245">
        <v>33677904.060000002</v>
      </c>
      <c r="W195" s="245">
        <v>1459127.25</v>
      </c>
      <c r="X195" s="245">
        <v>25813.439999999944</v>
      </c>
      <c r="Y195" s="245">
        <v>59623.129999999888</v>
      </c>
      <c r="Z195" s="245">
        <v>482797.08000000007</v>
      </c>
      <c r="AA195" s="246"/>
      <c r="AB195" s="245">
        <v>2557569.2200000007</v>
      </c>
      <c r="AC195" s="245">
        <v>1069870.92</v>
      </c>
      <c r="AD195" s="246"/>
      <c r="AE195" s="247">
        <v>51252267.320000008</v>
      </c>
      <c r="AF195" s="245">
        <v>14275905.879999999</v>
      </c>
      <c r="AG195" s="245">
        <v>1179156.95</v>
      </c>
      <c r="AH195" s="246"/>
      <c r="AI195" s="246"/>
      <c r="AJ195" s="246"/>
      <c r="AK195" s="246"/>
      <c r="AL195" s="246"/>
      <c r="AM195" s="247">
        <v>15455062.829999998</v>
      </c>
      <c r="AN195" s="247">
        <f t="shared" si="4"/>
        <v>110579243.26000001</v>
      </c>
      <c r="AO195" s="245">
        <v>326125.62000000005</v>
      </c>
      <c r="AP195" s="246"/>
      <c r="AQ195" s="246"/>
      <c r="AR195" s="246"/>
      <c r="AS195" s="245">
        <v>10025.02</v>
      </c>
      <c r="AT195" s="246"/>
      <c r="AU195" s="247">
        <v>336150.64000000007</v>
      </c>
      <c r="AV195" s="246"/>
      <c r="AW195" s="245">
        <v>56445.55</v>
      </c>
      <c r="AX195" s="245">
        <v>11447.98</v>
      </c>
      <c r="AY195" s="245">
        <v>43774.179999999993</v>
      </c>
      <c r="AZ195" s="245">
        <v>50.160000000000025</v>
      </c>
      <c r="BA195" s="246"/>
      <c r="BB195" s="245">
        <v>1.4551915228366852E-11</v>
      </c>
      <c r="BC195" s="246"/>
      <c r="BD195" s="245">
        <v>1845</v>
      </c>
      <c r="BE195" s="246"/>
      <c r="BF195" s="246"/>
      <c r="BG195" s="246"/>
      <c r="BH195" s="245">
        <v>9.0949470177292824E-13</v>
      </c>
      <c r="BI195" s="246"/>
      <c r="BJ195" s="246"/>
      <c r="BK195" s="246"/>
      <c r="BL195" s="245">
        <v>787444.43</v>
      </c>
      <c r="BM195" s="247">
        <f t="shared" si="5"/>
        <v>901007.3</v>
      </c>
      <c r="BN195" s="246"/>
      <c r="BO195" s="246"/>
      <c r="BP195" s="246"/>
      <c r="BQ195" s="246"/>
      <c r="BR195" s="246"/>
      <c r="BS195" s="246"/>
      <c r="BT195" s="256"/>
      <c r="BU195" s="245">
        <v>1472143.2400000002</v>
      </c>
      <c r="BV195" s="245">
        <v>1529.1300000000049</v>
      </c>
      <c r="BW195" s="246"/>
      <c r="BX195" s="246"/>
      <c r="BY195" s="247">
        <v>1473672.3700000003</v>
      </c>
      <c r="BZ195" s="245">
        <v>6343396.1699999999</v>
      </c>
      <c r="CA195" s="245">
        <v>67436.25</v>
      </c>
      <c r="CB195" s="247">
        <v>6410832.4199999999</v>
      </c>
      <c r="CC195" s="256"/>
      <c r="CD195" s="256"/>
      <c r="CE195" s="247">
        <v>119700905.98999996</v>
      </c>
      <c r="CG195" s="225"/>
      <c r="CH195" s="225"/>
    </row>
    <row r="196" spans="2:86" ht="12.75" customHeight="1">
      <c r="B196" s="314" t="s">
        <v>97</v>
      </c>
      <c r="C196" s="315" t="s">
        <v>647</v>
      </c>
      <c r="D196" s="316"/>
      <c r="E196" s="197">
        <v>58221.47</v>
      </c>
      <c r="F196" s="246"/>
      <c r="G196" s="245">
        <v>21422677.75</v>
      </c>
      <c r="H196" s="245">
        <v>97788.39</v>
      </c>
      <c r="I196" s="245">
        <v>456309.51</v>
      </c>
      <c r="J196" s="245">
        <v>3473865</v>
      </c>
      <c r="K196" s="246"/>
      <c r="L196" s="317">
        <v>25508862.120000001</v>
      </c>
      <c r="M196" s="317"/>
      <c r="N196" s="246"/>
      <c r="O196" s="246"/>
      <c r="P196" s="319"/>
      <c r="Q196" s="319"/>
      <c r="R196" s="246"/>
      <c r="S196" s="246"/>
      <c r="T196" s="256"/>
      <c r="U196" s="245">
        <v>2576215.88</v>
      </c>
      <c r="V196" s="245">
        <v>17747575.190000005</v>
      </c>
      <c r="W196" s="245">
        <v>610489.59000000008</v>
      </c>
      <c r="X196" s="245">
        <v>912537.86</v>
      </c>
      <c r="Y196" s="245">
        <v>128608.78000000001</v>
      </c>
      <c r="Z196" s="245">
        <v>1236880.05</v>
      </c>
      <c r="AA196" s="246"/>
      <c r="AB196" s="245">
        <v>254986.23</v>
      </c>
      <c r="AC196" s="245">
        <v>4898683.1700000009</v>
      </c>
      <c r="AD196" s="246"/>
      <c r="AE196" s="247">
        <v>28365976.750000007</v>
      </c>
      <c r="AF196" s="245">
        <v>2261</v>
      </c>
      <c r="AG196" s="245">
        <v>2931982.3099999996</v>
      </c>
      <c r="AH196" s="246"/>
      <c r="AI196" s="246"/>
      <c r="AJ196" s="246"/>
      <c r="AK196" s="246"/>
      <c r="AL196" s="246"/>
      <c r="AM196" s="247">
        <v>2934243.3099999996</v>
      </c>
      <c r="AN196" s="247">
        <f t="shared" si="4"/>
        <v>56809082.180000007</v>
      </c>
      <c r="AO196" s="245">
        <v>164297.35999999999</v>
      </c>
      <c r="AP196" s="246"/>
      <c r="AQ196" s="246"/>
      <c r="AR196" s="246"/>
      <c r="AS196" s="246"/>
      <c r="AT196" s="246"/>
      <c r="AU196" s="247">
        <v>164297.35999999999</v>
      </c>
      <c r="AV196" s="246"/>
      <c r="AW196" s="246"/>
      <c r="AX196" s="246"/>
      <c r="AY196" s="245">
        <v>1021.77</v>
      </c>
      <c r="AZ196" s="246"/>
      <c r="BA196" s="246"/>
      <c r="BB196" s="245">
        <v>1539.34</v>
      </c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5">
        <v>1840567.01</v>
      </c>
      <c r="BM196" s="247">
        <f t="shared" si="5"/>
        <v>1843128.12</v>
      </c>
      <c r="BN196" s="246"/>
      <c r="BO196" s="246"/>
      <c r="BP196" s="246"/>
      <c r="BQ196" s="246"/>
      <c r="BR196" s="246"/>
      <c r="BS196" s="246"/>
      <c r="BT196" s="256"/>
      <c r="BU196" s="245">
        <v>2132804.1599999997</v>
      </c>
      <c r="BV196" s="245">
        <v>584.58999999999992</v>
      </c>
      <c r="BW196" s="246"/>
      <c r="BX196" s="246"/>
      <c r="BY196" s="247">
        <v>2133388.7499999995</v>
      </c>
      <c r="BZ196" s="246"/>
      <c r="CA196" s="245">
        <v>16480.849999999999</v>
      </c>
      <c r="CB196" s="247">
        <v>16480.849999999999</v>
      </c>
      <c r="CC196" s="256"/>
      <c r="CD196" s="256"/>
      <c r="CE196" s="247">
        <v>60966377.260000005</v>
      </c>
      <c r="CF196" s="322"/>
      <c r="CG196" s="225"/>
      <c r="CH196" s="225"/>
    </row>
    <row r="197" spans="2:86" ht="12.75" customHeight="1">
      <c r="B197" s="314"/>
      <c r="C197" s="315" t="s">
        <v>648</v>
      </c>
      <c r="D197" s="316"/>
      <c r="E197" s="197"/>
      <c r="F197" s="246"/>
      <c r="G197" s="245">
        <v>9814543.0999999996</v>
      </c>
      <c r="H197" s="245">
        <v>3819.42</v>
      </c>
      <c r="I197" s="245">
        <v>70246.3</v>
      </c>
      <c r="J197" s="246"/>
      <c r="K197" s="246"/>
      <c r="L197" s="317">
        <v>9888608.8200000003</v>
      </c>
      <c r="M197" s="317"/>
      <c r="N197" s="246"/>
      <c r="O197" s="246"/>
      <c r="P197" s="319"/>
      <c r="Q197" s="319"/>
      <c r="R197" s="246"/>
      <c r="S197" s="246"/>
      <c r="T197" s="256"/>
      <c r="U197" s="246"/>
      <c r="V197" s="245">
        <v>5110521.8100000005</v>
      </c>
      <c r="W197" s="245">
        <v>533739.9</v>
      </c>
      <c r="X197" s="245">
        <v>638635.9</v>
      </c>
      <c r="Y197" s="245">
        <v>96681.84</v>
      </c>
      <c r="Z197" s="245">
        <v>1096695.32</v>
      </c>
      <c r="AA197" s="246"/>
      <c r="AB197" s="245">
        <v>205396.1</v>
      </c>
      <c r="AC197" s="246"/>
      <c r="AD197" s="246"/>
      <c r="AE197" s="247">
        <v>7681670.870000001</v>
      </c>
      <c r="AF197" s="246"/>
      <c r="AG197" s="246"/>
      <c r="AH197" s="246"/>
      <c r="AI197" s="246"/>
      <c r="AJ197" s="246"/>
      <c r="AK197" s="246"/>
      <c r="AL197" s="246"/>
      <c r="AM197" s="256"/>
      <c r="AN197" s="247">
        <f t="shared" si="4"/>
        <v>17570279.690000001</v>
      </c>
      <c r="AO197" s="246"/>
      <c r="AP197" s="246"/>
      <c r="AQ197" s="246"/>
      <c r="AR197" s="246"/>
      <c r="AS197" s="246"/>
      <c r="AT197" s="246"/>
      <c r="AU197" s="25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7">
        <f t="shared" si="5"/>
        <v>0</v>
      </c>
      <c r="BN197" s="246"/>
      <c r="BO197" s="246"/>
      <c r="BP197" s="246"/>
      <c r="BQ197" s="246"/>
      <c r="BR197" s="246"/>
      <c r="BS197" s="246"/>
      <c r="BT197" s="256"/>
      <c r="BU197" s="246"/>
      <c r="BV197" s="246"/>
      <c r="BW197" s="246"/>
      <c r="BX197" s="246"/>
      <c r="BY197" s="256"/>
      <c r="BZ197" s="246"/>
      <c r="CA197" s="246"/>
      <c r="CB197" s="256"/>
      <c r="CC197" s="247">
        <v>17570279.690000001</v>
      </c>
      <c r="CD197" s="256"/>
      <c r="CE197" s="247">
        <v>17570279.690000001</v>
      </c>
      <c r="CF197" s="322"/>
      <c r="CG197" s="225"/>
      <c r="CH197" s="225"/>
    </row>
    <row r="198" spans="2:86" ht="12.75" customHeight="1">
      <c r="B198" s="314"/>
      <c r="C198" s="315" t="s">
        <v>649</v>
      </c>
      <c r="D198" s="316"/>
      <c r="E198" s="197">
        <v>58221.47</v>
      </c>
      <c r="F198" s="246"/>
      <c r="G198" s="245">
        <v>11608134.65</v>
      </c>
      <c r="H198" s="245">
        <v>93968.97</v>
      </c>
      <c r="I198" s="245">
        <v>386063.21</v>
      </c>
      <c r="J198" s="245">
        <v>3473865</v>
      </c>
      <c r="K198" s="246"/>
      <c r="L198" s="317">
        <v>15620253.300000001</v>
      </c>
      <c r="M198" s="317"/>
      <c r="N198" s="246"/>
      <c r="O198" s="246"/>
      <c r="P198" s="319"/>
      <c r="Q198" s="319"/>
      <c r="R198" s="246"/>
      <c r="S198" s="246"/>
      <c r="T198" s="256"/>
      <c r="U198" s="245">
        <v>2576215.88</v>
      </c>
      <c r="V198" s="245">
        <v>12637053.380000005</v>
      </c>
      <c r="W198" s="245">
        <v>76749.690000000061</v>
      </c>
      <c r="X198" s="245">
        <v>273901.95999999996</v>
      </c>
      <c r="Y198" s="245">
        <v>31926.940000000017</v>
      </c>
      <c r="Z198" s="245">
        <v>140184.72999999998</v>
      </c>
      <c r="AA198" s="246"/>
      <c r="AB198" s="245">
        <v>49590.13</v>
      </c>
      <c r="AC198" s="245">
        <v>4898683.1700000009</v>
      </c>
      <c r="AD198" s="246"/>
      <c r="AE198" s="247">
        <v>20684305.880000006</v>
      </c>
      <c r="AF198" s="245">
        <v>2261</v>
      </c>
      <c r="AG198" s="245">
        <v>2931982.3099999996</v>
      </c>
      <c r="AH198" s="246"/>
      <c r="AI198" s="246"/>
      <c r="AJ198" s="246"/>
      <c r="AK198" s="246"/>
      <c r="AL198" s="246"/>
      <c r="AM198" s="247">
        <v>2934243.3099999996</v>
      </c>
      <c r="AN198" s="247">
        <f t="shared" si="4"/>
        <v>39238802.49000001</v>
      </c>
      <c r="AO198" s="245">
        <v>164297.35999999999</v>
      </c>
      <c r="AP198" s="246"/>
      <c r="AQ198" s="246"/>
      <c r="AR198" s="246"/>
      <c r="AS198" s="246"/>
      <c r="AT198" s="246"/>
      <c r="AU198" s="247">
        <v>164297.35999999999</v>
      </c>
      <c r="AV198" s="246"/>
      <c r="AW198" s="246"/>
      <c r="AX198" s="246"/>
      <c r="AY198" s="245">
        <v>1021.77</v>
      </c>
      <c r="AZ198" s="246"/>
      <c r="BA198" s="246"/>
      <c r="BB198" s="245">
        <v>1539.34</v>
      </c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5">
        <v>1840567.01</v>
      </c>
      <c r="BM198" s="247">
        <f t="shared" si="5"/>
        <v>1843128.12</v>
      </c>
      <c r="BN198" s="246"/>
      <c r="BO198" s="246"/>
      <c r="BP198" s="246"/>
      <c r="BQ198" s="246"/>
      <c r="BR198" s="246"/>
      <c r="BS198" s="246"/>
      <c r="BT198" s="256"/>
      <c r="BU198" s="245">
        <v>2132804.1599999997</v>
      </c>
      <c r="BV198" s="245">
        <v>584.58999999999992</v>
      </c>
      <c r="BW198" s="246"/>
      <c r="BX198" s="246"/>
      <c r="BY198" s="247">
        <v>2133388.7499999995</v>
      </c>
      <c r="BZ198" s="246"/>
      <c r="CA198" s="245">
        <v>16480.849999999999</v>
      </c>
      <c r="CB198" s="247">
        <v>16480.849999999999</v>
      </c>
      <c r="CC198" s="256"/>
      <c r="CD198" s="256"/>
      <c r="CE198" s="247">
        <v>43396097.570000008</v>
      </c>
      <c r="CF198" s="322"/>
      <c r="CG198" s="225"/>
      <c r="CH198" s="225"/>
    </row>
    <row r="199" spans="2:86" ht="15" customHeight="1">
      <c r="B199" s="314" t="s">
        <v>98</v>
      </c>
      <c r="C199" s="315" t="s">
        <v>647</v>
      </c>
      <c r="D199" s="316"/>
      <c r="E199" s="197"/>
      <c r="F199" s="246"/>
      <c r="G199" s="245">
        <v>61392560.219999999</v>
      </c>
      <c r="H199" s="245">
        <v>3108.9</v>
      </c>
      <c r="I199" s="245">
        <v>677462.22</v>
      </c>
      <c r="J199" s="245">
        <v>639618.59</v>
      </c>
      <c r="K199" s="246"/>
      <c r="L199" s="317">
        <v>62712749.93</v>
      </c>
      <c r="M199" s="317"/>
      <c r="N199" s="246"/>
      <c r="O199" s="246"/>
      <c r="P199" s="318">
        <v>66.84</v>
      </c>
      <c r="Q199" s="318"/>
      <c r="R199" s="246"/>
      <c r="S199" s="246"/>
      <c r="T199" s="247">
        <v>66.84</v>
      </c>
      <c r="U199" s="245">
        <v>5947272.3300000001</v>
      </c>
      <c r="V199" s="245">
        <v>16092896.709999999</v>
      </c>
      <c r="W199" s="245">
        <v>1173544.92</v>
      </c>
      <c r="X199" s="245">
        <v>1175133.5399999998</v>
      </c>
      <c r="Y199" s="245">
        <v>173887.64</v>
      </c>
      <c r="Z199" s="245">
        <v>2540474.6099999994</v>
      </c>
      <c r="AA199" s="246"/>
      <c r="AB199" s="245">
        <v>790032.88</v>
      </c>
      <c r="AC199" s="245">
        <v>576467.42999999993</v>
      </c>
      <c r="AD199" s="246"/>
      <c r="AE199" s="247">
        <v>28469710.059999999</v>
      </c>
      <c r="AF199" s="245">
        <v>26450</v>
      </c>
      <c r="AG199" s="245">
        <v>375800.8</v>
      </c>
      <c r="AH199" s="246"/>
      <c r="AI199" s="246"/>
      <c r="AJ199" s="246"/>
      <c r="AK199" s="245">
        <v>36850.800000000003</v>
      </c>
      <c r="AL199" s="246"/>
      <c r="AM199" s="247">
        <v>439101.6</v>
      </c>
      <c r="AN199" s="247">
        <f t="shared" si="4"/>
        <v>91621628.429999992</v>
      </c>
      <c r="AO199" s="245">
        <v>148314.62999999998</v>
      </c>
      <c r="AP199" s="246"/>
      <c r="AQ199" s="246"/>
      <c r="AR199" s="246"/>
      <c r="AS199" s="246"/>
      <c r="AT199" s="246"/>
      <c r="AU199" s="247">
        <v>148314.62999999998</v>
      </c>
      <c r="AV199" s="246"/>
      <c r="AW199" s="245">
        <v>7785.53</v>
      </c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7">
        <f t="shared" si="5"/>
        <v>7785.53</v>
      </c>
      <c r="BN199" s="246"/>
      <c r="BO199" s="246"/>
      <c r="BP199" s="246"/>
      <c r="BQ199" s="246"/>
      <c r="BR199" s="246"/>
      <c r="BS199" s="246"/>
      <c r="BT199" s="256"/>
      <c r="BU199" s="245">
        <v>974036.03</v>
      </c>
      <c r="BV199" s="245">
        <v>2080.58</v>
      </c>
      <c r="BW199" s="245">
        <v>2000000</v>
      </c>
      <c r="BX199" s="246"/>
      <c r="BY199" s="247">
        <v>2976116.61</v>
      </c>
      <c r="BZ199" s="245">
        <v>842572.41</v>
      </c>
      <c r="CA199" s="245">
        <v>34277.550000000003</v>
      </c>
      <c r="CB199" s="247">
        <v>876849.96000000008</v>
      </c>
      <c r="CC199" s="256"/>
      <c r="CD199" s="256"/>
      <c r="CE199" s="247">
        <v>95630695.159999996</v>
      </c>
      <c r="CG199" s="225"/>
      <c r="CH199" s="225"/>
    </row>
    <row r="200" spans="2:86" ht="15" customHeight="1">
      <c r="B200" s="314"/>
      <c r="C200" s="315" t="s">
        <v>648</v>
      </c>
      <c r="D200" s="316"/>
      <c r="E200" s="197"/>
      <c r="F200" s="246"/>
      <c r="G200" s="245">
        <v>45579075.399999999</v>
      </c>
      <c r="H200" s="245">
        <v>502.77</v>
      </c>
      <c r="I200" s="245">
        <v>450574.09</v>
      </c>
      <c r="J200" s="246"/>
      <c r="K200" s="246"/>
      <c r="L200" s="317">
        <v>46030152.260000005</v>
      </c>
      <c r="M200" s="317"/>
      <c r="N200" s="246"/>
      <c r="O200" s="246"/>
      <c r="P200" s="318">
        <v>66.84</v>
      </c>
      <c r="Q200" s="318"/>
      <c r="R200" s="246"/>
      <c r="S200" s="246"/>
      <c r="T200" s="247">
        <v>66.84</v>
      </c>
      <c r="U200" s="246"/>
      <c r="V200" s="245">
        <v>4586779.41</v>
      </c>
      <c r="W200" s="245">
        <v>845084.66</v>
      </c>
      <c r="X200" s="245">
        <v>913650.95</v>
      </c>
      <c r="Y200" s="245">
        <v>152398.15000000002</v>
      </c>
      <c r="Z200" s="245">
        <v>2224660.29</v>
      </c>
      <c r="AA200" s="246"/>
      <c r="AB200" s="245">
        <v>607582.66999999993</v>
      </c>
      <c r="AC200" s="246"/>
      <c r="AD200" s="246"/>
      <c r="AE200" s="247">
        <v>9330156.1300000008</v>
      </c>
      <c r="AF200" s="246"/>
      <c r="AG200" s="246"/>
      <c r="AH200" s="246"/>
      <c r="AI200" s="246"/>
      <c r="AJ200" s="246"/>
      <c r="AK200" s="246"/>
      <c r="AL200" s="246"/>
      <c r="AM200" s="256"/>
      <c r="AN200" s="247">
        <f t="shared" si="4"/>
        <v>55360375.230000012</v>
      </c>
      <c r="AO200" s="246"/>
      <c r="AP200" s="246"/>
      <c r="AQ200" s="246"/>
      <c r="AR200" s="246"/>
      <c r="AS200" s="246"/>
      <c r="AT200" s="246"/>
      <c r="AU200" s="25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7">
        <f t="shared" si="5"/>
        <v>0</v>
      </c>
      <c r="BN200" s="246"/>
      <c r="BO200" s="246"/>
      <c r="BP200" s="246"/>
      <c r="BQ200" s="246"/>
      <c r="BR200" s="246"/>
      <c r="BS200" s="246"/>
      <c r="BT200" s="256"/>
      <c r="BU200" s="246"/>
      <c r="BV200" s="246"/>
      <c r="BW200" s="246"/>
      <c r="BX200" s="246"/>
      <c r="BY200" s="256"/>
      <c r="BZ200" s="246"/>
      <c r="CA200" s="246"/>
      <c r="CB200" s="256"/>
      <c r="CC200" s="247">
        <v>55360375.230000004</v>
      </c>
      <c r="CD200" s="256"/>
      <c r="CE200" s="247">
        <v>55360375.230000012</v>
      </c>
      <c r="CG200" s="225"/>
      <c r="CH200" s="225"/>
    </row>
    <row r="201" spans="2:86" ht="15" customHeight="1">
      <c r="B201" s="314"/>
      <c r="C201" s="315" t="s">
        <v>649</v>
      </c>
      <c r="D201" s="316"/>
      <c r="E201" s="197"/>
      <c r="F201" s="246"/>
      <c r="G201" s="245">
        <v>15813484.82</v>
      </c>
      <c r="H201" s="245">
        <v>2606.13</v>
      </c>
      <c r="I201" s="245">
        <v>226888.12999999995</v>
      </c>
      <c r="J201" s="245">
        <v>639618.59</v>
      </c>
      <c r="K201" s="246"/>
      <c r="L201" s="317">
        <v>16682597.669999994</v>
      </c>
      <c r="M201" s="317"/>
      <c r="N201" s="246"/>
      <c r="O201" s="246"/>
      <c r="P201" s="319"/>
      <c r="Q201" s="319"/>
      <c r="R201" s="246"/>
      <c r="S201" s="246"/>
      <c r="T201" s="256"/>
      <c r="U201" s="245">
        <v>5947272.3300000001</v>
      </c>
      <c r="V201" s="245">
        <v>11506117.299999999</v>
      </c>
      <c r="W201" s="245">
        <v>328460.25999999989</v>
      </c>
      <c r="X201" s="245">
        <v>261482.58999999985</v>
      </c>
      <c r="Y201" s="245">
        <v>21489.489999999991</v>
      </c>
      <c r="Z201" s="245">
        <v>315814.31999999937</v>
      </c>
      <c r="AA201" s="246"/>
      <c r="AB201" s="245">
        <v>182450.21000000008</v>
      </c>
      <c r="AC201" s="245">
        <v>576467.42999999993</v>
      </c>
      <c r="AD201" s="246"/>
      <c r="AE201" s="247">
        <v>19139553.93</v>
      </c>
      <c r="AF201" s="245">
        <v>26450</v>
      </c>
      <c r="AG201" s="245">
        <v>375800.8</v>
      </c>
      <c r="AH201" s="246"/>
      <c r="AI201" s="246"/>
      <c r="AJ201" s="246"/>
      <c r="AK201" s="245">
        <v>36850.800000000003</v>
      </c>
      <c r="AL201" s="246"/>
      <c r="AM201" s="247">
        <v>439101.6</v>
      </c>
      <c r="AN201" s="247">
        <f t="shared" si="4"/>
        <v>36261253.199999996</v>
      </c>
      <c r="AO201" s="245">
        <v>148314.62999999998</v>
      </c>
      <c r="AP201" s="246"/>
      <c r="AQ201" s="246"/>
      <c r="AR201" s="246"/>
      <c r="AS201" s="246"/>
      <c r="AT201" s="246"/>
      <c r="AU201" s="247">
        <v>148314.62999999998</v>
      </c>
      <c r="AV201" s="246"/>
      <c r="AW201" s="245">
        <v>7785.53</v>
      </c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7">
        <f t="shared" si="5"/>
        <v>7785.53</v>
      </c>
      <c r="BN201" s="246"/>
      <c r="BO201" s="246"/>
      <c r="BP201" s="246"/>
      <c r="BQ201" s="246"/>
      <c r="BR201" s="246"/>
      <c r="BS201" s="246"/>
      <c r="BT201" s="256"/>
      <c r="BU201" s="245">
        <v>974036.03</v>
      </c>
      <c r="BV201" s="245">
        <v>2080.58</v>
      </c>
      <c r="BW201" s="245">
        <v>2000000</v>
      </c>
      <c r="BX201" s="246"/>
      <c r="BY201" s="247">
        <v>2976116.61</v>
      </c>
      <c r="BZ201" s="245">
        <v>842572.41</v>
      </c>
      <c r="CA201" s="245">
        <v>34277.550000000003</v>
      </c>
      <c r="CB201" s="247">
        <v>876849.96000000008</v>
      </c>
      <c r="CC201" s="256"/>
      <c r="CD201" s="256"/>
      <c r="CE201" s="247">
        <v>40270319.929999985</v>
      </c>
      <c r="CG201" s="225"/>
      <c r="CH201" s="225"/>
    </row>
    <row r="202" spans="2:86" ht="15" customHeight="1">
      <c r="B202" s="314" t="s">
        <v>99</v>
      </c>
      <c r="C202" s="315" t="s">
        <v>647</v>
      </c>
      <c r="D202" s="316"/>
      <c r="E202" s="197">
        <v>618938.57999999996</v>
      </c>
      <c r="F202" s="245">
        <v>553723.38999999978</v>
      </c>
      <c r="G202" s="245">
        <v>28698886.27</v>
      </c>
      <c r="H202" s="245">
        <v>8169.2</v>
      </c>
      <c r="I202" s="246"/>
      <c r="J202" s="245">
        <v>52365.03</v>
      </c>
      <c r="K202" s="246"/>
      <c r="L202" s="317">
        <v>29932082.469999999</v>
      </c>
      <c r="M202" s="317"/>
      <c r="N202" s="246"/>
      <c r="O202" s="246"/>
      <c r="P202" s="318">
        <v>1570988.17</v>
      </c>
      <c r="Q202" s="318"/>
      <c r="R202" s="246"/>
      <c r="S202" s="246"/>
      <c r="T202" s="247">
        <v>1570988.17</v>
      </c>
      <c r="U202" s="245">
        <v>4306756.93</v>
      </c>
      <c r="V202" s="245">
        <v>26785126.400000002</v>
      </c>
      <c r="W202" s="245">
        <v>7576096.6100000003</v>
      </c>
      <c r="X202" s="245">
        <v>888872.64</v>
      </c>
      <c r="Y202" s="245">
        <v>101650.6</v>
      </c>
      <c r="Z202" s="245">
        <v>655532.49</v>
      </c>
      <c r="AA202" s="246"/>
      <c r="AB202" s="245">
        <v>314168.37</v>
      </c>
      <c r="AC202" s="245">
        <v>2774434.9200000004</v>
      </c>
      <c r="AD202" s="246"/>
      <c r="AE202" s="247">
        <v>43402638.960000008</v>
      </c>
      <c r="AF202" s="245">
        <v>372988.22</v>
      </c>
      <c r="AG202" s="245">
        <v>588097.63</v>
      </c>
      <c r="AH202" s="246"/>
      <c r="AI202" s="246"/>
      <c r="AJ202" s="246"/>
      <c r="AK202" s="246"/>
      <c r="AL202" s="246"/>
      <c r="AM202" s="247">
        <v>961085.85</v>
      </c>
      <c r="AN202" s="247">
        <f t="shared" ref="AN202:AN265" si="6">+L202+T202+AE202+AM202</f>
        <v>75866795.450000003</v>
      </c>
      <c r="AO202" s="245">
        <v>63887.709999999992</v>
      </c>
      <c r="AP202" s="246"/>
      <c r="AQ202" s="246"/>
      <c r="AR202" s="245">
        <v>270</v>
      </c>
      <c r="AS202" s="245">
        <v>4322.9199999999992</v>
      </c>
      <c r="AT202" s="246"/>
      <c r="AU202" s="247">
        <v>68480.62999999999</v>
      </c>
      <c r="AV202" s="245">
        <v>17018.5</v>
      </c>
      <c r="AW202" s="245">
        <v>2736.9100000000008</v>
      </c>
      <c r="AX202" s="245">
        <v>592901.25</v>
      </c>
      <c r="AY202" s="245">
        <v>174206.24000000005</v>
      </c>
      <c r="AZ202" s="246"/>
      <c r="BA202" s="246"/>
      <c r="BB202" s="246"/>
      <c r="BC202" s="246"/>
      <c r="BD202" s="246"/>
      <c r="BE202" s="246"/>
      <c r="BF202" s="245">
        <v>34887.590000000004</v>
      </c>
      <c r="BG202" s="246"/>
      <c r="BH202" s="246"/>
      <c r="BI202" s="246"/>
      <c r="BJ202" s="246"/>
      <c r="BK202" s="246"/>
      <c r="BL202" s="245">
        <v>13234427.109999999</v>
      </c>
      <c r="BM202" s="247">
        <f t="shared" ref="BM202:BM265" si="7">SUM(AV202:BL202)</f>
        <v>14056177.6</v>
      </c>
      <c r="BN202" s="246"/>
      <c r="BO202" s="246"/>
      <c r="BP202" s="246"/>
      <c r="BQ202" s="246"/>
      <c r="BR202" s="246"/>
      <c r="BS202" s="246"/>
      <c r="BT202" s="256"/>
      <c r="BU202" s="245">
        <v>1703574.09</v>
      </c>
      <c r="BV202" s="245">
        <v>2318.6500000000005</v>
      </c>
      <c r="BW202" s="246"/>
      <c r="BX202" s="246"/>
      <c r="BY202" s="247">
        <v>1705892.7399999998</v>
      </c>
      <c r="BZ202" s="245">
        <v>4460730.01</v>
      </c>
      <c r="CA202" s="245">
        <v>7583.7099999999919</v>
      </c>
      <c r="CB202" s="247">
        <v>4468313.72</v>
      </c>
      <c r="CC202" s="256"/>
      <c r="CD202" s="256"/>
      <c r="CE202" s="247">
        <v>96165660.140000001</v>
      </c>
      <c r="CG202" s="225"/>
      <c r="CH202" s="225"/>
    </row>
    <row r="203" spans="2:86" ht="15" customHeight="1">
      <c r="B203" s="314"/>
      <c r="C203" s="315" t="s">
        <v>648</v>
      </c>
      <c r="D203" s="316"/>
      <c r="E203" s="197"/>
      <c r="F203" s="245">
        <v>126772.35999999999</v>
      </c>
      <c r="G203" s="245">
        <v>13319261.99</v>
      </c>
      <c r="H203" s="245">
        <v>978.57</v>
      </c>
      <c r="I203" s="246"/>
      <c r="J203" s="246"/>
      <c r="K203" s="246"/>
      <c r="L203" s="317">
        <v>13447012.92</v>
      </c>
      <c r="M203" s="317"/>
      <c r="N203" s="246"/>
      <c r="O203" s="246"/>
      <c r="P203" s="318">
        <v>1557669.35</v>
      </c>
      <c r="Q203" s="318"/>
      <c r="R203" s="246"/>
      <c r="S203" s="246"/>
      <c r="T203" s="247">
        <v>1557669.35</v>
      </c>
      <c r="U203" s="246"/>
      <c r="V203" s="245">
        <v>3891505.41</v>
      </c>
      <c r="W203" s="245">
        <v>6142401.2900000019</v>
      </c>
      <c r="X203" s="245">
        <v>825449.92</v>
      </c>
      <c r="Y203" s="245">
        <v>96040.289999999979</v>
      </c>
      <c r="Z203" s="245">
        <v>618729.12</v>
      </c>
      <c r="AA203" s="246"/>
      <c r="AB203" s="245">
        <v>222030.87000000002</v>
      </c>
      <c r="AC203" s="246"/>
      <c r="AD203" s="246"/>
      <c r="AE203" s="247">
        <v>11796156.9</v>
      </c>
      <c r="AF203" s="246"/>
      <c r="AG203" s="246"/>
      <c r="AH203" s="246"/>
      <c r="AI203" s="246"/>
      <c r="AJ203" s="246"/>
      <c r="AK203" s="246"/>
      <c r="AL203" s="246"/>
      <c r="AM203" s="256"/>
      <c r="AN203" s="247">
        <f t="shared" si="6"/>
        <v>26800839.170000002</v>
      </c>
      <c r="AO203" s="245">
        <v>42917.66</v>
      </c>
      <c r="AP203" s="246"/>
      <c r="AQ203" s="246"/>
      <c r="AR203" s="246"/>
      <c r="AS203" s="246"/>
      <c r="AT203" s="246"/>
      <c r="AU203" s="247">
        <v>42917.66</v>
      </c>
      <c r="AV203" s="245">
        <v>16203.5</v>
      </c>
      <c r="AW203" s="245">
        <v>68.489999999999995</v>
      </c>
      <c r="AX203" s="245">
        <v>206875.6</v>
      </c>
      <c r="AY203" s="245">
        <v>72460.41</v>
      </c>
      <c r="AZ203" s="246"/>
      <c r="BA203" s="246"/>
      <c r="BB203" s="245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7">
        <f t="shared" si="7"/>
        <v>295608</v>
      </c>
      <c r="BN203" s="246"/>
      <c r="BO203" s="246"/>
      <c r="BP203" s="246"/>
      <c r="BQ203" s="246"/>
      <c r="BR203" s="246"/>
      <c r="BS203" s="246"/>
      <c r="BT203" s="256"/>
      <c r="BU203" s="246"/>
      <c r="BV203" s="246"/>
      <c r="BW203" s="246"/>
      <c r="BX203" s="246"/>
      <c r="BY203" s="256"/>
      <c r="BZ203" s="246"/>
      <c r="CA203" s="246"/>
      <c r="CB203" s="256"/>
      <c r="CC203" s="247">
        <v>26800839.170000006</v>
      </c>
      <c r="CD203" s="247">
        <v>338525.66</v>
      </c>
      <c r="CE203" s="247">
        <v>27139364.830000002</v>
      </c>
      <c r="CG203" s="225"/>
      <c r="CH203" s="225"/>
    </row>
    <row r="204" spans="2:86" ht="15" customHeight="1">
      <c r="B204" s="314"/>
      <c r="C204" s="315" t="s">
        <v>649</v>
      </c>
      <c r="D204" s="316"/>
      <c r="E204" s="197">
        <v>618938.57999999996</v>
      </c>
      <c r="F204" s="245">
        <v>426951.0299999998</v>
      </c>
      <c r="G204" s="245">
        <v>15379624.279999999</v>
      </c>
      <c r="H204" s="245">
        <v>7190.63</v>
      </c>
      <c r="I204" s="246"/>
      <c r="J204" s="245">
        <v>52365.03</v>
      </c>
      <c r="K204" s="246"/>
      <c r="L204" s="317">
        <v>16485069.549999999</v>
      </c>
      <c r="M204" s="317"/>
      <c r="N204" s="246"/>
      <c r="O204" s="246"/>
      <c r="P204" s="318">
        <v>13318.819999999832</v>
      </c>
      <c r="Q204" s="318"/>
      <c r="R204" s="246"/>
      <c r="S204" s="246"/>
      <c r="T204" s="247">
        <v>13318.819999999832</v>
      </c>
      <c r="U204" s="245">
        <v>4306756.93</v>
      </c>
      <c r="V204" s="245">
        <v>22893620.990000002</v>
      </c>
      <c r="W204" s="245">
        <v>1433695.3199999984</v>
      </c>
      <c r="X204" s="245">
        <v>63422.719999999972</v>
      </c>
      <c r="Y204" s="245">
        <v>5610.3100000000268</v>
      </c>
      <c r="Z204" s="245">
        <v>36803.369999999995</v>
      </c>
      <c r="AA204" s="246"/>
      <c r="AB204" s="245">
        <v>92137.499999999971</v>
      </c>
      <c r="AC204" s="245">
        <v>2774434.9200000004</v>
      </c>
      <c r="AD204" s="246"/>
      <c r="AE204" s="247">
        <v>31606482.06000001</v>
      </c>
      <c r="AF204" s="245">
        <v>372988.22</v>
      </c>
      <c r="AG204" s="245">
        <v>588097.63</v>
      </c>
      <c r="AH204" s="246"/>
      <c r="AI204" s="246"/>
      <c r="AJ204" s="246"/>
      <c r="AK204" s="246"/>
      <c r="AL204" s="246"/>
      <c r="AM204" s="247">
        <v>961085.85</v>
      </c>
      <c r="AN204" s="247">
        <f t="shared" si="6"/>
        <v>49065956.280000009</v>
      </c>
      <c r="AO204" s="245">
        <v>20970.049999999988</v>
      </c>
      <c r="AP204" s="246"/>
      <c r="AQ204" s="246"/>
      <c r="AR204" s="245">
        <v>270</v>
      </c>
      <c r="AS204" s="245">
        <v>4322.9199999999992</v>
      </c>
      <c r="AT204" s="246"/>
      <c r="AU204" s="247">
        <v>25562.969999999987</v>
      </c>
      <c r="AV204" s="245">
        <v>815</v>
      </c>
      <c r="AW204" s="245">
        <v>2668.420000000001</v>
      </c>
      <c r="AX204" s="245">
        <f>+AX202-AX203</f>
        <v>386025.65</v>
      </c>
      <c r="AY204" s="245">
        <v>101745.83000000005</v>
      </c>
      <c r="AZ204" s="246"/>
      <c r="BA204" s="246"/>
      <c r="BB204" s="245"/>
      <c r="BC204" s="246"/>
      <c r="BD204" s="246"/>
      <c r="BE204" s="246"/>
      <c r="BF204" s="245">
        <v>34887.590000000004</v>
      </c>
      <c r="BG204" s="246"/>
      <c r="BH204" s="246"/>
      <c r="BI204" s="246"/>
      <c r="BJ204" s="246"/>
      <c r="BK204" s="246"/>
      <c r="BL204" s="245">
        <v>13234427.109999999</v>
      </c>
      <c r="BM204" s="247">
        <f t="shared" si="7"/>
        <v>13760569.6</v>
      </c>
      <c r="BN204" s="246"/>
      <c r="BO204" s="246"/>
      <c r="BP204" s="246"/>
      <c r="BQ204" s="246"/>
      <c r="BR204" s="246"/>
      <c r="BS204" s="246"/>
      <c r="BT204" s="256"/>
      <c r="BU204" s="245">
        <v>1703574.09</v>
      </c>
      <c r="BV204" s="245">
        <v>2318.6500000000005</v>
      </c>
      <c r="BW204" s="246"/>
      <c r="BX204" s="246"/>
      <c r="BY204" s="247">
        <v>1705892.7399999998</v>
      </c>
      <c r="BZ204" s="245">
        <v>4460730.01</v>
      </c>
      <c r="CA204" s="245">
        <v>7583.7099999999919</v>
      </c>
      <c r="CB204" s="247">
        <v>4468313.72</v>
      </c>
      <c r="CC204" s="256"/>
      <c r="CD204" s="256"/>
      <c r="CE204" s="247">
        <v>69026295.310000002</v>
      </c>
      <c r="CG204" s="225"/>
      <c r="CH204" s="225"/>
    </row>
    <row r="205" spans="2:86" ht="15" customHeight="1">
      <c r="B205" s="314" t="s">
        <v>100</v>
      </c>
      <c r="C205" s="315" t="s">
        <v>647</v>
      </c>
      <c r="D205" s="316"/>
      <c r="E205" s="197">
        <v>14073005.110000001</v>
      </c>
      <c r="F205" s="245">
        <v>1120253.8700000001</v>
      </c>
      <c r="G205" s="245">
        <v>103631507.52000001</v>
      </c>
      <c r="H205" s="245">
        <v>2992614.05</v>
      </c>
      <c r="I205" s="245">
        <v>80815.56</v>
      </c>
      <c r="J205" s="245">
        <v>9350704.6300000008</v>
      </c>
      <c r="K205" s="246"/>
      <c r="L205" s="317">
        <v>131248900.74000001</v>
      </c>
      <c r="M205" s="317"/>
      <c r="N205" s="246"/>
      <c r="O205" s="245">
        <v>5744240.8799999999</v>
      </c>
      <c r="P205" s="318">
        <v>9827788.7099999972</v>
      </c>
      <c r="Q205" s="318"/>
      <c r="R205" s="246"/>
      <c r="S205" s="246"/>
      <c r="T205" s="247">
        <v>15572029.589999996</v>
      </c>
      <c r="U205" s="245">
        <v>154047717.52000001</v>
      </c>
      <c r="V205" s="245">
        <v>228055445.46000001</v>
      </c>
      <c r="W205" s="245">
        <v>7216484.5600000005</v>
      </c>
      <c r="X205" s="245">
        <v>6892376.8500000006</v>
      </c>
      <c r="Y205" s="245">
        <v>459146.27</v>
      </c>
      <c r="Z205" s="245">
        <v>9188697.3200000003</v>
      </c>
      <c r="AA205" s="246"/>
      <c r="AB205" s="245">
        <v>17294459.18</v>
      </c>
      <c r="AC205" s="245">
        <v>4631566.92</v>
      </c>
      <c r="AD205" s="245">
        <v>3102942.67</v>
      </c>
      <c r="AE205" s="247">
        <v>430888836.75000006</v>
      </c>
      <c r="AF205" s="245">
        <v>34718004.159999996</v>
      </c>
      <c r="AG205" s="245">
        <v>6656185.8399999999</v>
      </c>
      <c r="AH205" s="246"/>
      <c r="AI205" s="245">
        <v>25509156.180000003</v>
      </c>
      <c r="AJ205" s="246"/>
      <c r="AK205" s="246"/>
      <c r="AL205" s="245">
        <v>231005.48</v>
      </c>
      <c r="AM205" s="247">
        <v>67114351.660000011</v>
      </c>
      <c r="AN205" s="247">
        <f t="shared" si="6"/>
        <v>644824118.74000001</v>
      </c>
      <c r="AO205" s="245">
        <v>1459600.79</v>
      </c>
      <c r="AP205" s="246"/>
      <c r="AQ205" s="246"/>
      <c r="AR205" s="246"/>
      <c r="AS205" s="246"/>
      <c r="AT205" s="246"/>
      <c r="AU205" s="247">
        <v>1459600.79</v>
      </c>
      <c r="AV205" s="246"/>
      <c r="AW205" s="246"/>
      <c r="AX205" s="245">
        <v>4172026.25</v>
      </c>
      <c r="AY205" s="245">
        <v>42937.41</v>
      </c>
      <c r="AZ205" s="245">
        <v>3854.79</v>
      </c>
      <c r="BA205" s="246"/>
      <c r="BB205" s="245">
        <v>12913725.729999999</v>
      </c>
      <c r="BC205" s="246"/>
      <c r="BD205" s="245">
        <v>2159.27</v>
      </c>
      <c r="BE205" s="245">
        <v>1215807</v>
      </c>
      <c r="BF205" s="245">
        <v>562577.92000000004</v>
      </c>
      <c r="BG205" s="246"/>
      <c r="BH205" s="246"/>
      <c r="BI205" s="246"/>
      <c r="BJ205" s="246"/>
      <c r="BK205" s="246"/>
      <c r="BL205" s="245">
        <v>366934.67000000004</v>
      </c>
      <c r="BM205" s="247">
        <f t="shared" si="7"/>
        <v>19280023.040000003</v>
      </c>
      <c r="BN205" s="246"/>
      <c r="BO205" s="246"/>
      <c r="BP205" s="246"/>
      <c r="BQ205" s="246"/>
      <c r="BR205" s="246"/>
      <c r="BS205" s="246"/>
      <c r="BT205" s="256"/>
      <c r="BU205" s="245">
        <v>3799866.9500000011</v>
      </c>
      <c r="BV205" s="245">
        <v>810486.53</v>
      </c>
      <c r="BW205" s="246"/>
      <c r="BX205" s="246"/>
      <c r="BY205" s="247">
        <v>4610353.4800000014</v>
      </c>
      <c r="BZ205" s="245">
        <v>10831157.039999999</v>
      </c>
      <c r="CA205" s="245">
        <v>110495.99999999999</v>
      </c>
      <c r="CB205" s="247">
        <v>10941653.039999999</v>
      </c>
      <c r="CC205" s="256"/>
      <c r="CD205" s="256"/>
      <c r="CE205" s="247">
        <v>681115749.09000003</v>
      </c>
      <c r="CG205" s="225"/>
      <c r="CH205" s="225"/>
    </row>
    <row r="206" spans="2:86" ht="15" customHeight="1">
      <c r="B206" s="314"/>
      <c r="C206" s="315" t="s">
        <v>648</v>
      </c>
      <c r="D206" s="316"/>
      <c r="E206" s="197"/>
      <c r="F206" s="245">
        <v>270157.53999999998</v>
      </c>
      <c r="G206" s="245">
        <v>53018456.470000006</v>
      </c>
      <c r="H206" s="245">
        <v>105144.86</v>
      </c>
      <c r="I206" s="245">
        <v>29341.85</v>
      </c>
      <c r="J206" s="246"/>
      <c r="K206" s="246"/>
      <c r="L206" s="317">
        <v>53423100.720000006</v>
      </c>
      <c r="M206" s="317"/>
      <c r="N206" s="246"/>
      <c r="O206" s="245">
        <v>4928045.49</v>
      </c>
      <c r="P206" s="318">
        <v>9001259.379999999</v>
      </c>
      <c r="Q206" s="318"/>
      <c r="R206" s="246"/>
      <c r="S206" s="246"/>
      <c r="T206" s="247">
        <v>13929304.869999999</v>
      </c>
      <c r="U206" s="246"/>
      <c r="V206" s="245">
        <v>46814866.340000004</v>
      </c>
      <c r="W206" s="245">
        <v>5638410.8700000001</v>
      </c>
      <c r="X206" s="245">
        <v>6108682.7999999998</v>
      </c>
      <c r="Y206" s="245">
        <v>413240.92000000004</v>
      </c>
      <c r="Z206" s="245">
        <v>8685886.790000001</v>
      </c>
      <c r="AA206" s="246"/>
      <c r="AB206" s="245">
        <v>14601418.689999999</v>
      </c>
      <c r="AC206" s="246"/>
      <c r="AD206" s="246"/>
      <c r="AE206" s="247">
        <v>82262506.409999996</v>
      </c>
      <c r="AF206" s="246"/>
      <c r="AG206" s="246"/>
      <c r="AH206" s="246"/>
      <c r="AI206" s="245">
        <v>671959.82</v>
      </c>
      <c r="AJ206" s="246"/>
      <c r="AK206" s="246"/>
      <c r="AL206" s="246"/>
      <c r="AM206" s="247">
        <v>671959.82</v>
      </c>
      <c r="AN206" s="247">
        <f t="shared" si="6"/>
        <v>150286871.81999999</v>
      </c>
      <c r="AO206" s="245">
        <v>717715.42</v>
      </c>
      <c r="AP206" s="246"/>
      <c r="AQ206" s="246"/>
      <c r="AR206" s="246"/>
      <c r="AS206" s="246"/>
      <c r="AT206" s="246"/>
      <c r="AU206" s="247">
        <v>717715.42</v>
      </c>
      <c r="AV206" s="246"/>
      <c r="AW206" s="246"/>
      <c r="AX206" s="246"/>
      <c r="AY206" s="246"/>
      <c r="AZ206" s="246"/>
      <c r="BA206" s="246"/>
      <c r="BB206" s="245">
        <v>12913725.73</v>
      </c>
      <c r="BC206" s="246"/>
      <c r="BD206" s="246"/>
      <c r="BE206" s="245">
        <v>1215807</v>
      </c>
      <c r="BF206" s="246"/>
      <c r="BG206" s="246"/>
      <c r="BH206" s="246"/>
      <c r="BI206" s="246"/>
      <c r="BJ206" s="246"/>
      <c r="BK206" s="246"/>
      <c r="BL206" s="245">
        <v>111307.21</v>
      </c>
      <c r="BM206" s="247">
        <f t="shared" si="7"/>
        <v>14240839.940000001</v>
      </c>
      <c r="BN206" s="246"/>
      <c r="BO206" s="246"/>
      <c r="BP206" s="246"/>
      <c r="BQ206" s="246"/>
      <c r="BR206" s="246"/>
      <c r="BS206" s="246"/>
      <c r="BT206" s="256"/>
      <c r="BU206" s="246"/>
      <c r="BV206" s="246"/>
      <c r="BW206" s="246"/>
      <c r="BX206" s="246"/>
      <c r="BY206" s="256"/>
      <c r="BZ206" s="246"/>
      <c r="CA206" s="246"/>
      <c r="CB206" s="256"/>
      <c r="CC206" s="247">
        <v>150286871.82000002</v>
      </c>
      <c r="CD206" s="247">
        <v>14958555.359999999</v>
      </c>
      <c r="CE206" s="247">
        <v>165245427.18000001</v>
      </c>
      <c r="CG206" s="225"/>
      <c r="CH206" s="225"/>
    </row>
    <row r="207" spans="2:86" ht="15" customHeight="1">
      <c r="B207" s="314"/>
      <c r="C207" s="315" t="s">
        <v>649</v>
      </c>
      <c r="D207" s="316"/>
      <c r="E207" s="197">
        <v>14073005.110000001</v>
      </c>
      <c r="F207" s="245">
        <v>850096.33</v>
      </c>
      <c r="G207" s="245">
        <v>50613051.050000004</v>
      </c>
      <c r="H207" s="245">
        <v>2887469.1900000004</v>
      </c>
      <c r="I207" s="245">
        <v>51473.71</v>
      </c>
      <c r="J207" s="245">
        <v>9350704.6300000008</v>
      </c>
      <c r="K207" s="246"/>
      <c r="L207" s="317">
        <v>77825800.020000011</v>
      </c>
      <c r="M207" s="317"/>
      <c r="N207" s="246"/>
      <c r="O207" s="245">
        <v>816195.38999999966</v>
      </c>
      <c r="P207" s="318">
        <v>826529.32999999821</v>
      </c>
      <c r="Q207" s="318"/>
      <c r="R207" s="246"/>
      <c r="S207" s="246"/>
      <c r="T207" s="247">
        <v>1642724.7199999969</v>
      </c>
      <c r="U207" s="245">
        <v>154047717.52000001</v>
      </c>
      <c r="V207" s="245">
        <v>181240579.12</v>
      </c>
      <c r="W207" s="245">
        <v>1578073.6900000004</v>
      </c>
      <c r="X207" s="245">
        <v>783694.05000000075</v>
      </c>
      <c r="Y207" s="245">
        <v>45905.349999999977</v>
      </c>
      <c r="Z207" s="245">
        <v>502810.52999999933</v>
      </c>
      <c r="AA207" s="246"/>
      <c r="AB207" s="245">
        <v>2693040.49</v>
      </c>
      <c r="AC207" s="245">
        <v>4631566.92</v>
      </c>
      <c r="AD207" s="245">
        <v>3102942.67</v>
      </c>
      <c r="AE207" s="247">
        <v>348626330.34000003</v>
      </c>
      <c r="AF207" s="245">
        <v>34718004.159999996</v>
      </c>
      <c r="AG207" s="245">
        <v>6656185.8399999999</v>
      </c>
      <c r="AH207" s="246"/>
      <c r="AI207" s="245">
        <v>24837196.360000003</v>
      </c>
      <c r="AJ207" s="246"/>
      <c r="AK207" s="246"/>
      <c r="AL207" s="245">
        <v>231005.48</v>
      </c>
      <c r="AM207" s="247">
        <v>66442391.840000011</v>
      </c>
      <c r="AN207" s="247">
        <f t="shared" si="6"/>
        <v>494537246.92000008</v>
      </c>
      <c r="AO207" s="245">
        <v>741885.37</v>
      </c>
      <c r="AP207" s="246"/>
      <c r="AQ207" s="246"/>
      <c r="AR207" s="246"/>
      <c r="AS207" s="246"/>
      <c r="AT207" s="246"/>
      <c r="AU207" s="247">
        <v>741885.37</v>
      </c>
      <c r="AV207" s="246"/>
      <c r="AW207" s="246"/>
      <c r="AX207" s="245">
        <v>4172026.25</v>
      </c>
      <c r="AY207" s="245">
        <v>42937.41</v>
      </c>
      <c r="AZ207" s="245">
        <v>3854.79</v>
      </c>
      <c r="BA207" s="246"/>
      <c r="BB207" s="245">
        <v>0</v>
      </c>
      <c r="BC207" s="246"/>
      <c r="BD207" s="245">
        <v>2159.27</v>
      </c>
      <c r="BE207" s="245">
        <v>0</v>
      </c>
      <c r="BF207" s="245">
        <v>562577.92000000004</v>
      </c>
      <c r="BG207" s="246"/>
      <c r="BH207" s="246"/>
      <c r="BI207" s="246"/>
      <c r="BJ207" s="246"/>
      <c r="BK207" s="246"/>
      <c r="BL207" s="245">
        <v>255627.46000000002</v>
      </c>
      <c r="BM207" s="247">
        <f t="shared" si="7"/>
        <v>5039183.0999999996</v>
      </c>
      <c r="BN207" s="246"/>
      <c r="BO207" s="246"/>
      <c r="BP207" s="246"/>
      <c r="BQ207" s="246"/>
      <c r="BR207" s="246"/>
      <c r="BS207" s="246"/>
      <c r="BT207" s="256"/>
      <c r="BU207" s="245">
        <v>3799866.9500000011</v>
      </c>
      <c r="BV207" s="245">
        <v>810486.53</v>
      </c>
      <c r="BW207" s="246"/>
      <c r="BX207" s="246"/>
      <c r="BY207" s="247">
        <v>4610353.4800000014</v>
      </c>
      <c r="BZ207" s="245">
        <v>10831157.039999999</v>
      </c>
      <c r="CA207" s="245">
        <v>110495.99999999999</v>
      </c>
      <c r="CB207" s="247">
        <v>10941653.039999999</v>
      </c>
      <c r="CC207" s="256"/>
      <c r="CD207" s="256"/>
      <c r="CE207" s="247">
        <v>515870321.91000003</v>
      </c>
      <c r="CG207" s="225"/>
      <c r="CH207" s="225"/>
    </row>
    <row r="208" spans="2:86" ht="15" customHeight="1">
      <c r="B208" s="314" t="s">
        <v>101</v>
      </c>
      <c r="C208" s="315" t="s">
        <v>647</v>
      </c>
      <c r="D208" s="316"/>
      <c r="E208" s="197"/>
      <c r="F208" s="246"/>
      <c r="G208" s="245">
        <v>35376657.369999997</v>
      </c>
      <c r="H208" s="245">
        <v>198300</v>
      </c>
      <c r="I208" s="246"/>
      <c r="J208" s="245">
        <v>2304184.2800000003</v>
      </c>
      <c r="K208" s="246"/>
      <c r="L208" s="317">
        <v>37879141.649999999</v>
      </c>
      <c r="M208" s="317"/>
      <c r="N208" s="246"/>
      <c r="O208" s="246"/>
      <c r="P208" s="319"/>
      <c r="Q208" s="319"/>
      <c r="R208" s="246"/>
      <c r="S208" s="246"/>
      <c r="T208" s="256"/>
      <c r="U208" s="245">
        <v>5177219.84</v>
      </c>
      <c r="V208" s="245">
        <v>15943307.970000001</v>
      </c>
      <c r="W208" s="245">
        <v>813848.07</v>
      </c>
      <c r="X208" s="245">
        <v>998712.59</v>
      </c>
      <c r="Y208" s="245">
        <v>228451.42</v>
      </c>
      <c r="Z208" s="245">
        <v>380674.27</v>
      </c>
      <c r="AA208" s="246"/>
      <c r="AB208" s="245">
        <v>287667.27</v>
      </c>
      <c r="AC208" s="245">
        <v>869415.37</v>
      </c>
      <c r="AD208" s="246"/>
      <c r="AE208" s="247">
        <v>24699296.800000004</v>
      </c>
      <c r="AF208" s="245">
        <v>239220.74</v>
      </c>
      <c r="AG208" s="245">
        <v>238592</v>
      </c>
      <c r="AH208" s="246"/>
      <c r="AI208" s="246"/>
      <c r="AJ208" s="246"/>
      <c r="AK208" s="246"/>
      <c r="AL208" s="246"/>
      <c r="AM208" s="247">
        <v>477812.74</v>
      </c>
      <c r="AN208" s="247">
        <f t="shared" si="6"/>
        <v>63056251.190000005</v>
      </c>
      <c r="AO208" s="245">
        <v>30837.360000000001</v>
      </c>
      <c r="AP208" s="246"/>
      <c r="AQ208" s="246"/>
      <c r="AR208" s="246"/>
      <c r="AS208" s="245">
        <v>1759.02</v>
      </c>
      <c r="AT208" s="246"/>
      <c r="AU208" s="247">
        <v>32596.38</v>
      </c>
      <c r="AV208" s="246"/>
      <c r="AW208" s="246"/>
      <c r="AX208" s="245">
        <v>11850.29</v>
      </c>
      <c r="AY208" s="245">
        <v>27387.29</v>
      </c>
      <c r="AZ208" s="246"/>
      <c r="BA208" s="246"/>
      <c r="BB208" s="245">
        <v>15552.82</v>
      </c>
      <c r="BC208" s="246"/>
      <c r="BD208" s="246"/>
      <c r="BE208" s="246"/>
      <c r="BF208" s="245">
        <v>102583.25000000001</v>
      </c>
      <c r="BG208" s="246"/>
      <c r="BH208" s="246"/>
      <c r="BI208" s="246"/>
      <c r="BJ208" s="246"/>
      <c r="BK208" s="246"/>
      <c r="BL208" s="246"/>
      <c r="BM208" s="247">
        <f t="shared" si="7"/>
        <v>157373.65000000002</v>
      </c>
      <c r="BN208" s="246"/>
      <c r="BO208" s="246"/>
      <c r="BP208" s="246"/>
      <c r="BQ208" s="246"/>
      <c r="BR208" s="246"/>
      <c r="BS208" s="246"/>
      <c r="BT208" s="256"/>
      <c r="BU208" s="245">
        <v>1488863.66</v>
      </c>
      <c r="BV208" s="245">
        <v>331.2700000000001</v>
      </c>
      <c r="BW208" s="246"/>
      <c r="BX208" s="246"/>
      <c r="BY208" s="247">
        <v>1489194.9300000002</v>
      </c>
      <c r="BZ208" s="245">
        <v>488939.66</v>
      </c>
      <c r="CA208" s="245">
        <v>18341.849999999999</v>
      </c>
      <c r="CB208" s="247">
        <v>507281.51</v>
      </c>
      <c r="CC208" s="256"/>
      <c r="CD208" s="256"/>
      <c r="CE208" s="247">
        <v>65242697.660000004</v>
      </c>
      <c r="CG208" s="225"/>
      <c r="CH208" s="225"/>
    </row>
    <row r="209" spans="2:86" ht="15" customHeight="1">
      <c r="B209" s="314"/>
      <c r="C209" s="315" t="s">
        <v>648</v>
      </c>
      <c r="D209" s="316"/>
      <c r="E209" s="197"/>
      <c r="F209" s="246"/>
      <c r="G209" s="245">
        <v>29157193.140000001</v>
      </c>
      <c r="H209" s="245">
        <v>94247.840000000011</v>
      </c>
      <c r="I209" s="246"/>
      <c r="J209" s="246"/>
      <c r="K209" s="246"/>
      <c r="L209" s="317">
        <v>29251440.98</v>
      </c>
      <c r="M209" s="317"/>
      <c r="N209" s="246"/>
      <c r="O209" s="246"/>
      <c r="P209" s="319"/>
      <c r="Q209" s="319"/>
      <c r="R209" s="246"/>
      <c r="S209" s="246"/>
      <c r="T209" s="256"/>
      <c r="U209" s="246"/>
      <c r="V209" s="245">
        <v>2950356.94</v>
      </c>
      <c r="W209" s="245">
        <v>732131.45</v>
      </c>
      <c r="X209" s="245">
        <v>931011.7699999999</v>
      </c>
      <c r="Y209" s="245">
        <v>218735.56999999998</v>
      </c>
      <c r="Z209" s="245">
        <v>357853.55</v>
      </c>
      <c r="AA209" s="246"/>
      <c r="AB209" s="245">
        <v>174700</v>
      </c>
      <c r="AC209" s="246"/>
      <c r="AD209" s="246"/>
      <c r="AE209" s="247">
        <v>5364789.28</v>
      </c>
      <c r="AF209" s="246"/>
      <c r="AG209" s="246"/>
      <c r="AH209" s="246"/>
      <c r="AI209" s="246"/>
      <c r="AJ209" s="246"/>
      <c r="AK209" s="246"/>
      <c r="AL209" s="246"/>
      <c r="AM209" s="256"/>
      <c r="AN209" s="247">
        <f t="shared" si="6"/>
        <v>34616230.259999998</v>
      </c>
      <c r="AO209" s="246"/>
      <c r="AP209" s="246"/>
      <c r="AQ209" s="246"/>
      <c r="AR209" s="246"/>
      <c r="AS209" s="246"/>
      <c r="AT209" s="246"/>
      <c r="AU209" s="256"/>
      <c r="AV209" s="246"/>
      <c r="AW209" s="246"/>
      <c r="AX209" s="246"/>
      <c r="AY209" s="246"/>
      <c r="AZ209" s="246"/>
      <c r="BA209" s="246"/>
      <c r="BB209" s="245">
        <v>14618.27</v>
      </c>
      <c r="BC209" s="246"/>
      <c r="BD209" s="246"/>
      <c r="BE209" s="246"/>
      <c r="BF209" s="246"/>
      <c r="BG209" s="246"/>
      <c r="BH209" s="246"/>
      <c r="BI209" s="246"/>
      <c r="BJ209" s="246"/>
      <c r="BK209" s="246"/>
      <c r="BL209" s="246"/>
      <c r="BM209" s="247">
        <f t="shared" si="7"/>
        <v>14618.27</v>
      </c>
      <c r="BN209" s="246"/>
      <c r="BO209" s="246"/>
      <c r="BP209" s="246"/>
      <c r="BQ209" s="246"/>
      <c r="BR209" s="246"/>
      <c r="BS209" s="246"/>
      <c r="BT209" s="256"/>
      <c r="BU209" s="246"/>
      <c r="BV209" s="246"/>
      <c r="BW209" s="246"/>
      <c r="BX209" s="246"/>
      <c r="BY209" s="256"/>
      <c r="BZ209" s="246"/>
      <c r="CA209" s="246"/>
      <c r="CB209" s="256"/>
      <c r="CC209" s="247">
        <v>34616230.259999998</v>
      </c>
      <c r="CD209" s="247">
        <v>14618.27</v>
      </c>
      <c r="CE209" s="247">
        <v>34630848.530000001</v>
      </c>
      <c r="CG209" s="225"/>
      <c r="CH209" s="225"/>
    </row>
    <row r="210" spans="2:86" ht="15" customHeight="1">
      <c r="B210" s="314"/>
      <c r="C210" s="315" t="s">
        <v>649</v>
      </c>
      <c r="D210" s="316"/>
      <c r="E210" s="197"/>
      <c r="F210" s="246"/>
      <c r="G210" s="245">
        <v>6219464.2299999967</v>
      </c>
      <c r="H210" s="245">
        <v>104052.15999999999</v>
      </c>
      <c r="I210" s="246"/>
      <c r="J210" s="245">
        <v>2304184.2800000003</v>
      </c>
      <c r="K210" s="246"/>
      <c r="L210" s="317">
        <v>8627700.6699999981</v>
      </c>
      <c r="M210" s="317"/>
      <c r="N210" s="246"/>
      <c r="O210" s="246"/>
      <c r="P210" s="319"/>
      <c r="Q210" s="319"/>
      <c r="R210" s="246"/>
      <c r="S210" s="246"/>
      <c r="T210" s="256"/>
      <c r="U210" s="245">
        <v>5177219.84</v>
      </c>
      <c r="V210" s="245">
        <v>12992951.030000001</v>
      </c>
      <c r="W210" s="245">
        <v>81716.62</v>
      </c>
      <c r="X210" s="245">
        <v>67700.820000000065</v>
      </c>
      <c r="Y210" s="245">
        <v>9715.8500000000058</v>
      </c>
      <c r="Z210" s="245">
        <v>22820.72000000003</v>
      </c>
      <c r="AA210" s="246"/>
      <c r="AB210" s="245">
        <v>112967.27000000002</v>
      </c>
      <c r="AC210" s="245">
        <v>869415.37</v>
      </c>
      <c r="AD210" s="246"/>
      <c r="AE210" s="247">
        <v>19334507.520000003</v>
      </c>
      <c r="AF210" s="245">
        <v>239220.74</v>
      </c>
      <c r="AG210" s="245">
        <v>238592</v>
      </c>
      <c r="AH210" s="246"/>
      <c r="AI210" s="246"/>
      <c r="AJ210" s="246"/>
      <c r="AK210" s="246"/>
      <c r="AL210" s="246"/>
      <c r="AM210" s="247">
        <v>477812.74</v>
      </c>
      <c r="AN210" s="247">
        <f t="shared" si="6"/>
        <v>28440020.93</v>
      </c>
      <c r="AO210" s="245">
        <v>30837.360000000001</v>
      </c>
      <c r="AP210" s="246"/>
      <c r="AQ210" s="246"/>
      <c r="AR210" s="246"/>
      <c r="AS210" s="245">
        <v>1759.02</v>
      </c>
      <c r="AT210" s="246"/>
      <c r="AU210" s="247">
        <v>32596.38</v>
      </c>
      <c r="AV210" s="246"/>
      <c r="AW210" s="246"/>
      <c r="AX210" s="245">
        <v>11850.29</v>
      </c>
      <c r="AY210" s="245">
        <v>27387.29</v>
      </c>
      <c r="AZ210" s="246"/>
      <c r="BA210" s="246"/>
      <c r="BB210" s="245">
        <v>934.54999999999927</v>
      </c>
      <c r="BC210" s="246"/>
      <c r="BD210" s="246"/>
      <c r="BE210" s="246"/>
      <c r="BF210" s="245">
        <v>102583.25000000001</v>
      </c>
      <c r="BG210" s="246"/>
      <c r="BH210" s="246"/>
      <c r="BI210" s="246"/>
      <c r="BJ210" s="246"/>
      <c r="BK210" s="246"/>
      <c r="BL210" s="246"/>
      <c r="BM210" s="247">
        <f t="shared" si="7"/>
        <v>142755.38</v>
      </c>
      <c r="BN210" s="246"/>
      <c r="BO210" s="246"/>
      <c r="BP210" s="246"/>
      <c r="BQ210" s="246"/>
      <c r="BR210" s="246"/>
      <c r="BS210" s="246"/>
      <c r="BT210" s="256"/>
      <c r="BU210" s="245">
        <v>1488863.66</v>
      </c>
      <c r="BV210" s="245">
        <v>331.2700000000001</v>
      </c>
      <c r="BW210" s="246"/>
      <c r="BX210" s="246"/>
      <c r="BY210" s="247">
        <v>1489194.9300000002</v>
      </c>
      <c r="BZ210" s="245">
        <v>488939.66</v>
      </c>
      <c r="CA210" s="245">
        <v>18341.849999999999</v>
      </c>
      <c r="CB210" s="247">
        <v>507281.51</v>
      </c>
      <c r="CC210" s="256"/>
      <c r="CD210" s="256"/>
      <c r="CE210" s="247">
        <v>30611849.130000003</v>
      </c>
      <c r="CG210" s="225"/>
      <c r="CH210" s="225"/>
    </row>
    <row r="211" spans="2:86" ht="15" customHeight="1">
      <c r="B211" s="314" t="s">
        <v>102</v>
      </c>
      <c r="C211" s="315" t="s">
        <v>647</v>
      </c>
      <c r="D211" s="316"/>
      <c r="E211" s="197">
        <v>3362136.91</v>
      </c>
      <c r="F211" s="245">
        <v>103279.71</v>
      </c>
      <c r="G211" s="245">
        <v>119007803.37999998</v>
      </c>
      <c r="H211" s="245">
        <v>273898.68</v>
      </c>
      <c r="I211" s="245">
        <v>48438700.269999996</v>
      </c>
      <c r="J211" s="245">
        <v>22375128.099999994</v>
      </c>
      <c r="K211" s="246"/>
      <c r="L211" s="317">
        <v>193560947.04999998</v>
      </c>
      <c r="M211" s="317"/>
      <c r="N211" s="245">
        <v>192684.09</v>
      </c>
      <c r="O211" s="245">
        <v>5076587.68</v>
      </c>
      <c r="P211" s="319"/>
      <c r="Q211" s="319"/>
      <c r="R211" s="245">
        <v>2327116.5099999998</v>
      </c>
      <c r="S211" s="246"/>
      <c r="T211" s="247">
        <v>7596388.2799999993</v>
      </c>
      <c r="U211" s="245">
        <v>18375141.309999999</v>
      </c>
      <c r="V211" s="245">
        <v>173330651.71000004</v>
      </c>
      <c r="W211" s="245">
        <v>4014572.55</v>
      </c>
      <c r="X211" s="245">
        <v>1401124.9300000002</v>
      </c>
      <c r="Y211" s="245">
        <v>162974.57999999999</v>
      </c>
      <c r="Z211" s="245">
        <v>7058243.7999999989</v>
      </c>
      <c r="AA211" s="246"/>
      <c r="AB211" s="245">
        <v>729292.00999999989</v>
      </c>
      <c r="AC211" s="245">
        <v>7187567.7500000028</v>
      </c>
      <c r="AD211" s="246"/>
      <c r="AE211" s="247">
        <v>212259568.64000008</v>
      </c>
      <c r="AF211" s="245">
        <v>54530761.899999991</v>
      </c>
      <c r="AG211" s="245">
        <v>1923122.87</v>
      </c>
      <c r="AH211" s="246"/>
      <c r="AI211" s="246"/>
      <c r="AJ211" s="246"/>
      <c r="AK211" s="246"/>
      <c r="AL211" s="246"/>
      <c r="AM211" s="247">
        <v>56453884.769999988</v>
      </c>
      <c r="AN211" s="247">
        <f t="shared" si="6"/>
        <v>469870788.74000001</v>
      </c>
      <c r="AO211" s="245">
        <v>70537.569999999992</v>
      </c>
      <c r="AP211" s="246"/>
      <c r="AQ211" s="246"/>
      <c r="AR211" s="246"/>
      <c r="AS211" s="246"/>
      <c r="AT211" s="246"/>
      <c r="AU211" s="247">
        <v>70537.569999999992</v>
      </c>
      <c r="AV211" s="245">
        <v>11303.15</v>
      </c>
      <c r="AW211" s="246"/>
      <c r="AX211" s="245">
        <v>252744.13</v>
      </c>
      <c r="AY211" s="245">
        <v>323.70999999999998</v>
      </c>
      <c r="AZ211" s="246"/>
      <c r="BA211" s="246"/>
      <c r="BB211" s="245">
        <v>462962.69</v>
      </c>
      <c r="BC211" s="246"/>
      <c r="BD211" s="246"/>
      <c r="BE211" s="245">
        <v>294097.59999999998</v>
      </c>
      <c r="BF211" s="245">
        <v>9891.3799999999992</v>
      </c>
      <c r="BG211" s="246"/>
      <c r="BH211" s="246"/>
      <c r="BI211" s="246"/>
      <c r="BJ211" s="246"/>
      <c r="BK211" s="246"/>
      <c r="BL211" s="245">
        <v>772.20000000001164</v>
      </c>
      <c r="BM211" s="247">
        <f t="shared" si="7"/>
        <v>1032094.8600000001</v>
      </c>
      <c r="BN211" s="246"/>
      <c r="BO211" s="246"/>
      <c r="BP211" s="246"/>
      <c r="BQ211" s="246"/>
      <c r="BR211" s="246"/>
      <c r="BS211" s="246"/>
      <c r="BT211" s="256"/>
      <c r="BU211" s="245">
        <v>30608441.680000003</v>
      </c>
      <c r="BV211" s="245">
        <v>6800.869999999999</v>
      </c>
      <c r="BW211" s="246"/>
      <c r="BX211" s="246"/>
      <c r="BY211" s="247">
        <v>30615242.550000004</v>
      </c>
      <c r="BZ211" s="245">
        <v>6263172.3399999999</v>
      </c>
      <c r="CA211" s="245">
        <v>5000</v>
      </c>
      <c r="CB211" s="247">
        <v>6268172.3399999999</v>
      </c>
      <c r="CC211" s="256"/>
      <c r="CD211" s="256"/>
      <c r="CE211" s="247">
        <v>507856836.06</v>
      </c>
      <c r="CG211" s="225"/>
      <c r="CH211" s="225"/>
    </row>
    <row r="212" spans="2:86" ht="15" customHeight="1">
      <c r="B212" s="314"/>
      <c r="C212" s="315" t="s">
        <v>648</v>
      </c>
      <c r="D212" s="316"/>
      <c r="E212" s="197"/>
      <c r="F212" s="245">
        <v>18105.3</v>
      </c>
      <c r="G212" s="245">
        <v>50140782.040000007</v>
      </c>
      <c r="H212" s="245">
        <v>6285.38</v>
      </c>
      <c r="I212" s="245">
        <v>36042152.450000003</v>
      </c>
      <c r="J212" s="246"/>
      <c r="K212" s="246"/>
      <c r="L212" s="317">
        <v>86207325.170000017</v>
      </c>
      <c r="M212" s="317"/>
      <c r="N212" s="245">
        <v>192684.09</v>
      </c>
      <c r="O212" s="245">
        <v>3701637.55</v>
      </c>
      <c r="P212" s="319"/>
      <c r="Q212" s="319"/>
      <c r="R212" s="246"/>
      <c r="S212" s="246"/>
      <c r="T212" s="247">
        <v>3894321.64</v>
      </c>
      <c r="U212" s="246"/>
      <c r="V212" s="245">
        <v>26973727.210000005</v>
      </c>
      <c r="W212" s="245">
        <v>3739529.76</v>
      </c>
      <c r="X212" s="245">
        <v>1167593.3800000001</v>
      </c>
      <c r="Y212" s="245">
        <v>158355.35999999999</v>
      </c>
      <c r="Z212" s="245">
        <v>6118045.9700000007</v>
      </c>
      <c r="AA212" s="246"/>
      <c r="AB212" s="245">
        <v>368564.56999999995</v>
      </c>
      <c r="AC212" s="246"/>
      <c r="AD212" s="246"/>
      <c r="AE212" s="247">
        <v>38525816.250000007</v>
      </c>
      <c r="AF212" s="246"/>
      <c r="AG212" s="246"/>
      <c r="AH212" s="246"/>
      <c r="AI212" s="246"/>
      <c r="AJ212" s="246"/>
      <c r="AK212" s="246"/>
      <c r="AL212" s="246"/>
      <c r="AM212" s="256"/>
      <c r="AN212" s="247">
        <f t="shared" si="6"/>
        <v>128627463.06000003</v>
      </c>
      <c r="AO212" s="246"/>
      <c r="AP212" s="246"/>
      <c r="AQ212" s="246"/>
      <c r="AR212" s="246"/>
      <c r="AS212" s="246"/>
      <c r="AT212" s="246"/>
      <c r="AU212" s="256"/>
      <c r="AV212" s="246"/>
      <c r="AW212" s="246"/>
      <c r="AX212" s="246"/>
      <c r="AY212" s="246"/>
      <c r="AZ212" s="246"/>
      <c r="BA212" s="246"/>
      <c r="BB212" s="245">
        <v>462362.69</v>
      </c>
      <c r="BC212" s="246"/>
      <c r="BD212" s="246"/>
      <c r="BE212" s="246"/>
      <c r="BF212" s="246"/>
      <c r="BG212" s="246"/>
      <c r="BH212" s="246"/>
      <c r="BI212" s="246"/>
      <c r="BJ212" s="246"/>
      <c r="BK212" s="246"/>
      <c r="BL212" s="246"/>
      <c r="BM212" s="247">
        <f t="shared" si="7"/>
        <v>462362.69</v>
      </c>
      <c r="BN212" s="246"/>
      <c r="BO212" s="246"/>
      <c r="BP212" s="246"/>
      <c r="BQ212" s="246"/>
      <c r="BR212" s="246"/>
      <c r="BS212" s="246"/>
      <c r="BT212" s="256"/>
      <c r="BU212" s="246"/>
      <c r="BV212" s="246"/>
      <c r="BW212" s="246"/>
      <c r="BX212" s="246"/>
      <c r="BY212" s="256"/>
      <c r="BZ212" s="246"/>
      <c r="CA212" s="246"/>
      <c r="CB212" s="256"/>
      <c r="CC212" s="247">
        <v>128627463.06000002</v>
      </c>
      <c r="CD212" s="247">
        <v>462362.69</v>
      </c>
      <c r="CE212" s="247">
        <v>129089825.75000001</v>
      </c>
      <c r="CG212" s="225"/>
      <c r="CH212" s="225"/>
    </row>
    <row r="213" spans="2:86" ht="15" customHeight="1">
      <c r="B213" s="314"/>
      <c r="C213" s="315" t="s">
        <v>649</v>
      </c>
      <c r="D213" s="316"/>
      <c r="E213" s="197">
        <v>3362136.91</v>
      </c>
      <c r="F213" s="245">
        <v>85174.41</v>
      </c>
      <c r="G213" s="245">
        <v>68867021.339999974</v>
      </c>
      <c r="H213" s="245">
        <v>267613.3</v>
      </c>
      <c r="I213" s="245">
        <v>12396547.819999993</v>
      </c>
      <c r="J213" s="245">
        <v>22375128.099999994</v>
      </c>
      <c r="K213" s="246"/>
      <c r="L213" s="317">
        <v>107353621.87999997</v>
      </c>
      <c r="M213" s="317"/>
      <c r="N213" s="246"/>
      <c r="O213" s="245">
        <v>1374950.1299999994</v>
      </c>
      <c r="P213" s="319"/>
      <c r="Q213" s="319"/>
      <c r="R213" s="245">
        <v>2327116.5099999998</v>
      </c>
      <c r="S213" s="246"/>
      <c r="T213" s="247">
        <v>3702066.6399999992</v>
      </c>
      <c r="U213" s="245">
        <v>18375141.309999999</v>
      </c>
      <c r="V213" s="245">
        <v>146356924.50000003</v>
      </c>
      <c r="W213" s="245">
        <v>275042.78999999957</v>
      </c>
      <c r="X213" s="245">
        <v>233531.55000000005</v>
      </c>
      <c r="Y213" s="245">
        <v>4619.2200000000012</v>
      </c>
      <c r="Z213" s="245">
        <v>940197.82999999821</v>
      </c>
      <c r="AA213" s="246"/>
      <c r="AB213" s="245">
        <v>360727.43999999994</v>
      </c>
      <c r="AC213" s="245">
        <v>7187567.7500000028</v>
      </c>
      <c r="AD213" s="246"/>
      <c r="AE213" s="247">
        <v>173733752.39000008</v>
      </c>
      <c r="AF213" s="245">
        <v>54530761.899999991</v>
      </c>
      <c r="AG213" s="245">
        <v>1923122.87</v>
      </c>
      <c r="AH213" s="246"/>
      <c r="AI213" s="246"/>
      <c r="AJ213" s="246"/>
      <c r="AK213" s="246"/>
      <c r="AL213" s="246"/>
      <c r="AM213" s="247">
        <v>56453884.769999988</v>
      </c>
      <c r="AN213" s="247">
        <f t="shared" si="6"/>
        <v>341243325.68000001</v>
      </c>
      <c r="AO213" s="245">
        <v>70537.569999999992</v>
      </c>
      <c r="AP213" s="246"/>
      <c r="AQ213" s="246"/>
      <c r="AR213" s="246"/>
      <c r="AS213" s="246"/>
      <c r="AT213" s="246"/>
      <c r="AU213" s="247">
        <v>70537.569999999992</v>
      </c>
      <c r="AV213" s="245">
        <v>11303.15</v>
      </c>
      <c r="AW213" s="246"/>
      <c r="AX213" s="245">
        <v>252744.13</v>
      </c>
      <c r="AY213" s="245">
        <v>323.70999999999998</v>
      </c>
      <c r="AZ213" s="246"/>
      <c r="BA213" s="246"/>
      <c r="BB213" s="245">
        <v>600</v>
      </c>
      <c r="BC213" s="246"/>
      <c r="BD213" s="246"/>
      <c r="BE213" s="245">
        <v>294097.59999999998</v>
      </c>
      <c r="BF213" s="245">
        <v>9891.3799999999992</v>
      </c>
      <c r="BG213" s="246"/>
      <c r="BH213" s="246"/>
      <c r="BI213" s="246"/>
      <c r="BJ213" s="246"/>
      <c r="BK213" s="246"/>
      <c r="BL213" s="245">
        <v>772.20000000001164</v>
      </c>
      <c r="BM213" s="247">
        <f t="shared" si="7"/>
        <v>569732.17000000016</v>
      </c>
      <c r="BN213" s="246"/>
      <c r="BO213" s="246"/>
      <c r="BP213" s="246"/>
      <c r="BQ213" s="246"/>
      <c r="BR213" s="246"/>
      <c r="BS213" s="246"/>
      <c r="BT213" s="256"/>
      <c r="BU213" s="245">
        <v>30608441.680000003</v>
      </c>
      <c r="BV213" s="245">
        <v>6800.869999999999</v>
      </c>
      <c r="BW213" s="246"/>
      <c r="BX213" s="246"/>
      <c r="BY213" s="247">
        <v>30615242.550000004</v>
      </c>
      <c r="BZ213" s="245">
        <v>6263172.3399999999</v>
      </c>
      <c r="CA213" s="245">
        <v>5000</v>
      </c>
      <c r="CB213" s="247">
        <v>6268172.3399999999</v>
      </c>
      <c r="CC213" s="256"/>
      <c r="CD213" s="256"/>
      <c r="CE213" s="247">
        <v>378767010.31</v>
      </c>
      <c r="CG213" s="225"/>
      <c r="CH213" s="225"/>
    </row>
    <row r="214" spans="2:86" ht="15" customHeight="1">
      <c r="B214" s="314" t="s">
        <v>103</v>
      </c>
      <c r="C214" s="315" t="s">
        <v>647</v>
      </c>
      <c r="D214" s="316"/>
      <c r="E214" s="197">
        <v>1267355.1499999999</v>
      </c>
      <c r="F214" s="246"/>
      <c r="G214" s="245">
        <v>5316543.97</v>
      </c>
      <c r="H214" s="246"/>
      <c r="I214" s="246"/>
      <c r="J214" s="245">
        <v>25461</v>
      </c>
      <c r="K214" s="246"/>
      <c r="L214" s="317">
        <v>6609360.1199999992</v>
      </c>
      <c r="M214" s="317"/>
      <c r="N214" s="246"/>
      <c r="O214" s="246"/>
      <c r="P214" s="319"/>
      <c r="Q214" s="319"/>
      <c r="R214" s="246"/>
      <c r="S214" s="246"/>
      <c r="T214" s="256"/>
      <c r="U214" s="245">
        <v>4273523.83</v>
      </c>
      <c r="V214" s="245">
        <v>24887069.02</v>
      </c>
      <c r="W214" s="245">
        <v>61565.57</v>
      </c>
      <c r="X214" s="245">
        <v>1129982.1600000001</v>
      </c>
      <c r="Y214" s="245">
        <v>20351.649999999998</v>
      </c>
      <c r="Z214" s="245">
        <v>1194531.3199999998</v>
      </c>
      <c r="AA214" s="246"/>
      <c r="AB214" s="245">
        <v>649711.5</v>
      </c>
      <c r="AC214" s="245">
        <v>5725843.3499999996</v>
      </c>
      <c r="AD214" s="246"/>
      <c r="AE214" s="247">
        <v>37942578.399999999</v>
      </c>
      <c r="AF214" s="245">
        <v>2309609.31</v>
      </c>
      <c r="AG214" s="245">
        <v>473523.72</v>
      </c>
      <c r="AH214" s="246"/>
      <c r="AI214" s="246"/>
      <c r="AJ214" s="246"/>
      <c r="AK214" s="246"/>
      <c r="AL214" s="246"/>
      <c r="AM214" s="247">
        <v>2783133.03</v>
      </c>
      <c r="AN214" s="247">
        <f t="shared" si="6"/>
        <v>47335071.549999997</v>
      </c>
      <c r="AO214" s="245">
        <v>176863.06</v>
      </c>
      <c r="AP214" s="246"/>
      <c r="AQ214" s="246"/>
      <c r="AR214" s="246"/>
      <c r="AS214" s="246"/>
      <c r="AT214" s="246"/>
      <c r="AU214" s="247">
        <v>176863.06</v>
      </c>
      <c r="AV214" s="246"/>
      <c r="AW214" s="246"/>
      <c r="AX214" s="245">
        <v>282.73999999999887</v>
      </c>
      <c r="AY214" s="245">
        <v>86429.610000000015</v>
      </c>
      <c r="AZ214" s="246"/>
      <c r="BA214" s="246"/>
      <c r="BB214" s="245">
        <v>80785.36</v>
      </c>
      <c r="BC214" s="246"/>
      <c r="BD214" s="246"/>
      <c r="BE214" s="246"/>
      <c r="BF214" s="245">
        <v>70540.800000000003</v>
      </c>
      <c r="BG214" s="246"/>
      <c r="BH214" s="246"/>
      <c r="BI214" s="246"/>
      <c r="BJ214" s="246"/>
      <c r="BK214" s="246"/>
      <c r="BL214" s="245">
        <v>523385.68000000005</v>
      </c>
      <c r="BM214" s="247">
        <f t="shared" si="7"/>
        <v>761424.19000000006</v>
      </c>
      <c r="BN214" s="246"/>
      <c r="BO214" s="246"/>
      <c r="BP214" s="246"/>
      <c r="BQ214" s="246"/>
      <c r="BR214" s="246"/>
      <c r="BS214" s="246"/>
      <c r="BT214" s="256"/>
      <c r="BU214" s="245">
        <v>892773.93000000017</v>
      </c>
      <c r="BV214" s="245">
        <v>759.24000000000012</v>
      </c>
      <c r="BW214" s="246"/>
      <c r="BX214" s="246"/>
      <c r="BY214" s="247">
        <v>893533.17000000016</v>
      </c>
      <c r="BZ214" s="245">
        <v>181485.38</v>
      </c>
      <c r="CA214" s="245">
        <v>192262.04</v>
      </c>
      <c r="CB214" s="247">
        <v>373747.42000000004</v>
      </c>
      <c r="CC214" s="256"/>
      <c r="CD214" s="256"/>
      <c r="CE214" s="247">
        <v>49540639.390000001</v>
      </c>
      <c r="CG214" s="225"/>
      <c r="CH214" s="225"/>
    </row>
    <row r="215" spans="2:86" ht="15" customHeight="1">
      <c r="B215" s="314"/>
      <c r="C215" s="315" t="s">
        <v>648</v>
      </c>
      <c r="D215" s="316"/>
      <c r="E215" s="197"/>
      <c r="F215" s="246"/>
      <c r="G215" s="245">
        <v>2738618.27</v>
      </c>
      <c r="H215" s="246"/>
      <c r="I215" s="246"/>
      <c r="J215" s="246"/>
      <c r="K215" s="246"/>
      <c r="L215" s="317">
        <v>2738618.27</v>
      </c>
      <c r="M215" s="317"/>
      <c r="N215" s="246"/>
      <c r="O215" s="246"/>
      <c r="P215" s="319"/>
      <c r="Q215" s="319"/>
      <c r="R215" s="246"/>
      <c r="S215" s="246"/>
      <c r="T215" s="256"/>
      <c r="U215" s="246"/>
      <c r="V215" s="245">
        <v>6975387.29</v>
      </c>
      <c r="W215" s="245">
        <v>38878.870000000003</v>
      </c>
      <c r="X215" s="245">
        <v>875840.06</v>
      </c>
      <c r="Y215" s="245">
        <v>18395.47</v>
      </c>
      <c r="Z215" s="245">
        <v>1062432.4099999999</v>
      </c>
      <c r="AA215" s="246"/>
      <c r="AB215" s="245">
        <v>353797.69999999995</v>
      </c>
      <c r="AC215" s="246"/>
      <c r="AD215" s="246"/>
      <c r="AE215" s="247">
        <v>9324731.7999999989</v>
      </c>
      <c r="AF215" s="246"/>
      <c r="AG215" s="246"/>
      <c r="AH215" s="246"/>
      <c r="AI215" s="246"/>
      <c r="AJ215" s="246"/>
      <c r="AK215" s="246"/>
      <c r="AL215" s="246"/>
      <c r="AM215" s="256"/>
      <c r="AN215" s="247">
        <f t="shared" si="6"/>
        <v>12063350.069999998</v>
      </c>
      <c r="AO215" s="246"/>
      <c r="AP215" s="246"/>
      <c r="AQ215" s="246"/>
      <c r="AR215" s="246"/>
      <c r="AS215" s="246"/>
      <c r="AT215" s="246"/>
      <c r="AU215" s="256"/>
      <c r="AV215" s="246"/>
      <c r="AW215" s="246"/>
      <c r="AX215" s="246"/>
      <c r="AY215" s="246"/>
      <c r="AZ215" s="246"/>
      <c r="BA215" s="246"/>
      <c r="BB215" s="245">
        <v>62294.68</v>
      </c>
      <c r="BC215" s="246"/>
      <c r="BD215" s="246"/>
      <c r="BE215" s="246"/>
      <c r="BF215" s="246"/>
      <c r="BG215" s="246"/>
      <c r="BH215" s="246"/>
      <c r="BI215" s="246"/>
      <c r="BJ215" s="246"/>
      <c r="BK215" s="246"/>
      <c r="BL215" s="246"/>
      <c r="BM215" s="247">
        <f t="shared" si="7"/>
        <v>62294.68</v>
      </c>
      <c r="BN215" s="246"/>
      <c r="BO215" s="246"/>
      <c r="BP215" s="246"/>
      <c r="BQ215" s="246"/>
      <c r="BR215" s="246"/>
      <c r="BS215" s="246"/>
      <c r="BT215" s="256"/>
      <c r="BU215" s="246"/>
      <c r="BV215" s="246"/>
      <c r="BW215" s="246"/>
      <c r="BX215" s="246"/>
      <c r="BY215" s="256"/>
      <c r="BZ215" s="246"/>
      <c r="CA215" s="246"/>
      <c r="CB215" s="256"/>
      <c r="CC215" s="247">
        <v>12063350.07</v>
      </c>
      <c r="CD215" s="247">
        <v>62294.68</v>
      </c>
      <c r="CE215" s="247">
        <v>12125644.75</v>
      </c>
      <c r="CG215" s="225"/>
      <c r="CH215" s="225"/>
    </row>
    <row r="216" spans="2:86" ht="15" customHeight="1">
      <c r="B216" s="314"/>
      <c r="C216" s="315" t="s">
        <v>649</v>
      </c>
      <c r="D216" s="316"/>
      <c r="E216" s="197">
        <v>1267355.1499999999</v>
      </c>
      <c r="F216" s="246"/>
      <c r="G216" s="245">
        <v>2577925.6999999997</v>
      </c>
      <c r="H216" s="246"/>
      <c r="I216" s="246"/>
      <c r="J216" s="245">
        <v>25461</v>
      </c>
      <c r="K216" s="246"/>
      <c r="L216" s="317">
        <v>3870741.8499999992</v>
      </c>
      <c r="M216" s="317"/>
      <c r="N216" s="246"/>
      <c r="O216" s="246"/>
      <c r="P216" s="319"/>
      <c r="Q216" s="319"/>
      <c r="R216" s="246"/>
      <c r="S216" s="246"/>
      <c r="T216" s="256"/>
      <c r="U216" s="245">
        <v>4273523.83</v>
      </c>
      <c r="V216" s="245">
        <v>17911681.73</v>
      </c>
      <c r="W216" s="245">
        <v>22686.699999999997</v>
      </c>
      <c r="X216" s="245">
        <v>254142.10000000009</v>
      </c>
      <c r="Y216" s="245">
        <v>1956.1799999999967</v>
      </c>
      <c r="Z216" s="245">
        <v>132098.90999999992</v>
      </c>
      <c r="AA216" s="246"/>
      <c r="AB216" s="245">
        <v>295913.80000000005</v>
      </c>
      <c r="AC216" s="245">
        <v>5725843.3499999996</v>
      </c>
      <c r="AD216" s="246"/>
      <c r="AE216" s="247">
        <v>28617846.600000001</v>
      </c>
      <c r="AF216" s="245">
        <v>2309609.31</v>
      </c>
      <c r="AG216" s="245">
        <v>473523.72</v>
      </c>
      <c r="AH216" s="246"/>
      <c r="AI216" s="246"/>
      <c r="AJ216" s="246"/>
      <c r="AK216" s="246"/>
      <c r="AL216" s="246"/>
      <c r="AM216" s="247">
        <v>2783133.03</v>
      </c>
      <c r="AN216" s="247">
        <f t="shared" si="6"/>
        <v>35271721.479999997</v>
      </c>
      <c r="AO216" s="245">
        <v>176863.06</v>
      </c>
      <c r="AP216" s="246"/>
      <c r="AQ216" s="246"/>
      <c r="AR216" s="246"/>
      <c r="AS216" s="246"/>
      <c r="AT216" s="246"/>
      <c r="AU216" s="247">
        <v>176863.06</v>
      </c>
      <c r="AV216" s="246"/>
      <c r="AW216" s="246"/>
      <c r="AX216" s="245">
        <v>282.73999999999887</v>
      </c>
      <c r="AY216" s="245">
        <v>86429.610000000015</v>
      </c>
      <c r="AZ216" s="246"/>
      <c r="BA216" s="246"/>
      <c r="BB216" s="245">
        <v>18490.68</v>
      </c>
      <c r="BC216" s="246"/>
      <c r="BD216" s="246"/>
      <c r="BE216" s="246"/>
      <c r="BF216" s="245">
        <v>70540.800000000003</v>
      </c>
      <c r="BG216" s="246"/>
      <c r="BH216" s="246"/>
      <c r="BI216" s="246"/>
      <c r="BJ216" s="246"/>
      <c r="BK216" s="246"/>
      <c r="BL216" s="245">
        <v>523385.68000000005</v>
      </c>
      <c r="BM216" s="247">
        <f t="shared" si="7"/>
        <v>699129.51</v>
      </c>
      <c r="BN216" s="246"/>
      <c r="BO216" s="246"/>
      <c r="BP216" s="246"/>
      <c r="BQ216" s="246"/>
      <c r="BR216" s="246"/>
      <c r="BS216" s="246"/>
      <c r="BT216" s="256"/>
      <c r="BU216" s="245">
        <v>892773.93000000017</v>
      </c>
      <c r="BV216" s="245">
        <v>759.24000000000012</v>
      </c>
      <c r="BW216" s="246"/>
      <c r="BX216" s="246"/>
      <c r="BY216" s="247">
        <v>893533.17000000016</v>
      </c>
      <c r="BZ216" s="245">
        <v>181485.38</v>
      </c>
      <c r="CA216" s="245">
        <v>192262.04</v>
      </c>
      <c r="CB216" s="247">
        <v>373747.42000000004</v>
      </c>
      <c r="CC216" s="256"/>
      <c r="CD216" s="256"/>
      <c r="CE216" s="247">
        <v>37414994.640000001</v>
      </c>
      <c r="CG216" s="225"/>
      <c r="CH216" s="225"/>
    </row>
    <row r="217" spans="2:86" ht="15" customHeight="1">
      <c r="B217" s="314" t="s">
        <v>104</v>
      </c>
      <c r="C217" s="315" t="s">
        <v>647</v>
      </c>
      <c r="D217" s="316"/>
      <c r="E217" s="197"/>
      <c r="F217" s="246"/>
      <c r="G217" s="245">
        <v>42880268.129999995</v>
      </c>
      <c r="H217" s="246"/>
      <c r="I217" s="246"/>
      <c r="J217" s="246"/>
      <c r="K217" s="246"/>
      <c r="L217" s="317">
        <v>42880268.129999995</v>
      </c>
      <c r="M217" s="317"/>
      <c r="N217" s="246"/>
      <c r="O217" s="245">
        <v>201881.34999999998</v>
      </c>
      <c r="P217" s="319"/>
      <c r="Q217" s="319"/>
      <c r="R217" s="245">
        <v>29240.050000000003</v>
      </c>
      <c r="S217" s="246"/>
      <c r="T217" s="247">
        <v>231121.39999999997</v>
      </c>
      <c r="U217" s="245">
        <v>3723595.5</v>
      </c>
      <c r="V217" s="245">
        <v>13019214.859999999</v>
      </c>
      <c r="W217" s="245">
        <v>1164125.5100000002</v>
      </c>
      <c r="X217" s="245">
        <v>1866660.3099999998</v>
      </c>
      <c r="Y217" s="245">
        <v>47549.39</v>
      </c>
      <c r="Z217" s="245">
        <v>772386.12000000011</v>
      </c>
      <c r="AA217" s="246"/>
      <c r="AB217" s="245">
        <v>236487.96</v>
      </c>
      <c r="AC217" s="245">
        <v>110583.07</v>
      </c>
      <c r="AD217" s="246"/>
      <c r="AE217" s="247">
        <v>20940602.720000003</v>
      </c>
      <c r="AF217" s="245">
        <v>196530</v>
      </c>
      <c r="AG217" s="245">
        <v>310675.21000000002</v>
      </c>
      <c r="AH217" s="246"/>
      <c r="AI217" s="246"/>
      <c r="AJ217" s="246"/>
      <c r="AK217" s="246"/>
      <c r="AL217" s="246"/>
      <c r="AM217" s="247">
        <v>507205.21</v>
      </c>
      <c r="AN217" s="247">
        <f t="shared" si="6"/>
        <v>64559197.460000001</v>
      </c>
      <c r="AO217" s="245">
        <v>131882.66999999998</v>
      </c>
      <c r="AP217" s="246"/>
      <c r="AQ217" s="246"/>
      <c r="AR217" s="246"/>
      <c r="AS217" s="246"/>
      <c r="AT217" s="246"/>
      <c r="AU217" s="247">
        <v>131882.66999999998</v>
      </c>
      <c r="AV217" s="246"/>
      <c r="AW217" s="246"/>
      <c r="AX217" s="245">
        <v>79.579999999999927</v>
      </c>
      <c r="AY217" s="245">
        <v>19439.879999999997</v>
      </c>
      <c r="AZ217" s="246"/>
      <c r="BA217" s="246"/>
      <c r="BB217" s="245">
        <v>26728.59</v>
      </c>
      <c r="BC217" s="246"/>
      <c r="BD217" s="246"/>
      <c r="BE217" s="246"/>
      <c r="BF217" s="245">
        <v>43060.600000000006</v>
      </c>
      <c r="BG217" s="246"/>
      <c r="BH217" s="246"/>
      <c r="BI217" s="246"/>
      <c r="BJ217" s="246"/>
      <c r="BK217" s="246"/>
      <c r="BL217" s="245">
        <v>868.88999999999987</v>
      </c>
      <c r="BM217" s="247">
        <f t="shared" si="7"/>
        <v>90177.540000000008</v>
      </c>
      <c r="BN217" s="246"/>
      <c r="BO217" s="246"/>
      <c r="BP217" s="246"/>
      <c r="BQ217" s="246"/>
      <c r="BR217" s="246"/>
      <c r="BS217" s="246"/>
      <c r="BT217" s="256"/>
      <c r="BU217" s="245">
        <v>1436612.9999999991</v>
      </c>
      <c r="BV217" s="245">
        <v>999.69999999983702</v>
      </c>
      <c r="BW217" s="246"/>
      <c r="BX217" s="246"/>
      <c r="BY217" s="247">
        <v>1437612.6999999988</v>
      </c>
      <c r="BZ217" s="245">
        <v>27774.030000000002</v>
      </c>
      <c r="CA217" s="245">
        <v>3549.82</v>
      </c>
      <c r="CB217" s="247">
        <v>31323.85</v>
      </c>
      <c r="CC217" s="256"/>
      <c r="CD217" s="256"/>
      <c r="CE217" s="247">
        <v>66250194.219999999</v>
      </c>
      <c r="CG217" s="225"/>
      <c r="CH217" s="225"/>
    </row>
    <row r="218" spans="2:86" ht="15" customHeight="1">
      <c r="B218" s="314"/>
      <c r="C218" s="315" t="s">
        <v>648</v>
      </c>
      <c r="D218" s="316"/>
      <c r="E218" s="197"/>
      <c r="F218" s="246"/>
      <c r="G218" s="245">
        <v>6391279.6100000003</v>
      </c>
      <c r="H218" s="246"/>
      <c r="I218" s="246"/>
      <c r="J218" s="246"/>
      <c r="K218" s="246"/>
      <c r="L218" s="317">
        <v>6391279.6100000003</v>
      </c>
      <c r="M218" s="317"/>
      <c r="N218" s="246"/>
      <c r="O218" s="245">
        <v>162565.15999999997</v>
      </c>
      <c r="P218" s="319"/>
      <c r="Q218" s="319"/>
      <c r="R218" s="246"/>
      <c r="S218" s="246"/>
      <c r="T218" s="247">
        <v>162565.15999999997</v>
      </c>
      <c r="U218" s="246"/>
      <c r="V218" s="245">
        <v>2344317.81</v>
      </c>
      <c r="W218" s="245">
        <v>862038.43</v>
      </c>
      <c r="X218" s="245">
        <v>1468184.52</v>
      </c>
      <c r="Y218" s="245">
        <v>43953.36</v>
      </c>
      <c r="Z218" s="245">
        <v>612624.78</v>
      </c>
      <c r="AA218" s="246"/>
      <c r="AB218" s="245">
        <v>199197.58</v>
      </c>
      <c r="AC218" s="246"/>
      <c r="AD218" s="246"/>
      <c r="AE218" s="247">
        <v>5530316.4800000004</v>
      </c>
      <c r="AF218" s="246"/>
      <c r="AG218" s="246"/>
      <c r="AH218" s="246"/>
      <c r="AI218" s="246"/>
      <c r="AJ218" s="246"/>
      <c r="AK218" s="246"/>
      <c r="AL218" s="246"/>
      <c r="AM218" s="256"/>
      <c r="AN218" s="247">
        <f t="shared" si="6"/>
        <v>12084161.25</v>
      </c>
      <c r="AO218" s="246"/>
      <c r="AP218" s="246"/>
      <c r="AQ218" s="246"/>
      <c r="AR218" s="246"/>
      <c r="AS218" s="246"/>
      <c r="AT218" s="246"/>
      <c r="AU218" s="256"/>
      <c r="AV218" s="246"/>
      <c r="AW218" s="246"/>
      <c r="AX218" s="246"/>
      <c r="AY218" s="246"/>
      <c r="AZ218" s="246"/>
      <c r="BA218" s="246"/>
      <c r="BB218" s="245">
        <v>26728.59</v>
      </c>
      <c r="BC218" s="246"/>
      <c r="BD218" s="246"/>
      <c r="BE218" s="246"/>
      <c r="BF218" s="246"/>
      <c r="BG218" s="246"/>
      <c r="BH218" s="246"/>
      <c r="BI218" s="246"/>
      <c r="BJ218" s="246"/>
      <c r="BK218" s="246"/>
      <c r="BL218" s="246"/>
      <c r="BM218" s="247">
        <f t="shared" si="7"/>
        <v>26728.59</v>
      </c>
      <c r="BN218" s="246"/>
      <c r="BO218" s="246"/>
      <c r="BP218" s="246"/>
      <c r="BQ218" s="246"/>
      <c r="BR218" s="246"/>
      <c r="BS218" s="246"/>
      <c r="BT218" s="256"/>
      <c r="BU218" s="246"/>
      <c r="BV218" s="246"/>
      <c r="BW218" s="246"/>
      <c r="BX218" s="246"/>
      <c r="BY218" s="256"/>
      <c r="BZ218" s="246"/>
      <c r="CA218" s="246"/>
      <c r="CB218" s="256"/>
      <c r="CC218" s="247">
        <v>12084161.249999998</v>
      </c>
      <c r="CD218" s="247">
        <v>26728.59</v>
      </c>
      <c r="CE218" s="247">
        <v>12110889.84</v>
      </c>
      <c r="CG218" s="225"/>
      <c r="CH218" s="225"/>
    </row>
    <row r="219" spans="2:86" ht="15" customHeight="1">
      <c r="B219" s="314"/>
      <c r="C219" s="315" t="s">
        <v>649</v>
      </c>
      <c r="D219" s="316"/>
      <c r="E219" s="197"/>
      <c r="F219" s="246"/>
      <c r="G219" s="245">
        <v>36488988.519999996</v>
      </c>
      <c r="H219" s="246"/>
      <c r="I219" s="246"/>
      <c r="J219" s="246"/>
      <c r="K219" s="246"/>
      <c r="L219" s="317">
        <v>36488988.519999996</v>
      </c>
      <c r="M219" s="317"/>
      <c r="N219" s="246"/>
      <c r="O219" s="245">
        <v>39316.19</v>
      </c>
      <c r="P219" s="319"/>
      <c r="Q219" s="319"/>
      <c r="R219" s="245">
        <v>29240.050000000003</v>
      </c>
      <c r="S219" s="246"/>
      <c r="T219" s="247">
        <v>68556.239999999991</v>
      </c>
      <c r="U219" s="245">
        <v>3723595.5</v>
      </c>
      <c r="V219" s="245">
        <v>10674897.049999999</v>
      </c>
      <c r="W219" s="245">
        <v>302087.08000000019</v>
      </c>
      <c r="X219" s="245">
        <v>398475.7899999998</v>
      </c>
      <c r="Y219" s="245">
        <v>3596.0299999999988</v>
      </c>
      <c r="Z219" s="245">
        <v>159761.34000000008</v>
      </c>
      <c r="AA219" s="246"/>
      <c r="AB219" s="245">
        <v>37290.380000000005</v>
      </c>
      <c r="AC219" s="245">
        <v>110583.07</v>
      </c>
      <c r="AD219" s="246"/>
      <c r="AE219" s="247">
        <v>15410286.240000002</v>
      </c>
      <c r="AF219" s="245">
        <v>196530</v>
      </c>
      <c r="AG219" s="245">
        <v>310675.21000000002</v>
      </c>
      <c r="AH219" s="246"/>
      <c r="AI219" s="246"/>
      <c r="AJ219" s="246"/>
      <c r="AK219" s="246"/>
      <c r="AL219" s="246"/>
      <c r="AM219" s="247">
        <v>507205.21</v>
      </c>
      <c r="AN219" s="247">
        <f t="shared" si="6"/>
        <v>52475036.210000001</v>
      </c>
      <c r="AO219" s="245">
        <v>131882.66999999998</v>
      </c>
      <c r="AP219" s="246"/>
      <c r="AQ219" s="246"/>
      <c r="AR219" s="246"/>
      <c r="AS219" s="246"/>
      <c r="AT219" s="246"/>
      <c r="AU219" s="247">
        <v>131882.66999999998</v>
      </c>
      <c r="AV219" s="246"/>
      <c r="AW219" s="246"/>
      <c r="AX219" s="245">
        <v>79.579999999999927</v>
      </c>
      <c r="AY219" s="245">
        <v>19439.879999999997</v>
      </c>
      <c r="AZ219" s="246"/>
      <c r="BA219" s="246"/>
      <c r="BB219" s="246"/>
      <c r="BC219" s="246"/>
      <c r="BD219" s="246"/>
      <c r="BE219" s="246"/>
      <c r="BF219" s="245">
        <v>43060.600000000006</v>
      </c>
      <c r="BG219" s="246"/>
      <c r="BH219" s="246"/>
      <c r="BI219" s="246"/>
      <c r="BJ219" s="246"/>
      <c r="BK219" s="246"/>
      <c r="BL219" s="245">
        <v>868.88999999999987</v>
      </c>
      <c r="BM219" s="247">
        <f t="shared" si="7"/>
        <v>63448.950000000004</v>
      </c>
      <c r="BN219" s="246"/>
      <c r="BO219" s="246"/>
      <c r="BP219" s="246"/>
      <c r="BQ219" s="246"/>
      <c r="BR219" s="246"/>
      <c r="BS219" s="246"/>
      <c r="BT219" s="256"/>
      <c r="BU219" s="245">
        <v>1436612.9999999991</v>
      </c>
      <c r="BV219" s="245">
        <v>999.69999999983702</v>
      </c>
      <c r="BW219" s="246"/>
      <c r="BX219" s="246"/>
      <c r="BY219" s="247">
        <v>1437612.6999999988</v>
      </c>
      <c r="BZ219" s="245">
        <v>27774.030000000002</v>
      </c>
      <c r="CA219" s="245">
        <v>3549.82</v>
      </c>
      <c r="CB219" s="247">
        <v>31323.85</v>
      </c>
      <c r="CC219" s="256"/>
      <c r="CD219" s="256"/>
      <c r="CE219" s="247">
        <v>54139304.379999995</v>
      </c>
      <c r="CG219" s="225"/>
      <c r="CH219" s="225"/>
    </row>
    <row r="220" spans="2:86" ht="15" customHeight="1">
      <c r="B220" s="314" t="s">
        <v>105</v>
      </c>
      <c r="C220" s="315" t="s">
        <v>647</v>
      </c>
      <c r="D220" s="316"/>
      <c r="E220" s="197">
        <v>9736579.3300000001</v>
      </c>
      <c r="F220" s="245">
        <v>4950</v>
      </c>
      <c r="G220" s="245">
        <v>88046065.170000002</v>
      </c>
      <c r="H220" s="245">
        <v>516119.29</v>
      </c>
      <c r="I220" s="245">
        <v>690369.6</v>
      </c>
      <c r="J220" s="245">
        <v>2485673.6</v>
      </c>
      <c r="K220" s="246"/>
      <c r="L220" s="317">
        <v>101479756.98999999</v>
      </c>
      <c r="M220" s="317"/>
      <c r="N220" s="246"/>
      <c r="O220" s="245">
        <v>311287.50999999995</v>
      </c>
      <c r="P220" s="319"/>
      <c r="Q220" s="319"/>
      <c r="R220" s="246"/>
      <c r="S220" s="246"/>
      <c r="T220" s="247">
        <v>311287.50999999995</v>
      </c>
      <c r="U220" s="245">
        <v>3772481.47</v>
      </c>
      <c r="V220" s="245">
        <v>13544896.450000001</v>
      </c>
      <c r="W220" s="245">
        <v>4017760.3299999996</v>
      </c>
      <c r="X220" s="245">
        <v>1105010.3500000001</v>
      </c>
      <c r="Y220" s="245">
        <v>158300.98000000001</v>
      </c>
      <c r="Z220" s="245">
        <v>298981.70000000007</v>
      </c>
      <c r="AA220" s="245">
        <v>406.79</v>
      </c>
      <c r="AB220" s="245">
        <v>20062.28</v>
      </c>
      <c r="AC220" s="245">
        <v>48492.520000000142</v>
      </c>
      <c r="AD220" s="246"/>
      <c r="AE220" s="247">
        <v>22966392.870000001</v>
      </c>
      <c r="AF220" s="246"/>
      <c r="AG220" s="245">
        <v>685436.62</v>
      </c>
      <c r="AH220" s="246"/>
      <c r="AI220" s="246"/>
      <c r="AJ220" s="246"/>
      <c r="AK220" s="246"/>
      <c r="AL220" s="246"/>
      <c r="AM220" s="247">
        <v>685436.62</v>
      </c>
      <c r="AN220" s="247">
        <f t="shared" si="6"/>
        <v>125442873.99000001</v>
      </c>
      <c r="AO220" s="245">
        <v>67336.630000000034</v>
      </c>
      <c r="AP220" s="246"/>
      <c r="AQ220" s="246"/>
      <c r="AR220" s="246"/>
      <c r="AS220" s="246"/>
      <c r="AT220" s="246"/>
      <c r="AU220" s="247">
        <v>67336.630000000034</v>
      </c>
      <c r="AV220" s="246"/>
      <c r="AW220" s="245">
        <v>20913.609999999993</v>
      </c>
      <c r="AX220" s="245">
        <v>60.000000000000057</v>
      </c>
      <c r="AY220" s="245">
        <v>41492.719999999987</v>
      </c>
      <c r="AZ220" s="246"/>
      <c r="BA220" s="246"/>
      <c r="BB220" s="245">
        <v>63485.850000000006</v>
      </c>
      <c r="BC220" s="246"/>
      <c r="BD220" s="246"/>
      <c r="BE220" s="246"/>
      <c r="BF220" s="245">
        <v>28344.83</v>
      </c>
      <c r="BG220" s="246"/>
      <c r="BH220" s="246"/>
      <c r="BI220" s="246"/>
      <c r="BJ220" s="246"/>
      <c r="BK220" s="246"/>
      <c r="BL220" s="245">
        <v>10334.850000000002</v>
      </c>
      <c r="BM220" s="247">
        <f t="shared" si="7"/>
        <v>164631.86000000002</v>
      </c>
      <c r="BN220" s="246"/>
      <c r="BO220" s="246"/>
      <c r="BP220" s="246"/>
      <c r="BQ220" s="246"/>
      <c r="BR220" s="246"/>
      <c r="BS220" s="246"/>
      <c r="BT220" s="256"/>
      <c r="BU220" s="245">
        <v>2516945.2400000002</v>
      </c>
      <c r="BV220" s="245">
        <v>88570.51</v>
      </c>
      <c r="BW220" s="246"/>
      <c r="BX220" s="246"/>
      <c r="BY220" s="247">
        <v>2605515.75</v>
      </c>
      <c r="BZ220" s="245">
        <v>1435781.2</v>
      </c>
      <c r="CA220" s="245">
        <v>4626.82</v>
      </c>
      <c r="CB220" s="247">
        <v>1440408.02</v>
      </c>
      <c r="CC220" s="256"/>
      <c r="CD220" s="256"/>
      <c r="CE220" s="247">
        <v>129720766.25000001</v>
      </c>
      <c r="CG220" s="225"/>
      <c r="CH220" s="225"/>
    </row>
    <row r="221" spans="2:86" ht="15" customHeight="1">
      <c r="B221" s="314"/>
      <c r="C221" s="315" t="s">
        <v>648</v>
      </c>
      <c r="D221" s="316"/>
      <c r="E221" s="197">
        <v>2049.3900000000003</v>
      </c>
      <c r="F221" s="245">
        <v>3712.6799999999994</v>
      </c>
      <c r="G221" s="245">
        <v>31599541.740000002</v>
      </c>
      <c r="H221" s="245">
        <v>118558.33000000002</v>
      </c>
      <c r="I221" s="245">
        <v>91346.299999999974</v>
      </c>
      <c r="J221" s="246"/>
      <c r="K221" s="246"/>
      <c r="L221" s="317">
        <v>31815208.440000001</v>
      </c>
      <c r="M221" s="317"/>
      <c r="N221" s="246"/>
      <c r="O221" s="245">
        <v>279917.07</v>
      </c>
      <c r="P221" s="319"/>
      <c r="Q221" s="319"/>
      <c r="R221" s="246"/>
      <c r="S221" s="246"/>
      <c r="T221" s="247">
        <v>279917.07</v>
      </c>
      <c r="U221" s="246"/>
      <c r="V221" s="245">
        <v>2488015.9400000004</v>
      </c>
      <c r="W221" s="245">
        <v>2955811.2</v>
      </c>
      <c r="X221" s="245">
        <v>791492.78999999992</v>
      </c>
      <c r="Y221" s="245">
        <v>141765.65</v>
      </c>
      <c r="Z221" s="245">
        <v>288554.18</v>
      </c>
      <c r="AA221" s="245">
        <v>406.79</v>
      </c>
      <c r="AB221" s="245">
        <v>4980.26</v>
      </c>
      <c r="AC221" s="246"/>
      <c r="AD221" s="246"/>
      <c r="AE221" s="247">
        <v>6671026.8100000005</v>
      </c>
      <c r="AF221" s="246"/>
      <c r="AG221" s="246"/>
      <c r="AH221" s="246"/>
      <c r="AI221" s="246"/>
      <c r="AJ221" s="246"/>
      <c r="AK221" s="246"/>
      <c r="AL221" s="246"/>
      <c r="AM221" s="256"/>
      <c r="AN221" s="247">
        <f t="shared" si="6"/>
        <v>38766152.32</v>
      </c>
      <c r="AO221" s="246"/>
      <c r="AP221" s="246"/>
      <c r="AQ221" s="246"/>
      <c r="AR221" s="246"/>
      <c r="AS221" s="246"/>
      <c r="AT221" s="246"/>
      <c r="AU221" s="256"/>
      <c r="AV221" s="246"/>
      <c r="AW221" s="246"/>
      <c r="AX221" s="246"/>
      <c r="AY221" s="246"/>
      <c r="AZ221" s="246"/>
      <c r="BA221" s="246"/>
      <c r="BB221" s="245">
        <v>9088.84</v>
      </c>
      <c r="BC221" s="246"/>
      <c r="BD221" s="246"/>
      <c r="BE221" s="246"/>
      <c r="BF221" s="246"/>
      <c r="BG221" s="246"/>
      <c r="BH221" s="246"/>
      <c r="BI221" s="246"/>
      <c r="BJ221" s="246"/>
      <c r="BK221" s="246"/>
      <c r="BL221" s="246"/>
      <c r="BM221" s="247">
        <f t="shared" si="7"/>
        <v>9088.84</v>
      </c>
      <c r="BN221" s="246"/>
      <c r="BO221" s="246"/>
      <c r="BP221" s="246"/>
      <c r="BQ221" s="246"/>
      <c r="BR221" s="246"/>
      <c r="BS221" s="246"/>
      <c r="BT221" s="256"/>
      <c r="BU221" s="246"/>
      <c r="BV221" s="246"/>
      <c r="BW221" s="246"/>
      <c r="BX221" s="246"/>
      <c r="BY221" s="256"/>
      <c r="BZ221" s="246"/>
      <c r="CA221" s="246"/>
      <c r="CB221" s="256"/>
      <c r="CC221" s="247">
        <v>38766152.32</v>
      </c>
      <c r="CD221" s="247">
        <v>9088.84</v>
      </c>
      <c r="CE221" s="247">
        <v>38775241.160000004</v>
      </c>
      <c r="CG221" s="225"/>
      <c r="CH221" s="225"/>
    </row>
    <row r="222" spans="2:86" ht="15" customHeight="1">
      <c r="B222" s="314"/>
      <c r="C222" s="315" t="s">
        <v>649</v>
      </c>
      <c r="D222" s="316"/>
      <c r="E222" s="197">
        <v>9734529.9399999995</v>
      </c>
      <c r="F222" s="245">
        <v>1237.3200000000006</v>
      </c>
      <c r="G222" s="245">
        <v>56446523.43</v>
      </c>
      <c r="H222" s="245">
        <v>397560.96</v>
      </c>
      <c r="I222" s="245">
        <v>599023.30000000005</v>
      </c>
      <c r="J222" s="245">
        <v>2485673.6</v>
      </c>
      <c r="K222" s="246"/>
      <c r="L222" s="317">
        <v>69664548.549999997</v>
      </c>
      <c r="M222" s="317"/>
      <c r="N222" s="246"/>
      <c r="O222" s="245">
        <v>31370.439999999944</v>
      </c>
      <c r="P222" s="319"/>
      <c r="Q222" s="319"/>
      <c r="R222" s="246"/>
      <c r="S222" s="246"/>
      <c r="T222" s="247">
        <v>31370.439999999944</v>
      </c>
      <c r="U222" s="245">
        <v>3772481.47</v>
      </c>
      <c r="V222" s="245">
        <v>11056880.510000002</v>
      </c>
      <c r="W222" s="245">
        <v>1061949.1299999999</v>
      </c>
      <c r="X222" s="245">
        <v>313517.56000000017</v>
      </c>
      <c r="Y222" s="245">
        <v>16535.330000000016</v>
      </c>
      <c r="Z222" s="245">
        <v>10427.520000000077</v>
      </c>
      <c r="AA222" s="246"/>
      <c r="AB222" s="245">
        <v>15082.019999999999</v>
      </c>
      <c r="AC222" s="245">
        <v>48492.520000000142</v>
      </c>
      <c r="AD222" s="246"/>
      <c r="AE222" s="247">
        <v>16295366.060000001</v>
      </c>
      <c r="AF222" s="246"/>
      <c r="AG222" s="245">
        <v>685436.62</v>
      </c>
      <c r="AH222" s="246"/>
      <c r="AI222" s="246"/>
      <c r="AJ222" s="246"/>
      <c r="AK222" s="246"/>
      <c r="AL222" s="246"/>
      <c r="AM222" s="247">
        <v>685436.62</v>
      </c>
      <c r="AN222" s="247">
        <f t="shared" si="6"/>
        <v>86676721.670000002</v>
      </c>
      <c r="AO222" s="245">
        <v>67336.630000000034</v>
      </c>
      <c r="AP222" s="246"/>
      <c r="AQ222" s="246"/>
      <c r="AR222" s="246"/>
      <c r="AS222" s="246"/>
      <c r="AT222" s="246"/>
      <c r="AU222" s="247">
        <v>67336.630000000034</v>
      </c>
      <c r="AV222" s="246"/>
      <c r="AW222" s="245">
        <v>20913.609999999993</v>
      </c>
      <c r="AX222" s="245">
        <v>60.000000000000057</v>
      </c>
      <c r="AY222" s="245">
        <v>41492.719999999987</v>
      </c>
      <c r="AZ222" s="246"/>
      <c r="BA222" s="246"/>
      <c r="BB222" s="245">
        <v>54397.010000000009</v>
      </c>
      <c r="BC222" s="246"/>
      <c r="BD222" s="246"/>
      <c r="BE222" s="246"/>
      <c r="BF222" s="245">
        <v>28344.83</v>
      </c>
      <c r="BG222" s="246"/>
      <c r="BH222" s="246"/>
      <c r="BI222" s="246"/>
      <c r="BJ222" s="246"/>
      <c r="BK222" s="246"/>
      <c r="BL222" s="245">
        <v>10334.850000000002</v>
      </c>
      <c r="BM222" s="247">
        <f t="shared" si="7"/>
        <v>155543.01999999999</v>
      </c>
      <c r="BN222" s="246"/>
      <c r="BO222" s="246"/>
      <c r="BP222" s="246"/>
      <c r="BQ222" s="246"/>
      <c r="BR222" s="246"/>
      <c r="BS222" s="246"/>
      <c r="BT222" s="256"/>
      <c r="BU222" s="245">
        <v>2516945.2400000002</v>
      </c>
      <c r="BV222" s="245">
        <v>88570.51</v>
      </c>
      <c r="BW222" s="246"/>
      <c r="BX222" s="246"/>
      <c r="BY222" s="247">
        <v>2605515.75</v>
      </c>
      <c r="BZ222" s="245">
        <v>1435781.2</v>
      </c>
      <c r="CA222" s="245">
        <v>4626.82</v>
      </c>
      <c r="CB222" s="247">
        <v>1440408.02</v>
      </c>
      <c r="CC222" s="256"/>
      <c r="CD222" s="256"/>
      <c r="CE222" s="247">
        <v>90945525.090000004</v>
      </c>
      <c r="CG222" s="225"/>
      <c r="CH222" s="225"/>
    </row>
    <row r="223" spans="2:86" ht="15" customHeight="1">
      <c r="B223" s="314" t="s">
        <v>106</v>
      </c>
      <c r="C223" s="315" t="s">
        <v>647</v>
      </c>
      <c r="D223" s="316"/>
      <c r="E223" s="197"/>
      <c r="F223" s="246"/>
      <c r="G223" s="245">
        <v>77999569.050000012</v>
      </c>
      <c r="H223" s="245">
        <v>2231989.39</v>
      </c>
      <c r="I223" s="246"/>
      <c r="J223" s="245">
        <v>1729544.08</v>
      </c>
      <c r="K223" s="246"/>
      <c r="L223" s="317">
        <v>81961102.520000011</v>
      </c>
      <c r="M223" s="317"/>
      <c r="N223" s="246"/>
      <c r="O223" s="245">
        <v>28907.999999999996</v>
      </c>
      <c r="P223" s="319"/>
      <c r="Q223" s="319"/>
      <c r="R223" s="245">
        <v>132179.61000000002</v>
      </c>
      <c r="S223" s="246"/>
      <c r="T223" s="247">
        <v>161087.61000000002</v>
      </c>
      <c r="U223" s="245">
        <v>10649348.949999999</v>
      </c>
      <c r="V223" s="245">
        <v>25594680.550000001</v>
      </c>
      <c r="W223" s="245">
        <v>2518903.2799999998</v>
      </c>
      <c r="X223" s="245">
        <v>2642525.5</v>
      </c>
      <c r="Y223" s="245">
        <v>7439.21</v>
      </c>
      <c r="Z223" s="245">
        <v>2261088.2000000002</v>
      </c>
      <c r="AA223" s="246"/>
      <c r="AB223" s="245">
        <v>1113169.3199999998</v>
      </c>
      <c r="AC223" s="245">
        <v>1302717.6199999999</v>
      </c>
      <c r="AD223" s="246"/>
      <c r="AE223" s="247">
        <v>46089872.630000003</v>
      </c>
      <c r="AF223" s="245">
        <v>326011</v>
      </c>
      <c r="AG223" s="245">
        <v>569636.99</v>
      </c>
      <c r="AH223" s="246"/>
      <c r="AI223" s="246"/>
      <c r="AJ223" s="245">
        <v>500</v>
      </c>
      <c r="AK223" s="246"/>
      <c r="AL223" s="246"/>
      <c r="AM223" s="247">
        <v>896147.99</v>
      </c>
      <c r="AN223" s="247">
        <f t="shared" si="6"/>
        <v>129108210.75000001</v>
      </c>
      <c r="AO223" s="245">
        <v>164689.49</v>
      </c>
      <c r="AP223" s="246"/>
      <c r="AQ223" s="246"/>
      <c r="AR223" s="246"/>
      <c r="AS223" s="245">
        <v>144468.81</v>
      </c>
      <c r="AT223" s="246"/>
      <c r="AU223" s="247">
        <v>309158.3</v>
      </c>
      <c r="AV223" s="246"/>
      <c r="AW223" s="246"/>
      <c r="AX223" s="245">
        <v>6.77</v>
      </c>
      <c r="AY223" s="245">
        <v>209983.73999999996</v>
      </c>
      <c r="AZ223" s="246"/>
      <c r="BA223" s="246"/>
      <c r="BB223" s="245">
        <v>252357.27</v>
      </c>
      <c r="BC223" s="246"/>
      <c r="BD223" s="246"/>
      <c r="BE223" s="245">
        <v>50728.7</v>
      </c>
      <c r="BF223" s="245">
        <v>68509.52</v>
      </c>
      <c r="BG223" s="246"/>
      <c r="BH223" s="246"/>
      <c r="BI223" s="246"/>
      <c r="BJ223" s="246"/>
      <c r="BK223" s="246"/>
      <c r="BL223" s="245">
        <v>998111.7</v>
      </c>
      <c r="BM223" s="247">
        <f t="shared" si="7"/>
        <v>1579697.6999999997</v>
      </c>
      <c r="BN223" s="246"/>
      <c r="BO223" s="246"/>
      <c r="BP223" s="246"/>
      <c r="BQ223" s="246"/>
      <c r="BR223" s="246"/>
      <c r="BS223" s="246"/>
      <c r="BT223" s="256"/>
      <c r="BU223" s="245">
        <v>2197898.84</v>
      </c>
      <c r="BV223" s="245">
        <v>8868.82</v>
      </c>
      <c r="BW223" s="246"/>
      <c r="BX223" s="246"/>
      <c r="BY223" s="247">
        <v>2206767.6599999997</v>
      </c>
      <c r="BZ223" s="245">
        <v>3131354.42</v>
      </c>
      <c r="CA223" s="245">
        <v>30254.819999999992</v>
      </c>
      <c r="CB223" s="247">
        <v>3161609.24</v>
      </c>
      <c r="CC223" s="256"/>
      <c r="CD223" s="256"/>
      <c r="CE223" s="247">
        <v>136365443.65000004</v>
      </c>
      <c r="CG223" s="225"/>
      <c r="CH223" s="225"/>
    </row>
    <row r="224" spans="2:86" ht="15" customHeight="1">
      <c r="B224" s="314"/>
      <c r="C224" s="315" t="s">
        <v>648</v>
      </c>
      <c r="D224" s="316"/>
      <c r="E224" s="197"/>
      <c r="F224" s="246"/>
      <c r="G224" s="245">
        <v>49181454.229999997</v>
      </c>
      <c r="H224" s="245">
        <v>368126.06</v>
      </c>
      <c r="I224" s="246"/>
      <c r="J224" s="246"/>
      <c r="K224" s="246"/>
      <c r="L224" s="317">
        <v>49549580.289999999</v>
      </c>
      <c r="M224" s="317"/>
      <c r="N224" s="246"/>
      <c r="O224" s="246"/>
      <c r="P224" s="319"/>
      <c r="Q224" s="319"/>
      <c r="R224" s="246"/>
      <c r="S224" s="246"/>
      <c r="T224" s="256"/>
      <c r="U224" s="246"/>
      <c r="V224" s="245">
        <v>3265844.86</v>
      </c>
      <c r="W224" s="245">
        <v>2206941.67</v>
      </c>
      <c r="X224" s="245">
        <v>2266506.9699999997</v>
      </c>
      <c r="Y224" s="245">
        <v>4911.62</v>
      </c>
      <c r="Z224" s="245">
        <v>2132676.38</v>
      </c>
      <c r="AA224" s="246"/>
      <c r="AB224" s="245">
        <v>807938.38</v>
      </c>
      <c r="AC224" s="246"/>
      <c r="AD224" s="246"/>
      <c r="AE224" s="247">
        <v>10684819.880000001</v>
      </c>
      <c r="AF224" s="246"/>
      <c r="AG224" s="246"/>
      <c r="AH224" s="246"/>
      <c r="AI224" s="246"/>
      <c r="AJ224" s="246"/>
      <c r="AK224" s="246"/>
      <c r="AL224" s="246"/>
      <c r="AM224" s="256"/>
      <c r="AN224" s="247">
        <f t="shared" si="6"/>
        <v>60234400.170000002</v>
      </c>
      <c r="AO224" s="246"/>
      <c r="AP224" s="246"/>
      <c r="AQ224" s="246"/>
      <c r="AR224" s="246"/>
      <c r="AS224" s="246"/>
      <c r="AT224" s="246"/>
      <c r="AU224" s="256"/>
      <c r="AV224" s="246"/>
      <c r="AW224" s="246"/>
      <c r="AX224" s="246"/>
      <c r="AY224" s="246"/>
      <c r="AZ224" s="246"/>
      <c r="BA224" s="246"/>
      <c r="BB224" s="245">
        <v>252357.27</v>
      </c>
      <c r="BC224" s="246"/>
      <c r="BD224" s="246"/>
      <c r="BE224" s="246"/>
      <c r="BF224" s="246"/>
      <c r="BG224" s="246"/>
      <c r="BH224" s="246"/>
      <c r="BI224" s="246"/>
      <c r="BJ224" s="246"/>
      <c r="BK224" s="246"/>
      <c r="BL224" s="245">
        <v>562415.56000000006</v>
      </c>
      <c r="BM224" s="247">
        <f t="shared" si="7"/>
        <v>814772.83000000007</v>
      </c>
      <c r="BN224" s="246"/>
      <c r="BO224" s="246"/>
      <c r="BP224" s="246"/>
      <c r="BQ224" s="246"/>
      <c r="BR224" s="246"/>
      <c r="BS224" s="246"/>
      <c r="BT224" s="256"/>
      <c r="BU224" s="246"/>
      <c r="BV224" s="246"/>
      <c r="BW224" s="246"/>
      <c r="BX224" s="246"/>
      <c r="BY224" s="256"/>
      <c r="BZ224" s="246"/>
      <c r="CA224" s="246"/>
      <c r="CB224" s="256"/>
      <c r="CC224" s="247">
        <v>60234400.170000002</v>
      </c>
      <c r="CD224" s="247">
        <v>814772.83</v>
      </c>
      <c r="CE224" s="247">
        <v>61049173</v>
      </c>
      <c r="CG224" s="225"/>
      <c r="CH224" s="225"/>
    </row>
    <row r="225" spans="2:86" ht="15" customHeight="1">
      <c r="B225" s="314"/>
      <c r="C225" s="315" t="s">
        <v>649</v>
      </c>
      <c r="D225" s="316"/>
      <c r="E225" s="197"/>
      <c r="F225" s="246"/>
      <c r="G225" s="245">
        <v>28818114.820000015</v>
      </c>
      <c r="H225" s="245">
        <v>1863863.33</v>
      </c>
      <c r="I225" s="246"/>
      <c r="J225" s="245">
        <v>1729544.08</v>
      </c>
      <c r="K225" s="246"/>
      <c r="L225" s="317">
        <v>32411522.230000012</v>
      </c>
      <c r="M225" s="317"/>
      <c r="N225" s="246"/>
      <c r="O225" s="245">
        <v>28907.999999999996</v>
      </c>
      <c r="P225" s="319"/>
      <c r="Q225" s="319"/>
      <c r="R225" s="245">
        <v>132179.61000000002</v>
      </c>
      <c r="S225" s="246"/>
      <c r="T225" s="247">
        <v>161087.61000000002</v>
      </c>
      <c r="U225" s="245">
        <v>10649348.949999999</v>
      </c>
      <c r="V225" s="245">
        <v>22328835.690000001</v>
      </c>
      <c r="W225" s="245">
        <v>311961.60999999987</v>
      </c>
      <c r="X225" s="245">
        <v>376018.53000000026</v>
      </c>
      <c r="Y225" s="245">
        <v>2527.59</v>
      </c>
      <c r="Z225" s="245">
        <v>128411.8200000003</v>
      </c>
      <c r="AA225" s="246"/>
      <c r="AB225" s="245">
        <v>305230.93999999983</v>
      </c>
      <c r="AC225" s="245">
        <v>1302717.6199999999</v>
      </c>
      <c r="AD225" s="246"/>
      <c r="AE225" s="247">
        <v>35405052.75</v>
      </c>
      <c r="AF225" s="245">
        <v>326011</v>
      </c>
      <c r="AG225" s="245">
        <v>569636.99</v>
      </c>
      <c r="AH225" s="246"/>
      <c r="AI225" s="246"/>
      <c r="AJ225" s="245">
        <v>500</v>
      </c>
      <c r="AK225" s="246"/>
      <c r="AL225" s="246"/>
      <c r="AM225" s="247">
        <v>896147.99</v>
      </c>
      <c r="AN225" s="247">
        <f t="shared" si="6"/>
        <v>68873810.579999998</v>
      </c>
      <c r="AO225" s="245">
        <v>164689.49</v>
      </c>
      <c r="AP225" s="246"/>
      <c r="AQ225" s="246"/>
      <c r="AR225" s="246"/>
      <c r="AS225" s="245">
        <v>144468.81</v>
      </c>
      <c r="AT225" s="246"/>
      <c r="AU225" s="247">
        <v>309158.3</v>
      </c>
      <c r="AV225" s="246"/>
      <c r="AW225" s="246"/>
      <c r="AX225" s="245">
        <v>6.77</v>
      </c>
      <c r="AY225" s="245">
        <v>209983.73999999996</v>
      </c>
      <c r="AZ225" s="246"/>
      <c r="BA225" s="246"/>
      <c r="BB225" s="245">
        <v>0</v>
      </c>
      <c r="BC225" s="246"/>
      <c r="BD225" s="246"/>
      <c r="BE225" s="245">
        <v>50728.7</v>
      </c>
      <c r="BF225" s="245">
        <v>68509.52</v>
      </c>
      <c r="BG225" s="246"/>
      <c r="BH225" s="246"/>
      <c r="BI225" s="246"/>
      <c r="BJ225" s="246"/>
      <c r="BK225" s="246"/>
      <c r="BL225" s="245">
        <v>435696.1399999999</v>
      </c>
      <c r="BM225" s="247">
        <f t="shared" si="7"/>
        <v>764924.86999999988</v>
      </c>
      <c r="BN225" s="246"/>
      <c r="BO225" s="246"/>
      <c r="BP225" s="246"/>
      <c r="BQ225" s="246"/>
      <c r="BR225" s="246"/>
      <c r="BS225" s="246"/>
      <c r="BT225" s="256"/>
      <c r="BU225" s="245">
        <v>2197898.84</v>
      </c>
      <c r="BV225" s="245">
        <v>8868.82</v>
      </c>
      <c r="BW225" s="246"/>
      <c r="BX225" s="246"/>
      <c r="BY225" s="247">
        <v>2206767.6599999997</v>
      </c>
      <c r="BZ225" s="245">
        <v>3131354.42</v>
      </c>
      <c r="CA225" s="245">
        <v>30254.819999999992</v>
      </c>
      <c r="CB225" s="247">
        <v>3161609.24</v>
      </c>
      <c r="CC225" s="256"/>
      <c r="CD225" s="256"/>
      <c r="CE225" s="247">
        <v>75316270.650000036</v>
      </c>
      <c r="CG225" s="225"/>
      <c r="CH225" s="225"/>
    </row>
    <row r="226" spans="2:86" ht="15" customHeight="1">
      <c r="B226" s="314" t="s">
        <v>107</v>
      </c>
      <c r="C226" s="315" t="s">
        <v>647</v>
      </c>
      <c r="D226" s="316"/>
      <c r="E226" s="197">
        <v>176100</v>
      </c>
      <c r="F226" s="245">
        <v>4500.0000000004366</v>
      </c>
      <c r="G226" s="245">
        <v>17882011.529999997</v>
      </c>
      <c r="H226" s="245">
        <v>151259.4</v>
      </c>
      <c r="I226" s="246"/>
      <c r="J226" s="245">
        <v>120220.98000000001</v>
      </c>
      <c r="K226" s="246"/>
      <c r="L226" s="317">
        <v>18334091.909999996</v>
      </c>
      <c r="M226" s="317"/>
      <c r="N226" s="246"/>
      <c r="O226" s="245">
        <v>266084.77</v>
      </c>
      <c r="P226" s="318">
        <v>216041.71000000002</v>
      </c>
      <c r="Q226" s="318"/>
      <c r="R226" s="246"/>
      <c r="S226" s="246"/>
      <c r="T226" s="247">
        <v>482126.48000000004</v>
      </c>
      <c r="U226" s="245">
        <v>6385280.46</v>
      </c>
      <c r="V226" s="245">
        <v>26962726.900000002</v>
      </c>
      <c r="W226" s="245">
        <v>3084808.13</v>
      </c>
      <c r="X226" s="245">
        <v>1091358.7699999998</v>
      </c>
      <c r="Y226" s="245">
        <v>139141.91000000003</v>
      </c>
      <c r="Z226" s="245">
        <v>1452561.9</v>
      </c>
      <c r="AA226" s="246"/>
      <c r="AB226" s="245">
        <v>730273.04</v>
      </c>
      <c r="AC226" s="245">
        <v>62120.89</v>
      </c>
      <c r="AD226" s="246"/>
      <c r="AE226" s="247">
        <v>39908272</v>
      </c>
      <c r="AF226" s="245">
        <v>534382.93999999983</v>
      </c>
      <c r="AG226" s="245">
        <v>454212.99</v>
      </c>
      <c r="AH226" s="246"/>
      <c r="AI226" s="245">
        <v>4816775.7299999995</v>
      </c>
      <c r="AJ226" s="245">
        <v>1000</v>
      </c>
      <c r="AK226" s="246"/>
      <c r="AL226" s="246"/>
      <c r="AM226" s="247">
        <v>5806371.6599999992</v>
      </c>
      <c r="AN226" s="247">
        <f t="shared" si="6"/>
        <v>64530862.049999997</v>
      </c>
      <c r="AO226" s="245">
        <v>300813.48</v>
      </c>
      <c r="AP226" s="246"/>
      <c r="AQ226" s="246"/>
      <c r="AR226" s="246"/>
      <c r="AS226" s="246"/>
      <c r="AT226" s="246"/>
      <c r="AU226" s="247">
        <v>300813.48</v>
      </c>
      <c r="AV226" s="246"/>
      <c r="AW226" s="245">
        <v>32527.48000000001</v>
      </c>
      <c r="AX226" s="245">
        <v>9311.2199999999993</v>
      </c>
      <c r="AY226" s="246"/>
      <c r="AZ226" s="246"/>
      <c r="BA226" s="246"/>
      <c r="BB226" s="245">
        <v>174892.89</v>
      </c>
      <c r="BC226" s="246"/>
      <c r="BD226" s="246"/>
      <c r="BE226" s="246"/>
      <c r="BF226" s="245">
        <v>7374.76</v>
      </c>
      <c r="BG226" s="245">
        <v>3.637978807091713E-12</v>
      </c>
      <c r="BH226" s="246"/>
      <c r="BI226" s="246"/>
      <c r="BJ226" s="246"/>
      <c r="BK226" s="246"/>
      <c r="BL226" s="245">
        <v>279099.94999999995</v>
      </c>
      <c r="BM226" s="247">
        <f t="shared" si="7"/>
        <v>503206.3</v>
      </c>
      <c r="BN226" s="246"/>
      <c r="BO226" s="246"/>
      <c r="BP226" s="246"/>
      <c r="BQ226" s="246"/>
      <c r="BR226" s="246"/>
      <c r="BS226" s="246"/>
      <c r="BT226" s="256"/>
      <c r="BU226" s="245">
        <v>831741.7</v>
      </c>
      <c r="BV226" s="245">
        <v>3980.260000000002</v>
      </c>
      <c r="BW226" s="246"/>
      <c r="BX226" s="246"/>
      <c r="BY226" s="247">
        <v>835721.96000000008</v>
      </c>
      <c r="BZ226" s="245">
        <v>81459.239999999976</v>
      </c>
      <c r="CA226" s="245">
        <v>48480.259999999995</v>
      </c>
      <c r="CB226" s="247">
        <v>129939.49999999997</v>
      </c>
      <c r="CC226" s="256"/>
      <c r="CD226" s="256"/>
      <c r="CE226" s="247">
        <v>66300543.289999984</v>
      </c>
      <c r="CG226" s="225"/>
      <c r="CH226" s="225"/>
    </row>
    <row r="227" spans="2:86" ht="15" customHeight="1">
      <c r="B227" s="314"/>
      <c r="C227" s="315" t="s">
        <v>648</v>
      </c>
      <c r="D227" s="316"/>
      <c r="E227" s="197"/>
      <c r="F227" s="245">
        <v>3150</v>
      </c>
      <c r="G227" s="245">
        <v>6156798.3099999996</v>
      </c>
      <c r="H227" s="245">
        <v>100000</v>
      </c>
      <c r="I227" s="246"/>
      <c r="J227" s="246"/>
      <c r="K227" s="246"/>
      <c r="L227" s="317">
        <v>6259948.3099999996</v>
      </c>
      <c r="M227" s="317"/>
      <c r="N227" s="246"/>
      <c r="O227" s="245">
        <v>208016.58999999997</v>
      </c>
      <c r="P227" s="318">
        <v>205671.69</v>
      </c>
      <c r="Q227" s="318"/>
      <c r="R227" s="246"/>
      <c r="S227" s="246"/>
      <c r="T227" s="247">
        <v>413688.28</v>
      </c>
      <c r="U227" s="246"/>
      <c r="V227" s="245">
        <v>6504698.7000000011</v>
      </c>
      <c r="W227" s="245">
        <v>2607271.7400000002</v>
      </c>
      <c r="X227" s="245">
        <v>984981.93</v>
      </c>
      <c r="Y227" s="245">
        <v>131831.21000000002</v>
      </c>
      <c r="Z227" s="245">
        <v>1305900.96</v>
      </c>
      <c r="AA227" s="246"/>
      <c r="AB227" s="245">
        <v>493664.36</v>
      </c>
      <c r="AC227" s="246"/>
      <c r="AD227" s="246"/>
      <c r="AE227" s="247">
        <v>12028348.900000002</v>
      </c>
      <c r="AF227" s="246"/>
      <c r="AG227" s="246"/>
      <c r="AH227" s="246"/>
      <c r="AI227" s="245">
        <v>950781.45</v>
      </c>
      <c r="AJ227" s="246"/>
      <c r="AK227" s="246"/>
      <c r="AL227" s="246"/>
      <c r="AM227" s="247">
        <v>950781.45</v>
      </c>
      <c r="AN227" s="247">
        <f t="shared" si="6"/>
        <v>19652766.940000001</v>
      </c>
      <c r="AO227" s="246"/>
      <c r="AP227" s="246"/>
      <c r="AQ227" s="246"/>
      <c r="AR227" s="246"/>
      <c r="AS227" s="246"/>
      <c r="AT227" s="246"/>
      <c r="AU227" s="256"/>
      <c r="AV227" s="246"/>
      <c r="AW227" s="246"/>
      <c r="AX227" s="246"/>
      <c r="AY227" s="246"/>
      <c r="AZ227" s="246"/>
      <c r="BA227" s="246"/>
      <c r="BB227" s="245">
        <v>174143.01</v>
      </c>
      <c r="BC227" s="246"/>
      <c r="BD227" s="246"/>
      <c r="BE227" s="246"/>
      <c r="BF227" s="246"/>
      <c r="BG227" s="246"/>
      <c r="BH227" s="246"/>
      <c r="BI227" s="246"/>
      <c r="BJ227" s="246"/>
      <c r="BK227" s="246"/>
      <c r="BL227" s="246"/>
      <c r="BM227" s="247">
        <f t="shared" si="7"/>
        <v>174143.01</v>
      </c>
      <c r="BN227" s="246"/>
      <c r="BO227" s="246"/>
      <c r="BP227" s="246"/>
      <c r="BQ227" s="246"/>
      <c r="BR227" s="246"/>
      <c r="BS227" s="246"/>
      <c r="BT227" s="256"/>
      <c r="BU227" s="246"/>
      <c r="BV227" s="246"/>
      <c r="BW227" s="246"/>
      <c r="BX227" s="246"/>
      <c r="BY227" s="256"/>
      <c r="BZ227" s="246"/>
      <c r="CA227" s="246"/>
      <c r="CB227" s="256"/>
      <c r="CC227" s="247">
        <v>19652766.940000001</v>
      </c>
      <c r="CD227" s="247">
        <v>174143.01</v>
      </c>
      <c r="CE227" s="247">
        <v>19826909.950000003</v>
      </c>
      <c r="CG227" s="225"/>
      <c r="CH227" s="225"/>
    </row>
    <row r="228" spans="2:86" ht="15" customHeight="1">
      <c r="B228" s="314"/>
      <c r="C228" s="315" t="s">
        <v>649</v>
      </c>
      <c r="D228" s="316"/>
      <c r="E228" s="197">
        <v>176100</v>
      </c>
      <c r="F228" s="245">
        <v>1350.0000000004366</v>
      </c>
      <c r="G228" s="245">
        <v>11725213.219999999</v>
      </c>
      <c r="H228" s="245">
        <v>51259.399999999994</v>
      </c>
      <c r="I228" s="246"/>
      <c r="J228" s="245">
        <v>120220.98000000001</v>
      </c>
      <c r="K228" s="246"/>
      <c r="L228" s="317">
        <v>12074143.599999998</v>
      </c>
      <c r="M228" s="317"/>
      <c r="N228" s="246"/>
      <c r="O228" s="245">
        <v>58068.180000000051</v>
      </c>
      <c r="P228" s="318">
        <v>10370.020000000019</v>
      </c>
      <c r="Q228" s="318"/>
      <c r="R228" s="246"/>
      <c r="S228" s="246"/>
      <c r="T228" s="247">
        <v>68438.20000000007</v>
      </c>
      <c r="U228" s="245">
        <v>6385280.46</v>
      </c>
      <c r="V228" s="245">
        <v>20458028.200000003</v>
      </c>
      <c r="W228" s="245">
        <v>477536.38999999966</v>
      </c>
      <c r="X228" s="245">
        <v>106376.83999999973</v>
      </c>
      <c r="Y228" s="245">
        <v>7310.7000000000116</v>
      </c>
      <c r="Z228" s="245">
        <v>146660.94000000018</v>
      </c>
      <c r="AA228" s="246"/>
      <c r="AB228" s="245">
        <v>236608.68000000005</v>
      </c>
      <c r="AC228" s="245">
        <v>62120.89</v>
      </c>
      <c r="AD228" s="246"/>
      <c r="AE228" s="247">
        <v>27879923.099999998</v>
      </c>
      <c r="AF228" s="245">
        <v>534382.93999999983</v>
      </c>
      <c r="AG228" s="245">
        <v>454212.99</v>
      </c>
      <c r="AH228" s="246"/>
      <c r="AI228" s="245">
        <v>3865994.2799999993</v>
      </c>
      <c r="AJ228" s="245">
        <v>1000</v>
      </c>
      <c r="AK228" s="246"/>
      <c r="AL228" s="246"/>
      <c r="AM228" s="247">
        <v>4855590.209999999</v>
      </c>
      <c r="AN228" s="247">
        <f t="shared" si="6"/>
        <v>44878095.109999992</v>
      </c>
      <c r="AO228" s="245">
        <v>300813.48</v>
      </c>
      <c r="AP228" s="246"/>
      <c r="AQ228" s="246"/>
      <c r="AR228" s="246"/>
      <c r="AS228" s="246"/>
      <c r="AT228" s="246"/>
      <c r="AU228" s="247">
        <v>300813.48</v>
      </c>
      <c r="AV228" s="246"/>
      <c r="AW228" s="245">
        <v>32527.48000000001</v>
      </c>
      <c r="AX228" s="245">
        <v>9311.2199999999993</v>
      </c>
      <c r="AY228" s="246"/>
      <c r="AZ228" s="246"/>
      <c r="BA228" s="246"/>
      <c r="BB228" s="245">
        <v>749.87999999997555</v>
      </c>
      <c r="BC228" s="246"/>
      <c r="BD228" s="246"/>
      <c r="BE228" s="246"/>
      <c r="BF228" s="245">
        <v>7374.76</v>
      </c>
      <c r="BG228" s="245">
        <v>3.637978807091713E-12</v>
      </c>
      <c r="BH228" s="246"/>
      <c r="BI228" s="246"/>
      <c r="BJ228" s="246"/>
      <c r="BK228" s="246"/>
      <c r="BL228" s="245">
        <v>279099.94999999995</v>
      </c>
      <c r="BM228" s="247">
        <f t="shared" si="7"/>
        <v>329063.28999999992</v>
      </c>
      <c r="BN228" s="246"/>
      <c r="BO228" s="246"/>
      <c r="BP228" s="246"/>
      <c r="BQ228" s="246"/>
      <c r="BR228" s="246"/>
      <c r="BS228" s="246"/>
      <c r="BT228" s="256"/>
      <c r="BU228" s="245">
        <v>831741.7</v>
      </c>
      <c r="BV228" s="245">
        <v>3980.260000000002</v>
      </c>
      <c r="BW228" s="246"/>
      <c r="BX228" s="246"/>
      <c r="BY228" s="247">
        <v>835721.96000000008</v>
      </c>
      <c r="BZ228" s="245">
        <v>81459.239999999976</v>
      </c>
      <c r="CA228" s="245">
        <v>48480.259999999995</v>
      </c>
      <c r="CB228" s="247">
        <v>129939.49999999997</v>
      </c>
      <c r="CC228" s="256"/>
      <c r="CD228" s="256"/>
      <c r="CE228" s="247">
        <v>46473633.339999981</v>
      </c>
      <c r="CG228" s="225"/>
      <c r="CH228" s="225"/>
    </row>
    <row r="229" spans="2:86" ht="15" customHeight="1">
      <c r="B229" s="314" t="s">
        <v>108</v>
      </c>
      <c r="C229" s="315" t="s">
        <v>647</v>
      </c>
      <c r="D229" s="316"/>
      <c r="E229" s="197">
        <v>1549684.8</v>
      </c>
      <c r="F229" s="245">
        <v>11844.86</v>
      </c>
      <c r="G229" s="245">
        <v>32234891.650000002</v>
      </c>
      <c r="H229" s="245">
        <v>421215.46</v>
      </c>
      <c r="I229" s="245">
        <v>965985.94</v>
      </c>
      <c r="J229" s="245">
        <v>494354.61</v>
      </c>
      <c r="K229" s="246"/>
      <c r="L229" s="317">
        <v>35677977.32</v>
      </c>
      <c r="M229" s="317"/>
      <c r="N229" s="245">
        <v>163645.1</v>
      </c>
      <c r="O229" s="246"/>
      <c r="P229" s="318">
        <v>768.38</v>
      </c>
      <c r="Q229" s="318"/>
      <c r="R229" s="245">
        <v>41673.9</v>
      </c>
      <c r="S229" s="246"/>
      <c r="T229" s="247">
        <v>206087.38</v>
      </c>
      <c r="U229" s="245">
        <v>3512840.34</v>
      </c>
      <c r="V229" s="245">
        <v>17426531.370000001</v>
      </c>
      <c r="W229" s="245">
        <v>1066429.99</v>
      </c>
      <c r="X229" s="245">
        <v>1240750.9099999999</v>
      </c>
      <c r="Y229" s="245">
        <v>17974.23</v>
      </c>
      <c r="Z229" s="245">
        <v>793885.3899999999</v>
      </c>
      <c r="AA229" s="246"/>
      <c r="AB229" s="245">
        <v>39581.74</v>
      </c>
      <c r="AC229" s="245">
        <v>37695.100000000006</v>
      </c>
      <c r="AD229" s="246"/>
      <c r="AE229" s="247">
        <v>24135689.07</v>
      </c>
      <c r="AF229" s="245">
        <v>2277521.0199999996</v>
      </c>
      <c r="AG229" s="245">
        <v>452198.52</v>
      </c>
      <c r="AH229" s="246"/>
      <c r="AI229" s="246"/>
      <c r="AJ229" s="246"/>
      <c r="AK229" s="246"/>
      <c r="AL229" s="246"/>
      <c r="AM229" s="247">
        <v>2729719.5399999996</v>
      </c>
      <c r="AN229" s="247">
        <f t="shared" si="6"/>
        <v>62749473.310000002</v>
      </c>
      <c r="AO229" s="245">
        <v>134510.79</v>
      </c>
      <c r="AP229" s="246"/>
      <c r="AQ229" s="246"/>
      <c r="AR229" s="246"/>
      <c r="AS229" s="246"/>
      <c r="AT229" s="246"/>
      <c r="AU229" s="247">
        <v>134510.79</v>
      </c>
      <c r="AV229" s="246"/>
      <c r="AW229" s="246"/>
      <c r="AX229" s="245">
        <v>68648.139999999985</v>
      </c>
      <c r="AY229" s="245">
        <v>120411.74999999999</v>
      </c>
      <c r="AZ229" s="246"/>
      <c r="BA229" s="246"/>
      <c r="BB229" s="245">
        <v>33343.89</v>
      </c>
      <c r="BC229" s="246"/>
      <c r="BD229" s="246"/>
      <c r="BE229" s="245">
        <v>3418.23</v>
      </c>
      <c r="BF229" s="245">
        <v>5294.4</v>
      </c>
      <c r="BG229" s="246"/>
      <c r="BH229" s="246"/>
      <c r="BI229" s="246"/>
      <c r="BJ229" s="246"/>
      <c r="BK229" s="246"/>
      <c r="BL229" s="245">
        <v>215285.84</v>
      </c>
      <c r="BM229" s="247">
        <f t="shared" si="7"/>
        <v>446402.25</v>
      </c>
      <c r="BN229" s="246"/>
      <c r="BO229" s="246"/>
      <c r="BP229" s="246"/>
      <c r="BQ229" s="246"/>
      <c r="BR229" s="246"/>
      <c r="BS229" s="246"/>
      <c r="BT229" s="256"/>
      <c r="BU229" s="245">
        <v>188834.58</v>
      </c>
      <c r="BV229" s="245">
        <v>8314.36</v>
      </c>
      <c r="BW229" s="246"/>
      <c r="BX229" s="246"/>
      <c r="BY229" s="247">
        <v>197148.94</v>
      </c>
      <c r="BZ229" s="245">
        <v>1468716.33</v>
      </c>
      <c r="CA229" s="245">
        <v>15994.859999999997</v>
      </c>
      <c r="CB229" s="247">
        <v>1484711.1900000002</v>
      </c>
      <c r="CC229" s="256"/>
      <c r="CD229" s="256"/>
      <c r="CE229" s="247">
        <v>65012246.480000004</v>
      </c>
      <c r="CG229" s="225"/>
      <c r="CH229" s="225"/>
    </row>
    <row r="230" spans="2:86" ht="15" customHeight="1">
      <c r="B230" s="314"/>
      <c r="C230" s="315" t="s">
        <v>648</v>
      </c>
      <c r="D230" s="316"/>
      <c r="E230" s="197"/>
      <c r="F230" s="245">
        <v>3254.1600000000003</v>
      </c>
      <c r="G230" s="245">
        <v>11022658.48</v>
      </c>
      <c r="H230" s="245">
        <v>25600.900000000005</v>
      </c>
      <c r="I230" s="245">
        <v>57390.510000000009</v>
      </c>
      <c r="J230" s="246"/>
      <c r="K230" s="246"/>
      <c r="L230" s="317">
        <v>11108904.050000001</v>
      </c>
      <c r="M230" s="317"/>
      <c r="N230" s="245">
        <v>163645.1</v>
      </c>
      <c r="O230" s="246"/>
      <c r="P230" s="319"/>
      <c r="Q230" s="319"/>
      <c r="R230" s="246"/>
      <c r="S230" s="246"/>
      <c r="T230" s="247">
        <v>163645.1</v>
      </c>
      <c r="U230" s="246"/>
      <c r="V230" s="245">
        <v>1855614.03</v>
      </c>
      <c r="W230" s="245">
        <v>948333.77</v>
      </c>
      <c r="X230" s="245">
        <v>1156386.8</v>
      </c>
      <c r="Y230" s="245">
        <v>4612.9800000000005</v>
      </c>
      <c r="Z230" s="245">
        <v>767973.62</v>
      </c>
      <c r="AA230" s="246"/>
      <c r="AB230" s="245">
        <v>32411.269999999997</v>
      </c>
      <c r="AC230" s="246"/>
      <c r="AD230" s="246"/>
      <c r="AE230" s="247">
        <v>4765332.4699999988</v>
      </c>
      <c r="AF230" s="245">
        <v>1000</v>
      </c>
      <c r="AG230" s="246"/>
      <c r="AH230" s="246"/>
      <c r="AI230" s="246"/>
      <c r="AJ230" s="246"/>
      <c r="AK230" s="246"/>
      <c r="AL230" s="246"/>
      <c r="AM230" s="247">
        <v>1000</v>
      </c>
      <c r="AN230" s="247">
        <f t="shared" si="6"/>
        <v>16038881.619999999</v>
      </c>
      <c r="AO230" s="246"/>
      <c r="AP230" s="246"/>
      <c r="AQ230" s="246"/>
      <c r="AR230" s="246"/>
      <c r="AS230" s="246"/>
      <c r="AT230" s="246"/>
      <c r="AU230" s="256"/>
      <c r="AV230" s="246"/>
      <c r="AW230" s="246"/>
      <c r="AX230" s="246"/>
      <c r="AY230" s="246"/>
      <c r="AZ230" s="246"/>
      <c r="BA230" s="246"/>
      <c r="BB230" s="245">
        <v>29760.679999999997</v>
      </c>
      <c r="BC230" s="246"/>
      <c r="BD230" s="246"/>
      <c r="BE230" s="246"/>
      <c r="BF230" s="246"/>
      <c r="BG230" s="246"/>
      <c r="BH230" s="246"/>
      <c r="BI230" s="246"/>
      <c r="BJ230" s="246"/>
      <c r="BK230" s="246"/>
      <c r="BL230" s="246"/>
      <c r="BM230" s="247">
        <f t="shared" si="7"/>
        <v>29760.679999999997</v>
      </c>
      <c r="BN230" s="246"/>
      <c r="BO230" s="246"/>
      <c r="BP230" s="246"/>
      <c r="BQ230" s="246"/>
      <c r="BR230" s="246"/>
      <c r="BS230" s="246"/>
      <c r="BT230" s="256"/>
      <c r="BU230" s="246"/>
      <c r="BV230" s="246"/>
      <c r="BW230" s="246"/>
      <c r="BX230" s="246"/>
      <c r="BY230" s="256"/>
      <c r="BZ230" s="246"/>
      <c r="CA230" s="246"/>
      <c r="CB230" s="256"/>
      <c r="CC230" s="247">
        <v>16037881.619999999</v>
      </c>
      <c r="CD230" s="247">
        <v>30760.679999999997</v>
      </c>
      <c r="CE230" s="247">
        <v>16068642.299999999</v>
      </c>
      <c r="CG230" s="225"/>
      <c r="CH230" s="225"/>
    </row>
    <row r="231" spans="2:86" ht="15" customHeight="1">
      <c r="B231" s="314"/>
      <c r="C231" s="315" t="s">
        <v>649</v>
      </c>
      <c r="D231" s="316"/>
      <c r="E231" s="197">
        <v>1549684.8</v>
      </c>
      <c r="F231" s="245">
        <v>8590.7000000000007</v>
      </c>
      <c r="G231" s="245">
        <v>21212233.170000002</v>
      </c>
      <c r="H231" s="245">
        <v>395614.56</v>
      </c>
      <c r="I231" s="245">
        <v>908595.43</v>
      </c>
      <c r="J231" s="245">
        <v>494354.61</v>
      </c>
      <c r="K231" s="246"/>
      <c r="L231" s="317">
        <v>24569073.27</v>
      </c>
      <c r="M231" s="317"/>
      <c r="N231" s="246"/>
      <c r="O231" s="246"/>
      <c r="P231" s="318">
        <v>768.38</v>
      </c>
      <c r="Q231" s="318"/>
      <c r="R231" s="245">
        <v>41673.9</v>
      </c>
      <c r="S231" s="246"/>
      <c r="T231" s="247">
        <v>42442.28</v>
      </c>
      <c r="U231" s="245">
        <v>3512840.34</v>
      </c>
      <c r="V231" s="245">
        <v>15570917.340000002</v>
      </c>
      <c r="W231" s="245">
        <v>118096.21999999997</v>
      </c>
      <c r="X231" s="245">
        <v>84364.10999999987</v>
      </c>
      <c r="Y231" s="245">
        <v>13361.25</v>
      </c>
      <c r="Z231" s="245">
        <v>25911.769999999902</v>
      </c>
      <c r="AA231" s="246"/>
      <c r="AB231" s="245">
        <v>7170.4700000000012</v>
      </c>
      <c r="AC231" s="245">
        <v>37695.100000000006</v>
      </c>
      <c r="AD231" s="246"/>
      <c r="AE231" s="247">
        <v>19370356.600000001</v>
      </c>
      <c r="AF231" s="245">
        <v>2276521.0199999996</v>
      </c>
      <c r="AG231" s="245">
        <v>452198.52</v>
      </c>
      <c r="AH231" s="246"/>
      <c r="AI231" s="246"/>
      <c r="AJ231" s="246"/>
      <c r="AK231" s="246"/>
      <c r="AL231" s="246"/>
      <c r="AM231" s="247">
        <v>2728719.5399999996</v>
      </c>
      <c r="AN231" s="247">
        <f t="shared" si="6"/>
        <v>46710591.690000005</v>
      </c>
      <c r="AO231" s="245">
        <v>134510.79</v>
      </c>
      <c r="AP231" s="246"/>
      <c r="AQ231" s="246"/>
      <c r="AR231" s="246"/>
      <c r="AS231" s="246"/>
      <c r="AT231" s="246"/>
      <c r="AU231" s="247">
        <v>134510.79</v>
      </c>
      <c r="AV231" s="246"/>
      <c r="AW231" s="246"/>
      <c r="AX231" s="245">
        <v>68648.139999999985</v>
      </c>
      <c r="AY231" s="245">
        <v>120411.74999999999</v>
      </c>
      <c r="AZ231" s="246"/>
      <c r="BA231" s="246"/>
      <c r="BB231" s="245">
        <v>3583.2100000000028</v>
      </c>
      <c r="BC231" s="246"/>
      <c r="BD231" s="246"/>
      <c r="BE231" s="245">
        <v>3418.23</v>
      </c>
      <c r="BF231" s="245">
        <v>5294.4</v>
      </c>
      <c r="BG231" s="246"/>
      <c r="BH231" s="246"/>
      <c r="BI231" s="246"/>
      <c r="BJ231" s="246"/>
      <c r="BK231" s="246"/>
      <c r="BL231" s="245">
        <v>215285.84</v>
      </c>
      <c r="BM231" s="247">
        <f t="shared" si="7"/>
        <v>416641.56999999995</v>
      </c>
      <c r="BN231" s="246"/>
      <c r="BO231" s="246"/>
      <c r="BP231" s="246"/>
      <c r="BQ231" s="246"/>
      <c r="BR231" s="246"/>
      <c r="BS231" s="246"/>
      <c r="BT231" s="256"/>
      <c r="BU231" s="245">
        <v>188834.58</v>
      </c>
      <c r="BV231" s="245">
        <v>8314.36</v>
      </c>
      <c r="BW231" s="246"/>
      <c r="BX231" s="246"/>
      <c r="BY231" s="247">
        <v>197148.94</v>
      </c>
      <c r="BZ231" s="245">
        <v>1468716.33</v>
      </c>
      <c r="CA231" s="245">
        <v>15994.859999999997</v>
      </c>
      <c r="CB231" s="247">
        <v>1484711.1900000002</v>
      </c>
      <c r="CC231" s="256"/>
      <c r="CD231" s="256"/>
      <c r="CE231" s="247">
        <v>48943604.180000007</v>
      </c>
      <c r="CG231" s="225"/>
      <c r="CH231" s="225"/>
    </row>
    <row r="232" spans="2:86" ht="15" customHeight="1">
      <c r="B232" s="314" t="s">
        <v>109</v>
      </c>
      <c r="C232" s="315" t="s">
        <v>647</v>
      </c>
      <c r="D232" s="316"/>
      <c r="E232" s="197">
        <v>4440585.72</v>
      </c>
      <c r="F232" s="246"/>
      <c r="G232" s="245">
        <v>66982602.189999998</v>
      </c>
      <c r="H232" s="245">
        <v>184772.8</v>
      </c>
      <c r="I232" s="246"/>
      <c r="J232" s="245">
        <v>76982.45</v>
      </c>
      <c r="K232" s="246"/>
      <c r="L232" s="317">
        <v>71684943.159999996</v>
      </c>
      <c r="M232" s="317"/>
      <c r="N232" s="246"/>
      <c r="O232" s="245">
        <v>14017.99</v>
      </c>
      <c r="P232" s="318">
        <v>484499.25</v>
      </c>
      <c r="Q232" s="318"/>
      <c r="R232" s="246"/>
      <c r="S232" s="246"/>
      <c r="T232" s="247">
        <v>498517.24</v>
      </c>
      <c r="U232" s="245">
        <v>6951921.4900000002</v>
      </c>
      <c r="V232" s="245">
        <v>25783558.260000002</v>
      </c>
      <c r="W232" s="245">
        <v>857764.02</v>
      </c>
      <c r="X232" s="245">
        <v>2170580.23</v>
      </c>
      <c r="Y232" s="245">
        <v>24687.279999999999</v>
      </c>
      <c r="Z232" s="245">
        <v>1720439.79</v>
      </c>
      <c r="AA232" s="246"/>
      <c r="AB232" s="245">
        <v>800297.10000000009</v>
      </c>
      <c r="AC232" s="245">
        <v>111406.96000000002</v>
      </c>
      <c r="AD232" s="245">
        <v>63850.25</v>
      </c>
      <c r="AE232" s="247">
        <v>38484505.380000003</v>
      </c>
      <c r="AF232" s="245">
        <v>4829991.08</v>
      </c>
      <c r="AG232" s="245">
        <v>639864.41</v>
      </c>
      <c r="AH232" s="246"/>
      <c r="AI232" s="246"/>
      <c r="AJ232" s="246"/>
      <c r="AK232" s="246"/>
      <c r="AL232" s="246"/>
      <c r="AM232" s="247">
        <v>5469855.4900000002</v>
      </c>
      <c r="AN232" s="247">
        <f t="shared" si="6"/>
        <v>116137821.27</v>
      </c>
      <c r="AO232" s="245">
        <v>506663.94</v>
      </c>
      <c r="AP232" s="246"/>
      <c r="AQ232" s="246"/>
      <c r="AR232" s="245">
        <v>1333841.67</v>
      </c>
      <c r="AS232" s="246"/>
      <c r="AT232" s="246"/>
      <c r="AU232" s="247">
        <v>1840505.61</v>
      </c>
      <c r="AV232" s="246"/>
      <c r="AW232" s="245">
        <v>147098.04</v>
      </c>
      <c r="AX232" s="245">
        <v>971.7099999999997</v>
      </c>
      <c r="AY232" s="245">
        <v>23153.49000000002</v>
      </c>
      <c r="AZ232" s="246"/>
      <c r="BA232" s="246"/>
      <c r="BB232" s="245">
        <v>279618.53999999998</v>
      </c>
      <c r="BC232" s="246"/>
      <c r="BD232" s="246"/>
      <c r="BE232" s="246"/>
      <c r="BF232" s="245">
        <v>5115.6900000000005</v>
      </c>
      <c r="BG232" s="246"/>
      <c r="BH232" s="246"/>
      <c r="BI232" s="246"/>
      <c r="BJ232" s="246"/>
      <c r="BK232" s="246"/>
      <c r="BL232" s="245">
        <v>660391.61</v>
      </c>
      <c r="BM232" s="247">
        <f t="shared" si="7"/>
        <v>1116349.08</v>
      </c>
      <c r="BN232" s="246"/>
      <c r="BO232" s="246"/>
      <c r="BP232" s="246"/>
      <c r="BQ232" s="246"/>
      <c r="BR232" s="246"/>
      <c r="BS232" s="246"/>
      <c r="BT232" s="256"/>
      <c r="BU232" s="245">
        <v>1411588.54</v>
      </c>
      <c r="BV232" s="245">
        <v>17545.289999999997</v>
      </c>
      <c r="BW232" s="246"/>
      <c r="BX232" s="246"/>
      <c r="BY232" s="247">
        <v>1429133.83</v>
      </c>
      <c r="BZ232" s="245">
        <v>1581293.86</v>
      </c>
      <c r="CA232" s="245">
        <v>13226.109999999999</v>
      </c>
      <c r="CB232" s="247">
        <v>1594519.9700000002</v>
      </c>
      <c r="CC232" s="256"/>
      <c r="CD232" s="256"/>
      <c r="CE232" s="247">
        <v>122118329.75999999</v>
      </c>
      <c r="CG232" s="225"/>
      <c r="CH232" s="225"/>
    </row>
    <row r="233" spans="2:86" ht="15" customHeight="1">
      <c r="B233" s="314"/>
      <c r="C233" s="315" t="s">
        <v>648</v>
      </c>
      <c r="D233" s="316"/>
      <c r="E233" s="197"/>
      <c r="F233" s="246"/>
      <c r="G233" s="245">
        <v>40367060.770000003</v>
      </c>
      <c r="H233" s="246"/>
      <c r="I233" s="246"/>
      <c r="J233" s="246"/>
      <c r="K233" s="246"/>
      <c r="L233" s="317">
        <v>40367060.770000003</v>
      </c>
      <c r="M233" s="317"/>
      <c r="N233" s="246"/>
      <c r="O233" s="245">
        <v>14017.99</v>
      </c>
      <c r="P233" s="318">
        <v>397638.78</v>
      </c>
      <c r="Q233" s="318"/>
      <c r="R233" s="246"/>
      <c r="S233" s="246"/>
      <c r="T233" s="247">
        <v>411656.77</v>
      </c>
      <c r="U233" s="246"/>
      <c r="V233" s="245">
        <v>2727031.35</v>
      </c>
      <c r="W233" s="245">
        <v>655008.17999999993</v>
      </c>
      <c r="X233" s="245">
        <v>1973749.75</v>
      </c>
      <c r="Y233" s="245">
        <v>22116.460000000003</v>
      </c>
      <c r="Z233" s="245">
        <v>1466625.43</v>
      </c>
      <c r="AA233" s="246"/>
      <c r="AB233" s="245">
        <v>407976.81</v>
      </c>
      <c r="AC233" s="246"/>
      <c r="AD233" s="246"/>
      <c r="AE233" s="247">
        <v>7252507.9799999995</v>
      </c>
      <c r="AF233" s="245">
        <v>23975</v>
      </c>
      <c r="AG233" s="246"/>
      <c r="AH233" s="246"/>
      <c r="AI233" s="246"/>
      <c r="AJ233" s="246"/>
      <c r="AK233" s="246"/>
      <c r="AL233" s="246"/>
      <c r="AM233" s="247">
        <v>23975</v>
      </c>
      <c r="AN233" s="247">
        <f t="shared" si="6"/>
        <v>48055200.520000003</v>
      </c>
      <c r="AO233" s="246"/>
      <c r="AP233" s="246"/>
      <c r="AQ233" s="246"/>
      <c r="AR233" s="246"/>
      <c r="AS233" s="246"/>
      <c r="AT233" s="246"/>
      <c r="AU233" s="256"/>
      <c r="AV233" s="246"/>
      <c r="AW233" s="246"/>
      <c r="AX233" s="246"/>
      <c r="AY233" s="246"/>
      <c r="AZ233" s="246"/>
      <c r="BA233" s="246"/>
      <c r="BB233" s="245">
        <v>279618.53999999998</v>
      </c>
      <c r="BC233" s="246"/>
      <c r="BD233" s="246"/>
      <c r="BE233" s="246"/>
      <c r="BF233" s="246"/>
      <c r="BG233" s="246"/>
      <c r="BH233" s="246"/>
      <c r="BI233" s="246"/>
      <c r="BJ233" s="246"/>
      <c r="BK233" s="246"/>
      <c r="BL233" s="246"/>
      <c r="BM233" s="247">
        <f t="shared" si="7"/>
        <v>279618.53999999998</v>
      </c>
      <c r="BN233" s="246"/>
      <c r="BO233" s="246"/>
      <c r="BP233" s="246"/>
      <c r="BQ233" s="246"/>
      <c r="BR233" s="246"/>
      <c r="BS233" s="246"/>
      <c r="BT233" s="256"/>
      <c r="BU233" s="246"/>
      <c r="BV233" s="246"/>
      <c r="BW233" s="246"/>
      <c r="BX233" s="246"/>
      <c r="BY233" s="256"/>
      <c r="BZ233" s="246"/>
      <c r="CA233" s="246"/>
      <c r="CB233" s="256"/>
      <c r="CC233" s="247">
        <v>48031225.520000011</v>
      </c>
      <c r="CD233" s="247">
        <v>303593.53999999998</v>
      </c>
      <c r="CE233" s="247">
        <v>48334819.060000002</v>
      </c>
      <c r="CG233" s="225"/>
      <c r="CH233" s="225"/>
    </row>
    <row r="234" spans="2:86" ht="15" customHeight="1">
      <c r="B234" s="314"/>
      <c r="C234" s="315" t="s">
        <v>649</v>
      </c>
      <c r="D234" s="316"/>
      <c r="E234" s="197">
        <v>4440585.72</v>
      </c>
      <c r="F234" s="246"/>
      <c r="G234" s="245">
        <v>26615541.419999994</v>
      </c>
      <c r="H234" s="245">
        <v>184772.8</v>
      </c>
      <c r="I234" s="246"/>
      <c r="J234" s="245">
        <v>76982.45</v>
      </c>
      <c r="K234" s="246"/>
      <c r="L234" s="317">
        <v>31317882.389999993</v>
      </c>
      <c r="M234" s="317"/>
      <c r="N234" s="246"/>
      <c r="O234" s="246"/>
      <c r="P234" s="318">
        <v>86860.469999999972</v>
      </c>
      <c r="Q234" s="318"/>
      <c r="R234" s="246"/>
      <c r="S234" s="246"/>
      <c r="T234" s="247">
        <v>86860.469999999972</v>
      </c>
      <c r="U234" s="245">
        <v>6951921.4900000002</v>
      </c>
      <c r="V234" s="245">
        <v>23056526.91</v>
      </c>
      <c r="W234" s="245">
        <v>202755.84000000008</v>
      </c>
      <c r="X234" s="245">
        <v>196830.48</v>
      </c>
      <c r="Y234" s="245">
        <v>2570.8199999999961</v>
      </c>
      <c r="Z234" s="245">
        <v>253814.3600000001</v>
      </c>
      <c r="AA234" s="246"/>
      <c r="AB234" s="245">
        <v>392320.2900000001</v>
      </c>
      <c r="AC234" s="245">
        <v>111406.96000000002</v>
      </c>
      <c r="AD234" s="245">
        <v>63850.25</v>
      </c>
      <c r="AE234" s="247">
        <v>31231997.400000002</v>
      </c>
      <c r="AF234" s="245">
        <v>4806016.08</v>
      </c>
      <c r="AG234" s="245">
        <v>639864.41</v>
      </c>
      <c r="AH234" s="246"/>
      <c r="AI234" s="246"/>
      <c r="AJ234" s="246"/>
      <c r="AK234" s="246"/>
      <c r="AL234" s="246"/>
      <c r="AM234" s="247">
        <v>5445880.4900000002</v>
      </c>
      <c r="AN234" s="247">
        <f t="shared" si="6"/>
        <v>68082620.749999985</v>
      </c>
      <c r="AO234" s="245">
        <v>506663.94</v>
      </c>
      <c r="AP234" s="246"/>
      <c r="AQ234" s="246"/>
      <c r="AR234" s="245">
        <v>1333841.67</v>
      </c>
      <c r="AS234" s="246"/>
      <c r="AT234" s="246"/>
      <c r="AU234" s="247">
        <v>1840505.61</v>
      </c>
      <c r="AV234" s="246"/>
      <c r="AW234" s="245">
        <v>147098.04</v>
      </c>
      <c r="AX234" s="245">
        <v>971.7099999999997</v>
      </c>
      <c r="AY234" s="245">
        <v>23153.49000000002</v>
      </c>
      <c r="AZ234" s="246"/>
      <c r="BA234" s="246"/>
      <c r="BB234" s="246"/>
      <c r="BC234" s="246"/>
      <c r="BD234" s="246"/>
      <c r="BE234" s="246"/>
      <c r="BF234" s="245">
        <v>5115.6900000000005</v>
      </c>
      <c r="BG234" s="246"/>
      <c r="BH234" s="246"/>
      <c r="BI234" s="246"/>
      <c r="BJ234" s="246"/>
      <c r="BK234" s="246"/>
      <c r="BL234" s="245">
        <v>660391.61</v>
      </c>
      <c r="BM234" s="247">
        <f t="shared" si="7"/>
        <v>836730.54</v>
      </c>
      <c r="BN234" s="246"/>
      <c r="BO234" s="246"/>
      <c r="BP234" s="246"/>
      <c r="BQ234" s="246"/>
      <c r="BR234" s="246"/>
      <c r="BS234" s="246"/>
      <c r="BT234" s="256"/>
      <c r="BU234" s="245">
        <v>1411588.54</v>
      </c>
      <c r="BV234" s="245">
        <v>17545.289999999997</v>
      </c>
      <c r="BW234" s="246"/>
      <c r="BX234" s="246"/>
      <c r="BY234" s="247">
        <v>1429133.83</v>
      </c>
      <c r="BZ234" s="245">
        <v>1581293.86</v>
      </c>
      <c r="CA234" s="245">
        <v>13226.109999999999</v>
      </c>
      <c r="CB234" s="247">
        <v>1594519.9700000002</v>
      </c>
      <c r="CC234" s="256"/>
      <c r="CD234" s="256"/>
      <c r="CE234" s="247">
        <v>73783510.699999988</v>
      </c>
      <c r="CG234" s="225"/>
      <c r="CH234" s="225"/>
    </row>
    <row r="235" spans="2:86" ht="15" customHeight="1">
      <c r="B235" s="314" t="s">
        <v>110</v>
      </c>
      <c r="C235" s="315" t="s">
        <v>647</v>
      </c>
      <c r="D235" s="316"/>
      <c r="E235" s="197">
        <v>101449.05</v>
      </c>
      <c r="F235" s="246"/>
      <c r="G235" s="245">
        <v>42879734.560000002</v>
      </c>
      <c r="H235" s="245">
        <v>269855.89</v>
      </c>
      <c r="I235" s="245">
        <v>388148.27</v>
      </c>
      <c r="J235" s="245">
        <v>60663.840000000026</v>
      </c>
      <c r="K235" s="246"/>
      <c r="L235" s="317">
        <v>43699851.610000007</v>
      </c>
      <c r="M235" s="317"/>
      <c r="N235" s="246"/>
      <c r="O235" s="245">
        <v>343543.71</v>
      </c>
      <c r="P235" s="318">
        <v>4400.13</v>
      </c>
      <c r="Q235" s="318"/>
      <c r="R235" s="246"/>
      <c r="S235" s="246"/>
      <c r="T235" s="247">
        <v>347943.84</v>
      </c>
      <c r="U235" s="245">
        <v>3382659.8099999996</v>
      </c>
      <c r="V235" s="245">
        <v>10483766.779999999</v>
      </c>
      <c r="W235" s="245">
        <v>1505453.82</v>
      </c>
      <c r="X235" s="245">
        <v>1104714.06</v>
      </c>
      <c r="Y235" s="245">
        <v>52953.21</v>
      </c>
      <c r="Z235" s="245">
        <v>1007507.0299999999</v>
      </c>
      <c r="AA235" s="245">
        <v>46589.19</v>
      </c>
      <c r="AB235" s="245">
        <v>340510.35</v>
      </c>
      <c r="AC235" s="245">
        <v>377612.72000000067</v>
      </c>
      <c r="AD235" s="246"/>
      <c r="AE235" s="247">
        <v>18301766.970000006</v>
      </c>
      <c r="AF235" s="245">
        <v>1227246.0599999998</v>
      </c>
      <c r="AG235" s="245">
        <v>576232.07999999996</v>
      </c>
      <c r="AH235" s="246"/>
      <c r="AI235" s="246"/>
      <c r="AJ235" s="246"/>
      <c r="AK235" s="246"/>
      <c r="AL235" s="246"/>
      <c r="AM235" s="247">
        <v>1803478.1399999997</v>
      </c>
      <c r="AN235" s="247">
        <f t="shared" si="6"/>
        <v>64153040.560000017</v>
      </c>
      <c r="AO235" s="245">
        <v>168342.89</v>
      </c>
      <c r="AP235" s="246"/>
      <c r="AQ235" s="246"/>
      <c r="AR235" s="246"/>
      <c r="AS235" s="246"/>
      <c r="AT235" s="246"/>
      <c r="AU235" s="247">
        <v>168342.89</v>
      </c>
      <c r="AV235" s="245">
        <v>2000</v>
      </c>
      <c r="AW235" s="245">
        <v>5906.72</v>
      </c>
      <c r="AX235" s="245">
        <v>67169.3</v>
      </c>
      <c r="AY235" s="246"/>
      <c r="AZ235" s="246"/>
      <c r="BA235" s="246"/>
      <c r="BB235" s="246"/>
      <c r="BC235" s="246"/>
      <c r="BD235" s="246"/>
      <c r="BE235" s="246"/>
      <c r="BF235" s="245">
        <v>8.5265128291212022E-13</v>
      </c>
      <c r="BG235" s="246"/>
      <c r="BH235" s="246"/>
      <c r="BI235" s="246"/>
      <c r="BJ235" s="246"/>
      <c r="BK235" s="246"/>
      <c r="BL235" s="245">
        <v>11197.79</v>
      </c>
      <c r="BM235" s="247">
        <f t="shared" si="7"/>
        <v>86273.81</v>
      </c>
      <c r="BN235" s="246"/>
      <c r="BO235" s="246"/>
      <c r="BP235" s="246"/>
      <c r="BQ235" s="246"/>
      <c r="BR235" s="246"/>
      <c r="BS235" s="246"/>
      <c r="BT235" s="256"/>
      <c r="BU235" s="245">
        <v>2714520.9200000004</v>
      </c>
      <c r="BV235" s="245">
        <v>353.79999999999995</v>
      </c>
      <c r="BW235" s="246"/>
      <c r="BX235" s="246"/>
      <c r="BY235" s="247">
        <v>2714874.72</v>
      </c>
      <c r="BZ235" s="245">
        <v>162330.22000000003</v>
      </c>
      <c r="CA235" s="245">
        <v>17733.53</v>
      </c>
      <c r="CB235" s="247">
        <v>180063.75000000003</v>
      </c>
      <c r="CC235" s="256"/>
      <c r="CD235" s="256"/>
      <c r="CE235" s="247">
        <v>67302595.730000019</v>
      </c>
      <c r="CG235" s="225"/>
      <c r="CH235" s="225"/>
    </row>
    <row r="236" spans="2:86" ht="15" customHeight="1">
      <c r="B236" s="314"/>
      <c r="C236" s="315" t="s">
        <v>648</v>
      </c>
      <c r="D236" s="316"/>
      <c r="E236" s="197"/>
      <c r="F236" s="246"/>
      <c r="G236" s="245">
        <v>22895277.199999999</v>
      </c>
      <c r="H236" s="246"/>
      <c r="I236" s="245">
        <v>322677.06</v>
      </c>
      <c r="J236" s="246"/>
      <c r="K236" s="246"/>
      <c r="L236" s="317">
        <v>23217954.259999998</v>
      </c>
      <c r="M236" s="317"/>
      <c r="N236" s="246"/>
      <c r="O236" s="245">
        <v>302735.05000000005</v>
      </c>
      <c r="P236" s="318">
        <v>3657.04</v>
      </c>
      <c r="Q236" s="318"/>
      <c r="R236" s="246"/>
      <c r="S236" s="246"/>
      <c r="T236" s="247">
        <v>306392.09000000003</v>
      </c>
      <c r="U236" s="246"/>
      <c r="V236" s="245">
        <v>769784.78</v>
      </c>
      <c r="W236" s="245">
        <v>1341532.2200000002</v>
      </c>
      <c r="X236" s="245">
        <v>953451.77</v>
      </c>
      <c r="Y236" s="245">
        <v>46650.41</v>
      </c>
      <c r="Z236" s="245">
        <v>861473.39000000013</v>
      </c>
      <c r="AA236" s="245">
        <v>45989.36</v>
      </c>
      <c r="AB236" s="245">
        <v>227653.3</v>
      </c>
      <c r="AC236" s="246"/>
      <c r="AD236" s="246"/>
      <c r="AE236" s="247">
        <v>4246535.2300000004</v>
      </c>
      <c r="AF236" s="246"/>
      <c r="AG236" s="246"/>
      <c r="AH236" s="246"/>
      <c r="AI236" s="246"/>
      <c r="AJ236" s="246"/>
      <c r="AK236" s="246"/>
      <c r="AL236" s="246"/>
      <c r="AM236" s="256"/>
      <c r="AN236" s="247">
        <f t="shared" si="6"/>
        <v>27770881.579999998</v>
      </c>
      <c r="AO236" s="246"/>
      <c r="AP236" s="246"/>
      <c r="AQ236" s="246"/>
      <c r="AR236" s="246"/>
      <c r="AS236" s="246"/>
      <c r="AT236" s="246"/>
      <c r="AU236" s="256"/>
      <c r="AV236" s="246"/>
      <c r="AW236" s="246"/>
      <c r="AX236" s="246"/>
      <c r="AY236" s="246"/>
      <c r="AZ236" s="246"/>
      <c r="BA236" s="246"/>
      <c r="BB236" s="245">
        <v>46777.64</v>
      </c>
      <c r="BC236" s="246"/>
      <c r="BD236" s="246"/>
      <c r="BE236" s="246"/>
      <c r="BF236" s="246"/>
      <c r="BG236" s="246"/>
      <c r="BH236" s="246"/>
      <c r="BI236" s="246"/>
      <c r="BJ236" s="246"/>
      <c r="BK236" s="246"/>
      <c r="BL236" s="246"/>
      <c r="BM236" s="247">
        <f t="shared" si="7"/>
        <v>46777.64</v>
      </c>
      <c r="BN236" s="246"/>
      <c r="BO236" s="246"/>
      <c r="BP236" s="246"/>
      <c r="BQ236" s="246"/>
      <c r="BR236" s="246"/>
      <c r="BS236" s="246"/>
      <c r="BT236" s="256"/>
      <c r="BU236" s="246"/>
      <c r="BV236" s="246"/>
      <c r="BW236" s="246"/>
      <c r="BX236" s="246"/>
      <c r="BY236" s="256"/>
      <c r="BZ236" s="246"/>
      <c r="CA236" s="246"/>
      <c r="CB236" s="256"/>
      <c r="CC236" s="247">
        <v>27770881.579999998</v>
      </c>
      <c r="CD236" s="247">
        <v>46777.64</v>
      </c>
      <c r="CE236" s="247">
        <v>27817659.219999999</v>
      </c>
      <c r="CG236" s="225"/>
      <c r="CH236" s="225"/>
    </row>
    <row r="237" spans="2:86" ht="15" customHeight="1">
      <c r="B237" s="314"/>
      <c r="C237" s="315" t="s">
        <v>649</v>
      </c>
      <c r="D237" s="316"/>
      <c r="E237" s="197">
        <v>101449.05</v>
      </c>
      <c r="F237" s="246"/>
      <c r="G237" s="245">
        <v>19984457.360000003</v>
      </c>
      <c r="H237" s="245">
        <v>269855.89</v>
      </c>
      <c r="I237" s="245">
        <v>65471.210000000021</v>
      </c>
      <c r="J237" s="245">
        <v>60663.840000000026</v>
      </c>
      <c r="K237" s="246"/>
      <c r="L237" s="317">
        <v>20481897.350000009</v>
      </c>
      <c r="M237" s="317"/>
      <c r="N237" s="246"/>
      <c r="O237" s="245">
        <v>40808.659999999974</v>
      </c>
      <c r="P237" s="318">
        <v>743.09000000000015</v>
      </c>
      <c r="Q237" s="318"/>
      <c r="R237" s="246"/>
      <c r="S237" s="246"/>
      <c r="T237" s="247">
        <v>41551.75</v>
      </c>
      <c r="U237" s="245">
        <v>3382659.8099999996</v>
      </c>
      <c r="V237" s="245">
        <v>9713982</v>
      </c>
      <c r="W237" s="245">
        <v>163921.59999999986</v>
      </c>
      <c r="X237" s="245">
        <v>151262.29000000004</v>
      </c>
      <c r="Y237" s="245">
        <v>6302.7999999999956</v>
      </c>
      <c r="Z237" s="245">
        <v>146033.63999999978</v>
      </c>
      <c r="AA237" s="245">
        <v>599.83000000000175</v>
      </c>
      <c r="AB237" s="245">
        <v>112857.04999999999</v>
      </c>
      <c r="AC237" s="245">
        <v>377612.72000000067</v>
      </c>
      <c r="AD237" s="246"/>
      <c r="AE237" s="247">
        <v>14055231.740000006</v>
      </c>
      <c r="AF237" s="245">
        <v>1227246.0599999998</v>
      </c>
      <c r="AG237" s="245">
        <v>576232.07999999996</v>
      </c>
      <c r="AH237" s="246"/>
      <c r="AI237" s="246"/>
      <c r="AJ237" s="246"/>
      <c r="AK237" s="246"/>
      <c r="AL237" s="246"/>
      <c r="AM237" s="247">
        <v>1803478.1399999997</v>
      </c>
      <c r="AN237" s="247">
        <f t="shared" si="6"/>
        <v>36382158.980000019</v>
      </c>
      <c r="AO237" s="245">
        <v>168342.89</v>
      </c>
      <c r="AP237" s="246"/>
      <c r="AQ237" s="246"/>
      <c r="AR237" s="246"/>
      <c r="AS237" s="246"/>
      <c r="AT237" s="246"/>
      <c r="AU237" s="247">
        <v>168342.89</v>
      </c>
      <c r="AV237" s="245">
        <v>2000</v>
      </c>
      <c r="AW237" s="245">
        <v>5906.72</v>
      </c>
      <c r="AX237" s="245">
        <v>67169.3</v>
      </c>
      <c r="AY237" s="246"/>
      <c r="AZ237" s="246"/>
      <c r="BA237" s="246"/>
      <c r="BB237" s="245">
        <v>-46777.64</v>
      </c>
      <c r="BC237" s="246"/>
      <c r="BD237" s="246"/>
      <c r="BE237" s="246"/>
      <c r="BF237" s="245">
        <v>8.5265128291212022E-13</v>
      </c>
      <c r="BG237" s="246"/>
      <c r="BH237" s="246"/>
      <c r="BI237" s="246"/>
      <c r="BJ237" s="246"/>
      <c r="BK237" s="246"/>
      <c r="BL237" s="245">
        <v>11197.79</v>
      </c>
      <c r="BM237" s="247">
        <f t="shared" si="7"/>
        <v>39496.170000000006</v>
      </c>
      <c r="BN237" s="246"/>
      <c r="BO237" s="246"/>
      <c r="BP237" s="246"/>
      <c r="BQ237" s="246"/>
      <c r="BR237" s="246"/>
      <c r="BS237" s="246"/>
      <c r="BT237" s="256"/>
      <c r="BU237" s="245">
        <v>2714520.9200000004</v>
      </c>
      <c r="BV237" s="245">
        <v>353.79999999999995</v>
      </c>
      <c r="BW237" s="246"/>
      <c r="BX237" s="246"/>
      <c r="BY237" s="247">
        <v>2714874.72</v>
      </c>
      <c r="BZ237" s="245">
        <v>162330.22000000003</v>
      </c>
      <c r="CA237" s="245">
        <v>17733.53</v>
      </c>
      <c r="CB237" s="247">
        <v>180063.75000000003</v>
      </c>
      <c r="CC237" s="256"/>
      <c r="CD237" s="256"/>
      <c r="CE237" s="247">
        <v>39484936.51000002</v>
      </c>
      <c r="CG237" s="225"/>
      <c r="CH237" s="225"/>
    </row>
    <row r="238" spans="2:86" ht="15" customHeight="1">
      <c r="B238" s="314" t="s">
        <v>111</v>
      </c>
      <c r="C238" s="315" t="s">
        <v>647</v>
      </c>
      <c r="D238" s="316"/>
      <c r="E238" s="197">
        <v>1150994.68</v>
      </c>
      <c r="F238" s="246"/>
      <c r="G238" s="245">
        <v>126123627.70999999</v>
      </c>
      <c r="H238" s="245">
        <v>799566.05</v>
      </c>
      <c r="I238" s="246"/>
      <c r="J238" s="245">
        <v>1040551.2100000001</v>
      </c>
      <c r="K238" s="246"/>
      <c r="L238" s="317">
        <v>129114739.64999999</v>
      </c>
      <c r="M238" s="317"/>
      <c r="N238" s="245">
        <v>1203942.44</v>
      </c>
      <c r="O238" s="245">
        <v>68451.39</v>
      </c>
      <c r="P238" s="318">
        <v>1228754.32</v>
      </c>
      <c r="Q238" s="318"/>
      <c r="R238" s="245">
        <v>1041469</v>
      </c>
      <c r="S238" s="246"/>
      <c r="T238" s="247">
        <v>3542617.15</v>
      </c>
      <c r="U238" s="245">
        <v>18220938.370000001</v>
      </c>
      <c r="V238" s="245">
        <v>85520326.099999994</v>
      </c>
      <c r="W238" s="245">
        <v>3688582.6200000006</v>
      </c>
      <c r="X238" s="245">
        <v>2547719.92</v>
      </c>
      <c r="Y238" s="245">
        <v>167754.36000000002</v>
      </c>
      <c r="Z238" s="245">
        <v>2927401.49</v>
      </c>
      <c r="AA238" s="246"/>
      <c r="AB238" s="245">
        <v>1050400.7000000002</v>
      </c>
      <c r="AC238" s="245">
        <v>5634910.5300000003</v>
      </c>
      <c r="AD238" s="246"/>
      <c r="AE238" s="247">
        <v>119758034.09</v>
      </c>
      <c r="AF238" s="245">
        <v>5112246.9000000004</v>
      </c>
      <c r="AG238" s="245">
        <v>1424557.25</v>
      </c>
      <c r="AH238" s="246"/>
      <c r="AI238" s="246"/>
      <c r="AJ238" s="246"/>
      <c r="AK238" s="246"/>
      <c r="AL238" s="246"/>
      <c r="AM238" s="247">
        <v>6536804.1500000004</v>
      </c>
      <c r="AN238" s="247">
        <f t="shared" si="6"/>
        <v>258952195.03999999</v>
      </c>
      <c r="AO238" s="245">
        <v>220673.03</v>
      </c>
      <c r="AP238" s="246"/>
      <c r="AQ238" s="246"/>
      <c r="AR238" s="246"/>
      <c r="AS238" s="246"/>
      <c r="AT238" s="246"/>
      <c r="AU238" s="247">
        <v>220673.03</v>
      </c>
      <c r="AV238" s="246"/>
      <c r="AW238" s="246"/>
      <c r="AX238" s="245">
        <v>4590021.2</v>
      </c>
      <c r="AY238" s="245">
        <v>568841.92000000004</v>
      </c>
      <c r="AZ238" s="246"/>
      <c r="BA238" s="246"/>
      <c r="BB238" s="245">
        <v>12942086.369999997</v>
      </c>
      <c r="BC238" s="246"/>
      <c r="BD238" s="246"/>
      <c r="BE238" s="246"/>
      <c r="BF238" s="245">
        <v>103276.92000000001</v>
      </c>
      <c r="BG238" s="246"/>
      <c r="BH238" s="246"/>
      <c r="BI238" s="246"/>
      <c r="BJ238" s="246"/>
      <c r="BK238" s="246"/>
      <c r="BL238" s="245">
        <v>189019.86000000004</v>
      </c>
      <c r="BM238" s="247">
        <f t="shared" si="7"/>
        <v>18393246.27</v>
      </c>
      <c r="BN238" s="246"/>
      <c r="BO238" s="246"/>
      <c r="BP238" s="246"/>
      <c r="BQ238" s="246"/>
      <c r="BR238" s="246"/>
      <c r="BS238" s="246"/>
      <c r="BT238" s="256"/>
      <c r="BU238" s="245">
        <v>2799745.93</v>
      </c>
      <c r="BV238" s="245">
        <v>1575.1000000000017</v>
      </c>
      <c r="BW238" s="246"/>
      <c r="BX238" s="246"/>
      <c r="BY238" s="247">
        <v>2801321.03</v>
      </c>
      <c r="BZ238" s="245">
        <v>2595351.71</v>
      </c>
      <c r="CA238" s="245">
        <v>1720.77</v>
      </c>
      <c r="CB238" s="247">
        <v>2597072.48</v>
      </c>
      <c r="CC238" s="256"/>
      <c r="CD238" s="256"/>
      <c r="CE238" s="247">
        <v>282964507.8499999</v>
      </c>
      <c r="CG238" s="225"/>
      <c r="CH238" s="225"/>
    </row>
    <row r="239" spans="2:86" ht="15" customHeight="1">
      <c r="B239" s="314"/>
      <c r="C239" s="315" t="s">
        <v>648</v>
      </c>
      <c r="D239" s="316"/>
      <c r="E239" s="197"/>
      <c r="F239" s="246"/>
      <c r="G239" s="245">
        <v>72907309.280000001</v>
      </c>
      <c r="H239" s="245">
        <v>51594.79</v>
      </c>
      <c r="I239" s="246"/>
      <c r="J239" s="246"/>
      <c r="K239" s="246"/>
      <c r="L239" s="317">
        <v>72958904.070000008</v>
      </c>
      <c r="M239" s="317"/>
      <c r="N239" s="245">
        <v>1099899.6400000001</v>
      </c>
      <c r="O239" s="245">
        <v>53252.4</v>
      </c>
      <c r="P239" s="318">
        <v>998063.66</v>
      </c>
      <c r="Q239" s="318"/>
      <c r="R239" s="246"/>
      <c r="S239" s="246"/>
      <c r="T239" s="247">
        <v>2151215.7000000002</v>
      </c>
      <c r="U239" s="246"/>
      <c r="V239" s="245">
        <v>17543035.440000001</v>
      </c>
      <c r="W239" s="245">
        <v>3179095.7200000007</v>
      </c>
      <c r="X239" s="245">
        <v>2440779.4300000002</v>
      </c>
      <c r="Y239" s="245">
        <v>149159.1</v>
      </c>
      <c r="Z239" s="245">
        <v>2440620.21</v>
      </c>
      <c r="AA239" s="246"/>
      <c r="AB239" s="245">
        <v>410025.01</v>
      </c>
      <c r="AC239" s="246"/>
      <c r="AD239" s="246"/>
      <c r="AE239" s="247">
        <v>26162714.910000008</v>
      </c>
      <c r="AF239" s="246"/>
      <c r="AG239" s="246"/>
      <c r="AH239" s="246"/>
      <c r="AI239" s="246"/>
      <c r="AJ239" s="246"/>
      <c r="AK239" s="246"/>
      <c r="AL239" s="246"/>
      <c r="AM239" s="256"/>
      <c r="AN239" s="247">
        <f t="shared" si="6"/>
        <v>101272834.68000002</v>
      </c>
      <c r="AO239" s="246"/>
      <c r="AP239" s="246"/>
      <c r="AQ239" s="246"/>
      <c r="AR239" s="246"/>
      <c r="AS239" s="246"/>
      <c r="AT239" s="246"/>
      <c r="AU239" s="256"/>
      <c r="AV239" s="246"/>
      <c r="AW239" s="246"/>
      <c r="AX239" s="246"/>
      <c r="AY239" s="246"/>
      <c r="AZ239" s="246"/>
      <c r="BA239" s="246"/>
      <c r="BB239" s="245">
        <v>12835265.780000001</v>
      </c>
      <c r="BC239" s="246"/>
      <c r="BD239" s="246"/>
      <c r="BE239" s="246"/>
      <c r="BF239" s="246"/>
      <c r="BG239" s="246"/>
      <c r="BH239" s="246"/>
      <c r="BI239" s="246"/>
      <c r="BJ239" s="246"/>
      <c r="BK239" s="246"/>
      <c r="BL239" s="246"/>
      <c r="BM239" s="247">
        <f t="shared" si="7"/>
        <v>12835265.780000001</v>
      </c>
      <c r="BN239" s="246"/>
      <c r="BO239" s="246"/>
      <c r="BP239" s="246"/>
      <c r="BQ239" s="246"/>
      <c r="BR239" s="246"/>
      <c r="BS239" s="246"/>
      <c r="BT239" s="256"/>
      <c r="BU239" s="246"/>
      <c r="BV239" s="246"/>
      <c r="BW239" s="246"/>
      <c r="BX239" s="246"/>
      <c r="BY239" s="256"/>
      <c r="BZ239" s="246"/>
      <c r="CA239" s="246"/>
      <c r="CB239" s="256"/>
      <c r="CC239" s="247">
        <v>101272834.68000001</v>
      </c>
      <c r="CD239" s="247">
        <v>12835265.780000001</v>
      </c>
      <c r="CE239" s="247">
        <v>114108100.46000002</v>
      </c>
      <c r="CG239" s="225"/>
      <c r="CH239" s="225"/>
    </row>
    <row r="240" spans="2:86" ht="15" customHeight="1">
      <c r="B240" s="314"/>
      <c r="C240" s="315" t="s">
        <v>649</v>
      </c>
      <c r="D240" s="316"/>
      <c r="E240" s="197">
        <v>1150994.68</v>
      </c>
      <c r="F240" s="246"/>
      <c r="G240" s="245">
        <v>53216318.429999992</v>
      </c>
      <c r="H240" s="245">
        <v>747971.26</v>
      </c>
      <c r="I240" s="246"/>
      <c r="J240" s="245">
        <v>1040551.2100000001</v>
      </c>
      <c r="K240" s="246"/>
      <c r="L240" s="317">
        <v>56155835.579999983</v>
      </c>
      <c r="M240" s="317"/>
      <c r="N240" s="245">
        <v>104042.79999999981</v>
      </c>
      <c r="O240" s="245">
        <v>15198.989999999998</v>
      </c>
      <c r="P240" s="318">
        <v>230690.66000000003</v>
      </c>
      <c r="Q240" s="318"/>
      <c r="R240" s="245">
        <v>1041469</v>
      </c>
      <c r="S240" s="246"/>
      <c r="T240" s="247">
        <v>1391401.4499999997</v>
      </c>
      <c r="U240" s="245">
        <v>18220938.370000001</v>
      </c>
      <c r="V240" s="245">
        <v>67977290.659999996</v>
      </c>
      <c r="W240" s="245">
        <v>509486.89999999991</v>
      </c>
      <c r="X240" s="245">
        <v>106940.48999999976</v>
      </c>
      <c r="Y240" s="245">
        <v>18595.260000000009</v>
      </c>
      <c r="Z240" s="245">
        <v>486781.28000000026</v>
      </c>
      <c r="AA240" s="246"/>
      <c r="AB240" s="245">
        <v>640375.69000000018</v>
      </c>
      <c r="AC240" s="245">
        <v>5634910.5300000003</v>
      </c>
      <c r="AD240" s="246"/>
      <c r="AE240" s="247">
        <v>93595319.179999992</v>
      </c>
      <c r="AF240" s="245">
        <v>5112246.9000000004</v>
      </c>
      <c r="AG240" s="245">
        <v>1424557.25</v>
      </c>
      <c r="AH240" s="246"/>
      <c r="AI240" s="246"/>
      <c r="AJ240" s="246"/>
      <c r="AK240" s="246"/>
      <c r="AL240" s="246"/>
      <c r="AM240" s="247">
        <v>6536804.1500000004</v>
      </c>
      <c r="AN240" s="247">
        <f t="shared" si="6"/>
        <v>157679360.35999998</v>
      </c>
      <c r="AO240" s="245">
        <v>220673.03</v>
      </c>
      <c r="AP240" s="246"/>
      <c r="AQ240" s="246"/>
      <c r="AR240" s="246"/>
      <c r="AS240" s="246"/>
      <c r="AT240" s="246"/>
      <c r="AU240" s="247">
        <v>220673.03</v>
      </c>
      <c r="AV240" s="246"/>
      <c r="AW240" s="246"/>
      <c r="AX240" s="245">
        <v>4590021.2</v>
      </c>
      <c r="AY240" s="245">
        <v>568841.92000000004</v>
      </c>
      <c r="AZ240" s="246"/>
      <c r="BA240" s="246"/>
      <c r="BB240" s="245">
        <v>106820.58999999613</v>
      </c>
      <c r="BC240" s="246"/>
      <c r="BD240" s="246"/>
      <c r="BE240" s="246"/>
      <c r="BF240" s="245">
        <v>103276.92000000001</v>
      </c>
      <c r="BG240" s="246"/>
      <c r="BH240" s="246"/>
      <c r="BI240" s="246"/>
      <c r="BJ240" s="246"/>
      <c r="BK240" s="246"/>
      <c r="BL240" s="245">
        <v>189019.86000000004</v>
      </c>
      <c r="BM240" s="247">
        <f t="shared" si="7"/>
        <v>5557980.4899999965</v>
      </c>
      <c r="BN240" s="246"/>
      <c r="BO240" s="246"/>
      <c r="BP240" s="246"/>
      <c r="BQ240" s="246"/>
      <c r="BR240" s="246"/>
      <c r="BS240" s="246"/>
      <c r="BT240" s="256"/>
      <c r="BU240" s="245">
        <v>2799745.93</v>
      </c>
      <c r="BV240" s="245">
        <v>1575.1000000000017</v>
      </c>
      <c r="BW240" s="246"/>
      <c r="BX240" s="246"/>
      <c r="BY240" s="247">
        <v>2801321.03</v>
      </c>
      <c r="BZ240" s="245">
        <v>2595351.71</v>
      </c>
      <c r="CA240" s="245">
        <v>1720.77</v>
      </c>
      <c r="CB240" s="247">
        <v>2597072.48</v>
      </c>
      <c r="CC240" s="256"/>
      <c r="CD240" s="256"/>
      <c r="CE240" s="247">
        <v>168856407.38999987</v>
      </c>
      <c r="CG240" s="225"/>
      <c r="CH240" s="225"/>
    </row>
    <row r="241" spans="2:86" ht="15" customHeight="1">
      <c r="B241" s="314" t="s">
        <v>112</v>
      </c>
      <c r="C241" s="315" t="s">
        <v>647</v>
      </c>
      <c r="D241" s="316"/>
      <c r="E241" s="197">
        <v>900789.86</v>
      </c>
      <c r="F241" s="246"/>
      <c r="G241" s="245">
        <v>23758898.52</v>
      </c>
      <c r="H241" s="246"/>
      <c r="I241" s="245">
        <v>878243.01</v>
      </c>
      <c r="J241" s="245">
        <v>153377.76</v>
      </c>
      <c r="K241" s="245">
        <v>404942.33</v>
      </c>
      <c r="L241" s="317">
        <v>26096251.48</v>
      </c>
      <c r="M241" s="317"/>
      <c r="N241" s="246"/>
      <c r="O241" s="246"/>
      <c r="P241" s="319"/>
      <c r="Q241" s="319"/>
      <c r="R241" s="246"/>
      <c r="S241" s="246"/>
      <c r="T241" s="256"/>
      <c r="U241" s="245">
        <v>2403693.69</v>
      </c>
      <c r="V241" s="245">
        <v>15770095.049999999</v>
      </c>
      <c r="W241" s="245">
        <v>1591751.81</v>
      </c>
      <c r="X241" s="245">
        <v>1321283.58</v>
      </c>
      <c r="Y241" s="245">
        <v>87507.12</v>
      </c>
      <c r="Z241" s="245">
        <v>2600884.7200000007</v>
      </c>
      <c r="AA241" s="246"/>
      <c r="AB241" s="245">
        <v>145862.96</v>
      </c>
      <c r="AC241" s="245">
        <v>17760403.210000001</v>
      </c>
      <c r="AD241" s="246"/>
      <c r="AE241" s="247">
        <v>41681482.140000001</v>
      </c>
      <c r="AF241" s="245">
        <v>1545148.8199999998</v>
      </c>
      <c r="AG241" s="245">
        <v>643677.97</v>
      </c>
      <c r="AH241" s="246"/>
      <c r="AI241" s="246"/>
      <c r="AJ241" s="246"/>
      <c r="AK241" s="246"/>
      <c r="AL241" s="246"/>
      <c r="AM241" s="247">
        <v>2188826.79</v>
      </c>
      <c r="AN241" s="247">
        <f t="shared" si="6"/>
        <v>69966560.410000011</v>
      </c>
      <c r="AO241" s="245">
        <v>97910.87000000001</v>
      </c>
      <c r="AP241" s="246"/>
      <c r="AQ241" s="246"/>
      <c r="AR241" s="246"/>
      <c r="AS241" s="246"/>
      <c r="AT241" s="246"/>
      <c r="AU241" s="247">
        <v>97910.87000000001</v>
      </c>
      <c r="AV241" s="246"/>
      <c r="AW241" s="246"/>
      <c r="AX241" s="245">
        <v>459.98000000000127</v>
      </c>
      <c r="AY241" s="245">
        <v>10478.549999999999</v>
      </c>
      <c r="AZ241" s="246"/>
      <c r="BA241" s="246"/>
      <c r="BB241" s="245">
        <v>2826.9999999999991</v>
      </c>
      <c r="BC241" s="246"/>
      <c r="BD241" s="246"/>
      <c r="BE241" s="246"/>
      <c r="BF241" s="245">
        <v>6.9810823788429843E-13</v>
      </c>
      <c r="BG241" s="246"/>
      <c r="BH241" s="246"/>
      <c r="BI241" s="246"/>
      <c r="BJ241" s="246"/>
      <c r="BK241" s="246"/>
      <c r="BL241" s="245">
        <v>33692.229999999996</v>
      </c>
      <c r="BM241" s="247">
        <f t="shared" si="7"/>
        <v>47457.759999999995</v>
      </c>
      <c r="BN241" s="246"/>
      <c r="BO241" s="246"/>
      <c r="BP241" s="246"/>
      <c r="BQ241" s="246"/>
      <c r="BR241" s="246"/>
      <c r="BS241" s="246"/>
      <c r="BT241" s="256"/>
      <c r="BU241" s="245">
        <v>2738663.83</v>
      </c>
      <c r="BV241" s="245">
        <v>1383.6399999999994</v>
      </c>
      <c r="BW241" s="246"/>
      <c r="BX241" s="246"/>
      <c r="BY241" s="247">
        <v>2740047.47</v>
      </c>
      <c r="BZ241" s="245">
        <v>1296480.1499999999</v>
      </c>
      <c r="CA241" s="245">
        <v>25971.479999999996</v>
      </c>
      <c r="CB241" s="247">
        <v>1322451.6299999999</v>
      </c>
      <c r="CC241" s="256"/>
      <c r="CD241" s="256"/>
      <c r="CE241" s="247">
        <v>74174428.140000001</v>
      </c>
      <c r="CG241" s="225"/>
      <c r="CH241" s="225"/>
    </row>
    <row r="242" spans="2:86" ht="15" customHeight="1">
      <c r="B242" s="314"/>
      <c r="C242" s="315" t="s">
        <v>648</v>
      </c>
      <c r="D242" s="316"/>
      <c r="E242" s="197"/>
      <c r="F242" s="246"/>
      <c r="G242" s="245">
        <v>14100845.859999999</v>
      </c>
      <c r="H242" s="246"/>
      <c r="I242" s="245">
        <v>491698.98</v>
      </c>
      <c r="J242" s="246"/>
      <c r="K242" s="246"/>
      <c r="L242" s="317">
        <v>14592544.84</v>
      </c>
      <c r="M242" s="317"/>
      <c r="N242" s="246"/>
      <c r="O242" s="246"/>
      <c r="P242" s="319"/>
      <c r="Q242" s="319"/>
      <c r="R242" s="246"/>
      <c r="S242" s="246"/>
      <c r="T242" s="256"/>
      <c r="U242" s="246"/>
      <c r="V242" s="245">
        <v>5788518.4499999993</v>
      </c>
      <c r="W242" s="245">
        <v>1062694.3400000001</v>
      </c>
      <c r="X242" s="245">
        <v>1226249.5699999998</v>
      </c>
      <c r="Y242" s="245">
        <v>39838.31</v>
      </c>
      <c r="Z242" s="245">
        <v>2101816.0699999998</v>
      </c>
      <c r="AA242" s="246"/>
      <c r="AB242" s="245">
        <v>93675.68</v>
      </c>
      <c r="AC242" s="246"/>
      <c r="AD242" s="246"/>
      <c r="AE242" s="247">
        <v>10312792.419999998</v>
      </c>
      <c r="AF242" s="246"/>
      <c r="AG242" s="246"/>
      <c r="AH242" s="246"/>
      <c r="AI242" s="246"/>
      <c r="AJ242" s="246"/>
      <c r="AK242" s="246"/>
      <c r="AL242" s="246"/>
      <c r="AM242" s="256"/>
      <c r="AN242" s="247">
        <f t="shared" si="6"/>
        <v>24905337.259999998</v>
      </c>
      <c r="AO242" s="246"/>
      <c r="AP242" s="246"/>
      <c r="AQ242" s="246"/>
      <c r="AR242" s="246"/>
      <c r="AS242" s="246"/>
      <c r="AT242" s="246"/>
      <c r="AU242" s="256"/>
      <c r="AV242" s="246"/>
      <c r="AW242" s="246"/>
      <c r="AX242" s="246"/>
      <c r="AY242" s="246"/>
      <c r="AZ242" s="246"/>
      <c r="BA242" s="246"/>
      <c r="BB242" s="245">
        <v>2489.63</v>
      </c>
      <c r="BC242" s="246"/>
      <c r="BD242" s="246"/>
      <c r="BE242" s="246"/>
      <c r="BF242" s="246"/>
      <c r="BG242" s="246"/>
      <c r="BH242" s="246"/>
      <c r="BI242" s="246"/>
      <c r="BJ242" s="246"/>
      <c r="BK242" s="246"/>
      <c r="BL242" s="246"/>
      <c r="BM242" s="247">
        <f t="shared" si="7"/>
        <v>2489.63</v>
      </c>
      <c r="BN242" s="246"/>
      <c r="BO242" s="246"/>
      <c r="BP242" s="246"/>
      <c r="BQ242" s="246"/>
      <c r="BR242" s="246"/>
      <c r="BS242" s="246"/>
      <c r="BT242" s="256"/>
      <c r="BU242" s="246"/>
      <c r="BV242" s="246"/>
      <c r="BW242" s="246"/>
      <c r="BX242" s="246"/>
      <c r="BY242" s="256"/>
      <c r="BZ242" s="246"/>
      <c r="CA242" s="246"/>
      <c r="CB242" s="256"/>
      <c r="CC242" s="247">
        <v>24905337.259999998</v>
      </c>
      <c r="CD242" s="247">
        <v>2489.63</v>
      </c>
      <c r="CE242" s="247">
        <v>24907826.890000001</v>
      </c>
      <c r="CG242" s="225"/>
      <c r="CH242" s="225"/>
    </row>
    <row r="243" spans="2:86" ht="15" customHeight="1">
      <c r="B243" s="314"/>
      <c r="C243" s="315" t="s">
        <v>649</v>
      </c>
      <c r="D243" s="316"/>
      <c r="E243" s="197">
        <v>900789.86</v>
      </c>
      <c r="F243" s="246"/>
      <c r="G243" s="245">
        <v>9658052.6600000001</v>
      </c>
      <c r="H243" s="246"/>
      <c r="I243" s="245">
        <v>386544.03</v>
      </c>
      <c r="J243" s="245">
        <v>153377.76</v>
      </c>
      <c r="K243" s="245">
        <v>404942.33</v>
      </c>
      <c r="L243" s="317">
        <v>11503706.640000001</v>
      </c>
      <c r="M243" s="317"/>
      <c r="N243" s="246"/>
      <c r="O243" s="246"/>
      <c r="P243" s="319"/>
      <c r="Q243" s="319"/>
      <c r="R243" s="246"/>
      <c r="S243" s="246"/>
      <c r="T243" s="256"/>
      <c r="U243" s="245">
        <v>2403693.69</v>
      </c>
      <c r="V243" s="245">
        <v>9981576.5999999996</v>
      </c>
      <c r="W243" s="245">
        <v>529057.47</v>
      </c>
      <c r="X243" s="245">
        <v>95034.010000000242</v>
      </c>
      <c r="Y243" s="245">
        <v>47668.81</v>
      </c>
      <c r="Z243" s="245">
        <v>499068.65000000084</v>
      </c>
      <c r="AA243" s="246"/>
      <c r="AB243" s="245">
        <v>52187.279999999984</v>
      </c>
      <c r="AC243" s="245">
        <v>17760403.210000001</v>
      </c>
      <c r="AD243" s="246"/>
      <c r="AE243" s="247">
        <v>31368689.720000003</v>
      </c>
      <c r="AF243" s="245">
        <v>1545148.8199999998</v>
      </c>
      <c r="AG243" s="245">
        <v>643677.97</v>
      </c>
      <c r="AH243" s="246"/>
      <c r="AI243" s="246"/>
      <c r="AJ243" s="246"/>
      <c r="AK243" s="246"/>
      <c r="AL243" s="246"/>
      <c r="AM243" s="247">
        <v>2188826.79</v>
      </c>
      <c r="AN243" s="247">
        <f t="shared" si="6"/>
        <v>45061223.149999999</v>
      </c>
      <c r="AO243" s="245">
        <v>97910.87000000001</v>
      </c>
      <c r="AP243" s="246"/>
      <c r="AQ243" s="246"/>
      <c r="AR243" s="246"/>
      <c r="AS243" s="246"/>
      <c r="AT243" s="246"/>
      <c r="AU243" s="247">
        <v>97910.87000000001</v>
      </c>
      <c r="AV243" s="246"/>
      <c r="AW243" s="246"/>
      <c r="AX243" s="245">
        <v>459.98000000000127</v>
      </c>
      <c r="AY243" s="245">
        <v>10478.549999999999</v>
      </c>
      <c r="AZ243" s="246"/>
      <c r="BA243" s="246"/>
      <c r="BB243" s="245">
        <v>337.36999999999898</v>
      </c>
      <c r="BC243" s="246"/>
      <c r="BD243" s="246"/>
      <c r="BE243" s="246"/>
      <c r="BF243" s="245">
        <v>6.9810823788429843E-13</v>
      </c>
      <c r="BG243" s="246"/>
      <c r="BH243" s="246"/>
      <c r="BI243" s="246"/>
      <c r="BJ243" s="246"/>
      <c r="BK243" s="246"/>
      <c r="BL243" s="245">
        <v>33692.229999999996</v>
      </c>
      <c r="BM243" s="247">
        <f t="shared" si="7"/>
        <v>44968.13</v>
      </c>
      <c r="BN243" s="246"/>
      <c r="BO243" s="246"/>
      <c r="BP243" s="246"/>
      <c r="BQ243" s="246"/>
      <c r="BR243" s="246"/>
      <c r="BS243" s="246"/>
      <c r="BT243" s="256"/>
      <c r="BU243" s="245">
        <v>2738663.83</v>
      </c>
      <c r="BV243" s="245">
        <v>1383.6399999999994</v>
      </c>
      <c r="BW243" s="246"/>
      <c r="BX243" s="246"/>
      <c r="BY243" s="247">
        <v>2740047.47</v>
      </c>
      <c r="BZ243" s="245">
        <v>1296480.1499999999</v>
      </c>
      <c r="CA243" s="245">
        <v>25971.479999999996</v>
      </c>
      <c r="CB243" s="247">
        <v>1322451.6299999999</v>
      </c>
      <c r="CC243" s="256"/>
      <c r="CD243" s="256"/>
      <c r="CE243" s="247">
        <v>49266601.25</v>
      </c>
      <c r="CG243" s="225"/>
      <c r="CH243" s="225"/>
    </row>
    <row r="244" spans="2:86" ht="15" customHeight="1">
      <c r="B244" s="314" t="s">
        <v>113</v>
      </c>
      <c r="C244" s="315" t="s">
        <v>647</v>
      </c>
      <c r="D244" s="316"/>
      <c r="E244" s="197">
        <v>234635225.86000001</v>
      </c>
      <c r="F244" s="246"/>
      <c r="G244" s="245">
        <v>102997753.31</v>
      </c>
      <c r="H244" s="245">
        <v>1124778.6800000002</v>
      </c>
      <c r="I244" s="246"/>
      <c r="J244" s="245">
        <v>19045672.870000001</v>
      </c>
      <c r="K244" s="246"/>
      <c r="L244" s="317">
        <v>357803430.72000003</v>
      </c>
      <c r="M244" s="317"/>
      <c r="N244" s="246"/>
      <c r="O244" s="246"/>
      <c r="P244" s="318">
        <v>11809470</v>
      </c>
      <c r="Q244" s="318"/>
      <c r="R244" s="245">
        <v>2803.62</v>
      </c>
      <c r="S244" s="246"/>
      <c r="T244" s="247">
        <v>11812273.619999999</v>
      </c>
      <c r="U244" s="245">
        <v>30577508.669999998</v>
      </c>
      <c r="V244" s="245">
        <v>197727179.58000001</v>
      </c>
      <c r="W244" s="245">
        <v>37571989.280000001</v>
      </c>
      <c r="X244" s="245">
        <v>8394937.2599999998</v>
      </c>
      <c r="Y244" s="245">
        <v>162227.04999999999</v>
      </c>
      <c r="Z244" s="245">
        <v>5573829.5899999999</v>
      </c>
      <c r="AA244" s="246"/>
      <c r="AB244" s="245">
        <v>147097.60999999999</v>
      </c>
      <c r="AC244" s="245">
        <v>31758425.529999997</v>
      </c>
      <c r="AD244" s="246"/>
      <c r="AE244" s="247">
        <v>311913194.56999999</v>
      </c>
      <c r="AF244" s="245">
        <v>50475038.709999993</v>
      </c>
      <c r="AG244" s="245">
        <v>6139086.3399999999</v>
      </c>
      <c r="AH244" s="246"/>
      <c r="AI244" s="246"/>
      <c r="AJ244" s="246"/>
      <c r="AK244" s="246"/>
      <c r="AL244" s="246"/>
      <c r="AM244" s="247">
        <v>56614125.049999997</v>
      </c>
      <c r="AN244" s="247">
        <f t="shared" si="6"/>
        <v>738143023.96000004</v>
      </c>
      <c r="AO244" s="245">
        <v>467860.69</v>
      </c>
      <c r="AP244" s="246"/>
      <c r="AQ244" s="246"/>
      <c r="AR244" s="246"/>
      <c r="AS244" s="246"/>
      <c r="AT244" s="246"/>
      <c r="AU244" s="247">
        <v>467860.69</v>
      </c>
      <c r="AV244" s="245">
        <v>1437440.16</v>
      </c>
      <c r="AW244" s="245">
        <v>44200.170000000042</v>
      </c>
      <c r="AX244" s="245">
        <v>266878.86</v>
      </c>
      <c r="AY244" s="245">
        <v>744091.24</v>
      </c>
      <c r="AZ244" s="246"/>
      <c r="BA244" s="246"/>
      <c r="BB244" s="245">
        <v>2597684.48</v>
      </c>
      <c r="BC244" s="246"/>
      <c r="BD244" s="246"/>
      <c r="BE244" s="246"/>
      <c r="BF244" s="245">
        <v>69259.600000000006</v>
      </c>
      <c r="BG244" s="245">
        <v>2.7284841053187847E-12</v>
      </c>
      <c r="BH244" s="246"/>
      <c r="BI244" s="246"/>
      <c r="BJ244" s="246"/>
      <c r="BK244" s="246"/>
      <c r="BL244" s="245">
        <v>6278377.3299999991</v>
      </c>
      <c r="BM244" s="247">
        <f t="shared" si="7"/>
        <v>11437931.84</v>
      </c>
      <c r="BN244" s="246"/>
      <c r="BO244" s="246"/>
      <c r="BP244" s="246"/>
      <c r="BQ244" s="246"/>
      <c r="BR244" s="246"/>
      <c r="BS244" s="246"/>
      <c r="BT244" s="256"/>
      <c r="BU244" s="245">
        <v>32386573.590000004</v>
      </c>
      <c r="BV244" s="245">
        <v>1483.4999999999964</v>
      </c>
      <c r="BW244" s="246"/>
      <c r="BX244" s="246"/>
      <c r="BY244" s="247">
        <v>32388057.090000004</v>
      </c>
      <c r="BZ244" s="245">
        <v>3678134.78</v>
      </c>
      <c r="CA244" s="245">
        <v>564869.30999999994</v>
      </c>
      <c r="CB244" s="247">
        <v>4243004.09</v>
      </c>
      <c r="CC244" s="256"/>
      <c r="CD244" s="256"/>
      <c r="CE244" s="247">
        <v>786679877.66999996</v>
      </c>
      <c r="CG244" s="225"/>
      <c r="CH244" s="225"/>
    </row>
    <row r="245" spans="2:86" ht="15" customHeight="1">
      <c r="B245" s="314"/>
      <c r="C245" s="315" t="s">
        <v>648</v>
      </c>
      <c r="D245" s="316"/>
      <c r="E245" s="197"/>
      <c r="F245" s="246"/>
      <c r="G245" s="245">
        <v>31257626.800000001</v>
      </c>
      <c r="H245" s="245">
        <v>17255.849999999999</v>
      </c>
      <c r="I245" s="246"/>
      <c r="J245" s="246"/>
      <c r="K245" s="246"/>
      <c r="L245" s="317">
        <v>31274882.650000002</v>
      </c>
      <c r="M245" s="317"/>
      <c r="N245" s="246"/>
      <c r="O245" s="246"/>
      <c r="P245" s="318">
        <v>2004966.78</v>
      </c>
      <c r="Q245" s="318"/>
      <c r="R245" s="246"/>
      <c r="S245" s="246"/>
      <c r="T245" s="247">
        <v>2004966.78</v>
      </c>
      <c r="U245" s="246"/>
      <c r="V245" s="245">
        <v>29358400.600000001</v>
      </c>
      <c r="W245" s="245">
        <v>13385091.110000001</v>
      </c>
      <c r="X245" s="245">
        <v>7583915.5999999996</v>
      </c>
      <c r="Y245" s="245">
        <v>160855.07</v>
      </c>
      <c r="Z245" s="245">
        <v>4234626.17</v>
      </c>
      <c r="AA245" s="246"/>
      <c r="AB245" s="245">
        <v>133064.91</v>
      </c>
      <c r="AC245" s="246"/>
      <c r="AD245" s="246"/>
      <c r="AE245" s="247">
        <v>54855953.460000001</v>
      </c>
      <c r="AF245" s="246"/>
      <c r="AG245" s="246"/>
      <c r="AH245" s="246"/>
      <c r="AI245" s="246"/>
      <c r="AJ245" s="246"/>
      <c r="AK245" s="246"/>
      <c r="AL245" s="246"/>
      <c r="AM245" s="256"/>
      <c r="AN245" s="247">
        <f t="shared" si="6"/>
        <v>88135802.890000001</v>
      </c>
      <c r="AO245" s="246"/>
      <c r="AP245" s="246"/>
      <c r="AQ245" s="246"/>
      <c r="AR245" s="246"/>
      <c r="AS245" s="246"/>
      <c r="AT245" s="246"/>
      <c r="AU245" s="256"/>
      <c r="AV245" s="246"/>
      <c r="AW245" s="246"/>
      <c r="AX245" s="246"/>
      <c r="AY245" s="246"/>
      <c r="AZ245" s="246"/>
      <c r="BA245" s="246"/>
      <c r="BB245" s="245">
        <v>2597684.48</v>
      </c>
      <c r="BC245" s="246"/>
      <c r="BD245" s="246"/>
      <c r="BE245" s="246"/>
      <c r="BF245" s="246"/>
      <c r="BG245" s="246"/>
      <c r="BH245" s="246"/>
      <c r="BI245" s="246"/>
      <c r="BJ245" s="246"/>
      <c r="BK245" s="246"/>
      <c r="BL245" s="246"/>
      <c r="BM245" s="247">
        <f t="shared" si="7"/>
        <v>2597684.48</v>
      </c>
      <c r="BN245" s="246"/>
      <c r="BO245" s="246"/>
      <c r="BP245" s="246"/>
      <c r="BQ245" s="246"/>
      <c r="BR245" s="246"/>
      <c r="BS245" s="246"/>
      <c r="BT245" s="256"/>
      <c r="BU245" s="246"/>
      <c r="BV245" s="246"/>
      <c r="BW245" s="246"/>
      <c r="BX245" s="246"/>
      <c r="BY245" s="256"/>
      <c r="BZ245" s="246"/>
      <c r="CA245" s="246"/>
      <c r="CB245" s="256"/>
      <c r="CC245" s="247">
        <v>88135802.889999986</v>
      </c>
      <c r="CD245" s="247">
        <v>2597684.48</v>
      </c>
      <c r="CE245" s="247">
        <v>90733487.370000005</v>
      </c>
      <c r="CG245" s="225"/>
      <c r="CH245" s="225"/>
    </row>
    <row r="246" spans="2:86" ht="15" customHeight="1">
      <c r="B246" s="314"/>
      <c r="C246" s="315" t="s">
        <v>649</v>
      </c>
      <c r="D246" s="316"/>
      <c r="E246" s="197">
        <v>234635225.86000001</v>
      </c>
      <c r="F246" s="246"/>
      <c r="G246" s="245">
        <v>71740126.510000005</v>
      </c>
      <c r="H246" s="245">
        <v>1107522.83</v>
      </c>
      <c r="I246" s="246"/>
      <c r="J246" s="245">
        <v>19045672.870000001</v>
      </c>
      <c r="K246" s="246"/>
      <c r="L246" s="317">
        <v>326528548.07000005</v>
      </c>
      <c r="M246" s="317"/>
      <c r="N246" s="246"/>
      <c r="O246" s="246"/>
      <c r="P246" s="318">
        <v>9804503.2200000007</v>
      </c>
      <c r="Q246" s="318"/>
      <c r="R246" s="245">
        <v>2803.62</v>
      </c>
      <c r="S246" s="246"/>
      <c r="T246" s="247">
        <v>9807306.8399999999</v>
      </c>
      <c r="U246" s="245">
        <v>30577508.669999998</v>
      </c>
      <c r="V246" s="245">
        <v>168368778.98000002</v>
      </c>
      <c r="W246" s="245">
        <v>24186898.170000002</v>
      </c>
      <c r="X246" s="245">
        <v>811021.66000000015</v>
      </c>
      <c r="Y246" s="245">
        <v>1371.9799999999814</v>
      </c>
      <c r="Z246" s="245">
        <v>1339203.42</v>
      </c>
      <c r="AA246" s="246"/>
      <c r="AB246" s="245">
        <v>14032.699999999983</v>
      </c>
      <c r="AC246" s="245">
        <v>31758425.529999997</v>
      </c>
      <c r="AD246" s="246"/>
      <c r="AE246" s="247">
        <v>257057241.10999998</v>
      </c>
      <c r="AF246" s="245">
        <v>50475038.709999993</v>
      </c>
      <c r="AG246" s="245">
        <v>6139086.3399999999</v>
      </c>
      <c r="AH246" s="246"/>
      <c r="AI246" s="246"/>
      <c r="AJ246" s="246"/>
      <c r="AK246" s="246"/>
      <c r="AL246" s="246"/>
      <c r="AM246" s="247">
        <v>56614125.049999997</v>
      </c>
      <c r="AN246" s="247">
        <f t="shared" si="6"/>
        <v>650007221.06999993</v>
      </c>
      <c r="AO246" s="245">
        <v>467860.69</v>
      </c>
      <c r="AP246" s="246"/>
      <c r="AQ246" s="246"/>
      <c r="AR246" s="246"/>
      <c r="AS246" s="246"/>
      <c r="AT246" s="246"/>
      <c r="AU246" s="247">
        <v>467860.69</v>
      </c>
      <c r="AV246" s="245">
        <v>1437440.16</v>
      </c>
      <c r="AW246" s="245">
        <v>44200.170000000042</v>
      </c>
      <c r="AX246" s="245">
        <v>266878.86</v>
      </c>
      <c r="AY246" s="245">
        <v>744091.24</v>
      </c>
      <c r="AZ246" s="246"/>
      <c r="BA246" s="246"/>
      <c r="BB246" s="246"/>
      <c r="BC246" s="246"/>
      <c r="BD246" s="246"/>
      <c r="BE246" s="246"/>
      <c r="BF246" s="245">
        <v>69259.600000000006</v>
      </c>
      <c r="BG246" s="245">
        <v>2.7284841053187847E-12</v>
      </c>
      <c r="BH246" s="246"/>
      <c r="BI246" s="246"/>
      <c r="BJ246" s="246"/>
      <c r="BK246" s="246"/>
      <c r="BL246" s="245">
        <v>6278377.3299999991</v>
      </c>
      <c r="BM246" s="247">
        <f t="shared" si="7"/>
        <v>8840247.3599999994</v>
      </c>
      <c r="BN246" s="246"/>
      <c r="BO246" s="246"/>
      <c r="BP246" s="246"/>
      <c r="BQ246" s="246"/>
      <c r="BR246" s="246"/>
      <c r="BS246" s="246"/>
      <c r="BT246" s="256"/>
      <c r="BU246" s="245">
        <v>32386573.590000004</v>
      </c>
      <c r="BV246" s="245">
        <v>1483.4999999999964</v>
      </c>
      <c r="BW246" s="246"/>
      <c r="BX246" s="246"/>
      <c r="BY246" s="247">
        <v>32388057.090000004</v>
      </c>
      <c r="BZ246" s="245">
        <v>3678134.78</v>
      </c>
      <c r="CA246" s="245">
        <v>564869.30999999994</v>
      </c>
      <c r="CB246" s="247">
        <v>4243004.09</v>
      </c>
      <c r="CC246" s="256"/>
      <c r="CD246" s="256"/>
      <c r="CE246" s="247">
        <v>695946390.29999995</v>
      </c>
      <c r="CG246" s="225"/>
      <c r="CH246" s="225"/>
    </row>
    <row r="247" spans="2:86" ht="15" customHeight="1">
      <c r="B247" s="314" t="s">
        <v>114</v>
      </c>
      <c r="C247" s="315" t="s">
        <v>647</v>
      </c>
      <c r="D247" s="316"/>
      <c r="E247" s="197"/>
      <c r="F247" s="246"/>
      <c r="G247" s="245">
        <v>81289749.949999988</v>
      </c>
      <c r="H247" s="245">
        <v>4000</v>
      </c>
      <c r="I247" s="245">
        <v>132003.73000000001</v>
      </c>
      <c r="J247" s="245">
        <v>2919897.9000000004</v>
      </c>
      <c r="K247" s="246"/>
      <c r="L247" s="317">
        <v>84345651.579999998</v>
      </c>
      <c r="M247" s="317"/>
      <c r="N247" s="245">
        <v>1967151.71</v>
      </c>
      <c r="O247" s="245">
        <v>92127</v>
      </c>
      <c r="P247" s="318">
        <v>272850.32999999996</v>
      </c>
      <c r="Q247" s="318"/>
      <c r="R247" s="245">
        <v>16732.919999999998</v>
      </c>
      <c r="S247" s="246"/>
      <c r="T247" s="247">
        <v>2348861.96</v>
      </c>
      <c r="U247" s="245">
        <v>8980586.4800000042</v>
      </c>
      <c r="V247" s="245">
        <v>30245827.25</v>
      </c>
      <c r="W247" s="245">
        <v>2902701.4600000004</v>
      </c>
      <c r="X247" s="245">
        <v>1898427.52</v>
      </c>
      <c r="Y247" s="245">
        <v>146114.59999999998</v>
      </c>
      <c r="Z247" s="245">
        <v>2174362.0099999998</v>
      </c>
      <c r="AA247" s="245">
        <v>18402.560000000001</v>
      </c>
      <c r="AB247" s="245">
        <v>1837179.41</v>
      </c>
      <c r="AC247" s="245">
        <v>377632.45</v>
      </c>
      <c r="AD247" s="246"/>
      <c r="AE247" s="247">
        <v>48581233.74000001</v>
      </c>
      <c r="AF247" s="245">
        <v>312708</v>
      </c>
      <c r="AG247" s="245">
        <v>478690.98</v>
      </c>
      <c r="AH247" s="246"/>
      <c r="AI247" s="245">
        <v>3265484.86</v>
      </c>
      <c r="AJ247" s="246"/>
      <c r="AK247" s="246"/>
      <c r="AL247" s="246"/>
      <c r="AM247" s="247">
        <v>4056883.84</v>
      </c>
      <c r="AN247" s="247">
        <f t="shared" si="6"/>
        <v>139332631.12</v>
      </c>
      <c r="AO247" s="245">
        <v>176051.28</v>
      </c>
      <c r="AP247" s="246"/>
      <c r="AQ247" s="246"/>
      <c r="AR247" s="246"/>
      <c r="AS247" s="246"/>
      <c r="AT247" s="246"/>
      <c r="AU247" s="247">
        <v>176051.28</v>
      </c>
      <c r="AV247" s="246"/>
      <c r="AW247" s="245">
        <v>130203.59000000001</v>
      </c>
      <c r="AX247" s="245">
        <v>53329.149999999994</v>
      </c>
      <c r="AY247" s="245">
        <v>154599.06</v>
      </c>
      <c r="AZ247" s="246"/>
      <c r="BA247" s="246"/>
      <c r="BB247" s="245">
        <v>120198.41</v>
      </c>
      <c r="BC247" s="246"/>
      <c r="BD247" s="246"/>
      <c r="BE247" s="246"/>
      <c r="BF247" s="245">
        <v>3906.68</v>
      </c>
      <c r="BG247" s="246"/>
      <c r="BH247" s="246"/>
      <c r="BI247" s="246"/>
      <c r="BJ247" s="246"/>
      <c r="BK247" s="246"/>
      <c r="BL247" s="246"/>
      <c r="BM247" s="247">
        <f t="shared" si="7"/>
        <v>462236.88999999996</v>
      </c>
      <c r="BN247" s="246"/>
      <c r="BO247" s="246"/>
      <c r="BP247" s="246"/>
      <c r="BQ247" s="246"/>
      <c r="BR247" s="246"/>
      <c r="BS247" s="246"/>
      <c r="BT247" s="256"/>
      <c r="BU247" s="245">
        <v>1394011.88</v>
      </c>
      <c r="BV247" s="245">
        <v>1139.81</v>
      </c>
      <c r="BW247" s="246"/>
      <c r="BX247" s="246"/>
      <c r="BY247" s="247">
        <v>1395151.6900000002</v>
      </c>
      <c r="BZ247" s="245">
        <v>2409399.98</v>
      </c>
      <c r="CA247" s="245">
        <v>31.85</v>
      </c>
      <c r="CB247" s="247">
        <v>2409431.83</v>
      </c>
      <c r="CC247" s="256"/>
      <c r="CD247" s="256"/>
      <c r="CE247" s="247">
        <v>143775502.81</v>
      </c>
      <c r="CG247" s="225"/>
      <c r="CH247" s="225"/>
    </row>
    <row r="248" spans="2:86" ht="15" customHeight="1">
      <c r="B248" s="314"/>
      <c r="C248" s="315" t="s">
        <v>648</v>
      </c>
      <c r="D248" s="316"/>
      <c r="E248" s="197"/>
      <c r="F248" s="246"/>
      <c r="G248" s="245">
        <v>43528051.699999988</v>
      </c>
      <c r="H248" s="245">
        <v>41.7</v>
      </c>
      <c r="I248" s="246"/>
      <c r="J248" s="246"/>
      <c r="K248" s="246"/>
      <c r="L248" s="317">
        <v>43528093.399999991</v>
      </c>
      <c r="M248" s="317"/>
      <c r="N248" s="245">
        <v>1762180.5799999998</v>
      </c>
      <c r="O248" s="245">
        <v>10235.32</v>
      </c>
      <c r="P248" s="318">
        <v>194739.68000000002</v>
      </c>
      <c r="Q248" s="318"/>
      <c r="R248" s="246"/>
      <c r="S248" s="246"/>
      <c r="T248" s="247">
        <v>1967155.5799999998</v>
      </c>
      <c r="U248" s="246"/>
      <c r="V248" s="245">
        <v>9196382.410000002</v>
      </c>
      <c r="W248" s="245">
        <v>2714593.6399999997</v>
      </c>
      <c r="X248" s="245">
        <v>1600203.05</v>
      </c>
      <c r="Y248" s="245">
        <v>136613.84</v>
      </c>
      <c r="Z248" s="245">
        <v>1635903.65</v>
      </c>
      <c r="AA248" s="245">
        <v>18402.560000000001</v>
      </c>
      <c r="AB248" s="245">
        <v>1252042.78</v>
      </c>
      <c r="AC248" s="246"/>
      <c r="AD248" s="246"/>
      <c r="AE248" s="247">
        <v>16554141.930000002</v>
      </c>
      <c r="AF248" s="245">
        <v>18750</v>
      </c>
      <c r="AG248" s="246"/>
      <c r="AH248" s="246"/>
      <c r="AI248" s="245">
        <v>16488.919999999998</v>
      </c>
      <c r="AJ248" s="246"/>
      <c r="AK248" s="246"/>
      <c r="AL248" s="246"/>
      <c r="AM248" s="247">
        <v>35238.92</v>
      </c>
      <c r="AN248" s="247">
        <f t="shared" si="6"/>
        <v>62084629.829999991</v>
      </c>
      <c r="AO248" s="246"/>
      <c r="AP248" s="246"/>
      <c r="AQ248" s="246"/>
      <c r="AR248" s="246"/>
      <c r="AS248" s="246"/>
      <c r="AT248" s="246"/>
      <c r="AU248" s="256"/>
      <c r="AV248" s="246"/>
      <c r="AW248" s="246"/>
      <c r="AX248" s="246"/>
      <c r="AY248" s="246"/>
      <c r="AZ248" s="246"/>
      <c r="BA248" s="246"/>
      <c r="BB248" s="245">
        <v>117790.21</v>
      </c>
      <c r="BC248" s="246"/>
      <c r="BD248" s="246"/>
      <c r="BE248" s="246"/>
      <c r="BF248" s="246"/>
      <c r="BG248" s="246"/>
      <c r="BH248" s="246"/>
      <c r="BI248" s="246"/>
      <c r="BJ248" s="246"/>
      <c r="BK248" s="246"/>
      <c r="BL248" s="246"/>
      <c r="BM248" s="247">
        <f t="shared" si="7"/>
        <v>117790.21</v>
      </c>
      <c r="BN248" s="246"/>
      <c r="BO248" s="246"/>
      <c r="BP248" s="246"/>
      <c r="BQ248" s="246"/>
      <c r="BR248" s="246"/>
      <c r="BS248" s="246"/>
      <c r="BT248" s="256"/>
      <c r="BU248" s="246"/>
      <c r="BV248" s="246"/>
      <c r="BW248" s="246"/>
      <c r="BX248" s="246"/>
      <c r="BY248" s="256"/>
      <c r="BZ248" s="246"/>
      <c r="CA248" s="246"/>
      <c r="CB248" s="256"/>
      <c r="CC248" s="247">
        <v>62065879.829999998</v>
      </c>
      <c r="CD248" s="247">
        <v>136540.21000000002</v>
      </c>
      <c r="CE248" s="247">
        <v>62202420.039999992</v>
      </c>
      <c r="CG248" s="225"/>
      <c r="CH248" s="225"/>
    </row>
    <row r="249" spans="2:86" ht="15" customHeight="1">
      <c r="B249" s="314"/>
      <c r="C249" s="315" t="s">
        <v>649</v>
      </c>
      <c r="D249" s="316"/>
      <c r="E249" s="197"/>
      <c r="F249" s="246"/>
      <c r="G249" s="245">
        <v>37761698.25</v>
      </c>
      <c r="H249" s="245">
        <v>3958.3</v>
      </c>
      <c r="I249" s="245">
        <v>132003.73000000001</v>
      </c>
      <c r="J249" s="245">
        <v>2919897.9000000004</v>
      </c>
      <c r="K249" s="246"/>
      <c r="L249" s="317">
        <v>40817558.180000007</v>
      </c>
      <c r="M249" s="317"/>
      <c r="N249" s="245">
        <v>204971.13000000012</v>
      </c>
      <c r="O249" s="245">
        <v>81891.679999999993</v>
      </c>
      <c r="P249" s="318">
        <v>78110.649999999936</v>
      </c>
      <c r="Q249" s="318"/>
      <c r="R249" s="245">
        <v>16732.919999999998</v>
      </c>
      <c r="S249" s="246"/>
      <c r="T249" s="247">
        <v>381706.38000000012</v>
      </c>
      <c r="U249" s="245">
        <v>8980586.4800000042</v>
      </c>
      <c r="V249" s="245">
        <v>21049444.839999996</v>
      </c>
      <c r="W249" s="245">
        <v>188107.82000000076</v>
      </c>
      <c r="X249" s="245">
        <v>298224.46999999997</v>
      </c>
      <c r="Y249" s="245">
        <v>9500.7599999999802</v>
      </c>
      <c r="Z249" s="245">
        <v>538458.35999999987</v>
      </c>
      <c r="AA249" s="246"/>
      <c r="AB249" s="245">
        <v>585136.63000000012</v>
      </c>
      <c r="AC249" s="245">
        <v>377632.45</v>
      </c>
      <c r="AD249" s="246"/>
      <c r="AE249" s="247">
        <v>32027091.81000001</v>
      </c>
      <c r="AF249" s="245">
        <v>293958</v>
      </c>
      <c r="AG249" s="245">
        <v>478690.98</v>
      </c>
      <c r="AH249" s="246"/>
      <c r="AI249" s="245">
        <v>3248995.94</v>
      </c>
      <c r="AJ249" s="246"/>
      <c r="AK249" s="246"/>
      <c r="AL249" s="246"/>
      <c r="AM249" s="247">
        <v>4021644.92</v>
      </c>
      <c r="AN249" s="247">
        <f t="shared" si="6"/>
        <v>77248001.290000021</v>
      </c>
      <c r="AO249" s="245">
        <v>176051.28</v>
      </c>
      <c r="AP249" s="246"/>
      <c r="AQ249" s="246"/>
      <c r="AR249" s="246"/>
      <c r="AS249" s="246"/>
      <c r="AT249" s="246"/>
      <c r="AU249" s="247">
        <v>176051.28</v>
      </c>
      <c r="AV249" s="246"/>
      <c r="AW249" s="245">
        <v>130203.59000000001</v>
      </c>
      <c r="AX249" s="245">
        <v>53329.149999999994</v>
      </c>
      <c r="AY249" s="245">
        <v>154599.06</v>
      </c>
      <c r="AZ249" s="246"/>
      <c r="BA249" s="246"/>
      <c r="BB249" s="245">
        <v>2408.1999999999971</v>
      </c>
      <c r="BC249" s="246"/>
      <c r="BD249" s="246"/>
      <c r="BE249" s="246"/>
      <c r="BF249" s="245">
        <v>3906.68</v>
      </c>
      <c r="BG249" s="246"/>
      <c r="BH249" s="246"/>
      <c r="BI249" s="246"/>
      <c r="BJ249" s="246"/>
      <c r="BK249" s="246"/>
      <c r="BL249" s="246"/>
      <c r="BM249" s="247">
        <f t="shared" si="7"/>
        <v>344446.68</v>
      </c>
      <c r="BN249" s="246"/>
      <c r="BO249" s="246"/>
      <c r="BP249" s="246"/>
      <c r="BQ249" s="246"/>
      <c r="BR249" s="246"/>
      <c r="BS249" s="246"/>
      <c r="BT249" s="256"/>
      <c r="BU249" s="245">
        <v>1394011.88</v>
      </c>
      <c r="BV249" s="245">
        <v>1139.81</v>
      </c>
      <c r="BW249" s="246"/>
      <c r="BX249" s="246"/>
      <c r="BY249" s="247">
        <v>1395151.6900000002</v>
      </c>
      <c r="BZ249" s="245">
        <v>2409399.98</v>
      </c>
      <c r="CA249" s="245">
        <v>31.85</v>
      </c>
      <c r="CB249" s="247">
        <v>2409431.83</v>
      </c>
      <c r="CC249" s="256"/>
      <c r="CD249" s="256"/>
      <c r="CE249" s="247">
        <v>81573082.770000011</v>
      </c>
      <c r="CG249" s="225"/>
      <c r="CH249" s="225"/>
    </row>
    <row r="250" spans="2:86" ht="15" customHeight="1">
      <c r="B250" s="314" t="s">
        <v>115</v>
      </c>
      <c r="C250" s="315" t="s">
        <v>647</v>
      </c>
      <c r="D250" s="316"/>
      <c r="E250" s="197">
        <v>377877.88</v>
      </c>
      <c r="F250" s="245">
        <v>17452.48</v>
      </c>
      <c r="G250" s="245">
        <v>15145277.93</v>
      </c>
      <c r="H250" s="246"/>
      <c r="I250" s="245">
        <v>200860.31</v>
      </c>
      <c r="J250" s="245">
        <v>1894556.17</v>
      </c>
      <c r="K250" s="246"/>
      <c r="L250" s="317">
        <v>17636024.77</v>
      </c>
      <c r="M250" s="317"/>
      <c r="N250" s="245">
        <v>3409.3</v>
      </c>
      <c r="O250" s="245">
        <v>126572.88</v>
      </c>
      <c r="P250" s="318">
        <v>6.91</v>
      </c>
      <c r="Q250" s="318"/>
      <c r="R250" s="245">
        <v>143288.95000000001</v>
      </c>
      <c r="S250" s="246"/>
      <c r="T250" s="247">
        <v>273278.04000000004</v>
      </c>
      <c r="U250" s="245">
        <v>2622131.5699999998</v>
      </c>
      <c r="V250" s="245">
        <v>18719300.140000001</v>
      </c>
      <c r="W250" s="245">
        <v>3038082.3800000004</v>
      </c>
      <c r="X250" s="245">
        <v>1047333.0299999999</v>
      </c>
      <c r="Y250" s="245">
        <v>465913.42000000004</v>
      </c>
      <c r="Z250" s="245">
        <v>1146537.5999999999</v>
      </c>
      <c r="AA250" s="246"/>
      <c r="AB250" s="245">
        <v>118548.11</v>
      </c>
      <c r="AC250" s="245">
        <v>2310850.08</v>
      </c>
      <c r="AD250" s="246"/>
      <c r="AE250" s="247">
        <v>29468696.330000006</v>
      </c>
      <c r="AF250" s="245">
        <v>58617.599999999999</v>
      </c>
      <c r="AG250" s="245">
        <v>255778.32</v>
      </c>
      <c r="AH250" s="246"/>
      <c r="AI250" s="246"/>
      <c r="AJ250" s="246"/>
      <c r="AK250" s="246"/>
      <c r="AL250" s="246"/>
      <c r="AM250" s="247">
        <v>314395.92</v>
      </c>
      <c r="AN250" s="247">
        <f t="shared" si="6"/>
        <v>47692395.060000002</v>
      </c>
      <c r="AO250" s="245">
        <v>82289.939999999988</v>
      </c>
      <c r="AP250" s="246"/>
      <c r="AQ250" s="246"/>
      <c r="AR250" s="246"/>
      <c r="AS250" s="245">
        <v>102032.43999999999</v>
      </c>
      <c r="AT250" s="246"/>
      <c r="AU250" s="247">
        <v>184322.37999999998</v>
      </c>
      <c r="AV250" s="246"/>
      <c r="AW250" s="245">
        <v>42259.880000000019</v>
      </c>
      <c r="AX250" s="245">
        <v>368.64999999999986</v>
      </c>
      <c r="AY250" s="245">
        <v>21600.15</v>
      </c>
      <c r="AZ250" s="246"/>
      <c r="BA250" s="246"/>
      <c r="BB250" s="245">
        <v>26730.04</v>
      </c>
      <c r="BC250" s="246"/>
      <c r="BD250" s="246"/>
      <c r="BE250" s="246"/>
      <c r="BF250" s="246"/>
      <c r="BG250" s="246"/>
      <c r="BH250" s="246"/>
      <c r="BI250" s="246"/>
      <c r="BJ250" s="246"/>
      <c r="BK250" s="246"/>
      <c r="BL250" s="245">
        <v>71259.010000000009</v>
      </c>
      <c r="BM250" s="247">
        <f t="shared" si="7"/>
        <v>162217.73000000004</v>
      </c>
      <c r="BN250" s="246"/>
      <c r="BO250" s="246"/>
      <c r="BP250" s="246"/>
      <c r="BQ250" s="246"/>
      <c r="BR250" s="246"/>
      <c r="BS250" s="246"/>
      <c r="BT250" s="256"/>
      <c r="BU250" s="245">
        <v>699608.71</v>
      </c>
      <c r="BV250" s="245">
        <v>609.34999999999854</v>
      </c>
      <c r="BW250" s="246"/>
      <c r="BX250" s="246"/>
      <c r="BY250" s="247">
        <v>700218.06</v>
      </c>
      <c r="BZ250" s="245">
        <v>838140.17</v>
      </c>
      <c r="CA250" s="245">
        <v>15549.8</v>
      </c>
      <c r="CB250" s="247">
        <v>853689.97</v>
      </c>
      <c r="CC250" s="256"/>
      <c r="CD250" s="256"/>
      <c r="CE250" s="247">
        <v>49592843.20000001</v>
      </c>
      <c r="CG250" s="225"/>
      <c r="CH250" s="225"/>
    </row>
    <row r="251" spans="2:86" ht="15" customHeight="1">
      <c r="B251" s="314"/>
      <c r="C251" s="315" t="s">
        <v>648</v>
      </c>
      <c r="D251" s="316"/>
      <c r="E251" s="197"/>
      <c r="F251" s="245">
        <v>2181.6</v>
      </c>
      <c r="G251" s="245">
        <v>4645080.03</v>
      </c>
      <c r="H251" s="246"/>
      <c r="I251" s="245">
        <v>189911.32</v>
      </c>
      <c r="J251" s="246"/>
      <c r="K251" s="246"/>
      <c r="L251" s="317">
        <v>4837172.95</v>
      </c>
      <c r="M251" s="317"/>
      <c r="N251" s="245">
        <v>3409.3</v>
      </c>
      <c r="O251" s="245">
        <v>126572.88</v>
      </c>
      <c r="P251" s="319"/>
      <c r="Q251" s="319"/>
      <c r="R251" s="246"/>
      <c r="S251" s="246"/>
      <c r="T251" s="247">
        <v>129982.18</v>
      </c>
      <c r="U251" s="245">
        <v>45.99</v>
      </c>
      <c r="V251" s="245">
        <v>2887137.55</v>
      </c>
      <c r="W251" s="245">
        <v>2610990.85</v>
      </c>
      <c r="X251" s="245">
        <v>969949.25</v>
      </c>
      <c r="Y251" s="245">
        <v>452279.54999999993</v>
      </c>
      <c r="Z251" s="245">
        <v>1081055.69</v>
      </c>
      <c r="AA251" s="246"/>
      <c r="AB251" s="245">
        <v>105288.35</v>
      </c>
      <c r="AC251" s="246"/>
      <c r="AD251" s="246"/>
      <c r="AE251" s="247">
        <v>8106747.2300000004</v>
      </c>
      <c r="AF251" s="246"/>
      <c r="AG251" s="246"/>
      <c r="AH251" s="246"/>
      <c r="AI251" s="246"/>
      <c r="AJ251" s="246"/>
      <c r="AK251" s="246"/>
      <c r="AL251" s="246"/>
      <c r="AM251" s="256"/>
      <c r="AN251" s="247">
        <f t="shared" si="6"/>
        <v>13073902.359999999</v>
      </c>
      <c r="AO251" s="246"/>
      <c r="AP251" s="246"/>
      <c r="AQ251" s="246"/>
      <c r="AR251" s="246"/>
      <c r="AS251" s="246"/>
      <c r="AT251" s="246"/>
      <c r="AU251" s="256"/>
      <c r="AV251" s="246"/>
      <c r="AW251" s="246"/>
      <c r="AX251" s="246"/>
      <c r="AY251" s="246"/>
      <c r="AZ251" s="246"/>
      <c r="BA251" s="246"/>
      <c r="BB251" s="245">
        <v>21065.4</v>
      </c>
      <c r="BC251" s="246"/>
      <c r="BD251" s="246"/>
      <c r="BE251" s="246"/>
      <c r="BF251" s="246"/>
      <c r="BG251" s="246"/>
      <c r="BH251" s="246"/>
      <c r="BI251" s="246"/>
      <c r="BJ251" s="246"/>
      <c r="BK251" s="246"/>
      <c r="BL251" s="246"/>
      <c r="BM251" s="247">
        <f t="shared" si="7"/>
        <v>21065.4</v>
      </c>
      <c r="BN251" s="246"/>
      <c r="BO251" s="246"/>
      <c r="BP251" s="246"/>
      <c r="BQ251" s="246"/>
      <c r="BR251" s="246"/>
      <c r="BS251" s="246"/>
      <c r="BT251" s="256"/>
      <c r="BU251" s="246"/>
      <c r="BV251" s="246"/>
      <c r="BW251" s="246"/>
      <c r="BX251" s="246"/>
      <c r="BY251" s="256"/>
      <c r="BZ251" s="246"/>
      <c r="CA251" s="246"/>
      <c r="CB251" s="256"/>
      <c r="CC251" s="247">
        <v>13073902.360000001</v>
      </c>
      <c r="CD251" s="247">
        <v>21065.4</v>
      </c>
      <c r="CE251" s="247">
        <v>13094967.760000002</v>
      </c>
      <c r="CG251" s="225"/>
      <c r="CH251" s="225"/>
    </row>
    <row r="252" spans="2:86" ht="15" customHeight="1">
      <c r="B252" s="314"/>
      <c r="C252" s="315" t="s">
        <v>649</v>
      </c>
      <c r="D252" s="316"/>
      <c r="E252" s="197">
        <v>377877.88</v>
      </c>
      <c r="F252" s="245">
        <v>15270.88</v>
      </c>
      <c r="G252" s="245">
        <v>10500197.899999999</v>
      </c>
      <c r="H252" s="246"/>
      <c r="I252" s="245">
        <v>10948.989999999991</v>
      </c>
      <c r="J252" s="245">
        <v>1894556.17</v>
      </c>
      <c r="K252" s="246"/>
      <c r="L252" s="317">
        <v>12798851.82</v>
      </c>
      <c r="M252" s="317"/>
      <c r="N252" s="246"/>
      <c r="O252" s="246"/>
      <c r="P252" s="318">
        <v>6.91</v>
      </c>
      <c r="Q252" s="318"/>
      <c r="R252" s="245">
        <v>143288.95000000001</v>
      </c>
      <c r="S252" s="246"/>
      <c r="T252" s="247">
        <v>143295.86000000004</v>
      </c>
      <c r="U252" s="245">
        <v>2622085.5799999996</v>
      </c>
      <c r="V252" s="245">
        <v>15832162.59</v>
      </c>
      <c r="W252" s="245">
        <v>427091.53000000026</v>
      </c>
      <c r="X252" s="245">
        <v>77383.779999999912</v>
      </c>
      <c r="Y252" s="245">
        <v>13633.870000000112</v>
      </c>
      <c r="Z252" s="245">
        <v>65481.909999999916</v>
      </c>
      <c r="AA252" s="246"/>
      <c r="AB252" s="245">
        <v>13259.760000000009</v>
      </c>
      <c r="AC252" s="245">
        <v>2310850.08</v>
      </c>
      <c r="AD252" s="246"/>
      <c r="AE252" s="247">
        <v>21361949.100000005</v>
      </c>
      <c r="AF252" s="245">
        <v>58617.599999999999</v>
      </c>
      <c r="AG252" s="245">
        <v>255778.32</v>
      </c>
      <c r="AH252" s="246"/>
      <c r="AI252" s="246"/>
      <c r="AJ252" s="246"/>
      <c r="AK252" s="246"/>
      <c r="AL252" s="246"/>
      <c r="AM252" s="247">
        <v>314395.92</v>
      </c>
      <c r="AN252" s="247">
        <f t="shared" si="6"/>
        <v>34618492.700000003</v>
      </c>
      <c r="AO252" s="245">
        <v>82289.939999999988</v>
      </c>
      <c r="AP252" s="246"/>
      <c r="AQ252" s="246"/>
      <c r="AR252" s="246"/>
      <c r="AS252" s="245">
        <v>102032.43999999999</v>
      </c>
      <c r="AT252" s="246"/>
      <c r="AU252" s="247">
        <v>184322.37999999998</v>
      </c>
      <c r="AV252" s="246"/>
      <c r="AW252" s="245">
        <v>42259.880000000019</v>
      </c>
      <c r="AX252" s="245">
        <v>368.64999999999986</v>
      </c>
      <c r="AY252" s="245">
        <v>21600.15</v>
      </c>
      <c r="AZ252" s="246"/>
      <c r="BA252" s="246"/>
      <c r="BB252" s="245">
        <v>5664.64</v>
      </c>
      <c r="BC252" s="246"/>
      <c r="BD252" s="246"/>
      <c r="BE252" s="246"/>
      <c r="BF252" s="246"/>
      <c r="BG252" s="246"/>
      <c r="BH252" s="246"/>
      <c r="BI252" s="246"/>
      <c r="BJ252" s="246"/>
      <c r="BK252" s="246"/>
      <c r="BL252" s="245">
        <v>71259.010000000009</v>
      </c>
      <c r="BM252" s="247">
        <f t="shared" si="7"/>
        <v>141152.33000000002</v>
      </c>
      <c r="BN252" s="246"/>
      <c r="BO252" s="246"/>
      <c r="BP252" s="246"/>
      <c r="BQ252" s="246"/>
      <c r="BR252" s="246"/>
      <c r="BS252" s="246"/>
      <c r="BT252" s="256"/>
      <c r="BU252" s="245">
        <v>699608.71</v>
      </c>
      <c r="BV252" s="245">
        <v>609.34999999999854</v>
      </c>
      <c r="BW252" s="246"/>
      <c r="BX252" s="246"/>
      <c r="BY252" s="247">
        <v>700218.06</v>
      </c>
      <c r="BZ252" s="245">
        <v>838140.17</v>
      </c>
      <c r="CA252" s="245">
        <v>15549.8</v>
      </c>
      <c r="CB252" s="247">
        <v>853689.97</v>
      </c>
      <c r="CC252" s="256"/>
      <c r="CD252" s="256"/>
      <c r="CE252" s="247">
        <v>36497875.440000013</v>
      </c>
      <c r="CG252" s="225"/>
      <c r="CH252" s="225"/>
    </row>
    <row r="253" spans="2:86" ht="15" customHeight="1">
      <c r="B253" s="314" t="s">
        <v>116</v>
      </c>
      <c r="C253" s="315" t="s">
        <v>647</v>
      </c>
      <c r="D253" s="316"/>
      <c r="E253" s="197">
        <v>522933.29</v>
      </c>
      <c r="F253" s="245">
        <v>180452.09</v>
      </c>
      <c r="G253" s="245">
        <v>53332579.410000004</v>
      </c>
      <c r="H253" s="246"/>
      <c r="I253" s="246"/>
      <c r="J253" s="245">
        <v>2739709.72</v>
      </c>
      <c r="K253" s="246"/>
      <c r="L253" s="317">
        <v>56775674.510000005</v>
      </c>
      <c r="M253" s="317"/>
      <c r="N253" s="246"/>
      <c r="O253" s="245">
        <v>18114.5</v>
      </c>
      <c r="P253" s="319"/>
      <c r="Q253" s="319"/>
      <c r="R253" s="246"/>
      <c r="S253" s="246"/>
      <c r="T253" s="247">
        <v>18114.5</v>
      </c>
      <c r="U253" s="245">
        <v>14100645.76</v>
      </c>
      <c r="V253" s="245">
        <v>34061265.880000003</v>
      </c>
      <c r="W253" s="245">
        <v>3235027.73</v>
      </c>
      <c r="X253" s="245">
        <v>4495029.38</v>
      </c>
      <c r="Y253" s="245">
        <v>710108.51000000013</v>
      </c>
      <c r="Z253" s="245">
        <v>1700904.14</v>
      </c>
      <c r="AA253" s="246"/>
      <c r="AB253" s="245">
        <v>317172.07</v>
      </c>
      <c r="AC253" s="245">
        <v>807521.89999999991</v>
      </c>
      <c r="AD253" s="245">
        <v>30584.080000000002</v>
      </c>
      <c r="AE253" s="247">
        <v>59458259.449999996</v>
      </c>
      <c r="AF253" s="245">
        <v>2170678.1500000004</v>
      </c>
      <c r="AG253" s="245">
        <v>882680.28</v>
      </c>
      <c r="AH253" s="246"/>
      <c r="AI253" s="246"/>
      <c r="AJ253" s="246"/>
      <c r="AK253" s="246"/>
      <c r="AL253" s="246"/>
      <c r="AM253" s="247">
        <v>3053358.4300000006</v>
      </c>
      <c r="AN253" s="247">
        <f t="shared" si="6"/>
        <v>119305406.89000002</v>
      </c>
      <c r="AO253" s="246"/>
      <c r="AP253" s="246"/>
      <c r="AQ253" s="246"/>
      <c r="AR253" s="246"/>
      <c r="AS253" s="245">
        <v>5517.4</v>
      </c>
      <c r="AT253" s="246"/>
      <c r="AU253" s="247">
        <v>5517.4</v>
      </c>
      <c r="AV253" s="245">
        <v>476</v>
      </c>
      <c r="AW253" s="245">
        <v>88669.35000000002</v>
      </c>
      <c r="AX253" s="245">
        <v>4218.8499999999995</v>
      </c>
      <c r="AY253" s="246"/>
      <c r="AZ253" s="246"/>
      <c r="BA253" s="246"/>
      <c r="BB253" s="245">
        <v>160175.38</v>
      </c>
      <c r="BC253" s="246"/>
      <c r="BD253" s="245">
        <v>215.11</v>
      </c>
      <c r="BE253" s="246"/>
      <c r="BF253" s="245">
        <v>10809.29</v>
      </c>
      <c r="BG253" s="245">
        <v>5453.7100000000019</v>
      </c>
      <c r="BH253" s="246"/>
      <c r="BI253" s="246"/>
      <c r="BJ253" s="245">
        <v>1461.25</v>
      </c>
      <c r="BK253" s="246"/>
      <c r="BL253" s="246"/>
      <c r="BM253" s="247">
        <f t="shared" si="7"/>
        <v>271478.94</v>
      </c>
      <c r="BN253" s="246"/>
      <c r="BO253" s="246"/>
      <c r="BP253" s="246"/>
      <c r="BQ253" s="246"/>
      <c r="BR253" s="246"/>
      <c r="BS253" s="246"/>
      <c r="BT253" s="256"/>
      <c r="BU253" s="245">
        <v>13478920.01</v>
      </c>
      <c r="BV253" s="245">
        <v>12576.610000000002</v>
      </c>
      <c r="BW253" s="246"/>
      <c r="BX253" s="246"/>
      <c r="BY253" s="247">
        <v>13491496.619999999</v>
      </c>
      <c r="BZ253" s="245">
        <v>448616.52</v>
      </c>
      <c r="CA253" s="245">
        <v>44880.65</v>
      </c>
      <c r="CB253" s="247">
        <v>493497.17000000004</v>
      </c>
      <c r="CC253" s="256"/>
      <c r="CD253" s="256"/>
      <c r="CE253" s="247">
        <v>133567397.02000001</v>
      </c>
      <c r="CG253" s="225"/>
      <c r="CH253" s="225"/>
    </row>
    <row r="254" spans="2:86" ht="15" customHeight="1">
      <c r="B254" s="314"/>
      <c r="C254" s="315" t="s">
        <v>648</v>
      </c>
      <c r="D254" s="316"/>
      <c r="E254" s="197"/>
      <c r="F254" s="245">
        <v>63158.2</v>
      </c>
      <c r="G254" s="245">
        <v>19316018.399999999</v>
      </c>
      <c r="H254" s="246"/>
      <c r="I254" s="246"/>
      <c r="J254" s="246"/>
      <c r="K254" s="246"/>
      <c r="L254" s="317">
        <v>19379176.599999998</v>
      </c>
      <c r="M254" s="317"/>
      <c r="N254" s="246"/>
      <c r="O254" s="245">
        <v>18114.5</v>
      </c>
      <c r="P254" s="319"/>
      <c r="Q254" s="319"/>
      <c r="R254" s="246"/>
      <c r="S254" s="246"/>
      <c r="T254" s="247">
        <v>18114.5</v>
      </c>
      <c r="U254" s="246"/>
      <c r="V254" s="245">
        <v>5900398.4299999997</v>
      </c>
      <c r="W254" s="245">
        <v>2303764.0300000003</v>
      </c>
      <c r="X254" s="245">
        <v>3257876.53</v>
      </c>
      <c r="Y254" s="245">
        <v>648582.48</v>
      </c>
      <c r="Z254" s="245">
        <v>1578062.85</v>
      </c>
      <c r="AA254" s="246"/>
      <c r="AB254" s="245">
        <v>313819.09999999998</v>
      </c>
      <c r="AC254" s="246"/>
      <c r="AD254" s="246"/>
      <c r="AE254" s="247">
        <v>14002503.42</v>
      </c>
      <c r="AF254" s="246"/>
      <c r="AG254" s="246"/>
      <c r="AH254" s="246"/>
      <c r="AI254" s="246"/>
      <c r="AJ254" s="246"/>
      <c r="AK254" s="246"/>
      <c r="AL254" s="246"/>
      <c r="AM254" s="256"/>
      <c r="AN254" s="247">
        <f t="shared" si="6"/>
        <v>33399794.519999996</v>
      </c>
      <c r="AO254" s="246"/>
      <c r="AP254" s="246"/>
      <c r="AQ254" s="246"/>
      <c r="AR254" s="246"/>
      <c r="AS254" s="246"/>
      <c r="AT254" s="246"/>
      <c r="AU254" s="256"/>
      <c r="AV254" s="246"/>
      <c r="AW254" s="246"/>
      <c r="AX254" s="246"/>
      <c r="AY254" s="246"/>
      <c r="AZ254" s="246"/>
      <c r="BA254" s="246"/>
      <c r="BB254" s="245">
        <v>154579.18</v>
      </c>
      <c r="BC254" s="246"/>
      <c r="BD254" s="246"/>
      <c r="BE254" s="246"/>
      <c r="BF254" s="246"/>
      <c r="BG254" s="246"/>
      <c r="BH254" s="246"/>
      <c r="BI254" s="246"/>
      <c r="BJ254" s="246"/>
      <c r="BK254" s="246"/>
      <c r="BL254" s="246"/>
      <c r="BM254" s="247">
        <f t="shared" si="7"/>
        <v>154579.18</v>
      </c>
      <c r="BN254" s="246"/>
      <c r="BO254" s="246"/>
      <c r="BP254" s="246"/>
      <c r="BQ254" s="246"/>
      <c r="BR254" s="246"/>
      <c r="BS254" s="246"/>
      <c r="BT254" s="256"/>
      <c r="BU254" s="246"/>
      <c r="BV254" s="246"/>
      <c r="BW254" s="246"/>
      <c r="BX254" s="246"/>
      <c r="BY254" s="256"/>
      <c r="BZ254" s="246"/>
      <c r="CA254" s="246"/>
      <c r="CB254" s="256"/>
      <c r="CC254" s="247">
        <v>33399794.520000003</v>
      </c>
      <c r="CD254" s="247">
        <v>154579.18</v>
      </c>
      <c r="CE254" s="247">
        <v>33554373.699999996</v>
      </c>
      <c r="CG254" s="225"/>
      <c r="CH254" s="225"/>
    </row>
    <row r="255" spans="2:86" ht="15" customHeight="1">
      <c r="B255" s="314"/>
      <c r="C255" s="315" t="s">
        <v>649</v>
      </c>
      <c r="D255" s="316"/>
      <c r="E255" s="197">
        <v>522933.29</v>
      </c>
      <c r="F255" s="245">
        <v>117293.89</v>
      </c>
      <c r="G255" s="245">
        <v>34016561.010000005</v>
      </c>
      <c r="H255" s="246"/>
      <c r="I255" s="246"/>
      <c r="J255" s="245">
        <v>2739709.72</v>
      </c>
      <c r="K255" s="246"/>
      <c r="L255" s="317">
        <v>37396497.910000011</v>
      </c>
      <c r="M255" s="317"/>
      <c r="N255" s="246"/>
      <c r="O255" s="246"/>
      <c r="P255" s="319"/>
      <c r="Q255" s="319"/>
      <c r="R255" s="246"/>
      <c r="S255" s="246"/>
      <c r="T255" s="256"/>
      <c r="U255" s="245">
        <v>14100645.76</v>
      </c>
      <c r="V255" s="245">
        <v>28160867.450000003</v>
      </c>
      <c r="W255" s="245">
        <v>931263.69999999972</v>
      </c>
      <c r="X255" s="245">
        <v>1237152.8500000001</v>
      </c>
      <c r="Y255" s="245">
        <v>61526.030000000144</v>
      </c>
      <c r="Z255" s="245">
        <v>122841.29000000027</v>
      </c>
      <c r="AA255" s="246"/>
      <c r="AB255" s="245">
        <v>3352.9700000000303</v>
      </c>
      <c r="AC255" s="245">
        <v>807521.89999999991</v>
      </c>
      <c r="AD255" s="245">
        <v>30584.080000000002</v>
      </c>
      <c r="AE255" s="247">
        <v>45455756.029999994</v>
      </c>
      <c r="AF255" s="245">
        <v>2170678.1500000004</v>
      </c>
      <c r="AG255" s="245">
        <v>882680.28</v>
      </c>
      <c r="AH255" s="246"/>
      <c r="AI255" s="246"/>
      <c r="AJ255" s="246"/>
      <c r="AK255" s="246"/>
      <c r="AL255" s="246"/>
      <c r="AM255" s="247">
        <v>3053358.4300000006</v>
      </c>
      <c r="AN255" s="247">
        <f t="shared" si="6"/>
        <v>85905612.370000005</v>
      </c>
      <c r="AO255" s="246"/>
      <c r="AP255" s="246"/>
      <c r="AQ255" s="246"/>
      <c r="AR255" s="246"/>
      <c r="AS255" s="245">
        <v>5517.4</v>
      </c>
      <c r="AT255" s="246"/>
      <c r="AU255" s="247">
        <v>5517.4</v>
      </c>
      <c r="AV255" s="245">
        <v>476</v>
      </c>
      <c r="AW255" s="245">
        <v>88669.35000000002</v>
      </c>
      <c r="AX255" s="245">
        <v>4218.8499999999995</v>
      </c>
      <c r="AY255" s="246"/>
      <c r="AZ255" s="246"/>
      <c r="BA255" s="246"/>
      <c r="BB255" s="245">
        <v>5596.2000000000116</v>
      </c>
      <c r="BC255" s="246"/>
      <c r="BD255" s="245">
        <v>215.11</v>
      </c>
      <c r="BE255" s="246"/>
      <c r="BF255" s="245">
        <v>10809.29</v>
      </c>
      <c r="BG255" s="245">
        <v>5453.7100000000019</v>
      </c>
      <c r="BH255" s="246"/>
      <c r="BI255" s="246"/>
      <c r="BJ255" s="245">
        <v>1461.25</v>
      </c>
      <c r="BK255" s="246"/>
      <c r="BL255" s="246"/>
      <c r="BM255" s="247">
        <f t="shared" si="7"/>
        <v>116899.76000000005</v>
      </c>
      <c r="BN255" s="246"/>
      <c r="BO255" s="246"/>
      <c r="BP255" s="246"/>
      <c r="BQ255" s="246"/>
      <c r="BR255" s="246"/>
      <c r="BS255" s="246"/>
      <c r="BT255" s="256"/>
      <c r="BU255" s="245">
        <v>13478920.01</v>
      </c>
      <c r="BV255" s="245">
        <v>12576.610000000002</v>
      </c>
      <c r="BW255" s="246"/>
      <c r="BX255" s="246"/>
      <c r="BY255" s="247">
        <v>13491496.619999999</v>
      </c>
      <c r="BZ255" s="245">
        <v>448616.52</v>
      </c>
      <c r="CA255" s="245">
        <v>44880.65</v>
      </c>
      <c r="CB255" s="247">
        <v>493497.17000000004</v>
      </c>
      <c r="CC255" s="256"/>
      <c r="CD255" s="256"/>
      <c r="CE255" s="247">
        <v>100013023.32000002</v>
      </c>
      <c r="CG255" s="225"/>
      <c r="CH255" s="225"/>
    </row>
    <row r="256" spans="2:86" ht="15" customHeight="1">
      <c r="B256" s="314" t="s">
        <v>117</v>
      </c>
      <c r="C256" s="315" t="s">
        <v>647</v>
      </c>
      <c r="D256" s="316"/>
      <c r="E256" s="197">
        <v>38689.33</v>
      </c>
      <c r="F256" s="246"/>
      <c r="G256" s="245">
        <v>8520634.120000001</v>
      </c>
      <c r="H256" s="245">
        <v>213331.42</v>
      </c>
      <c r="I256" s="246"/>
      <c r="J256" s="246"/>
      <c r="K256" s="246"/>
      <c r="L256" s="317">
        <v>8772654.870000001</v>
      </c>
      <c r="M256" s="317"/>
      <c r="N256" s="245">
        <v>1063252.4099999999</v>
      </c>
      <c r="O256" s="245">
        <v>189221.51</v>
      </c>
      <c r="P256" s="318">
        <v>174142.25</v>
      </c>
      <c r="Q256" s="318"/>
      <c r="R256" s="246"/>
      <c r="S256" s="246"/>
      <c r="T256" s="247">
        <v>1426616.17</v>
      </c>
      <c r="U256" s="245">
        <v>227630.56</v>
      </c>
      <c r="V256" s="245">
        <v>6901834.8499999996</v>
      </c>
      <c r="W256" s="245">
        <v>2020661.4</v>
      </c>
      <c r="X256" s="245">
        <v>317506.82999999996</v>
      </c>
      <c r="Y256" s="245">
        <v>79351.009999999995</v>
      </c>
      <c r="Z256" s="245">
        <v>321140.11</v>
      </c>
      <c r="AA256" s="246"/>
      <c r="AB256" s="245">
        <v>87630.82</v>
      </c>
      <c r="AC256" s="245">
        <v>154033.95000000007</v>
      </c>
      <c r="AD256" s="246"/>
      <c r="AE256" s="247">
        <v>10109789.529999997</v>
      </c>
      <c r="AF256" s="245">
        <v>2500</v>
      </c>
      <c r="AG256" s="245">
        <v>103982.56</v>
      </c>
      <c r="AH256" s="246"/>
      <c r="AI256" s="246"/>
      <c r="AJ256" s="246"/>
      <c r="AK256" s="246"/>
      <c r="AL256" s="246"/>
      <c r="AM256" s="247">
        <v>106482.56</v>
      </c>
      <c r="AN256" s="247">
        <f t="shared" si="6"/>
        <v>20415543.129999999</v>
      </c>
      <c r="AO256" s="245">
        <v>90775.34</v>
      </c>
      <c r="AP256" s="246"/>
      <c r="AQ256" s="246"/>
      <c r="AR256" s="246"/>
      <c r="AS256" s="245">
        <v>10640.45</v>
      </c>
      <c r="AT256" s="246"/>
      <c r="AU256" s="247">
        <v>101415.79</v>
      </c>
      <c r="AV256" s="246"/>
      <c r="AW256" s="245">
        <v>250.01</v>
      </c>
      <c r="AX256" s="246"/>
      <c r="AY256" s="245">
        <v>498.27</v>
      </c>
      <c r="AZ256" s="246"/>
      <c r="BA256" s="246"/>
      <c r="BB256" s="245">
        <v>9087</v>
      </c>
      <c r="BC256" s="246"/>
      <c r="BD256" s="246"/>
      <c r="BE256" s="246"/>
      <c r="BF256" s="245">
        <v>34181.810000000005</v>
      </c>
      <c r="BG256" s="246"/>
      <c r="BH256" s="246"/>
      <c r="BI256" s="246"/>
      <c r="BJ256" s="246"/>
      <c r="BK256" s="246"/>
      <c r="BL256" s="245">
        <v>295732</v>
      </c>
      <c r="BM256" s="247">
        <f t="shared" si="7"/>
        <v>339749.09</v>
      </c>
      <c r="BN256" s="246"/>
      <c r="BO256" s="246"/>
      <c r="BP256" s="246"/>
      <c r="BQ256" s="246"/>
      <c r="BR256" s="246"/>
      <c r="BS256" s="246"/>
      <c r="BT256" s="256"/>
      <c r="BU256" s="245">
        <v>260357.88000000006</v>
      </c>
      <c r="BV256" s="246"/>
      <c r="BW256" s="246"/>
      <c r="BX256" s="246"/>
      <c r="BY256" s="247">
        <v>260357.88000000006</v>
      </c>
      <c r="BZ256" s="246"/>
      <c r="CA256" s="245">
        <v>2223.48</v>
      </c>
      <c r="CB256" s="247">
        <v>2223.48</v>
      </c>
      <c r="CC256" s="256"/>
      <c r="CD256" s="256"/>
      <c r="CE256" s="247">
        <v>21119289.370000001</v>
      </c>
      <c r="CG256" s="225"/>
      <c r="CH256" s="225"/>
    </row>
    <row r="257" spans="2:86" ht="15" customHeight="1">
      <c r="B257" s="314"/>
      <c r="C257" s="315" t="s">
        <v>648</v>
      </c>
      <c r="D257" s="316"/>
      <c r="E257" s="197">
        <v>872.84</v>
      </c>
      <c r="F257" s="246"/>
      <c r="G257" s="245">
        <v>2739312.01</v>
      </c>
      <c r="H257" s="245">
        <v>54636.53</v>
      </c>
      <c r="I257" s="246"/>
      <c r="J257" s="246"/>
      <c r="K257" s="246"/>
      <c r="L257" s="317">
        <v>2794821.3799999994</v>
      </c>
      <c r="M257" s="317"/>
      <c r="N257" s="245">
        <v>704526.87</v>
      </c>
      <c r="O257" s="245">
        <v>157351.93</v>
      </c>
      <c r="P257" s="318">
        <v>97460.82</v>
      </c>
      <c r="Q257" s="318"/>
      <c r="R257" s="246"/>
      <c r="S257" s="246"/>
      <c r="T257" s="247">
        <v>959339.62000000011</v>
      </c>
      <c r="U257" s="246"/>
      <c r="V257" s="245">
        <v>1704565.85</v>
      </c>
      <c r="W257" s="245">
        <v>818670.59000000008</v>
      </c>
      <c r="X257" s="245">
        <v>163956.40000000002</v>
      </c>
      <c r="Y257" s="245">
        <v>68263.740000000005</v>
      </c>
      <c r="Z257" s="245">
        <v>170292.8</v>
      </c>
      <c r="AA257" s="246"/>
      <c r="AB257" s="245">
        <v>34718.21</v>
      </c>
      <c r="AC257" s="246"/>
      <c r="AD257" s="246"/>
      <c r="AE257" s="247">
        <v>2960467.59</v>
      </c>
      <c r="AF257" s="246"/>
      <c r="AG257" s="246"/>
      <c r="AH257" s="246"/>
      <c r="AI257" s="246"/>
      <c r="AJ257" s="246"/>
      <c r="AK257" s="246"/>
      <c r="AL257" s="246"/>
      <c r="AM257" s="256"/>
      <c r="AN257" s="247">
        <f t="shared" si="6"/>
        <v>6714628.5899999999</v>
      </c>
      <c r="AO257" s="246"/>
      <c r="AP257" s="246"/>
      <c r="AQ257" s="246"/>
      <c r="AR257" s="246"/>
      <c r="AS257" s="246"/>
      <c r="AT257" s="246"/>
      <c r="AU257" s="256"/>
      <c r="AV257" s="246"/>
      <c r="AW257" s="246"/>
      <c r="AX257" s="246"/>
      <c r="AY257" s="246"/>
      <c r="AZ257" s="246"/>
      <c r="BA257" s="246"/>
      <c r="BB257" s="245">
        <v>9087</v>
      </c>
      <c r="BC257" s="246"/>
      <c r="BD257" s="246"/>
      <c r="BE257" s="246"/>
      <c r="BF257" s="246"/>
      <c r="BG257" s="246"/>
      <c r="BH257" s="246"/>
      <c r="BI257" s="246"/>
      <c r="BJ257" s="246"/>
      <c r="BK257" s="246"/>
      <c r="BL257" s="246"/>
      <c r="BM257" s="247">
        <f t="shared" si="7"/>
        <v>9087</v>
      </c>
      <c r="BN257" s="246"/>
      <c r="BO257" s="246"/>
      <c r="BP257" s="246"/>
      <c r="BQ257" s="246"/>
      <c r="BR257" s="246"/>
      <c r="BS257" s="246"/>
      <c r="BT257" s="256"/>
      <c r="BU257" s="246"/>
      <c r="BV257" s="246"/>
      <c r="BW257" s="246"/>
      <c r="BX257" s="246"/>
      <c r="BY257" s="256"/>
      <c r="BZ257" s="246"/>
      <c r="CA257" s="246"/>
      <c r="CB257" s="256"/>
      <c r="CC257" s="247">
        <v>6714628.5899999999</v>
      </c>
      <c r="CD257" s="247">
        <v>9087</v>
      </c>
      <c r="CE257" s="247">
        <v>6723715.5899999989</v>
      </c>
      <c r="CG257" s="225"/>
      <c r="CH257" s="225"/>
    </row>
    <row r="258" spans="2:86" ht="15" customHeight="1">
      <c r="B258" s="314"/>
      <c r="C258" s="315" t="s">
        <v>649</v>
      </c>
      <c r="D258" s="316"/>
      <c r="E258" s="197">
        <v>37816.490000000005</v>
      </c>
      <c r="F258" s="246"/>
      <c r="G258" s="245">
        <v>5781322.1100000013</v>
      </c>
      <c r="H258" s="245">
        <v>158694.88999999998</v>
      </c>
      <c r="I258" s="246"/>
      <c r="J258" s="246"/>
      <c r="K258" s="246"/>
      <c r="L258" s="317">
        <v>5977833.4900000021</v>
      </c>
      <c r="M258" s="317"/>
      <c r="N258" s="245">
        <v>358725.53999999992</v>
      </c>
      <c r="O258" s="245">
        <v>31869.580000000016</v>
      </c>
      <c r="P258" s="318">
        <v>76681.429999999993</v>
      </c>
      <c r="Q258" s="318"/>
      <c r="R258" s="246"/>
      <c r="S258" s="246"/>
      <c r="T258" s="247">
        <v>467276.54999999981</v>
      </c>
      <c r="U258" s="245">
        <v>227630.56</v>
      </c>
      <c r="V258" s="245">
        <v>5197269</v>
      </c>
      <c r="W258" s="245">
        <v>1201990.8099999998</v>
      </c>
      <c r="X258" s="245">
        <v>153550.42999999993</v>
      </c>
      <c r="Y258" s="245">
        <v>11087.26999999999</v>
      </c>
      <c r="Z258" s="245">
        <v>150847.31</v>
      </c>
      <c r="AA258" s="246"/>
      <c r="AB258" s="245">
        <v>52912.609999999993</v>
      </c>
      <c r="AC258" s="245">
        <v>154033.95000000007</v>
      </c>
      <c r="AD258" s="246"/>
      <c r="AE258" s="247">
        <v>7149321.9399999976</v>
      </c>
      <c r="AF258" s="245">
        <v>2500</v>
      </c>
      <c r="AG258" s="245">
        <v>103982.56</v>
      </c>
      <c r="AH258" s="246"/>
      <c r="AI258" s="246"/>
      <c r="AJ258" s="246"/>
      <c r="AK258" s="246"/>
      <c r="AL258" s="246"/>
      <c r="AM258" s="247">
        <v>106482.56</v>
      </c>
      <c r="AN258" s="247">
        <f t="shared" si="6"/>
        <v>13700914.540000001</v>
      </c>
      <c r="AO258" s="245">
        <v>90775.34</v>
      </c>
      <c r="AP258" s="246"/>
      <c r="AQ258" s="246"/>
      <c r="AR258" s="246"/>
      <c r="AS258" s="245">
        <v>10640.45</v>
      </c>
      <c r="AT258" s="246"/>
      <c r="AU258" s="247">
        <v>101415.79</v>
      </c>
      <c r="AV258" s="246"/>
      <c r="AW258" s="245">
        <v>250.01</v>
      </c>
      <c r="AX258" s="246"/>
      <c r="AY258" s="245">
        <v>498.27</v>
      </c>
      <c r="AZ258" s="246"/>
      <c r="BA258" s="246"/>
      <c r="BB258" s="246"/>
      <c r="BC258" s="246"/>
      <c r="BD258" s="246"/>
      <c r="BE258" s="246"/>
      <c r="BF258" s="245">
        <v>34181.810000000005</v>
      </c>
      <c r="BG258" s="246"/>
      <c r="BH258" s="246"/>
      <c r="BI258" s="246"/>
      <c r="BJ258" s="246"/>
      <c r="BK258" s="246"/>
      <c r="BL258" s="245">
        <v>295732</v>
      </c>
      <c r="BM258" s="247">
        <f t="shared" si="7"/>
        <v>330662.09000000003</v>
      </c>
      <c r="BN258" s="246"/>
      <c r="BO258" s="246"/>
      <c r="BP258" s="246"/>
      <c r="BQ258" s="246"/>
      <c r="BR258" s="246"/>
      <c r="BS258" s="246"/>
      <c r="BT258" s="256"/>
      <c r="BU258" s="245">
        <v>260357.88000000006</v>
      </c>
      <c r="BV258" s="246"/>
      <c r="BW258" s="246"/>
      <c r="BX258" s="246"/>
      <c r="BY258" s="247">
        <v>260357.88000000006</v>
      </c>
      <c r="BZ258" s="246"/>
      <c r="CA258" s="245">
        <v>2223.48</v>
      </c>
      <c r="CB258" s="247">
        <v>2223.48</v>
      </c>
      <c r="CC258" s="256"/>
      <c r="CD258" s="256"/>
      <c r="CE258" s="247">
        <v>14395573.780000001</v>
      </c>
      <c r="CG258" s="225"/>
      <c r="CH258" s="225"/>
    </row>
    <row r="259" spans="2:86" ht="15" customHeight="1">
      <c r="B259" s="314" t="s">
        <v>118</v>
      </c>
      <c r="C259" s="315" t="s">
        <v>647</v>
      </c>
      <c r="D259" s="316"/>
      <c r="E259" s="197">
        <v>3825706.06</v>
      </c>
      <c r="F259" s="246"/>
      <c r="G259" s="245">
        <v>206252796.34999999</v>
      </c>
      <c r="H259" s="246"/>
      <c r="I259" s="245">
        <v>2104401.14</v>
      </c>
      <c r="J259" s="245">
        <v>1015704.06</v>
      </c>
      <c r="K259" s="246"/>
      <c r="L259" s="317">
        <v>213198607.60999998</v>
      </c>
      <c r="M259" s="317"/>
      <c r="N259" s="246"/>
      <c r="O259" s="246"/>
      <c r="P259" s="318">
        <v>174579.26</v>
      </c>
      <c r="Q259" s="318"/>
      <c r="R259" s="246"/>
      <c r="S259" s="246"/>
      <c r="T259" s="247">
        <v>174579.26</v>
      </c>
      <c r="U259" s="245">
        <v>25137902.039999999</v>
      </c>
      <c r="V259" s="245">
        <v>110553106.19000001</v>
      </c>
      <c r="W259" s="245">
        <v>1420724.74</v>
      </c>
      <c r="X259" s="245">
        <v>859167.55</v>
      </c>
      <c r="Y259" s="245">
        <v>17337.669999999998</v>
      </c>
      <c r="Z259" s="245">
        <v>5336195.76</v>
      </c>
      <c r="AA259" s="246"/>
      <c r="AB259" s="245">
        <v>3821364.38</v>
      </c>
      <c r="AC259" s="245">
        <v>1363489.36</v>
      </c>
      <c r="AD259" s="246"/>
      <c r="AE259" s="247">
        <v>148509287.69000003</v>
      </c>
      <c r="AF259" s="245">
        <v>70653517.090000004</v>
      </c>
      <c r="AG259" s="245">
        <v>1448972.47</v>
      </c>
      <c r="AH259" s="246"/>
      <c r="AI259" s="246"/>
      <c r="AJ259" s="246"/>
      <c r="AK259" s="246"/>
      <c r="AL259" s="246"/>
      <c r="AM259" s="247">
        <v>72102489.560000002</v>
      </c>
      <c r="AN259" s="247">
        <f t="shared" si="6"/>
        <v>433984964.12</v>
      </c>
      <c r="AO259" s="245">
        <v>163349.04999999999</v>
      </c>
      <c r="AP259" s="246"/>
      <c r="AQ259" s="246"/>
      <c r="AR259" s="246"/>
      <c r="AS259" s="246"/>
      <c r="AT259" s="246"/>
      <c r="AU259" s="247">
        <v>163349.04999999999</v>
      </c>
      <c r="AV259" s="246"/>
      <c r="AW259" s="246"/>
      <c r="AX259" s="245">
        <v>98287.900000000023</v>
      </c>
      <c r="AY259" s="245">
        <v>114156.94000000002</v>
      </c>
      <c r="AZ259" s="246"/>
      <c r="BA259" s="246"/>
      <c r="BB259" s="245">
        <v>635960.81000000006</v>
      </c>
      <c r="BC259" s="246"/>
      <c r="BD259" s="246"/>
      <c r="BE259" s="245">
        <v>1784390.51</v>
      </c>
      <c r="BF259" s="245">
        <v>4503.3100000000031</v>
      </c>
      <c r="BG259" s="246"/>
      <c r="BH259" s="246"/>
      <c r="BI259" s="246"/>
      <c r="BJ259" s="246"/>
      <c r="BK259" s="246"/>
      <c r="BL259" s="245">
        <v>9273810.0099999998</v>
      </c>
      <c r="BM259" s="247">
        <f t="shared" si="7"/>
        <v>11911109.48</v>
      </c>
      <c r="BN259" s="246"/>
      <c r="BO259" s="246"/>
      <c r="BP259" s="246"/>
      <c r="BQ259" s="246"/>
      <c r="BR259" s="246"/>
      <c r="BS259" s="246"/>
      <c r="BT259" s="256"/>
      <c r="BU259" s="245">
        <v>920142.48</v>
      </c>
      <c r="BV259" s="245">
        <v>3930.420000000001</v>
      </c>
      <c r="BW259" s="246"/>
      <c r="BX259" s="246"/>
      <c r="BY259" s="247">
        <v>924072.9</v>
      </c>
      <c r="BZ259" s="245">
        <v>7809669.0999999996</v>
      </c>
      <c r="CA259" s="245">
        <v>5496872.3399999999</v>
      </c>
      <c r="CB259" s="247">
        <v>13306541.439999999</v>
      </c>
      <c r="CC259" s="256"/>
      <c r="CD259" s="256"/>
      <c r="CE259" s="247">
        <v>460290036.99000001</v>
      </c>
      <c r="CG259" s="225"/>
      <c r="CH259" s="225"/>
    </row>
    <row r="260" spans="2:86" ht="15" customHeight="1">
      <c r="B260" s="314"/>
      <c r="C260" s="315" t="s">
        <v>648</v>
      </c>
      <c r="D260" s="316"/>
      <c r="E260" s="197"/>
      <c r="F260" s="246"/>
      <c r="G260" s="245">
        <v>137948774.40000001</v>
      </c>
      <c r="H260" s="246"/>
      <c r="I260" s="245">
        <v>628432.95000000007</v>
      </c>
      <c r="J260" s="246"/>
      <c r="K260" s="246"/>
      <c r="L260" s="317">
        <v>138577207.34999999</v>
      </c>
      <c r="M260" s="317"/>
      <c r="N260" s="246"/>
      <c r="O260" s="246"/>
      <c r="P260" s="319"/>
      <c r="Q260" s="319"/>
      <c r="R260" s="246"/>
      <c r="S260" s="246"/>
      <c r="T260" s="256"/>
      <c r="U260" s="246"/>
      <c r="V260" s="245">
        <v>24689126.07</v>
      </c>
      <c r="W260" s="245">
        <v>1254162.51</v>
      </c>
      <c r="X260" s="245">
        <v>773903.37</v>
      </c>
      <c r="Y260" s="245">
        <v>17337.669999999998</v>
      </c>
      <c r="Z260" s="245">
        <v>5067938.4200000009</v>
      </c>
      <c r="AA260" s="246"/>
      <c r="AB260" s="245">
        <v>1913725.56</v>
      </c>
      <c r="AC260" s="246"/>
      <c r="AD260" s="246"/>
      <c r="AE260" s="247">
        <v>33716193.600000009</v>
      </c>
      <c r="AF260" s="246"/>
      <c r="AG260" s="246"/>
      <c r="AH260" s="246"/>
      <c r="AI260" s="246"/>
      <c r="AJ260" s="246"/>
      <c r="AK260" s="246"/>
      <c r="AL260" s="246"/>
      <c r="AM260" s="256"/>
      <c r="AN260" s="247">
        <f t="shared" si="6"/>
        <v>172293400.94999999</v>
      </c>
      <c r="AO260" s="246"/>
      <c r="AP260" s="246"/>
      <c r="AQ260" s="246"/>
      <c r="AR260" s="246"/>
      <c r="AS260" s="246"/>
      <c r="AT260" s="246"/>
      <c r="AU260" s="256"/>
      <c r="AV260" s="246"/>
      <c r="AW260" s="246"/>
      <c r="AX260" s="246"/>
      <c r="AY260" s="246"/>
      <c r="AZ260" s="246"/>
      <c r="BA260" s="246"/>
      <c r="BB260" s="245">
        <v>534458.59</v>
      </c>
      <c r="BC260" s="246"/>
      <c r="BD260" s="246"/>
      <c r="BE260" s="246"/>
      <c r="BF260" s="246"/>
      <c r="BG260" s="246"/>
      <c r="BH260" s="246"/>
      <c r="BI260" s="246"/>
      <c r="BJ260" s="246"/>
      <c r="BK260" s="246"/>
      <c r="BL260" s="246"/>
      <c r="BM260" s="247">
        <f t="shared" si="7"/>
        <v>534458.59</v>
      </c>
      <c r="BN260" s="246"/>
      <c r="BO260" s="246"/>
      <c r="BP260" s="246"/>
      <c r="BQ260" s="246"/>
      <c r="BR260" s="246"/>
      <c r="BS260" s="246"/>
      <c r="BT260" s="256"/>
      <c r="BU260" s="246"/>
      <c r="BV260" s="246"/>
      <c r="BW260" s="246"/>
      <c r="BX260" s="246"/>
      <c r="BY260" s="256"/>
      <c r="BZ260" s="246"/>
      <c r="CA260" s="246"/>
      <c r="CB260" s="256"/>
      <c r="CC260" s="247">
        <v>172293400.94999996</v>
      </c>
      <c r="CD260" s="247">
        <v>534458.59</v>
      </c>
      <c r="CE260" s="247">
        <v>172827859.54000002</v>
      </c>
      <c r="CG260" s="225"/>
      <c r="CH260" s="225"/>
    </row>
    <row r="261" spans="2:86" ht="15" customHeight="1">
      <c r="B261" s="314"/>
      <c r="C261" s="315" t="s">
        <v>649</v>
      </c>
      <c r="D261" s="316"/>
      <c r="E261" s="197">
        <v>3825706.06</v>
      </c>
      <c r="F261" s="246"/>
      <c r="G261" s="245">
        <v>68304021.949999988</v>
      </c>
      <c r="H261" s="246"/>
      <c r="I261" s="245">
        <v>1475968.19</v>
      </c>
      <c r="J261" s="245">
        <v>1015704.06</v>
      </c>
      <c r="K261" s="246"/>
      <c r="L261" s="317">
        <v>74621400.25999999</v>
      </c>
      <c r="M261" s="317"/>
      <c r="N261" s="246"/>
      <c r="O261" s="246"/>
      <c r="P261" s="318">
        <v>174579.26</v>
      </c>
      <c r="Q261" s="318"/>
      <c r="R261" s="246"/>
      <c r="S261" s="246"/>
      <c r="T261" s="247">
        <v>174579.26</v>
      </c>
      <c r="U261" s="245">
        <v>25137902.039999999</v>
      </c>
      <c r="V261" s="245">
        <v>85863980.120000005</v>
      </c>
      <c r="W261" s="245">
        <v>166562.22999999998</v>
      </c>
      <c r="X261" s="245">
        <v>85264.180000000051</v>
      </c>
      <c r="Y261" s="246"/>
      <c r="Z261" s="245">
        <v>268257.33999999892</v>
      </c>
      <c r="AA261" s="246"/>
      <c r="AB261" s="245">
        <v>1907638.8199999998</v>
      </c>
      <c r="AC261" s="245">
        <v>1363489.36</v>
      </c>
      <c r="AD261" s="246"/>
      <c r="AE261" s="247">
        <v>114793094.09000002</v>
      </c>
      <c r="AF261" s="245">
        <v>70653517.090000004</v>
      </c>
      <c r="AG261" s="245">
        <v>1448972.47</v>
      </c>
      <c r="AH261" s="246"/>
      <c r="AI261" s="246"/>
      <c r="AJ261" s="246"/>
      <c r="AK261" s="246"/>
      <c r="AL261" s="246"/>
      <c r="AM261" s="247">
        <v>72102489.560000002</v>
      </c>
      <c r="AN261" s="247">
        <f t="shared" si="6"/>
        <v>261691563.17000002</v>
      </c>
      <c r="AO261" s="245">
        <v>163349.04999999999</v>
      </c>
      <c r="AP261" s="246"/>
      <c r="AQ261" s="246"/>
      <c r="AR261" s="246"/>
      <c r="AS261" s="246"/>
      <c r="AT261" s="246"/>
      <c r="AU261" s="247">
        <v>163349.04999999999</v>
      </c>
      <c r="AV261" s="246"/>
      <c r="AW261" s="246"/>
      <c r="AX261" s="245">
        <v>98287.900000000023</v>
      </c>
      <c r="AY261" s="245">
        <v>114156.94000000002</v>
      </c>
      <c r="AZ261" s="246"/>
      <c r="BA261" s="246"/>
      <c r="BB261" s="245">
        <v>101502.22000000009</v>
      </c>
      <c r="BC261" s="246"/>
      <c r="BD261" s="246"/>
      <c r="BE261" s="245">
        <v>1784390.51</v>
      </c>
      <c r="BF261" s="245">
        <v>4503.3100000000031</v>
      </c>
      <c r="BG261" s="246"/>
      <c r="BH261" s="246"/>
      <c r="BI261" s="246"/>
      <c r="BJ261" s="246"/>
      <c r="BK261" s="246"/>
      <c r="BL261" s="245">
        <v>9273810.0099999998</v>
      </c>
      <c r="BM261" s="247">
        <f t="shared" si="7"/>
        <v>11376650.890000001</v>
      </c>
      <c r="BN261" s="246"/>
      <c r="BO261" s="246"/>
      <c r="BP261" s="246"/>
      <c r="BQ261" s="246"/>
      <c r="BR261" s="246"/>
      <c r="BS261" s="246"/>
      <c r="BT261" s="256"/>
      <c r="BU261" s="245">
        <v>920142.48</v>
      </c>
      <c r="BV261" s="245">
        <v>3930.420000000001</v>
      </c>
      <c r="BW261" s="246"/>
      <c r="BX261" s="246"/>
      <c r="BY261" s="247">
        <v>924072.9</v>
      </c>
      <c r="BZ261" s="245">
        <v>7809669.0999999996</v>
      </c>
      <c r="CA261" s="245">
        <v>5496872.3399999999</v>
      </c>
      <c r="CB261" s="247">
        <v>13306541.439999999</v>
      </c>
      <c r="CC261" s="256"/>
      <c r="CD261" s="256"/>
      <c r="CE261" s="247">
        <v>287462177.44999999</v>
      </c>
      <c r="CG261" s="225"/>
      <c r="CH261" s="225"/>
    </row>
    <row r="262" spans="2:86" ht="15" customHeight="1">
      <c r="B262" s="314" t="s">
        <v>119</v>
      </c>
      <c r="C262" s="315" t="s">
        <v>647</v>
      </c>
      <c r="D262" s="316"/>
      <c r="E262" s="197">
        <v>954.6</v>
      </c>
      <c r="F262" s="246"/>
      <c r="G262" s="245">
        <v>23642719.41</v>
      </c>
      <c r="H262" s="245">
        <v>9180</v>
      </c>
      <c r="I262" s="245">
        <v>33366.74</v>
      </c>
      <c r="J262" s="245">
        <v>123921.69</v>
      </c>
      <c r="K262" s="246"/>
      <c r="L262" s="317">
        <v>23810142.440000001</v>
      </c>
      <c r="M262" s="317"/>
      <c r="N262" s="246"/>
      <c r="O262" s="245">
        <v>457598.02</v>
      </c>
      <c r="P262" s="318">
        <v>110745.16</v>
      </c>
      <c r="Q262" s="318"/>
      <c r="R262" s="245">
        <v>8708.4</v>
      </c>
      <c r="S262" s="246"/>
      <c r="T262" s="247">
        <v>577051.58000000007</v>
      </c>
      <c r="U262" s="245">
        <v>601096.07000000007</v>
      </c>
      <c r="V262" s="245">
        <v>15678976.73</v>
      </c>
      <c r="W262" s="245">
        <v>2566364.5300000003</v>
      </c>
      <c r="X262" s="245">
        <v>2452481.67</v>
      </c>
      <c r="Y262" s="245">
        <v>193282.77</v>
      </c>
      <c r="Z262" s="245">
        <v>2246894.96</v>
      </c>
      <c r="AA262" s="246"/>
      <c r="AB262" s="245">
        <v>246850.62999999998</v>
      </c>
      <c r="AC262" s="245">
        <v>379094.05000000005</v>
      </c>
      <c r="AD262" s="245">
        <v>15000</v>
      </c>
      <c r="AE262" s="247">
        <v>24380041.41</v>
      </c>
      <c r="AF262" s="245">
        <v>177902.2</v>
      </c>
      <c r="AG262" s="245">
        <v>370923.38</v>
      </c>
      <c r="AH262" s="246"/>
      <c r="AI262" s="246"/>
      <c r="AJ262" s="246"/>
      <c r="AK262" s="246"/>
      <c r="AL262" s="246"/>
      <c r="AM262" s="247">
        <v>548825.58000000007</v>
      </c>
      <c r="AN262" s="247">
        <f t="shared" si="6"/>
        <v>49316061.010000005</v>
      </c>
      <c r="AO262" s="245">
        <v>108816.21</v>
      </c>
      <c r="AP262" s="246"/>
      <c r="AQ262" s="246"/>
      <c r="AR262" s="246"/>
      <c r="AS262" s="246"/>
      <c r="AT262" s="246"/>
      <c r="AU262" s="247">
        <v>108816.21</v>
      </c>
      <c r="AV262" s="246"/>
      <c r="AW262" s="245">
        <v>3.907985046680551E-14</v>
      </c>
      <c r="AX262" s="245">
        <v>108</v>
      </c>
      <c r="AY262" s="245">
        <v>27586.01</v>
      </c>
      <c r="AZ262" s="246"/>
      <c r="BA262" s="246"/>
      <c r="BB262" s="245">
        <v>40631.58</v>
      </c>
      <c r="BC262" s="246"/>
      <c r="BD262" s="246"/>
      <c r="BE262" s="246"/>
      <c r="BF262" s="245">
        <v>67493.08</v>
      </c>
      <c r="BG262" s="245">
        <v>61561.54</v>
      </c>
      <c r="BH262" s="246"/>
      <c r="BI262" s="246"/>
      <c r="BJ262" s="246"/>
      <c r="BK262" s="246"/>
      <c r="BL262" s="245">
        <v>4063.53</v>
      </c>
      <c r="BM262" s="247">
        <f t="shared" si="7"/>
        <v>201443.74</v>
      </c>
      <c r="BN262" s="246"/>
      <c r="BO262" s="246"/>
      <c r="BP262" s="246"/>
      <c r="BQ262" s="246"/>
      <c r="BR262" s="246"/>
      <c r="BS262" s="246"/>
      <c r="BT262" s="256"/>
      <c r="BU262" s="245">
        <v>764331.2699999999</v>
      </c>
      <c r="BV262" s="245">
        <v>974.02999999999975</v>
      </c>
      <c r="BW262" s="246"/>
      <c r="BX262" s="246"/>
      <c r="BY262" s="247">
        <v>765305.3</v>
      </c>
      <c r="BZ262" s="245">
        <v>51178.5</v>
      </c>
      <c r="CA262" s="245">
        <v>9691.91</v>
      </c>
      <c r="CB262" s="247">
        <v>60870.41</v>
      </c>
      <c r="CC262" s="256"/>
      <c r="CD262" s="256"/>
      <c r="CE262" s="247">
        <v>50452496.670000002</v>
      </c>
      <c r="CG262" s="225"/>
      <c r="CH262" s="225"/>
    </row>
    <row r="263" spans="2:86" ht="15" customHeight="1">
      <c r="B263" s="314"/>
      <c r="C263" s="315" t="s">
        <v>648</v>
      </c>
      <c r="D263" s="316"/>
      <c r="E263" s="197"/>
      <c r="F263" s="246"/>
      <c r="G263" s="245">
        <v>9405557.6199999992</v>
      </c>
      <c r="H263" s="246"/>
      <c r="I263" s="245">
        <v>26562.31</v>
      </c>
      <c r="J263" s="246"/>
      <c r="K263" s="246"/>
      <c r="L263" s="317">
        <v>9432119.9299999997</v>
      </c>
      <c r="M263" s="317"/>
      <c r="N263" s="246"/>
      <c r="O263" s="245">
        <v>355077.31</v>
      </c>
      <c r="P263" s="318">
        <v>78004.7</v>
      </c>
      <c r="Q263" s="318"/>
      <c r="R263" s="246"/>
      <c r="S263" s="246"/>
      <c r="T263" s="247">
        <v>433082.01</v>
      </c>
      <c r="U263" s="246"/>
      <c r="V263" s="245">
        <v>2513537.38</v>
      </c>
      <c r="W263" s="245">
        <v>2001517.78</v>
      </c>
      <c r="X263" s="245">
        <v>1674859.71</v>
      </c>
      <c r="Y263" s="245">
        <v>157405.79</v>
      </c>
      <c r="Z263" s="245">
        <v>2146875.81</v>
      </c>
      <c r="AA263" s="246"/>
      <c r="AB263" s="245">
        <v>195427.08</v>
      </c>
      <c r="AC263" s="246"/>
      <c r="AD263" s="246"/>
      <c r="AE263" s="247">
        <v>8689623.5500000007</v>
      </c>
      <c r="AF263" s="246"/>
      <c r="AG263" s="246"/>
      <c r="AH263" s="246"/>
      <c r="AI263" s="246"/>
      <c r="AJ263" s="246"/>
      <c r="AK263" s="246"/>
      <c r="AL263" s="246"/>
      <c r="AM263" s="256"/>
      <c r="AN263" s="247">
        <f t="shared" si="6"/>
        <v>18554825.490000002</v>
      </c>
      <c r="AO263" s="245">
        <v>31775.52</v>
      </c>
      <c r="AP263" s="246"/>
      <c r="AQ263" s="246"/>
      <c r="AR263" s="246"/>
      <c r="AS263" s="246"/>
      <c r="AT263" s="246"/>
      <c r="AU263" s="247">
        <v>31775.52</v>
      </c>
      <c r="AV263" s="246"/>
      <c r="AW263" s="246"/>
      <c r="AX263" s="246"/>
      <c r="AY263" s="246"/>
      <c r="AZ263" s="246"/>
      <c r="BA263" s="246"/>
      <c r="BB263" s="245">
        <v>37322.89</v>
      </c>
      <c r="BC263" s="246"/>
      <c r="BD263" s="246"/>
      <c r="BE263" s="246"/>
      <c r="BF263" s="246"/>
      <c r="BG263" s="246"/>
      <c r="BH263" s="246"/>
      <c r="BI263" s="246"/>
      <c r="BJ263" s="246"/>
      <c r="BK263" s="246"/>
      <c r="BL263" s="246"/>
      <c r="BM263" s="247">
        <f t="shared" si="7"/>
        <v>37322.89</v>
      </c>
      <c r="BN263" s="246"/>
      <c r="BO263" s="246"/>
      <c r="BP263" s="246"/>
      <c r="BQ263" s="246"/>
      <c r="BR263" s="246"/>
      <c r="BS263" s="246"/>
      <c r="BT263" s="256"/>
      <c r="BU263" s="246"/>
      <c r="BV263" s="246"/>
      <c r="BW263" s="246"/>
      <c r="BX263" s="246"/>
      <c r="BY263" s="256"/>
      <c r="BZ263" s="246"/>
      <c r="CA263" s="246"/>
      <c r="CB263" s="256"/>
      <c r="CC263" s="247">
        <v>18554825.489999991</v>
      </c>
      <c r="CD263" s="247">
        <v>69098.41</v>
      </c>
      <c r="CE263" s="247">
        <v>18623923.900000002</v>
      </c>
      <c r="CG263" s="225"/>
      <c r="CH263" s="225"/>
    </row>
    <row r="264" spans="2:86" ht="15" customHeight="1">
      <c r="B264" s="314"/>
      <c r="C264" s="315" t="s">
        <v>649</v>
      </c>
      <c r="D264" s="316"/>
      <c r="E264" s="197">
        <v>954.6</v>
      </c>
      <c r="F264" s="246"/>
      <c r="G264" s="245">
        <v>14237161.790000001</v>
      </c>
      <c r="H264" s="245">
        <v>9180</v>
      </c>
      <c r="I264" s="245">
        <v>6804.4299999999967</v>
      </c>
      <c r="J264" s="245">
        <v>123921.69</v>
      </c>
      <c r="K264" s="246"/>
      <c r="L264" s="317">
        <v>14378022.510000002</v>
      </c>
      <c r="M264" s="317"/>
      <c r="N264" s="246"/>
      <c r="O264" s="245">
        <v>102520.71000000002</v>
      </c>
      <c r="P264" s="318">
        <v>32740.460000000006</v>
      </c>
      <c r="Q264" s="318"/>
      <c r="R264" s="245">
        <v>8708.4</v>
      </c>
      <c r="S264" s="246"/>
      <c r="T264" s="247">
        <v>143969.57000000007</v>
      </c>
      <c r="U264" s="245">
        <v>601096.07000000007</v>
      </c>
      <c r="V264" s="245">
        <v>13165439.350000001</v>
      </c>
      <c r="W264" s="245">
        <v>564846.75000000023</v>
      </c>
      <c r="X264" s="245">
        <v>777621.96</v>
      </c>
      <c r="Y264" s="245">
        <v>35876.98000000001</v>
      </c>
      <c r="Z264" s="245">
        <v>100019.14999999991</v>
      </c>
      <c r="AA264" s="246"/>
      <c r="AB264" s="245">
        <v>51423.549999999988</v>
      </c>
      <c r="AC264" s="245">
        <v>379094.05000000005</v>
      </c>
      <c r="AD264" s="245">
        <v>15000</v>
      </c>
      <c r="AE264" s="247">
        <v>15690417.859999999</v>
      </c>
      <c r="AF264" s="245">
        <v>177902.2</v>
      </c>
      <c r="AG264" s="245">
        <v>370923.38</v>
      </c>
      <c r="AH264" s="246"/>
      <c r="AI264" s="246"/>
      <c r="AJ264" s="246"/>
      <c r="AK264" s="246"/>
      <c r="AL264" s="246"/>
      <c r="AM264" s="247">
        <v>548825.58000000007</v>
      </c>
      <c r="AN264" s="247">
        <f t="shared" si="6"/>
        <v>30761235.520000003</v>
      </c>
      <c r="AO264" s="245">
        <v>77040.689999999988</v>
      </c>
      <c r="AP264" s="246"/>
      <c r="AQ264" s="246"/>
      <c r="AR264" s="246"/>
      <c r="AS264" s="246"/>
      <c r="AT264" s="246"/>
      <c r="AU264" s="247">
        <v>77040.689999999988</v>
      </c>
      <c r="AV264" s="246"/>
      <c r="AW264" s="245">
        <v>3.907985046680551E-14</v>
      </c>
      <c r="AX264" s="245">
        <v>108</v>
      </c>
      <c r="AY264" s="245">
        <v>27586.01</v>
      </c>
      <c r="AZ264" s="246"/>
      <c r="BA264" s="246"/>
      <c r="BB264" s="245">
        <v>3308.6900000000023</v>
      </c>
      <c r="BC264" s="246"/>
      <c r="BD264" s="246"/>
      <c r="BE264" s="246"/>
      <c r="BF264" s="245">
        <v>67493.08</v>
      </c>
      <c r="BG264" s="245">
        <v>61561.54</v>
      </c>
      <c r="BH264" s="246"/>
      <c r="BI264" s="246"/>
      <c r="BJ264" s="246"/>
      <c r="BK264" s="246"/>
      <c r="BL264" s="245">
        <v>4063.53</v>
      </c>
      <c r="BM264" s="247">
        <f t="shared" si="7"/>
        <v>164120.85</v>
      </c>
      <c r="BN264" s="246"/>
      <c r="BO264" s="246"/>
      <c r="BP264" s="246"/>
      <c r="BQ264" s="246"/>
      <c r="BR264" s="246"/>
      <c r="BS264" s="246"/>
      <c r="BT264" s="256"/>
      <c r="BU264" s="245">
        <v>764331.2699999999</v>
      </c>
      <c r="BV264" s="245">
        <v>974.02999999999975</v>
      </c>
      <c r="BW264" s="246"/>
      <c r="BX264" s="246"/>
      <c r="BY264" s="247">
        <v>765305.3</v>
      </c>
      <c r="BZ264" s="245">
        <v>51178.5</v>
      </c>
      <c r="CA264" s="245">
        <v>9691.91</v>
      </c>
      <c r="CB264" s="247">
        <v>60870.41</v>
      </c>
      <c r="CC264" s="256"/>
      <c r="CD264" s="256"/>
      <c r="CE264" s="247">
        <v>31828572.77</v>
      </c>
      <c r="CG264" s="225"/>
      <c r="CH264" s="225"/>
    </row>
    <row r="265" spans="2:86" ht="15" customHeight="1">
      <c r="B265" s="314" t="s">
        <v>120</v>
      </c>
      <c r="C265" s="315" t="s">
        <v>647</v>
      </c>
      <c r="D265" s="316"/>
      <c r="E265" s="197">
        <v>242068.45</v>
      </c>
      <c r="F265" s="246"/>
      <c r="G265" s="245">
        <v>10087330.689999999</v>
      </c>
      <c r="H265" s="245">
        <v>12968.09</v>
      </c>
      <c r="I265" s="246"/>
      <c r="J265" s="245">
        <v>1445785.0499999998</v>
      </c>
      <c r="K265" s="246"/>
      <c r="L265" s="317">
        <v>11788152.279999997</v>
      </c>
      <c r="M265" s="317"/>
      <c r="N265" s="246"/>
      <c r="O265" s="245">
        <v>99085.04</v>
      </c>
      <c r="P265" s="319"/>
      <c r="Q265" s="319"/>
      <c r="R265" s="245">
        <v>244382.78000000003</v>
      </c>
      <c r="S265" s="246"/>
      <c r="T265" s="247">
        <v>343467.82</v>
      </c>
      <c r="U265" s="245">
        <v>3222740.03</v>
      </c>
      <c r="V265" s="245">
        <v>12343819.210000001</v>
      </c>
      <c r="W265" s="245">
        <v>1550074.1</v>
      </c>
      <c r="X265" s="245">
        <v>492090.05</v>
      </c>
      <c r="Y265" s="245">
        <v>61620.08</v>
      </c>
      <c r="Z265" s="245">
        <v>949571.85</v>
      </c>
      <c r="AA265" s="245">
        <v>446</v>
      </c>
      <c r="AB265" s="245">
        <v>326714.86</v>
      </c>
      <c r="AC265" s="245">
        <v>3160525.2</v>
      </c>
      <c r="AD265" s="246"/>
      <c r="AE265" s="247">
        <v>22107601.379999999</v>
      </c>
      <c r="AF265" s="245">
        <v>62657.93</v>
      </c>
      <c r="AG265" s="245">
        <v>247889.64</v>
      </c>
      <c r="AH265" s="246"/>
      <c r="AI265" s="245">
        <v>401742</v>
      </c>
      <c r="AJ265" s="246"/>
      <c r="AK265" s="246"/>
      <c r="AL265" s="246"/>
      <c r="AM265" s="247">
        <v>712289.57</v>
      </c>
      <c r="AN265" s="247">
        <f t="shared" si="6"/>
        <v>34951511.049999997</v>
      </c>
      <c r="AO265" s="245">
        <v>56120.029999999992</v>
      </c>
      <c r="AP265" s="246"/>
      <c r="AQ265" s="246"/>
      <c r="AR265" s="246"/>
      <c r="AS265" s="246"/>
      <c r="AT265" s="246"/>
      <c r="AU265" s="247">
        <v>56120.029999999992</v>
      </c>
      <c r="AV265" s="246"/>
      <c r="AW265" s="245">
        <v>5716.56</v>
      </c>
      <c r="AX265" s="245">
        <v>16510.330000000002</v>
      </c>
      <c r="AY265" s="245">
        <v>18456.909999999996</v>
      </c>
      <c r="AZ265" s="246"/>
      <c r="BA265" s="246"/>
      <c r="BB265" s="245">
        <v>105620.44</v>
      </c>
      <c r="BC265" s="246"/>
      <c r="BD265" s="246"/>
      <c r="BE265" s="246"/>
      <c r="BF265" s="245">
        <v>64956.389999999992</v>
      </c>
      <c r="BG265" s="246"/>
      <c r="BH265" s="246"/>
      <c r="BI265" s="246"/>
      <c r="BJ265" s="246"/>
      <c r="BK265" s="246"/>
      <c r="BL265" s="245">
        <v>10269.779999999999</v>
      </c>
      <c r="BM265" s="247">
        <f t="shared" si="7"/>
        <v>221530.40999999997</v>
      </c>
      <c r="BN265" s="246"/>
      <c r="BO265" s="246"/>
      <c r="BP265" s="246"/>
      <c r="BQ265" s="246"/>
      <c r="BR265" s="246"/>
      <c r="BS265" s="246"/>
      <c r="BT265" s="256"/>
      <c r="BU265" s="245">
        <v>490486.23</v>
      </c>
      <c r="BV265" s="245">
        <v>1921.5599999999995</v>
      </c>
      <c r="BW265" s="246"/>
      <c r="BX265" s="246"/>
      <c r="BY265" s="247">
        <v>492407.79</v>
      </c>
      <c r="BZ265" s="245">
        <v>365246.63</v>
      </c>
      <c r="CA265" s="245">
        <v>9690.51</v>
      </c>
      <c r="CB265" s="247">
        <v>374937.14</v>
      </c>
      <c r="CC265" s="256"/>
      <c r="CD265" s="256"/>
      <c r="CE265" s="247">
        <v>36096506.419999994</v>
      </c>
      <c r="CG265" s="225"/>
      <c r="CH265" s="225"/>
    </row>
    <row r="266" spans="2:86" ht="15" customHeight="1">
      <c r="B266" s="314"/>
      <c r="C266" s="315" t="s">
        <v>648</v>
      </c>
      <c r="D266" s="316"/>
      <c r="E266" s="197"/>
      <c r="F266" s="246"/>
      <c r="G266" s="245">
        <v>4092861.4200000004</v>
      </c>
      <c r="H266" s="246"/>
      <c r="I266" s="246"/>
      <c r="J266" s="246"/>
      <c r="K266" s="246"/>
      <c r="L266" s="317">
        <v>4092861.4200000004</v>
      </c>
      <c r="M266" s="317"/>
      <c r="N266" s="246"/>
      <c r="O266" s="245">
        <v>89817.49</v>
      </c>
      <c r="P266" s="319"/>
      <c r="Q266" s="319"/>
      <c r="R266" s="246"/>
      <c r="S266" s="246"/>
      <c r="T266" s="247">
        <v>89817.49</v>
      </c>
      <c r="U266" s="246"/>
      <c r="V266" s="245">
        <v>3048578.6</v>
      </c>
      <c r="W266" s="245">
        <v>1304889.0999999999</v>
      </c>
      <c r="X266" s="245">
        <v>396537.57</v>
      </c>
      <c r="Y266" s="245">
        <v>58689.33</v>
      </c>
      <c r="Z266" s="245">
        <v>911411.64</v>
      </c>
      <c r="AA266" s="245">
        <v>238.86</v>
      </c>
      <c r="AB266" s="245">
        <v>309896.38</v>
      </c>
      <c r="AC266" s="246"/>
      <c r="AD266" s="246"/>
      <c r="AE266" s="247">
        <v>6030241.4800000004</v>
      </c>
      <c r="AF266" s="246"/>
      <c r="AG266" s="246"/>
      <c r="AH266" s="246"/>
      <c r="AI266" s="245">
        <v>80347.320000000007</v>
      </c>
      <c r="AJ266" s="246"/>
      <c r="AK266" s="246"/>
      <c r="AL266" s="246"/>
      <c r="AM266" s="247">
        <v>80347.320000000007</v>
      </c>
      <c r="AN266" s="247">
        <f t="shared" ref="AN266:AN329" si="8">+L266+T266+AE266+AM266</f>
        <v>10293267.710000001</v>
      </c>
      <c r="AO266" s="245">
        <v>8063.22</v>
      </c>
      <c r="AP266" s="246"/>
      <c r="AQ266" s="246"/>
      <c r="AR266" s="246"/>
      <c r="AS266" s="246"/>
      <c r="AT266" s="246"/>
      <c r="AU266" s="247">
        <v>8063.22</v>
      </c>
      <c r="AV266" s="246"/>
      <c r="AW266" s="246"/>
      <c r="AX266" s="246"/>
      <c r="AY266" s="246"/>
      <c r="AZ266" s="246"/>
      <c r="BA266" s="246"/>
      <c r="BB266" s="245">
        <v>105620.44</v>
      </c>
      <c r="BC266" s="246"/>
      <c r="BD266" s="246"/>
      <c r="BE266" s="246"/>
      <c r="BF266" s="246"/>
      <c r="BG266" s="246"/>
      <c r="BH266" s="246"/>
      <c r="BI266" s="246"/>
      <c r="BJ266" s="246"/>
      <c r="BK266" s="246"/>
      <c r="BL266" s="246"/>
      <c r="BM266" s="247">
        <f t="shared" ref="BM266:BM329" si="9">SUM(AV266:BL266)</f>
        <v>105620.44</v>
      </c>
      <c r="BN266" s="246"/>
      <c r="BO266" s="246"/>
      <c r="BP266" s="246"/>
      <c r="BQ266" s="246"/>
      <c r="BR266" s="246"/>
      <c r="BS266" s="246"/>
      <c r="BT266" s="256"/>
      <c r="BU266" s="246"/>
      <c r="BV266" s="246"/>
      <c r="BW266" s="246"/>
      <c r="BX266" s="246"/>
      <c r="BY266" s="256"/>
      <c r="BZ266" s="246"/>
      <c r="CA266" s="246"/>
      <c r="CB266" s="256"/>
      <c r="CC266" s="247">
        <v>10293267.710000003</v>
      </c>
      <c r="CD266" s="247">
        <v>113683.66</v>
      </c>
      <c r="CE266" s="247">
        <v>10406951.370000001</v>
      </c>
      <c r="CG266" s="225"/>
      <c r="CH266" s="225"/>
    </row>
    <row r="267" spans="2:86" ht="15" customHeight="1">
      <c r="B267" s="314"/>
      <c r="C267" s="315" t="s">
        <v>649</v>
      </c>
      <c r="D267" s="316"/>
      <c r="E267" s="197">
        <v>242068.45</v>
      </c>
      <c r="F267" s="246"/>
      <c r="G267" s="245">
        <v>5994469.2699999996</v>
      </c>
      <c r="H267" s="245">
        <v>12968.09</v>
      </c>
      <c r="I267" s="246"/>
      <c r="J267" s="245">
        <v>1445785.0499999998</v>
      </c>
      <c r="K267" s="246"/>
      <c r="L267" s="317">
        <v>7695290.8599999975</v>
      </c>
      <c r="M267" s="317"/>
      <c r="N267" s="246"/>
      <c r="O267" s="245">
        <v>9267.5499999999884</v>
      </c>
      <c r="P267" s="319"/>
      <c r="Q267" s="319"/>
      <c r="R267" s="245">
        <v>244382.78000000003</v>
      </c>
      <c r="S267" s="246"/>
      <c r="T267" s="247">
        <v>253650.33</v>
      </c>
      <c r="U267" s="245">
        <v>3222740.03</v>
      </c>
      <c r="V267" s="245">
        <v>9295240.6100000013</v>
      </c>
      <c r="W267" s="245">
        <v>245185.00000000023</v>
      </c>
      <c r="X267" s="245">
        <v>95552.479999999981</v>
      </c>
      <c r="Y267" s="245">
        <v>2930.75</v>
      </c>
      <c r="Z267" s="245">
        <v>38160.209999999963</v>
      </c>
      <c r="AA267" s="245">
        <v>207.14</v>
      </c>
      <c r="AB267" s="245">
        <v>16818.479999999981</v>
      </c>
      <c r="AC267" s="245">
        <v>3160525.2</v>
      </c>
      <c r="AD267" s="246"/>
      <c r="AE267" s="247">
        <v>16077359.899999999</v>
      </c>
      <c r="AF267" s="245">
        <v>62657.93</v>
      </c>
      <c r="AG267" s="245">
        <v>247889.64</v>
      </c>
      <c r="AH267" s="246"/>
      <c r="AI267" s="245">
        <v>321394.68</v>
      </c>
      <c r="AJ267" s="246"/>
      <c r="AK267" s="246"/>
      <c r="AL267" s="246"/>
      <c r="AM267" s="247">
        <v>631942.25</v>
      </c>
      <c r="AN267" s="247">
        <f t="shared" si="8"/>
        <v>24658243.339999996</v>
      </c>
      <c r="AO267" s="245">
        <v>48056.80999999999</v>
      </c>
      <c r="AP267" s="246"/>
      <c r="AQ267" s="246"/>
      <c r="AR267" s="246"/>
      <c r="AS267" s="246"/>
      <c r="AT267" s="246"/>
      <c r="AU267" s="247">
        <v>48056.80999999999</v>
      </c>
      <c r="AV267" s="246"/>
      <c r="AW267" s="245">
        <v>5716.56</v>
      </c>
      <c r="AX267" s="245">
        <v>16510.330000000002</v>
      </c>
      <c r="AY267" s="245">
        <v>18456.909999999996</v>
      </c>
      <c r="AZ267" s="246"/>
      <c r="BA267" s="246"/>
      <c r="BB267" s="246"/>
      <c r="BC267" s="246"/>
      <c r="BD267" s="246"/>
      <c r="BE267" s="246"/>
      <c r="BF267" s="245">
        <v>64956.389999999992</v>
      </c>
      <c r="BG267" s="246"/>
      <c r="BH267" s="246"/>
      <c r="BI267" s="246"/>
      <c r="BJ267" s="246"/>
      <c r="BK267" s="246"/>
      <c r="BL267" s="245">
        <v>10269.779999999999</v>
      </c>
      <c r="BM267" s="247">
        <f t="shared" si="9"/>
        <v>115909.97</v>
      </c>
      <c r="BN267" s="246"/>
      <c r="BO267" s="246"/>
      <c r="BP267" s="246"/>
      <c r="BQ267" s="246"/>
      <c r="BR267" s="246"/>
      <c r="BS267" s="246"/>
      <c r="BT267" s="256"/>
      <c r="BU267" s="245">
        <v>490486.23</v>
      </c>
      <c r="BV267" s="245">
        <v>1921.5599999999995</v>
      </c>
      <c r="BW267" s="246"/>
      <c r="BX267" s="246"/>
      <c r="BY267" s="247">
        <v>492407.79</v>
      </c>
      <c r="BZ267" s="245">
        <v>365246.63</v>
      </c>
      <c r="CA267" s="245">
        <v>9690.51</v>
      </c>
      <c r="CB267" s="247">
        <v>374937.14</v>
      </c>
      <c r="CC267" s="256"/>
      <c r="CD267" s="256"/>
      <c r="CE267" s="247">
        <v>25689555.049999993</v>
      </c>
      <c r="CG267" s="225"/>
      <c r="CH267" s="225"/>
    </row>
    <row r="268" spans="2:86" ht="15" customHeight="1">
      <c r="B268" s="314" t="s">
        <v>121</v>
      </c>
      <c r="C268" s="315" t="s">
        <v>647</v>
      </c>
      <c r="D268" s="316"/>
      <c r="E268" s="197"/>
      <c r="F268" s="246"/>
      <c r="G268" s="245">
        <v>100265870.41</v>
      </c>
      <c r="H268" s="245">
        <v>3782249.38</v>
      </c>
      <c r="I268" s="245">
        <v>1505419.6900000002</v>
      </c>
      <c r="J268" s="245">
        <v>115491.06</v>
      </c>
      <c r="K268" s="246"/>
      <c r="L268" s="317">
        <v>105669030.53999999</v>
      </c>
      <c r="M268" s="317"/>
      <c r="N268" s="246"/>
      <c r="O268" s="245">
        <v>195754.5</v>
      </c>
      <c r="P268" s="318">
        <v>1438938.45</v>
      </c>
      <c r="Q268" s="318"/>
      <c r="R268" s="246"/>
      <c r="S268" s="246"/>
      <c r="T268" s="247">
        <v>1634692.95</v>
      </c>
      <c r="U268" s="245">
        <v>8707925.4800000004</v>
      </c>
      <c r="V268" s="245">
        <v>63874907.68</v>
      </c>
      <c r="W268" s="245">
        <v>2510054.38</v>
      </c>
      <c r="X268" s="245">
        <v>3731647.93</v>
      </c>
      <c r="Y268" s="245">
        <v>310979.95999999996</v>
      </c>
      <c r="Z268" s="245">
        <v>1951490.3</v>
      </c>
      <c r="AA268" s="246"/>
      <c r="AB268" s="245">
        <v>4094670.93</v>
      </c>
      <c r="AC268" s="245">
        <v>220254.81</v>
      </c>
      <c r="AD268" s="246"/>
      <c r="AE268" s="247">
        <v>85401931.469999999</v>
      </c>
      <c r="AF268" s="245">
        <v>1170157</v>
      </c>
      <c r="AG268" s="245">
        <v>799096.41</v>
      </c>
      <c r="AH268" s="246"/>
      <c r="AI268" s="246"/>
      <c r="AJ268" s="246"/>
      <c r="AK268" s="246"/>
      <c r="AL268" s="246"/>
      <c r="AM268" s="247">
        <v>1969253.41</v>
      </c>
      <c r="AN268" s="247">
        <f t="shared" si="8"/>
        <v>194674908.36999997</v>
      </c>
      <c r="AO268" s="245">
        <v>617362.2899999998</v>
      </c>
      <c r="AP268" s="246"/>
      <c r="AQ268" s="246"/>
      <c r="AR268" s="246"/>
      <c r="AS268" s="246"/>
      <c r="AT268" s="246"/>
      <c r="AU268" s="247">
        <v>617362.2899999998</v>
      </c>
      <c r="AV268" s="245">
        <v>5933.4000000000015</v>
      </c>
      <c r="AW268" s="245">
        <v>143552.34000000003</v>
      </c>
      <c r="AX268" s="245">
        <v>14066.349999999999</v>
      </c>
      <c r="AY268" s="245">
        <v>418920.2</v>
      </c>
      <c r="AZ268" s="246"/>
      <c r="BA268" s="246"/>
      <c r="BB268" s="245">
        <v>572552.1</v>
      </c>
      <c r="BC268" s="246"/>
      <c r="BD268" s="246"/>
      <c r="BE268" s="245">
        <v>31263.91</v>
      </c>
      <c r="BF268" s="245">
        <v>187825.23</v>
      </c>
      <c r="BG268" s="246"/>
      <c r="BH268" s="246"/>
      <c r="BI268" s="246"/>
      <c r="BJ268" s="246"/>
      <c r="BK268" s="246"/>
      <c r="BL268" s="245">
        <v>497117.67000000004</v>
      </c>
      <c r="BM268" s="247">
        <f t="shared" si="9"/>
        <v>1871231.2000000002</v>
      </c>
      <c r="BN268" s="246"/>
      <c r="BO268" s="246"/>
      <c r="BP268" s="246"/>
      <c r="BQ268" s="246"/>
      <c r="BR268" s="246"/>
      <c r="BS268" s="246"/>
      <c r="BT268" s="256"/>
      <c r="BU268" s="245">
        <v>597481.06000000006</v>
      </c>
      <c r="BV268" s="245">
        <v>32550.739999999994</v>
      </c>
      <c r="BW268" s="246"/>
      <c r="BX268" s="246"/>
      <c r="BY268" s="247">
        <v>630031.80000000005</v>
      </c>
      <c r="BZ268" s="245">
        <v>637914.35</v>
      </c>
      <c r="CA268" s="245">
        <v>680372</v>
      </c>
      <c r="CB268" s="247">
        <v>1318286.3500000001</v>
      </c>
      <c r="CC268" s="256"/>
      <c r="CD268" s="256"/>
      <c r="CE268" s="247">
        <v>199111820.00999996</v>
      </c>
      <c r="CG268" s="225"/>
      <c r="CH268" s="225"/>
    </row>
    <row r="269" spans="2:86" ht="15" customHeight="1">
      <c r="B269" s="314"/>
      <c r="C269" s="315" t="s">
        <v>648</v>
      </c>
      <c r="D269" s="316"/>
      <c r="E269" s="197"/>
      <c r="F269" s="246"/>
      <c r="G269" s="245">
        <v>65506013.759999998</v>
      </c>
      <c r="H269" s="245">
        <v>334730.95</v>
      </c>
      <c r="I269" s="245">
        <v>338759.13</v>
      </c>
      <c r="J269" s="246"/>
      <c r="K269" s="246"/>
      <c r="L269" s="317">
        <v>66179503.840000004</v>
      </c>
      <c r="M269" s="317"/>
      <c r="N269" s="246"/>
      <c r="O269" s="245">
        <v>195754.5</v>
      </c>
      <c r="P269" s="318">
        <v>1078427.67</v>
      </c>
      <c r="Q269" s="318"/>
      <c r="R269" s="246"/>
      <c r="S269" s="246"/>
      <c r="T269" s="247">
        <v>1274182.17</v>
      </c>
      <c r="U269" s="246"/>
      <c r="V269" s="245">
        <v>10611640.23</v>
      </c>
      <c r="W269" s="245">
        <v>2472456</v>
      </c>
      <c r="X269" s="245">
        <v>3058807.44</v>
      </c>
      <c r="Y269" s="245">
        <v>288365.61</v>
      </c>
      <c r="Z269" s="245">
        <v>1895224.88</v>
      </c>
      <c r="AA269" s="246"/>
      <c r="AB269" s="245">
        <v>3460420.59</v>
      </c>
      <c r="AC269" s="246"/>
      <c r="AD269" s="246"/>
      <c r="AE269" s="247">
        <v>21786914.75</v>
      </c>
      <c r="AF269" s="246"/>
      <c r="AG269" s="246"/>
      <c r="AH269" s="246"/>
      <c r="AI269" s="246"/>
      <c r="AJ269" s="246"/>
      <c r="AK269" s="246"/>
      <c r="AL269" s="246"/>
      <c r="AM269" s="256"/>
      <c r="AN269" s="247">
        <f t="shared" si="8"/>
        <v>89240600.760000005</v>
      </c>
      <c r="AO269" s="246"/>
      <c r="AP269" s="246"/>
      <c r="AQ269" s="246"/>
      <c r="AR269" s="246"/>
      <c r="AS269" s="246"/>
      <c r="AT269" s="246"/>
      <c r="AU269" s="256"/>
      <c r="AV269" s="246"/>
      <c r="AW269" s="246"/>
      <c r="AX269" s="246"/>
      <c r="AY269" s="246"/>
      <c r="AZ269" s="246"/>
      <c r="BA269" s="246"/>
      <c r="BB269" s="245">
        <v>572552.1</v>
      </c>
      <c r="BC269" s="246"/>
      <c r="BD269" s="246"/>
      <c r="BE269" s="246"/>
      <c r="BF269" s="246"/>
      <c r="BG269" s="246"/>
      <c r="BH269" s="246"/>
      <c r="BI269" s="246"/>
      <c r="BJ269" s="246"/>
      <c r="BK269" s="246"/>
      <c r="BL269" s="246"/>
      <c r="BM269" s="247">
        <f t="shared" si="9"/>
        <v>572552.1</v>
      </c>
      <c r="BN269" s="246"/>
      <c r="BO269" s="246"/>
      <c r="BP269" s="246"/>
      <c r="BQ269" s="246"/>
      <c r="BR269" s="246"/>
      <c r="BS269" s="246"/>
      <c r="BT269" s="256"/>
      <c r="BU269" s="246"/>
      <c r="BV269" s="246"/>
      <c r="BW269" s="246"/>
      <c r="BX269" s="246"/>
      <c r="BY269" s="256"/>
      <c r="BZ269" s="246"/>
      <c r="CA269" s="246"/>
      <c r="CB269" s="256"/>
      <c r="CC269" s="247">
        <v>89240600.760000005</v>
      </c>
      <c r="CD269" s="247">
        <v>572552.1</v>
      </c>
      <c r="CE269" s="247">
        <v>89813152.859999999</v>
      </c>
      <c r="CG269" s="225"/>
      <c r="CH269" s="225"/>
    </row>
    <row r="270" spans="2:86" ht="15" customHeight="1">
      <c r="B270" s="314"/>
      <c r="C270" s="315" t="s">
        <v>649</v>
      </c>
      <c r="D270" s="316"/>
      <c r="E270" s="197"/>
      <c r="F270" s="246"/>
      <c r="G270" s="245">
        <v>34759856.649999999</v>
      </c>
      <c r="H270" s="245">
        <v>3447518.43</v>
      </c>
      <c r="I270" s="245">
        <v>1166660.56</v>
      </c>
      <c r="J270" s="245">
        <v>115491.06</v>
      </c>
      <c r="K270" s="246"/>
      <c r="L270" s="317">
        <v>39489526.699999988</v>
      </c>
      <c r="M270" s="317"/>
      <c r="N270" s="246"/>
      <c r="O270" s="246"/>
      <c r="P270" s="318">
        <v>360510.78</v>
      </c>
      <c r="Q270" s="318"/>
      <c r="R270" s="246"/>
      <c r="S270" s="246"/>
      <c r="T270" s="247">
        <v>360510.78</v>
      </c>
      <c r="U270" s="245">
        <v>8707925.4800000004</v>
      </c>
      <c r="V270" s="245">
        <v>53263267.450000003</v>
      </c>
      <c r="W270" s="245">
        <v>37598.379999999888</v>
      </c>
      <c r="X270" s="245">
        <v>672840.48999999976</v>
      </c>
      <c r="Y270" s="245">
        <v>22614.349999999977</v>
      </c>
      <c r="Z270" s="245">
        <v>56265.420000000158</v>
      </c>
      <c r="AA270" s="246"/>
      <c r="AB270" s="245">
        <v>634250.33999999985</v>
      </c>
      <c r="AC270" s="245">
        <v>220254.81</v>
      </c>
      <c r="AD270" s="246"/>
      <c r="AE270" s="247">
        <v>63615016.719999999</v>
      </c>
      <c r="AF270" s="245">
        <v>1170157</v>
      </c>
      <c r="AG270" s="245">
        <v>799096.41</v>
      </c>
      <c r="AH270" s="246"/>
      <c r="AI270" s="246"/>
      <c r="AJ270" s="246"/>
      <c r="AK270" s="246"/>
      <c r="AL270" s="246"/>
      <c r="AM270" s="247">
        <v>1969253.41</v>
      </c>
      <c r="AN270" s="247">
        <f t="shared" si="8"/>
        <v>105434307.60999998</v>
      </c>
      <c r="AO270" s="245">
        <v>617362.2899999998</v>
      </c>
      <c r="AP270" s="246"/>
      <c r="AQ270" s="246"/>
      <c r="AR270" s="246"/>
      <c r="AS270" s="246"/>
      <c r="AT270" s="246"/>
      <c r="AU270" s="247">
        <v>617362.2899999998</v>
      </c>
      <c r="AV270" s="245">
        <v>5933.4000000000015</v>
      </c>
      <c r="AW270" s="245">
        <v>143552.34000000003</v>
      </c>
      <c r="AX270" s="245">
        <v>14066.349999999999</v>
      </c>
      <c r="AY270" s="245">
        <v>418920.2</v>
      </c>
      <c r="AZ270" s="246"/>
      <c r="BA270" s="246"/>
      <c r="BB270" s="246"/>
      <c r="BC270" s="246"/>
      <c r="BD270" s="246"/>
      <c r="BE270" s="245">
        <v>31263.91</v>
      </c>
      <c r="BF270" s="245">
        <v>187825.23</v>
      </c>
      <c r="BG270" s="246"/>
      <c r="BH270" s="246"/>
      <c r="BI270" s="246"/>
      <c r="BJ270" s="246"/>
      <c r="BK270" s="246"/>
      <c r="BL270" s="245">
        <v>497117.67000000004</v>
      </c>
      <c r="BM270" s="247">
        <f t="shared" si="9"/>
        <v>1298679.1000000001</v>
      </c>
      <c r="BN270" s="246"/>
      <c r="BO270" s="246"/>
      <c r="BP270" s="246"/>
      <c r="BQ270" s="246"/>
      <c r="BR270" s="246"/>
      <c r="BS270" s="246"/>
      <c r="BT270" s="256"/>
      <c r="BU270" s="245">
        <v>597481.06000000006</v>
      </c>
      <c r="BV270" s="245">
        <v>32550.739999999994</v>
      </c>
      <c r="BW270" s="246"/>
      <c r="BX270" s="246"/>
      <c r="BY270" s="247">
        <v>630031.80000000005</v>
      </c>
      <c r="BZ270" s="245">
        <v>637914.35</v>
      </c>
      <c r="CA270" s="245">
        <v>680372</v>
      </c>
      <c r="CB270" s="247">
        <v>1318286.3500000001</v>
      </c>
      <c r="CC270" s="256"/>
      <c r="CD270" s="256"/>
      <c r="CE270" s="247">
        <v>109298667.14999996</v>
      </c>
      <c r="CG270" s="225"/>
      <c r="CH270" s="225"/>
    </row>
    <row r="271" spans="2:86" ht="15" customHeight="1">
      <c r="B271" s="314" t="s">
        <v>122</v>
      </c>
      <c r="C271" s="315" t="s">
        <v>647</v>
      </c>
      <c r="D271" s="316"/>
      <c r="E271" s="197">
        <v>435734.75</v>
      </c>
      <c r="F271" s="245">
        <v>8999846.3200000003</v>
      </c>
      <c r="G271" s="245">
        <v>34185369.32</v>
      </c>
      <c r="H271" s="245">
        <v>72452.160000000003</v>
      </c>
      <c r="I271" s="245">
        <v>5772.56</v>
      </c>
      <c r="J271" s="245">
        <v>120657.26000000071</v>
      </c>
      <c r="K271" s="246"/>
      <c r="L271" s="317">
        <v>43819832.369999997</v>
      </c>
      <c r="M271" s="317"/>
      <c r="N271" s="245">
        <v>917141.24</v>
      </c>
      <c r="O271" s="246"/>
      <c r="P271" s="319"/>
      <c r="Q271" s="319"/>
      <c r="R271" s="246"/>
      <c r="S271" s="246"/>
      <c r="T271" s="247">
        <v>917141.24</v>
      </c>
      <c r="U271" s="245">
        <v>3904830.79</v>
      </c>
      <c r="V271" s="245">
        <v>24926123.260000002</v>
      </c>
      <c r="W271" s="245">
        <v>3099289.1300000004</v>
      </c>
      <c r="X271" s="245">
        <v>1780864.77</v>
      </c>
      <c r="Y271" s="245">
        <v>79432.22</v>
      </c>
      <c r="Z271" s="245">
        <v>2596761.8600000003</v>
      </c>
      <c r="AA271" s="246"/>
      <c r="AB271" s="245">
        <v>1331343.92</v>
      </c>
      <c r="AC271" s="245">
        <v>68460.36</v>
      </c>
      <c r="AD271" s="246"/>
      <c r="AE271" s="247">
        <v>37787106.310000002</v>
      </c>
      <c r="AF271" s="245">
        <v>23415.96</v>
      </c>
      <c r="AG271" s="245">
        <v>496358.86</v>
      </c>
      <c r="AH271" s="246"/>
      <c r="AI271" s="246"/>
      <c r="AJ271" s="246"/>
      <c r="AK271" s="246"/>
      <c r="AL271" s="246"/>
      <c r="AM271" s="247">
        <v>519774.82</v>
      </c>
      <c r="AN271" s="247">
        <f t="shared" si="8"/>
        <v>83043854.739999995</v>
      </c>
      <c r="AO271" s="245">
        <v>124646.21</v>
      </c>
      <c r="AP271" s="246"/>
      <c r="AQ271" s="246"/>
      <c r="AR271" s="246"/>
      <c r="AS271" s="246"/>
      <c r="AT271" s="246"/>
      <c r="AU271" s="247">
        <v>124646.21</v>
      </c>
      <c r="AV271" s="246"/>
      <c r="AW271" s="245">
        <v>65105.590000000011</v>
      </c>
      <c r="AX271" s="245">
        <v>7813.6799999999985</v>
      </c>
      <c r="AY271" s="245">
        <v>633005.49</v>
      </c>
      <c r="AZ271" s="245">
        <v>541.80999999999995</v>
      </c>
      <c r="BA271" s="246"/>
      <c r="BB271" s="245">
        <v>294976.10000000003</v>
      </c>
      <c r="BC271" s="246"/>
      <c r="BD271" s="246"/>
      <c r="BE271" s="246"/>
      <c r="BF271" s="245">
        <v>40403.039999999994</v>
      </c>
      <c r="BG271" s="246"/>
      <c r="BH271" s="246"/>
      <c r="BI271" s="246"/>
      <c r="BJ271" s="246"/>
      <c r="BK271" s="246"/>
      <c r="BL271" s="245">
        <v>233786.55999999991</v>
      </c>
      <c r="BM271" s="247">
        <f t="shared" si="9"/>
        <v>1275632.27</v>
      </c>
      <c r="BN271" s="246"/>
      <c r="BO271" s="246"/>
      <c r="BP271" s="246"/>
      <c r="BQ271" s="246"/>
      <c r="BR271" s="246"/>
      <c r="BS271" s="246"/>
      <c r="BT271" s="256"/>
      <c r="BU271" s="245">
        <v>984581.29</v>
      </c>
      <c r="BV271" s="245">
        <v>14103.14</v>
      </c>
      <c r="BW271" s="246"/>
      <c r="BX271" s="246"/>
      <c r="BY271" s="247">
        <v>998684.43</v>
      </c>
      <c r="BZ271" s="245">
        <v>4359877.92</v>
      </c>
      <c r="CA271" s="245">
        <v>3661.5000000000005</v>
      </c>
      <c r="CB271" s="247">
        <v>4363539.42</v>
      </c>
      <c r="CC271" s="256"/>
      <c r="CD271" s="256"/>
      <c r="CE271" s="247">
        <v>89806357.069999978</v>
      </c>
      <c r="CG271" s="225"/>
      <c r="CH271" s="225"/>
    </row>
    <row r="272" spans="2:86" ht="15" customHeight="1">
      <c r="B272" s="314"/>
      <c r="C272" s="315" t="s">
        <v>648</v>
      </c>
      <c r="D272" s="316"/>
      <c r="E272" s="197"/>
      <c r="F272" s="245">
        <v>1529877.8199999998</v>
      </c>
      <c r="G272" s="245">
        <v>15171901.960000001</v>
      </c>
      <c r="H272" s="245">
        <v>62603.420000000006</v>
      </c>
      <c r="I272" s="245">
        <v>5483.97</v>
      </c>
      <c r="J272" s="246"/>
      <c r="K272" s="246"/>
      <c r="L272" s="317">
        <v>16769867.170000002</v>
      </c>
      <c r="M272" s="317"/>
      <c r="N272" s="245">
        <v>904757.16</v>
      </c>
      <c r="O272" s="246"/>
      <c r="P272" s="319"/>
      <c r="Q272" s="319"/>
      <c r="R272" s="246"/>
      <c r="S272" s="246"/>
      <c r="T272" s="247">
        <v>904757.16</v>
      </c>
      <c r="U272" s="246"/>
      <c r="V272" s="245">
        <v>5921991.4600000009</v>
      </c>
      <c r="W272" s="245">
        <v>2866295.4000000004</v>
      </c>
      <c r="X272" s="245">
        <v>1559280.22</v>
      </c>
      <c r="Y272" s="245">
        <v>77497.719999999987</v>
      </c>
      <c r="Z272" s="245">
        <v>2518809.2599999998</v>
      </c>
      <c r="AA272" s="246"/>
      <c r="AB272" s="245">
        <v>1272624.9500000002</v>
      </c>
      <c r="AC272" s="246"/>
      <c r="AD272" s="246"/>
      <c r="AE272" s="247">
        <v>14216499.010000002</v>
      </c>
      <c r="AF272" s="246"/>
      <c r="AG272" s="246"/>
      <c r="AH272" s="246"/>
      <c r="AI272" s="246"/>
      <c r="AJ272" s="246"/>
      <c r="AK272" s="246"/>
      <c r="AL272" s="246"/>
      <c r="AM272" s="256"/>
      <c r="AN272" s="247">
        <f t="shared" si="8"/>
        <v>31891123.340000004</v>
      </c>
      <c r="AO272" s="246"/>
      <c r="AP272" s="246"/>
      <c r="AQ272" s="246"/>
      <c r="AR272" s="246"/>
      <c r="AS272" s="246"/>
      <c r="AT272" s="246"/>
      <c r="AU272" s="256"/>
      <c r="AV272" s="246"/>
      <c r="AW272" s="246"/>
      <c r="AX272" s="246"/>
      <c r="AY272" s="246"/>
      <c r="AZ272" s="246"/>
      <c r="BA272" s="246"/>
      <c r="BB272" s="245">
        <v>249603.28</v>
      </c>
      <c r="BC272" s="246"/>
      <c r="BD272" s="246"/>
      <c r="BE272" s="246"/>
      <c r="BF272" s="246"/>
      <c r="BG272" s="246"/>
      <c r="BH272" s="246"/>
      <c r="BI272" s="246"/>
      <c r="BJ272" s="246"/>
      <c r="BK272" s="246"/>
      <c r="BL272" s="246"/>
      <c r="BM272" s="247">
        <f t="shared" si="9"/>
        <v>249603.28</v>
      </c>
      <c r="BN272" s="246"/>
      <c r="BO272" s="246"/>
      <c r="BP272" s="246"/>
      <c r="BQ272" s="246"/>
      <c r="BR272" s="246"/>
      <c r="BS272" s="246"/>
      <c r="BT272" s="256"/>
      <c r="BU272" s="246"/>
      <c r="BV272" s="246"/>
      <c r="BW272" s="246"/>
      <c r="BX272" s="246"/>
      <c r="BY272" s="256"/>
      <c r="BZ272" s="246"/>
      <c r="CA272" s="246"/>
      <c r="CB272" s="256"/>
      <c r="CC272" s="247">
        <v>31891123.339999996</v>
      </c>
      <c r="CD272" s="247">
        <v>249603.28</v>
      </c>
      <c r="CE272" s="247">
        <v>32140726.620000005</v>
      </c>
      <c r="CG272" s="225"/>
      <c r="CH272" s="225"/>
    </row>
    <row r="273" spans="2:86" ht="15" customHeight="1">
      <c r="B273" s="314"/>
      <c r="C273" s="315" t="s">
        <v>649</v>
      </c>
      <c r="D273" s="316"/>
      <c r="E273" s="197">
        <v>435734.75</v>
      </c>
      <c r="F273" s="245">
        <v>7469968.5</v>
      </c>
      <c r="G273" s="245">
        <v>19013467.359999999</v>
      </c>
      <c r="H273" s="245">
        <v>9848.739999999998</v>
      </c>
      <c r="I273" s="245">
        <v>288.59000000000015</v>
      </c>
      <c r="J273" s="245">
        <v>120657.26000000071</v>
      </c>
      <c r="K273" s="246"/>
      <c r="L273" s="317">
        <v>27049965.199999996</v>
      </c>
      <c r="M273" s="317"/>
      <c r="N273" s="245">
        <v>12384.079999999958</v>
      </c>
      <c r="O273" s="246"/>
      <c r="P273" s="319"/>
      <c r="Q273" s="319"/>
      <c r="R273" s="246"/>
      <c r="S273" s="246"/>
      <c r="T273" s="247">
        <v>12384.079999999958</v>
      </c>
      <c r="U273" s="245">
        <v>3904830.79</v>
      </c>
      <c r="V273" s="245">
        <v>19004131.800000001</v>
      </c>
      <c r="W273" s="245">
        <v>232993.73</v>
      </c>
      <c r="X273" s="245">
        <v>221584.55000000005</v>
      </c>
      <c r="Y273" s="245">
        <v>1934.5000000000146</v>
      </c>
      <c r="Z273" s="245">
        <v>77952.600000000559</v>
      </c>
      <c r="AA273" s="246"/>
      <c r="AB273" s="245">
        <v>58718.969999999739</v>
      </c>
      <c r="AC273" s="245">
        <v>68460.36</v>
      </c>
      <c r="AD273" s="246"/>
      <c r="AE273" s="247">
        <v>23570607.300000001</v>
      </c>
      <c r="AF273" s="245">
        <v>23415.96</v>
      </c>
      <c r="AG273" s="245">
        <v>496358.86</v>
      </c>
      <c r="AH273" s="246"/>
      <c r="AI273" s="246"/>
      <c r="AJ273" s="246"/>
      <c r="AK273" s="246"/>
      <c r="AL273" s="246"/>
      <c r="AM273" s="247">
        <v>519774.82</v>
      </c>
      <c r="AN273" s="247">
        <f t="shared" si="8"/>
        <v>51152731.399999999</v>
      </c>
      <c r="AO273" s="245">
        <v>124646.21</v>
      </c>
      <c r="AP273" s="246"/>
      <c r="AQ273" s="246"/>
      <c r="AR273" s="246"/>
      <c r="AS273" s="246"/>
      <c r="AT273" s="246"/>
      <c r="AU273" s="247">
        <v>124646.21</v>
      </c>
      <c r="AV273" s="246"/>
      <c r="AW273" s="245">
        <v>65105.590000000011</v>
      </c>
      <c r="AX273" s="245">
        <v>7813.6799999999985</v>
      </c>
      <c r="AY273" s="245">
        <v>633005.49</v>
      </c>
      <c r="AZ273" s="245">
        <v>541.80999999999995</v>
      </c>
      <c r="BA273" s="246"/>
      <c r="BB273" s="245">
        <v>45372.820000000036</v>
      </c>
      <c r="BC273" s="246"/>
      <c r="BD273" s="246"/>
      <c r="BE273" s="246"/>
      <c r="BF273" s="245">
        <v>40403.039999999994</v>
      </c>
      <c r="BG273" s="246"/>
      <c r="BH273" s="246"/>
      <c r="BI273" s="246"/>
      <c r="BJ273" s="246"/>
      <c r="BK273" s="246"/>
      <c r="BL273" s="245">
        <v>233786.55999999991</v>
      </c>
      <c r="BM273" s="247">
        <f t="shared" si="9"/>
        <v>1026028.9900000001</v>
      </c>
      <c r="BN273" s="246"/>
      <c r="BO273" s="246"/>
      <c r="BP273" s="246"/>
      <c r="BQ273" s="246"/>
      <c r="BR273" s="246"/>
      <c r="BS273" s="246"/>
      <c r="BT273" s="256"/>
      <c r="BU273" s="245">
        <v>984581.29</v>
      </c>
      <c r="BV273" s="245">
        <v>14103.14</v>
      </c>
      <c r="BW273" s="246"/>
      <c r="BX273" s="246"/>
      <c r="BY273" s="247">
        <v>998684.43</v>
      </c>
      <c r="BZ273" s="245">
        <v>4359877.92</v>
      </c>
      <c r="CA273" s="245">
        <v>3661.5000000000005</v>
      </c>
      <c r="CB273" s="247">
        <v>4363539.42</v>
      </c>
      <c r="CC273" s="256"/>
      <c r="CD273" s="256"/>
      <c r="CE273" s="247">
        <v>57665630.449999973</v>
      </c>
      <c r="CG273" s="225"/>
      <c r="CH273" s="225"/>
    </row>
    <row r="274" spans="2:86" ht="15" customHeight="1">
      <c r="B274" s="314" t="s">
        <v>123</v>
      </c>
      <c r="C274" s="315" t="s">
        <v>647</v>
      </c>
      <c r="D274" s="316"/>
      <c r="E274" s="197">
        <v>3032921.89</v>
      </c>
      <c r="F274" s="246"/>
      <c r="G274" s="245">
        <v>95574383.599999979</v>
      </c>
      <c r="H274" s="246"/>
      <c r="I274" s="246"/>
      <c r="J274" s="245">
        <v>250020.25000000012</v>
      </c>
      <c r="K274" s="246"/>
      <c r="L274" s="317">
        <v>98857325.73999998</v>
      </c>
      <c r="M274" s="317"/>
      <c r="N274" s="245">
        <v>2620534.15</v>
      </c>
      <c r="O274" s="246"/>
      <c r="P274" s="319"/>
      <c r="Q274" s="319"/>
      <c r="R274" s="245">
        <v>1489109.62</v>
      </c>
      <c r="S274" s="246"/>
      <c r="T274" s="247">
        <v>4109643.77</v>
      </c>
      <c r="U274" s="245">
        <v>9143253.9100000001</v>
      </c>
      <c r="V274" s="245">
        <v>81436734.620000005</v>
      </c>
      <c r="W274" s="245">
        <v>3951694.68</v>
      </c>
      <c r="X274" s="245">
        <v>1055864.69</v>
      </c>
      <c r="Y274" s="245">
        <v>134109.45000000001</v>
      </c>
      <c r="Z274" s="245">
        <v>750641.67</v>
      </c>
      <c r="AA274" s="246"/>
      <c r="AB274" s="245">
        <v>5557519.7199999997</v>
      </c>
      <c r="AC274" s="245">
        <v>8840.3999999999942</v>
      </c>
      <c r="AD274" s="246"/>
      <c r="AE274" s="247">
        <v>102038659.14000002</v>
      </c>
      <c r="AF274" s="245">
        <v>661130</v>
      </c>
      <c r="AG274" s="245">
        <v>751160.82</v>
      </c>
      <c r="AH274" s="246"/>
      <c r="AI274" s="246"/>
      <c r="AJ274" s="246"/>
      <c r="AK274" s="246"/>
      <c r="AL274" s="246"/>
      <c r="AM274" s="247">
        <v>1412290.8199999998</v>
      </c>
      <c r="AN274" s="247">
        <f t="shared" si="8"/>
        <v>206417919.46999997</v>
      </c>
      <c r="AO274" s="245">
        <v>248091.9</v>
      </c>
      <c r="AP274" s="246"/>
      <c r="AQ274" s="246"/>
      <c r="AR274" s="246"/>
      <c r="AS274" s="246"/>
      <c r="AT274" s="246"/>
      <c r="AU274" s="247">
        <v>248091.9</v>
      </c>
      <c r="AV274" s="246"/>
      <c r="AW274" s="246"/>
      <c r="AX274" s="245">
        <v>331133.80999999994</v>
      </c>
      <c r="AY274" s="245">
        <v>315113.14</v>
      </c>
      <c r="AZ274" s="246"/>
      <c r="BA274" s="246"/>
      <c r="BB274" s="245">
        <v>1170566.18</v>
      </c>
      <c r="BC274" s="246"/>
      <c r="BD274" s="246"/>
      <c r="BE274" s="246"/>
      <c r="BF274" s="246"/>
      <c r="BG274" s="246"/>
      <c r="BH274" s="246"/>
      <c r="BI274" s="246"/>
      <c r="BJ274" s="246"/>
      <c r="BK274" s="246"/>
      <c r="BL274" s="245">
        <v>442819.05999999994</v>
      </c>
      <c r="BM274" s="247">
        <f t="shared" si="9"/>
        <v>2259632.19</v>
      </c>
      <c r="BN274" s="246"/>
      <c r="BO274" s="246"/>
      <c r="BP274" s="246"/>
      <c r="BQ274" s="246"/>
      <c r="BR274" s="246"/>
      <c r="BS274" s="246"/>
      <c r="BT274" s="256"/>
      <c r="BU274" s="245">
        <v>1434038.01</v>
      </c>
      <c r="BV274" s="245">
        <v>2251.8800000000419</v>
      </c>
      <c r="BW274" s="246"/>
      <c r="BX274" s="246"/>
      <c r="BY274" s="247">
        <v>1436289.89</v>
      </c>
      <c r="BZ274" s="245">
        <v>5088000</v>
      </c>
      <c r="CA274" s="245">
        <v>900.48</v>
      </c>
      <c r="CB274" s="247">
        <v>5088900.4800000004</v>
      </c>
      <c r="CC274" s="256"/>
      <c r="CD274" s="256"/>
      <c r="CE274" s="247">
        <v>215450833.93000001</v>
      </c>
      <c r="CG274" s="225"/>
      <c r="CH274" s="225"/>
    </row>
    <row r="275" spans="2:86" ht="15" customHeight="1">
      <c r="B275" s="314"/>
      <c r="C275" s="315" t="s">
        <v>648</v>
      </c>
      <c r="D275" s="316"/>
      <c r="E275" s="197"/>
      <c r="F275" s="246"/>
      <c r="G275" s="245">
        <v>64553974.119999997</v>
      </c>
      <c r="H275" s="246"/>
      <c r="I275" s="246"/>
      <c r="J275" s="246"/>
      <c r="K275" s="246"/>
      <c r="L275" s="317">
        <v>64553974.119999997</v>
      </c>
      <c r="M275" s="317"/>
      <c r="N275" s="245">
        <v>394252.04</v>
      </c>
      <c r="O275" s="246"/>
      <c r="P275" s="319"/>
      <c r="Q275" s="319"/>
      <c r="R275" s="246"/>
      <c r="S275" s="246"/>
      <c r="T275" s="247">
        <v>394252.04</v>
      </c>
      <c r="U275" s="246"/>
      <c r="V275" s="245">
        <v>16857848.400000002</v>
      </c>
      <c r="W275" s="245">
        <v>3441631.48</v>
      </c>
      <c r="X275" s="245">
        <v>817150.53000000014</v>
      </c>
      <c r="Y275" s="245">
        <v>112484.14</v>
      </c>
      <c r="Z275" s="245">
        <v>707806.12</v>
      </c>
      <c r="AA275" s="246"/>
      <c r="AB275" s="245">
        <v>3586788.2</v>
      </c>
      <c r="AC275" s="246"/>
      <c r="AD275" s="246"/>
      <c r="AE275" s="247">
        <v>25523708.870000005</v>
      </c>
      <c r="AF275" s="246"/>
      <c r="AG275" s="246"/>
      <c r="AH275" s="246"/>
      <c r="AI275" s="246"/>
      <c r="AJ275" s="246"/>
      <c r="AK275" s="246"/>
      <c r="AL275" s="246"/>
      <c r="AM275" s="256"/>
      <c r="AN275" s="247">
        <f t="shared" si="8"/>
        <v>90471935.030000001</v>
      </c>
      <c r="AO275" s="246"/>
      <c r="AP275" s="246"/>
      <c r="AQ275" s="246"/>
      <c r="AR275" s="246"/>
      <c r="AS275" s="246"/>
      <c r="AT275" s="246"/>
      <c r="AU275" s="256"/>
      <c r="AV275" s="246"/>
      <c r="AW275" s="246"/>
      <c r="AX275" s="246"/>
      <c r="AY275" s="246"/>
      <c r="AZ275" s="246"/>
      <c r="BA275" s="246"/>
      <c r="BB275" s="245">
        <v>1077619.05</v>
      </c>
      <c r="BC275" s="246"/>
      <c r="BD275" s="246"/>
      <c r="BE275" s="246"/>
      <c r="BF275" s="246"/>
      <c r="BG275" s="246"/>
      <c r="BH275" s="246"/>
      <c r="BI275" s="246"/>
      <c r="BJ275" s="246"/>
      <c r="BK275" s="246"/>
      <c r="BL275" s="246"/>
      <c r="BM275" s="247">
        <f t="shared" si="9"/>
        <v>1077619.05</v>
      </c>
      <c r="BN275" s="246"/>
      <c r="BO275" s="246"/>
      <c r="BP275" s="246"/>
      <c r="BQ275" s="246"/>
      <c r="BR275" s="246"/>
      <c r="BS275" s="246"/>
      <c r="BT275" s="256"/>
      <c r="BU275" s="246"/>
      <c r="BV275" s="246"/>
      <c r="BW275" s="246"/>
      <c r="BX275" s="246"/>
      <c r="BY275" s="256"/>
      <c r="BZ275" s="246"/>
      <c r="CA275" s="246"/>
      <c r="CB275" s="256"/>
      <c r="CC275" s="247">
        <v>90471935.030000016</v>
      </c>
      <c r="CD275" s="247">
        <v>1077619.05</v>
      </c>
      <c r="CE275" s="247">
        <v>91549554.079999998</v>
      </c>
      <c r="CG275" s="225"/>
      <c r="CH275" s="225"/>
    </row>
    <row r="276" spans="2:86" ht="15" customHeight="1">
      <c r="B276" s="314"/>
      <c r="C276" s="315" t="s">
        <v>649</v>
      </c>
      <c r="D276" s="316"/>
      <c r="E276" s="197">
        <v>3032921.89</v>
      </c>
      <c r="F276" s="246"/>
      <c r="G276" s="245">
        <v>31020409.479999982</v>
      </c>
      <c r="H276" s="246"/>
      <c r="I276" s="246"/>
      <c r="J276" s="245">
        <v>250020.25000000012</v>
      </c>
      <c r="K276" s="246"/>
      <c r="L276" s="317">
        <v>34303351.619999982</v>
      </c>
      <c r="M276" s="317"/>
      <c r="N276" s="245">
        <v>2226282.11</v>
      </c>
      <c r="O276" s="246"/>
      <c r="P276" s="319"/>
      <c r="Q276" s="319"/>
      <c r="R276" s="245">
        <v>1489109.62</v>
      </c>
      <c r="S276" s="246"/>
      <c r="T276" s="247">
        <v>3715391.73</v>
      </c>
      <c r="U276" s="245">
        <v>9143253.9100000001</v>
      </c>
      <c r="V276" s="245">
        <v>64578886.219999999</v>
      </c>
      <c r="W276" s="245">
        <v>510063.20000000019</v>
      </c>
      <c r="X276" s="245">
        <v>238714.1599999998</v>
      </c>
      <c r="Y276" s="245">
        <v>21625.310000000012</v>
      </c>
      <c r="Z276" s="245">
        <v>42835.54999999993</v>
      </c>
      <c r="AA276" s="246"/>
      <c r="AB276" s="245">
        <v>1970731.5199999996</v>
      </c>
      <c r="AC276" s="245">
        <v>8840.3999999999942</v>
      </c>
      <c r="AD276" s="246"/>
      <c r="AE276" s="247">
        <v>76514950.270000011</v>
      </c>
      <c r="AF276" s="245">
        <v>661130</v>
      </c>
      <c r="AG276" s="245">
        <v>751160.82</v>
      </c>
      <c r="AH276" s="246"/>
      <c r="AI276" s="246"/>
      <c r="AJ276" s="246"/>
      <c r="AK276" s="246"/>
      <c r="AL276" s="246"/>
      <c r="AM276" s="247">
        <v>1412290.8199999998</v>
      </c>
      <c r="AN276" s="247">
        <f t="shared" si="8"/>
        <v>115945984.43999998</v>
      </c>
      <c r="AO276" s="245">
        <v>248091.9</v>
      </c>
      <c r="AP276" s="246"/>
      <c r="AQ276" s="246"/>
      <c r="AR276" s="246"/>
      <c r="AS276" s="246"/>
      <c r="AT276" s="246"/>
      <c r="AU276" s="247">
        <v>248091.9</v>
      </c>
      <c r="AV276" s="246"/>
      <c r="AW276" s="246"/>
      <c r="AX276" s="245">
        <v>331133.80999999994</v>
      </c>
      <c r="AY276" s="245">
        <v>315113.14</v>
      </c>
      <c r="AZ276" s="246"/>
      <c r="BA276" s="246"/>
      <c r="BB276" s="245">
        <v>92947.129999999888</v>
      </c>
      <c r="BC276" s="246"/>
      <c r="BD276" s="246"/>
      <c r="BE276" s="246"/>
      <c r="BF276" s="246"/>
      <c r="BG276" s="246"/>
      <c r="BH276" s="246"/>
      <c r="BI276" s="246"/>
      <c r="BJ276" s="246"/>
      <c r="BK276" s="246"/>
      <c r="BL276" s="245">
        <v>442819.05999999994</v>
      </c>
      <c r="BM276" s="247">
        <f t="shared" si="9"/>
        <v>1182013.1399999997</v>
      </c>
      <c r="BN276" s="246"/>
      <c r="BO276" s="246"/>
      <c r="BP276" s="246"/>
      <c r="BQ276" s="246"/>
      <c r="BR276" s="246"/>
      <c r="BS276" s="246"/>
      <c r="BT276" s="256"/>
      <c r="BU276" s="245">
        <v>1434038.01</v>
      </c>
      <c r="BV276" s="245">
        <v>2251.8800000000419</v>
      </c>
      <c r="BW276" s="246"/>
      <c r="BX276" s="246"/>
      <c r="BY276" s="247">
        <v>1436289.89</v>
      </c>
      <c r="BZ276" s="245">
        <v>5088000</v>
      </c>
      <c r="CA276" s="245">
        <v>900.48</v>
      </c>
      <c r="CB276" s="247">
        <v>5088900.4800000004</v>
      </c>
      <c r="CC276" s="256"/>
      <c r="CD276" s="256"/>
      <c r="CE276" s="247">
        <v>123901279.85000001</v>
      </c>
      <c r="CG276" s="225"/>
      <c r="CH276" s="225"/>
    </row>
    <row r="277" spans="2:86" ht="15" customHeight="1">
      <c r="B277" s="314" t="s">
        <v>124</v>
      </c>
      <c r="C277" s="315" t="s">
        <v>647</v>
      </c>
      <c r="D277" s="316"/>
      <c r="E277" s="197">
        <v>2483498.9299999997</v>
      </c>
      <c r="F277" s="246"/>
      <c r="G277" s="245">
        <v>42877344.349999994</v>
      </c>
      <c r="H277" s="245">
        <v>186770.9</v>
      </c>
      <c r="I277" s="245">
        <v>5638.91</v>
      </c>
      <c r="J277" s="245">
        <v>1087662.92</v>
      </c>
      <c r="K277" s="246"/>
      <c r="L277" s="317">
        <v>46640916.00999999</v>
      </c>
      <c r="M277" s="317"/>
      <c r="N277" s="246"/>
      <c r="O277" s="245">
        <v>319580.83</v>
      </c>
      <c r="P277" s="319"/>
      <c r="Q277" s="319"/>
      <c r="R277" s="246"/>
      <c r="S277" s="246"/>
      <c r="T277" s="247">
        <v>319580.83</v>
      </c>
      <c r="U277" s="245">
        <v>14816626.77</v>
      </c>
      <c r="V277" s="245">
        <v>45260609.049999997</v>
      </c>
      <c r="W277" s="245">
        <v>2260959.7599999998</v>
      </c>
      <c r="X277" s="245">
        <v>1298755.79</v>
      </c>
      <c r="Y277" s="245">
        <v>440115.94</v>
      </c>
      <c r="Z277" s="245">
        <v>2892366.9200000004</v>
      </c>
      <c r="AA277" s="246"/>
      <c r="AB277" s="245">
        <v>815862.74</v>
      </c>
      <c r="AC277" s="245">
        <v>860512.2</v>
      </c>
      <c r="AD277" s="245">
        <v>470096.07000000007</v>
      </c>
      <c r="AE277" s="247">
        <v>69115905.23999998</v>
      </c>
      <c r="AF277" s="245">
        <v>24098070</v>
      </c>
      <c r="AG277" s="245">
        <v>984814.86</v>
      </c>
      <c r="AH277" s="246"/>
      <c r="AI277" s="245">
        <v>784223.43</v>
      </c>
      <c r="AJ277" s="246"/>
      <c r="AK277" s="246"/>
      <c r="AL277" s="246"/>
      <c r="AM277" s="247">
        <v>25867108.289999999</v>
      </c>
      <c r="AN277" s="247">
        <f t="shared" si="8"/>
        <v>141943510.36999997</v>
      </c>
      <c r="AO277" s="245">
        <v>37472.259999999995</v>
      </c>
      <c r="AP277" s="246"/>
      <c r="AQ277" s="246"/>
      <c r="AR277" s="246"/>
      <c r="AS277" s="245">
        <v>44086.91</v>
      </c>
      <c r="AT277" s="246"/>
      <c r="AU277" s="247">
        <v>81559.17</v>
      </c>
      <c r="AV277" s="246"/>
      <c r="AW277" s="245">
        <v>5393.1200000000008</v>
      </c>
      <c r="AX277" s="245">
        <v>47278.51999999999</v>
      </c>
      <c r="AY277" s="245">
        <v>52806.81</v>
      </c>
      <c r="AZ277" s="246"/>
      <c r="BA277" s="246"/>
      <c r="BB277" s="245">
        <v>148902.15000000002</v>
      </c>
      <c r="BC277" s="246"/>
      <c r="BD277" s="246"/>
      <c r="BE277" s="246"/>
      <c r="BF277" s="246"/>
      <c r="BG277" s="246"/>
      <c r="BH277" s="246"/>
      <c r="BI277" s="246"/>
      <c r="BJ277" s="246"/>
      <c r="BK277" s="246"/>
      <c r="BL277" s="245">
        <v>421932.73000000004</v>
      </c>
      <c r="BM277" s="247">
        <f t="shared" si="9"/>
        <v>676313.33000000007</v>
      </c>
      <c r="BN277" s="246"/>
      <c r="BO277" s="246"/>
      <c r="BP277" s="246"/>
      <c r="BQ277" s="246"/>
      <c r="BR277" s="246"/>
      <c r="BS277" s="246"/>
      <c r="BT277" s="256"/>
      <c r="BU277" s="245">
        <v>7165306.2000000002</v>
      </c>
      <c r="BV277" s="246"/>
      <c r="BW277" s="246"/>
      <c r="BX277" s="246"/>
      <c r="BY277" s="247">
        <v>7165306.2000000002</v>
      </c>
      <c r="BZ277" s="245">
        <v>1050506.92</v>
      </c>
      <c r="CA277" s="245">
        <v>39782.28</v>
      </c>
      <c r="CB277" s="247">
        <v>1090289.2</v>
      </c>
      <c r="CC277" s="256"/>
      <c r="CD277" s="256"/>
      <c r="CE277" s="247">
        <v>150956978.26999998</v>
      </c>
      <c r="CG277" s="225"/>
      <c r="CH277" s="225"/>
    </row>
    <row r="278" spans="2:86" ht="15" customHeight="1">
      <c r="B278" s="314"/>
      <c r="C278" s="315" t="s">
        <v>648</v>
      </c>
      <c r="D278" s="316"/>
      <c r="E278" s="197"/>
      <c r="F278" s="246"/>
      <c r="G278" s="245">
        <v>7953697.6399999997</v>
      </c>
      <c r="H278" s="245">
        <v>76386.92</v>
      </c>
      <c r="I278" s="245">
        <v>567.68000000000006</v>
      </c>
      <c r="J278" s="246"/>
      <c r="K278" s="246"/>
      <c r="L278" s="317">
        <v>8030652.2399999993</v>
      </c>
      <c r="M278" s="317"/>
      <c r="N278" s="246"/>
      <c r="O278" s="245">
        <v>154457.84</v>
      </c>
      <c r="P278" s="319"/>
      <c r="Q278" s="319"/>
      <c r="R278" s="246"/>
      <c r="S278" s="246"/>
      <c r="T278" s="247">
        <v>154457.84</v>
      </c>
      <c r="U278" s="246"/>
      <c r="V278" s="245">
        <v>12601507.220000001</v>
      </c>
      <c r="W278" s="245">
        <v>2027891.08</v>
      </c>
      <c r="X278" s="245">
        <v>1287130.79</v>
      </c>
      <c r="Y278" s="245">
        <v>373844.07</v>
      </c>
      <c r="Z278" s="245">
        <v>2695327.51</v>
      </c>
      <c r="AA278" s="246"/>
      <c r="AB278" s="245">
        <v>712158.47</v>
      </c>
      <c r="AC278" s="246"/>
      <c r="AD278" s="246"/>
      <c r="AE278" s="247">
        <v>19697859.140000001</v>
      </c>
      <c r="AF278" s="246"/>
      <c r="AG278" s="246"/>
      <c r="AH278" s="246"/>
      <c r="AI278" s="245">
        <v>185001.18</v>
      </c>
      <c r="AJ278" s="246"/>
      <c r="AK278" s="246"/>
      <c r="AL278" s="246"/>
      <c r="AM278" s="247">
        <v>185001.18</v>
      </c>
      <c r="AN278" s="247">
        <f t="shared" si="8"/>
        <v>28067970.399999999</v>
      </c>
      <c r="AO278" s="246"/>
      <c r="AP278" s="246"/>
      <c r="AQ278" s="246"/>
      <c r="AR278" s="246"/>
      <c r="AS278" s="246"/>
      <c r="AT278" s="246"/>
      <c r="AU278" s="256"/>
      <c r="AV278" s="246"/>
      <c r="AW278" s="245">
        <v>150.03</v>
      </c>
      <c r="AX278" s="246">
        <v>613.35</v>
      </c>
      <c r="AY278" s="245">
        <v>2892.83</v>
      </c>
      <c r="AZ278" s="246"/>
      <c r="BA278" s="246"/>
      <c r="BB278" s="245">
        <v>148885.15</v>
      </c>
      <c r="BC278" s="246"/>
      <c r="BD278" s="246"/>
      <c r="BE278" s="246"/>
      <c r="BF278" s="246"/>
      <c r="BG278" s="246"/>
      <c r="BH278" s="246"/>
      <c r="BI278" s="246"/>
      <c r="BJ278" s="246"/>
      <c r="BK278" s="246"/>
      <c r="BL278" s="246"/>
      <c r="BM278" s="247">
        <f t="shared" si="9"/>
        <v>152541.35999999999</v>
      </c>
      <c r="BN278" s="246"/>
      <c r="BO278" s="246"/>
      <c r="BP278" s="246"/>
      <c r="BQ278" s="246"/>
      <c r="BR278" s="246"/>
      <c r="BS278" s="246"/>
      <c r="BT278" s="256"/>
      <c r="BU278" s="246"/>
      <c r="BV278" s="246"/>
      <c r="BW278" s="246"/>
      <c r="BX278" s="246"/>
      <c r="BY278" s="256"/>
      <c r="BZ278" s="246"/>
      <c r="CA278" s="246"/>
      <c r="CB278" s="256"/>
      <c r="CC278" s="247">
        <v>28067970.399999999</v>
      </c>
      <c r="CD278" s="247">
        <v>152541.36000000002</v>
      </c>
      <c r="CE278" s="247">
        <v>28220511.760000002</v>
      </c>
      <c r="CG278" s="225"/>
      <c r="CH278" s="225"/>
    </row>
    <row r="279" spans="2:86" ht="15" customHeight="1">
      <c r="B279" s="314"/>
      <c r="C279" s="315" t="s">
        <v>649</v>
      </c>
      <c r="D279" s="316"/>
      <c r="E279" s="197">
        <v>2483498.9299999997</v>
      </c>
      <c r="F279" s="246"/>
      <c r="G279" s="245">
        <v>34923646.709999993</v>
      </c>
      <c r="H279" s="245">
        <v>110383.98</v>
      </c>
      <c r="I279" s="245">
        <v>5071.2299999999996</v>
      </c>
      <c r="J279" s="245">
        <v>1087662.92</v>
      </c>
      <c r="K279" s="246"/>
      <c r="L279" s="317">
        <v>38610263.769999988</v>
      </c>
      <c r="M279" s="317"/>
      <c r="N279" s="246"/>
      <c r="O279" s="245">
        <v>165122.99000000002</v>
      </c>
      <c r="P279" s="319"/>
      <c r="Q279" s="319"/>
      <c r="R279" s="246"/>
      <c r="S279" s="246"/>
      <c r="T279" s="247">
        <v>165122.99000000002</v>
      </c>
      <c r="U279" s="245">
        <v>14816626.77</v>
      </c>
      <c r="V279" s="245">
        <v>32659101.829999998</v>
      </c>
      <c r="W279" s="245">
        <v>233068.6799999997</v>
      </c>
      <c r="X279" s="245">
        <v>11625</v>
      </c>
      <c r="Y279" s="245">
        <v>66271.87</v>
      </c>
      <c r="Z279" s="245">
        <v>197039.41000000015</v>
      </c>
      <c r="AA279" s="246"/>
      <c r="AB279" s="245">
        <v>103704.27000000002</v>
      </c>
      <c r="AC279" s="245">
        <v>860512.2</v>
      </c>
      <c r="AD279" s="245">
        <v>470096.07000000007</v>
      </c>
      <c r="AE279" s="247">
        <v>49418046.099999979</v>
      </c>
      <c r="AF279" s="245">
        <v>24098070</v>
      </c>
      <c r="AG279" s="245">
        <v>984814.86</v>
      </c>
      <c r="AH279" s="246"/>
      <c r="AI279" s="245">
        <v>599222.25</v>
      </c>
      <c r="AJ279" s="246"/>
      <c r="AK279" s="246"/>
      <c r="AL279" s="246"/>
      <c r="AM279" s="247">
        <v>25682107.109999999</v>
      </c>
      <c r="AN279" s="247">
        <f t="shared" si="8"/>
        <v>113875539.96999997</v>
      </c>
      <c r="AO279" s="245">
        <v>37472.259999999995</v>
      </c>
      <c r="AP279" s="246"/>
      <c r="AQ279" s="246"/>
      <c r="AR279" s="246"/>
      <c r="AS279" s="245">
        <v>44086.91</v>
      </c>
      <c r="AT279" s="246"/>
      <c r="AU279" s="247">
        <v>81559.17</v>
      </c>
      <c r="AV279" s="246"/>
      <c r="AW279" s="245">
        <v>5243.0900000000011</v>
      </c>
      <c r="AX279" s="245">
        <v>46665.169999999991</v>
      </c>
      <c r="AY279" s="245">
        <v>49913.979999999996</v>
      </c>
      <c r="AZ279" s="246"/>
      <c r="BA279" s="246"/>
      <c r="BB279" s="245">
        <v>17.000000000029104</v>
      </c>
      <c r="BC279" s="246"/>
      <c r="BD279" s="246"/>
      <c r="BE279" s="246"/>
      <c r="BF279" s="246"/>
      <c r="BG279" s="246"/>
      <c r="BH279" s="246"/>
      <c r="BI279" s="246"/>
      <c r="BJ279" s="246"/>
      <c r="BK279" s="246"/>
      <c r="BL279" s="245">
        <v>421932.73000000004</v>
      </c>
      <c r="BM279" s="247">
        <f t="shared" si="9"/>
        <v>523771.97000000009</v>
      </c>
      <c r="BN279" s="246"/>
      <c r="BO279" s="246"/>
      <c r="BP279" s="246"/>
      <c r="BQ279" s="246"/>
      <c r="BR279" s="246"/>
      <c r="BS279" s="246"/>
      <c r="BT279" s="256"/>
      <c r="BU279" s="245">
        <v>7165306.2000000002</v>
      </c>
      <c r="BV279" s="246"/>
      <c r="BW279" s="246"/>
      <c r="BX279" s="246"/>
      <c r="BY279" s="247">
        <v>7165306.2000000002</v>
      </c>
      <c r="BZ279" s="245">
        <v>1050506.92</v>
      </c>
      <c r="CA279" s="245">
        <v>39782.28</v>
      </c>
      <c r="CB279" s="247">
        <v>1090289.2</v>
      </c>
      <c r="CC279" s="256"/>
      <c r="CD279" s="256"/>
      <c r="CE279" s="247">
        <v>122736466.50999998</v>
      </c>
      <c r="CG279" s="225"/>
      <c r="CH279" s="225"/>
    </row>
    <row r="280" spans="2:86" ht="15" customHeight="1">
      <c r="B280" s="314" t="s">
        <v>125</v>
      </c>
      <c r="C280" s="315" t="s">
        <v>647</v>
      </c>
      <c r="D280" s="316"/>
      <c r="E280" s="197">
        <v>3104177.8600000003</v>
      </c>
      <c r="F280" s="246"/>
      <c r="G280" s="245">
        <v>61026709.429999992</v>
      </c>
      <c r="H280" s="245">
        <v>31690.79</v>
      </c>
      <c r="I280" s="246"/>
      <c r="J280" s="245">
        <v>2076926.7399999998</v>
      </c>
      <c r="K280" s="246"/>
      <c r="L280" s="317">
        <v>66239504.819999993</v>
      </c>
      <c r="M280" s="317"/>
      <c r="N280" s="246"/>
      <c r="O280" s="245">
        <v>293178.56</v>
      </c>
      <c r="P280" s="318">
        <v>14071.2</v>
      </c>
      <c r="Q280" s="318"/>
      <c r="R280" s="245">
        <v>13469.6</v>
      </c>
      <c r="S280" s="246"/>
      <c r="T280" s="247">
        <v>320719.35999999999</v>
      </c>
      <c r="U280" s="245">
        <v>18252054.350000001</v>
      </c>
      <c r="V280" s="245">
        <v>39813792.210000001</v>
      </c>
      <c r="W280" s="245">
        <v>7003590.8200000003</v>
      </c>
      <c r="X280" s="245">
        <v>1333988.1199999999</v>
      </c>
      <c r="Y280" s="245">
        <v>99671.46</v>
      </c>
      <c r="Z280" s="245">
        <v>2594256.0700000003</v>
      </c>
      <c r="AA280" s="246"/>
      <c r="AB280" s="245">
        <v>918300.19</v>
      </c>
      <c r="AC280" s="245">
        <v>2465453.5299999998</v>
      </c>
      <c r="AD280" s="246"/>
      <c r="AE280" s="247">
        <v>72481106.75</v>
      </c>
      <c r="AF280" s="245">
        <v>1499879.76</v>
      </c>
      <c r="AG280" s="245">
        <v>753080.39</v>
      </c>
      <c r="AH280" s="246"/>
      <c r="AI280" s="246"/>
      <c r="AJ280" s="246"/>
      <c r="AK280" s="246"/>
      <c r="AL280" s="246"/>
      <c r="AM280" s="247">
        <v>2252960.15</v>
      </c>
      <c r="AN280" s="247">
        <f t="shared" si="8"/>
        <v>141294291.08000001</v>
      </c>
      <c r="AO280" s="245">
        <v>242393.55</v>
      </c>
      <c r="AP280" s="246"/>
      <c r="AQ280" s="246"/>
      <c r="AR280" s="246"/>
      <c r="AS280" s="245">
        <v>11638.95</v>
      </c>
      <c r="AT280" s="246"/>
      <c r="AU280" s="247">
        <v>254032.50000000003</v>
      </c>
      <c r="AV280" s="246"/>
      <c r="AW280" s="245">
        <v>16.000000000000014</v>
      </c>
      <c r="AX280" s="245">
        <v>296063.59000000003</v>
      </c>
      <c r="AY280" s="245">
        <v>90644.270000000019</v>
      </c>
      <c r="AZ280" s="246"/>
      <c r="BA280" s="246"/>
      <c r="BB280" s="245">
        <v>492869.10999999993</v>
      </c>
      <c r="BC280" s="246"/>
      <c r="BD280" s="246"/>
      <c r="BE280" s="246"/>
      <c r="BF280" s="245">
        <v>144853.28</v>
      </c>
      <c r="BG280" s="246"/>
      <c r="BH280" s="246"/>
      <c r="BI280" s="246"/>
      <c r="BJ280" s="246"/>
      <c r="BK280" s="246"/>
      <c r="BL280" s="245">
        <v>2357708.6</v>
      </c>
      <c r="BM280" s="247">
        <f t="shared" si="9"/>
        <v>3382154.85</v>
      </c>
      <c r="BN280" s="246"/>
      <c r="BO280" s="246"/>
      <c r="BP280" s="246"/>
      <c r="BQ280" s="246"/>
      <c r="BR280" s="246"/>
      <c r="BS280" s="246"/>
      <c r="BT280" s="256"/>
      <c r="BU280" s="245">
        <v>4763901.66</v>
      </c>
      <c r="BV280" s="245">
        <v>878.62999999995827</v>
      </c>
      <c r="BW280" s="246"/>
      <c r="BX280" s="246"/>
      <c r="BY280" s="247">
        <v>4764780.29</v>
      </c>
      <c r="BZ280" s="245">
        <v>739607.3600000001</v>
      </c>
      <c r="CA280" s="245">
        <v>3.637978807091713E-12</v>
      </c>
      <c r="CB280" s="247">
        <v>739607.3600000001</v>
      </c>
      <c r="CC280" s="256"/>
      <c r="CD280" s="256"/>
      <c r="CE280" s="247">
        <v>150434866.08000001</v>
      </c>
      <c r="CG280" s="225"/>
      <c r="CH280" s="225"/>
    </row>
    <row r="281" spans="2:86" ht="15" customHeight="1">
      <c r="B281" s="314"/>
      <c r="C281" s="315" t="s">
        <v>648</v>
      </c>
      <c r="D281" s="316"/>
      <c r="E281" s="197"/>
      <c r="F281" s="246"/>
      <c r="G281" s="245">
        <v>31234607.300000001</v>
      </c>
      <c r="H281" s="246"/>
      <c r="I281" s="246"/>
      <c r="J281" s="246"/>
      <c r="K281" s="246"/>
      <c r="L281" s="317">
        <v>31234607.300000001</v>
      </c>
      <c r="M281" s="317"/>
      <c r="N281" s="246"/>
      <c r="O281" s="245">
        <v>290610.82</v>
      </c>
      <c r="P281" s="319"/>
      <c r="Q281" s="319"/>
      <c r="R281" s="246"/>
      <c r="S281" s="246"/>
      <c r="T281" s="247">
        <v>290610.82</v>
      </c>
      <c r="U281" s="246"/>
      <c r="V281" s="245">
        <v>5902951.5999999996</v>
      </c>
      <c r="W281" s="245">
        <v>5104415.96</v>
      </c>
      <c r="X281" s="245">
        <v>957638.7</v>
      </c>
      <c r="Y281" s="245">
        <v>95981.61</v>
      </c>
      <c r="Z281" s="245">
        <v>2398833.8300000005</v>
      </c>
      <c r="AA281" s="246"/>
      <c r="AB281" s="245">
        <v>695315.90999999992</v>
      </c>
      <c r="AC281" s="246"/>
      <c r="AD281" s="246"/>
      <c r="AE281" s="247">
        <v>15155137.609999998</v>
      </c>
      <c r="AF281" s="245">
        <v>16</v>
      </c>
      <c r="AG281" s="246"/>
      <c r="AH281" s="246"/>
      <c r="AI281" s="246"/>
      <c r="AJ281" s="246"/>
      <c r="AK281" s="246"/>
      <c r="AL281" s="246"/>
      <c r="AM281" s="247">
        <v>16</v>
      </c>
      <c r="AN281" s="247">
        <f t="shared" si="8"/>
        <v>46680371.729999997</v>
      </c>
      <c r="AO281" s="246"/>
      <c r="AP281" s="246"/>
      <c r="AQ281" s="246"/>
      <c r="AR281" s="246"/>
      <c r="AS281" s="246"/>
      <c r="AT281" s="246"/>
      <c r="AU281" s="256"/>
      <c r="AV281" s="246"/>
      <c r="AW281" s="246"/>
      <c r="AX281" s="246"/>
      <c r="AY281" s="246"/>
      <c r="AZ281" s="246"/>
      <c r="BA281" s="246"/>
      <c r="BB281" s="245">
        <v>492397.27</v>
      </c>
      <c r="BC281" s="246"/>
      <c r="BD281" s="246"/>
      <c r="BE281" s="246"/>
      <c r="BF281" s="246"/>
      <c r="BG281" s="246"/>
      <c r="BH281" s="246"/>
      <c r="BI281" s="246"/>
      <c r="BJ281" s="246"/>
      <c r="BK281" s="246"/>
      <c r="BL281" s="246"/>
      <c r="BM281" s="247">
        <f t="shared" si="9"/>
        <v>492397.27</v>
      </c>
      <c r="BN281" s="246"/>
      <c r="BO281" s="246"/>
      <c r="BP281" s="246"/>
      <c r="BQ281" s="246"/>
      <c r="BR281" s="246"/>
      <c r="BS281" s="246"/>
      <c r="BT281" s="256"/>
      <c r="BU281" s="246"/>
      <c r="BV281" s="246"/>
      <c r="BW281" s="246"/>
      <c r="BX281" s="246"/>
      <c r="BY281" s="256"/>
      <c r="BZ281" s="246"/>
      <c r="CA281" s="246"/>
      <c r="CB281" s="256"/>
      <c r="CC281" s="247">
        <v>46680355.729999997</v>
      </c>
      <c r="CD281" s="247">
        <v>492413.27</v>
      </c>
      <c r="CE281" s="247">
        <v>47172769</v>
      </c>
      <c r="CG281" s="225"/>
      <c r="CH281" s="225"/>
    </row>
    <row r="282" spans="2:86" ht="15" customHeight="1">
      <c r="B282" s="314"/>
      <c r="C282" s="315" t="s">
        <v>649</v>
      </c>
      <c r="D282" s="316"/>
      <c r="E282" s="197">
        <v>3104177.8600000003</v>
      </c>
      <c r="F282" s="246"/>
      <c r="G282" s="245">
        <v>29792102.129999992</v>
      </c>
      <c r="H282" s="245">
        <v>31690.79</v>
      </c>
      <c r="I282" s="246"/>
      <c r="J282" s="245">
        <v>2076926.7399999998</v>
      </c>
      <c r="K282" s="246"/>
      <c r="L282" s="317">
        <v>35004897.519999996</v>
      </c>
      <c r="M282" s="317"/>
      <c r="N282" s="246"/>
      <c r="O282" s="245">
        <v>2567.7399999999907</v>
      </c>
      <c r="P282" s="318">
        <v>14071.2</v>
      </c>
      <c r="Q282" s="318"/>
      <c r="R282" s="245">
        <v>13469.6</v>
      </c>
      <c r="S282" s="246"/>
      <c r="T282" s="247">
        <v>30108.539999999979</v>
      </c>
      <c r="U282" s="245">
        <v>18252054.350000001</v>
      </c>
      <c r="V282" s="245">
        <v>33910840.609999999</v>
      </c>
      <c r="W282" s="245">
        <v>1899174.8600000003</v>
      </c>
      <c r="X282" s="245">
        <v>376349.41999999993</v>
      </c>
      <c r="Y282" s="245">
        <v>3689.8500000000058</v>
      </c>
      <c r="Z282" s="245">
        <v>195422.23999999976</v>
      </c>
      <c r="AA282" s="246"/>
      <c r="AB282" s="245">
        <v>222984.28000000003</v>
      </c>
      <c r="AC282" s="245">
        <v>2465453.5299999998</v>
      </c>
      <c r="AD282" s="246"/>
      <c r="AE282" s="247">
        <v>57325969.140000001</v>
      </c>
      <c r="AF282" s="245">
        <v>1499863.76</v>
      </c>
      <c r="AG282" s="245">
        <v>753080.39</v>
      </c>
      <c r="AH282" s="246"/>
      <c r="AI282" s="246"/>
      <c r="AJ282" s="246"/>
      <c r="AK282" s="246"/>
      <c r="AL282" s="246"/>
      <c r="AM282" s="247">
        <v>2252944.15</v>
      </c>
      <c r="AN282" s="247">
        <f t="shared" si="8"/>
        <v>94613919.349999994</v>
      </c>
      <c r="AO282" s="245">
        <v>242393.55</v>
      </c>
      <c r="AP282" s="246"/>
      <c r="AQ282" s="246"/>
      <c r="AR282" s="246"/>
      <c r="AS282" s="245">
        <v>11638.95</v>
      </c>
      <c r="AT282" s="246"/>
      <c r="AU282" s="247">
        <v>254032.50000000003</v>
      </c>
      <c r="AV282" s="246"/>
      <c r="AW282" s="245">
        <v>16.000000000000014</v>
      </c>
      <c r="AX282" s="245">
        <v>296063.59000000003</v>
      </c>
      <c r="AY282" s="245">
        <v>90644.270000000019</v>
      </c>
      <c r="AZ282" s="246"/>
      <c r="BA282" s="246"/>
      <c r="BB282" s="245">
        <v>471.8399999999092</v>
      </c>
      <c r="BC282" s="246"/>
      <c r="BD282" s="246"/>
      <c r="BE282" s="246"/>
      <c r="BF282" s="245">
        <v>144853.28</v>
      </c>
      <c r="BG282" s="246"/>
      <c r="BH282" s="246"/>
      <c r="BI282" s="246"/>
      <c r="BJ282" s="246"/>
      <c r="BK282" s="246"/>
      <c r="BL282" s="245">
        <v>2357708.6</v>
      </c>
      <c r="BM282" s="247">
        <f t="shared" si="9"/>
        <v>2889757.58</v>
      </c>
      <c r="BN282" s="246"/>
      <c r="BO282" s="246"/>
      <c r="BP282" s="246"/>
      <c r="BQ282" s="246"/>
      <c r="BR282" s="246"/>
      <c r="BS282" s="246"/>
      <c r="BT282" s="256"/>
      <c r="BU282" s="245">
        <v>4763901.66</v>
      </c>
      <c r="BV282" s="245">
        <v>878.62999999995827</v>
      </c>
      <c r="BW282" s="246"/>
      <c r="BX282" s="246"/>
      <c r="BY282" s="247">
        <v>4764780.29</v>
      </c>
      <c r="BZ282" s="245">
        <v>739607.3600000001</v>
      </c>
      <c r="CA282" s="245">
        <v>3.637978807091713E-12</v>
      </c>
      <c r="CB282" s="247">
        <v>739607.3600000001</v>
      </c>
      <c r="CC282" s="256"/>
      <c r="CD282" s="256"/>
      <c r="CE282" s="247">
        <v>103262097.08000001</v>
      </c>
      <c r="CG282" s="225"/>
      <c r="CH282" s="225"/>
    </row>
    <row r="283" spans="2:86" ht="15" customHeight="1">
      <c r="B283" s="314" t="s">
        <v>126</v>
      </c>
      <c r="C283" s="315" t="s">
        <v>647</v>
      </c>
      <c r="D283" s="316"/>
      <c r="E283" s="197">
        <v>217122.87</v>
      </c>
      <c r="F283" s="245">
        <v>557753.31000000006</v>
      </c>
      <c r="G283" s="245">
        <v>57653740.770000003</v>
      </c>
      <c r="H283" s="245">
        <v>628216.12</v>
      </c>
      <c r="I283" s="246"/>
      <c r="J283" s="245">
        <v>179815.55999999947</v>
      </c>
      <c r="K283" s="246"/>
      <c r="L283" s="317">
        <v>59236648.630000003</v>
      </c>
      <c r="M283" s="317"/>
      <c r="N283" s="246"/>
      <c r="O283" s="245">
        <v>510986.64</v>
      </c>
      <c r="P283" s="318">
        <v>9537.5500000000011</v>
      </c>
      <c r="Q283" s="318"/>
      <c r="R283" s="245">
        <v>78868.47</v>
      </c>
      <c r="S283" s="246"/>
      <c r="T283" s="247">
        <v>599392.66</v>
      </c>
      <c r="U283" s="245">
        <v>7651216.3700000001</v>
      </c>
      <c r="V283" s="245">
        <v>25579323.02</v>
      </c>
      <c r="W283" s="245">
        <v>3988412.51</v>
      </c>
      <c r="X283" s="245">
        <v>1804514.6</v>
      </c>
      <c r="Y283" s="245">
        <v>109033.01</v>
      </c>
      <c r="Z283" s="245">
        <v>1072741.6599999999</v>
      </c>
      <c r="AA283" s="246"/>
      <c r="AB283" s="245">
        <v>136883.37</v>
      </c>
      <c r="AC283" s="245">
        <v>10780</v>
      </c>
      <c r="AD283" s="246"/>
      <c r="AE283" s="247">
        <v>40352904.539999992</v>
      </c>
      <c r="AF283" s="245">
        <v>36750</v>
      </c>
      <c r="AG283" s="245">
        <v>585364.03</v>
      </c>
      <c r="AH283" s="246"/>
      <c r="AI283" s="245">
        <v>1988497.74</v>
      </c>
      <c r="AJ283" s="246"/>
      <c r="AK283" s="246"/>
      <c r="AL283" s="246"/>
      <c r="AM283" s="247">
        <v>2610611.77</v>
      </c>
      <c r="AN283" s="247">
        <f t="shared" si="8"/>
        <v>102799557.59999998</v>
      </c>
      <c r="AO283" s="245">
        <v>132893.47</v>
      </c>
      <c r="AP283" s="246"/>
      <c r="AQ283" s="246"/>
      <c r="AR283" s="246"/>
      <c r="AS283" s="246"/>
      <c r="AT283" s="246"/>
      <c r="AU283" s="247">
        <v>132893.47</v>
      </c>
      <c r="AV283" s="246"/>
      <c r="AW283" s="245">
        <v>141517.44</v>
      </c>
      <c r="AX283" s="245">
        <v>55320.06</v>
      </c>
      <c r="AY283" s="245">
        <v>151308.22</v>
      </c>
      <c r="AZ283" s="246"/>
      <c r="BA283" s="246"/>
      <c r="BB283" s="245">
        <v>209075</v>
      </c>
      <c r="BC283" s="246"/>
      <c r="BD283" s="246"/>
      <c r="BE283" s="246"/>
      <c r="BF283" s="245">
        <v>22734.16</v>
      </c>
      <c r="BG283" s="246"/>
      <c r="BH283" s="246"/>
      <c r="BI283" s="246"/>
      <c r="BJ283" s="246"/>
      <c r="BK283" s="246"/>
      <c r="BL283" s="245">
        <v>236049.81000000003</v>
      </c>
      <c r="BM283" s="247">
        <f t="shared" si="9"/>
        <v>816004.69000000006</v>
      </c>
      <c r="BN283" s="246"/>
      <c r="BO283" s="246"/>
      <c r="BP283" s="246"/>
      <c r="BQ283" s="246"/>
      <c r="BR283" s="246"/>
      <c r="BS283" s="246"/>
      <c r="BT283" s="256"/>
      <c r="BU283" s="245">
        <v>1016349.6999999996</v>
      </c>
      <c r="BV283" s="245">
        <v>3115.46</v>
      </c>
      <c r="BW283" s="246"/>
      <c r="BX283" s="246"/>
      <c r="BY283" s="247">
        <v>1019465.1599999996</v>
      </c>
      <c r="BZ283" s="245">
        <v>187235.67</v>
      </c>
      <c r="CA283" s="245">
        <v>3837.88</v>
      </c>
      <c r="CB283" s="247">
        <v>191073.55</v>
      </c>
      <c r="CC283" s="256"/>
      <c r="CD283" s="256"/>
      <c r="CE283" s="247">
        <v>104958994.46999998</v>
      </c>
      <c r="CG283" s="225"/>
      <c r="CH283" s="225"/>
    </row>
    <row r="284" spans="2:86" ht="15" customHeight="1">
      <c r="B284" s="314"/>
      <c r="C284" s="315" t="s">
        <v>648</v>
      </c>
      <c r="D284" s="316"/>
      <c r="E284" s="197"/>
      <c r="F284" s="245">
        <v>193885.83</v>
      </c>
      <c r="G284" s="245">
        <v>42606628.790000007</v>
      </c>
      <c r="H284" s="245">
        <v>108482.15</v>
      </c>
      <c r="I284" s="246"/>
      <c r="J284" s="246"/>
      <c r="K284" s="246"/>
      <c r="L284" s="317">
        <v>42908996.770000003</v>
      </c>
      <c r="M284" s="317"/>
      <c r="N284" s="246"/>
      <c r="O284" s="245">
        <v>277467.95999999996</v>
      </c>
      <c r="P284" s="318">
        <v>8037.55</v>
      </c>
      <c r="Q284" s="318"/>
      <c r="R284" s="246"/>
      <c r="S284" s="246"/>
      <c r="T284" s="247">
        <v>285505.50999999995</v>
      </c>
      <c r="U284" s="246"/>
      <c r="V284" s="245">
        <v>7014391.1900000004</v>
      </c>
      <c r="W284" s="245">
        <v>3201897.3900000006</v>
      </c>
      <c r="X284" s="245">
        <v>1510907.87</v>
      </c>
      <c r="Y284" s="245">
        <v>107542.95000000001</v>
      </c>
      <c r="Z284" s="245">
        <v>955752.24999999988</v>
      </c>
      <c r="AA284" s="246"/>
      <c r="AB284" s="245">
        <v>114529.22</v>
      </c>
      <c r="AC284" s="246"/>
      <c r="AD284" s="246"/>
      <c r="AE284" s="247">
        <v>12905020.870000001</v>
      </c>
      <c r="AF284" s="245">
        <v>36750</v>
      </c>
      <c r="AG284" s="246"/>
      <c r="AH284" s="246"/>
      <c r="AI284" s="245">
        <v>136578.02000000002</v>
      </c>
      <c r="AJ284" s="246"/>
      <c r="AK284" s="246"/>
      <c r="AL284" s="246"/>
      <c r="AM284" s="247">
        <v>173328.02</v>
      </c>
      <c r="AN284" s="247">
        <f t="shared" si="8"/>
        <v>56272851.170000009</v>
      </c>
      <c r="AO284" s="246"/>
      <c r="AP284" s="246"/>
      <c r="AQ284" s="246"/>
      <c r="AR284" s="246"/>
      <c r="AS284" s="246"/>
      <c r="AT284" s="246"/>
      <c r="AU284" s="256"/>
      <c r="AV284" s="246"/>
      <c r="AW284" s="246"/>
      <c r="AX284" s="246"/>
      <c r="AY284" s="246"/>
      <c r="AZ284" s="246"/>
      <c r="BA284" s="246"/>
      <c r="BB284" s="245">
        <v>179637.27</v>
      </c>
      <c r="BC284" s="246"/>
      <c r="BD284" s="246"/>
      <c r="BE284" s="246"/>
      <c r="BF284" s="246"/>
      <c r="BG284" s="246"/>
      <c r="BH284" s="246"/>
      <c r="BI284" s="246"/>
      <c r="BJ284" s="246"/>
      <c r="BK284" s="246"/>
      <c r="BL284" s="246"/>
      <c r="BM284" s="247">
        <f t="shared" si="9"/>
        <v>179637.27</v>
      </c>
      <c r="BN284" s="246"/>
      <c r="BO284" s="246"/>
      <c r="BP284" s="246"/>
      <c r="BQ284" s="246"/>
      <c r="BR284" s="246"/>
      <c r="BS284" s="246"/>
      <c r="BT284" s="256"/>
      <c r="BU284" s="246"/>
      <c r="BV284" s="246"/>
      <c r="BW284" s="246"/>
      <c r="BX284" s="246"/>
      <c r="BY284" s="256"/>
      <c r="BZ284" s="246"/>
      <c r="CA284" s="246"/>
      <c r="CB284" s="256"/>
      <c r="CC284" s="247">
        <v>56236101.170000002</v>
      </c>
      <c r="CD284" s="247">
        <v>216387.27</v>
      </c>
      <c r="CE284" s="247">
        <v>56452488.440000013</v>
      </c>
      <c r="CG284" s="225"/>
      <c r="CH284" s="225"/>
    </row>
    <row r="285" spans="2:86" ht="15" customHeight="1">
      <c r="B285" s="314"/>
      <c r="C285" s="315" t="s">
        <v>649</v>
      </c>
      <c r="D285" s="316"/>
      <c r="E285" s="197">
        <v>217122.87</v>
      </c>
      <c r="F285" s="245">
        <v>363867.48000000004</v>
      </c>
      <c r="G285" s="245">
        <v>15047111.979999997</v>
      </c>
      <c r="H285" s="245">
        <v>519733.97</v>
      </c>
      <c r="I285" s="246"/>
      <c r="J285" s="245">
        <v>179815.55999999947</v>
      </c>
      <c r="K285" s="246"/>
      <c r="L285" s="317">
        <v>16327651.859999999</v>
      </c>
      <c r="M285" s="317"/>
      <c r="N285" s="246"/>
      <c r="O285" s="245">
        <v>233518.68000000005</v>
      </c>
      <c r="P285" s="318">
        <v>1500.0000000000009</v>
      </c>
      <c r="Q285" s="318"/>
      <c r="R285" s="245">
        <v>78868.47</v>
      </c>
      <c r="S285" s="246"/>
      <c r="T285" s="247">
        <v>313887.15000000008</v>
      </c>
      <c r="U285" s="245">
        <v>7651216.3700000001</v>
      </c>
      <c r="V285" s="245">
        <v>18564931.829999998</v>
      </c>
      <c r="W285" s="245">
        <v>786515.11999999918</v>
      </c>
      <c r="X285" s="245">
        <v>293606.73000000021</v>
      </c>
      <c r="Y285" s="245">
        <v>1490.0599999999831</v>
      </c>
      <c r="Z285" s="245">
        <v>116989.41000000003</v>
      </c>
      <c r="AA285" s="246"/>
      <c r="AB285" s="245">
        <v>22354.149999999994</v>
      </c>
      <c r="AC285" s="245">
        <v>10780</v>
      </c>
      <c r="AD285" s="246"/>
      <c r="AE285" s="247">
        <v>27447883.669999991</v>
      </c>
      <c r="AF285" s="246"/>
      <c r="AG285" s="245">
        <v>585364.03</v>
      </c>
      <c r="AH285" s="246"/>
      <c r="AI285" s="245">
        <v>1851919.72</v>
      </c>
      <c r="AJ285" s="246"/>
      <c r="AK285" s="246"/>
      <c r="AL285" s="246"/>
      <c r="AM285" s="247">
        <v>2437283.75</v>
      </c>
      <c r="AN285" s="247">
        <f t="shared" si="8"/>
        <v>46526706.429999992</v>
      </c>
      <c r="AO285" s="245">
        <v>132893.47</v>
      </c>
      <c r="AP285" s="246"/>
      <c r="AQ285" s="246"/>
      <c r="AR285" s="246"/>
      <c r="AS285" s="246"/>
      <c r="AT285" s="246"/>
      <c r="AU285" s="247">
        <v>132893.47</v>
      </c>
      <c r="AV285" s="246"/>
      <c r="AW285" s="245">
        <v>141517.44</v>
      </c>
      <c r="AX285" s="245">
        <v>55320.06</v>
      </c>
      <c r="AY285" s="245">
        <v>151308.22</v>
      </c>
      <c r="AZ285" s="246"/>
      <c r="BA285" s="246"/>
      <c r="BB285" s="245">
        <v>29437.729999999981</v>
      </c>
      <c r="BC285" s="246"/>
      <c r="BD285" s="246"/>
      <c r="BE285" s="246"/>
      <c r="BF285" s="245">
        <v>22734.16</v>
      </c>
      <c r="BG285" s="246"/>
      <c r="BH285" s="246"/>
      <c r="BI285" s="246"/>
      <c r="BJ285" s="246"/>
      <c r="BK285" s="246"/>
      <c r="BL285" s="245">
        <v>236049.81000000003</v>
      </c>
      <c r="BM285" s="247">
        <f t="shared" si="9"/>
        <v>636367.41999999993</v>
      </c>
      <c r="BN285" s="246"/>
      <c r="BO285" s="246"/>
      <c r="BP285" s="246"/>
      <c r="BQ285" s="246"/>
      <c r="BR285" s="246"/>
      <c r="BS285" s="246"/>
      <c r="BT285" s="256"/>
      <c r="BU285" s="245">
        <v>1016349.6999999996</v>
      </c>
      <c r="BV285" s="245">
        <v>3115.46</v>
      </c>
      <c r="BW285" s="246"/>
      <c r="BX285" s="246"/>
      <c r="BY285" s="247">
        <v>1019465.1599999996</v>
      </c>
      <c r="BZ285" s="245">
        <v>187235.67</v>
      </c>
      <c r="CA285" s="245">
        <v>3837.88</v>
      </c>
      <c r="CB285" s="247">
        <v>191073.55</v>
      </c>
      <c r="CC285" s="256"/>
      <c r="CD285" s="256"/>
      <c r="CE285" s="247">
        <v>48506506.029999971</v>
      </c>
      <c r="CG285" s="225"/>
      <c r="CH285" s="225"/>
    </row>
    <row r="286" spans="2:86" ht="15" customHeight="1">
      <c r="B286" s="314" t="s">
        <v>127</v>
      </c>
      <c r="C286" s="315" t="s">
        <v>647</v>
      </c>
      <c r="D286" s="316"/>
      <c r="E286" s="197">
        <v>69975.899999999994</v>
      </c>
      <c r="F286" s="246"/>
      <c r="G286" s="245">
        <v>154532931.09999999</v>
      </c>
      <c r="H286" s="245">
        <v>1298074.3</v>
      </c>
      <c r="I286" s="246"/>
      <c r="J286" s="245">
        <v>184158.52</v>
      </c>
      <c r="K286" s="246"/>
      <c r="L286" s="317">
        <v>156085139.82000002</v>
      </c>
      <c r="M286" s="317"/>
      <c r="N286" s="246"/>
      <c r="O286" s="245">
        <v>76657.850000000006</v>
      </c>
      <c r="P286" s="319"/>
      <c r="Q286" s="319"/>
      <c r="R286" s="246"/>
      <c r="S286" s="246"/>
      <c r="T286" s="247">
        <v>76657.850000000006</v>
      </c>
      <c r="U286" s="245">
        <v>58879251.07</v>
      </c>
      <c r="V286" s="245">
        <v>76187015.24000001</v>
      </c>
      <c r="W286" s="245">
        <v>6853660.0199999996</v>
      </c>
      <c r="X286" s="245">
        <v>5731581.5700000003</v>
      </c>
      <c r="Y286" s="245">
        <v>1370020.4</v>
      </c>
      <c r="Z286" s="245">
        <v>1020650.42</v>
      </c>
      <c r="AA286" s="246"/>
      <c r="AB286" s="245">
        <v>506884.91</v>
      </c>
      <c r="AC286" s="245">
        <v>5156574.76</v>
      </c>
      <c r="AD286" s="246"/>
      <c r="AE286" s="247">
        <v>155705638.38999999</v>
      </c>
      <c r="AF286" s="245">
        <v>16557133.569999998</v>
      </c>
      <c r="AG286" s="245">
        <v>1507423.18</v>
      </c>
      <c r="AH286" s="245">
        <v>9476955.6500000004</v>
      </c>
      <c r="AI286" s="246"/>
      <c r="AJ286" s="246"/>
      <c r="AK286" s="246"/>
      <c r="AL286" s="246"/>
      <c r="AM286" s="247">
        <v>27541512.399999999</v>
      </c>
      <c r="AN286" s="247">
        <f t="shared" si="8"/>
        <v>339408948.45999998</v>
      </c>
      <c r="AO286" s="245">
        <v>1068712.96</v>
      </c>
      <c r="AP286" s="246"/>
      <c r="AQ286" s="246"/>
      <c r="AR286" s="246"/>
      <c r="AS286" s="246"/>
      <c r="AT286" s="246"/>
      <c r="AU286" s="247">
        <v>1068712.96</v>
      </c>
      <c r="AV286" s="245">
        <v>80063.289999999994</v>
      </c>
      <c r="AW286" s="245">
        <v>2133729.41</v>
      </c>
      <c r="AX286" s="245">
        <v>380477.48000000004</v>
      </c>
      <c r="AY286" s="245">
        <v>219681.24000000002</v>
      </c>
      <c r="AZ286" s="246"/>
      <c r="BA286" s="246"/>
      <c r="BB286" s="245">
        <v>3109804.2</v>
      </c>
      <c r="BC286" s="246"/>
      <c r="BD286" s="246"/>
      <c r="BE286" s="246"/>
      <c r="BF286" s="245">
        <v>4038</v>
      </c>
      <c r="BG286" s="246"/>
      <c r="BH286" s="246"/>
      <c r="BI286" s="246"/>
      <c r="BJ286" s="246"/>
      <c r="BK286" s="246"/>
      <c r="BL286" s="245">
        <v>1308161.23</v>
      </c>
      <c r="BM286" s="247">
        <f t="shared" si="9"/>
        <v>7235954.8500000015</v>
      </c>
      <c r="BN286" s="246"/>
      <c r="BO286" s="246"/>
      <c r="BP286" s="246"/>
      <c r="BQ286" s="246"/>
      <c r="BR286" s="246"/>
      <c r="BS286" s="246"/>
      <c r="BT286" s="256"/>
      <c r="BU286" s="245">
        <v>3955521.22</v>
      </c>
      <c r="BV286" s="245">
        <v>113624.00000000001</v>
      </c>
      <c r="BW286" s="246"/>
      <c r="BX286" s="246"/>
      <c r="BY286" s="247">
        <v>4069145.22</v>
      </c>
      <c r="BZ286" s="245">
        <v>1684853.8299999998</v>
      </c>
      <c r="CA286" s="245">
        <v>68877.63</v>
      </c>
      <c r="CB286" s="247">
        <v>1753731.46</v>
      </c>
      <c r="CC286" s="256"/>
      <c r="CD286" s="256"/>
      <c r="CE286" s="247">
        <v>353536492.95000005</v>
      </c>
      <c r="CG286" s="225"/>
      <c r="CH286" s="225"/>
    </row>
    <row r="287" spans="2:86" ht="15" customHeight="1">
      <c r="B287" s="314"/>
      <c r="C287" s="315" t="s">
        <v>648</v>
      </c>
      <c r="D287" s="316"/>
      <c r="E287" s="197"/>
      <c r="F287" s="246"/>
      <c r="G287" s="245">
        <v>99489072.730000004</v>
      </c>
      <c r="H287" s="245">
        <v>657051.62</v>
      </c>
      <c r="I287" s="246"/>
      <c r="J287" s="246"/>
      <c r="K287" s="246"/>
      <c r="L287" s="317">
        <v>100146124.35000001</v>
      </c>
      <c r="M287" s="317"/>
      <c r="N287" s="246"/>
      <c r="O287" s="245">
        <v>68424.710000000006</v>
      </c>
      <c r="P287" s="319"/>
      <c r="Q287" s="319"/>
      <c r="R287" s="246"/>
      <c r="S287" s="246"/>
      <c r="T287" s="247">
        <v>68424.710000000006</v>
      </c>
      <c r="U287" s="246"/>
      <c r="V287" s="245">
        <v>32457321.669999998</v>
      </c>
      <c r="W287" s="245">
        <v>6072569.9400000004</v>
      </c>
      <c r="X287" s="245">
        <v>5052436.3900000006</v>
      </c>
      <c r="Y287" s="245">
        <v>1250874.9600000002</v>
      </c>
      <c r="Z287" s="245">
        <v>981039.93</v>
      </c>
      <c r="AA287" s="246"/>
      <c r="AB287" s="245">
        <v>148092.97999999998</v>
      </c>
      <c r="AC287" s="246"/>
      <c r="AD287" s="246"/>
      <c r="AE287" s="247">
        <v>45962335.869999997</v>
      </c>
      <c r="AF287" s="245">
        <v>32232.000000000007</v>
      </c>
      <c r="AG287" s="246"/>
      <c r="AH287" s="246"/>
      <c r="AI287" s="246"/>
      <c r="AJ287" s="246"/>
      <c r="AK287" s="246"/>
      <c r="AL287" s="246"/>
      <c r="AM287" s="247">
        <v>32232.000000000007</v>
      </c>
      <c r="AN287" s="247">
        <f t="shared" si="8"/>
        <v>146209116.93000001</v>
      </c>
      <c r="AO287" s="245">
        <v>106871.3</v>
      </c>
      <c r="AP287" s="246"/>
      <c r="AQ287" s="246"/>
      <c r="AR287" s="246"/>
      <c r="AS287" s="246"/>
      <c r="AT287" s="246"/>
      <c r="AU287" s="247">
        <v>106871.3</v>
      </c>
      <c r="AV287" s="246"/>
      <c r="AW287" s="246"/>
      <c r="AX287" s="246"/>
      <c r="AY287" s="246"/>
      <c r="AZ287" s="246"/>
      <c r="BA287" s="246"/>
      <c r="BB287" s="245">
        <v>2663105.1100000003</v>
      </c>
      <c r="BC287" s="246"/>
      <c r="BD287" s="246"/>
      <c r="BE287" s="246"/>
      <c r="BF287" s="246"/>
      <c r="BG287" s="246"/>
      <c r="BH287" s="246"/>
      <c r="BI287" s="246"/>
      <c r="BJ287" s="246"/>
      <c r="BK287" s="246"/>
      <c r="BL287" s="246"/>
      <c r="BM287" s="247">
        <f t="shared" si="9"/>
        <v>2663105.1100000003</v>
      </c>
      <c r="BN287" s="246"/>
      <c r="BO287" s="246"/>
      <c r="BP287" s="246"/>
      <c r="BQ287" s="246"/>
      <c r="BR287" s="246"/>
      <c r="BS287" s="246"/>
      <c r="BT287" s="256"/>
      <c r="BU287" s="246"/>
      <c r="BV287" s="246"/>
      <c r="BW287" s="246"/>
      <c r="BX287" s="246"/>
      <c r="BY287" s="256"/>
      <c r="BZ287" s="246"/>
      <c r="CA287" s="246"/>
      <c r="CB287" s="256"/>
      <c r="CC287" s="247">
        <v>146176884.93000004</v>
      </c>
      <c r="CD287" s="247">
        <v>2802208.41</v>
      </c>
      <c r="CE287" s="247">
        <v>148979093.34</v>
      </c>
      <c r="CG287" s="225"/>
      <c r="CH287" s="225"/>
    </row>
    <row r="288" spans="2:86" ht="15" customHeight="1">
      <c r="B288" s="314"/>
      <c r="C288" s="315" t="s">
        <v>649</v>
      </c>
      <c r="D288" s="316"/>
      <c r="E288" s="197">
        <v>69975.899999999994</v>
      </c>
      <c r="F288" s="246"/>
      <c r="G288" s="245">
        <v>55043858.36999999</v>
      </c>
      <c r="H288" s="245">
        <v>641022.68000000005</v>
      </c>
      <c r="I288" s="246"/>
      <c r="J288" s="245">
        <v>184158.52</v>
      </c>
      <c r="K288" s="246"/>
      <c r="L288" s="317">
        <v>55939015.470000014</v>
      </c>
      <c r="M288" s="317"/>
      <c r="N288" s="246"/>
      <c r="O288" s="245">
        <v>8233.14</v>
      </c>
      <c r="P288" s="319"/>
      <c r="Q288" s="319"/>
      <c r="R288" s="246"/>
      <c r="S288" s="246"/>
      <c r="T288" s="247">
        <v>8233.14</v>
      </c>
      <c r="U288" s="245">
        <v>58879251.07</v>
      </c>
      <c r="V288" s="245">
        <v>43729693.570000008</v>
      </c>
      <c r="W288" s="245">
        <v>781090.07999999914</v>
      </c>
      <c r="X288" s="245">
        <v>679145.1799999997</v>
      </c>
      <c r="Y288" s="245">
        <v>119145.43999999994</v>
      </c>
      <c r="Z288" s="245">
        <v>39610.489999999991</v>
      </c>
      <c r="AA288" s="246"/>
      <c r="AB288" s="245">
        <v>358791.93000000005</v>
      </c>
      <c r="AC288" s="245">
        <v>5156574.76</v>
      </c>
      <c r="AD288" s="246"/>
      <c r="AE288" s="247">
        <v>109743302.51999998</v>
      </c>
      <c r="AF288" s="245">
        <v>16524901.569999998</v>
      </c>
      <c r="AG288" s="245">
        <v>1507423.18</v>
      </c>
      <c r="AH288" s="245">
        <v>9476955.6500000004</v>
      </c>
      <c r="AI288" s="246"/>
      <c r="AJ288" s="246"/>
      <c r="AK288" s="246"/>
      <c r="AL288" s="246"/>
      <c r="AM288" s="247">
        <v>27509280.399999999</v>
      </c>
      <c r="AN288" s="247">
        <f t="shared" si="8"/>
        <v>193199831.53</v>
      </c>
      <c r="AO288" s="245">
        <v>961841.65999999992</v>
      </c>
      <c r="AP288" s="246"/>
      <c r="AQ288" s="246"/>
      <c r="AR288" s="246"/>
      <c r="AS288" s="246"/>
      <c r="AT288" s="246"/>
      <c r="AU288" s="247">
        <v>961841.65999999992</v>
      </c>
      <c r="AV288" s="245">
        <v>80063.289999999994</v>
      </c>
      <c r="AW288" s="245">
        <v>2133729.41</v>
      </c>
      <c r="AX288" s="245">
        <v>380477.48000000004</v>
      </c>
      <c r="AY288" s="245">
        <v>219681.24000000002</v>
      </c>
      <c r="AZ288" s="246"/>
      <c r="BA288" s="246"/>
      <c r="BB288" s="245">
        <v>446699.08999999939</v>
      </c>
      <c r="BC288" s="246"/>
      <c r="BD288" s="246"/>
      <c r="BE288" s="246"/>
      <c r="BF288" s="245">
        <v>4038</v>
      </c>
      <c r="BG288" s="246"/>
      <c r="BH288" s="246"/>
      <c r="BI288" s="246"/>
      <c r="BJ288" s="246"/>
      <c r="BK288" s="246"/>
      <c r="BL288" s="245">
        <v>1308161.23</v>
      </c>
      <c r="BM288" s="247">
        <f t="shared" si="9"/>
        <v>4572849.74</v>
      </c>
      <c r="BN288" s="246"/>
      <c r="BO288" s="246"/>
      <c r="BP288" s="246"/>
      <c r="BQ288" s="246"/>
      <c r="BR288" s="246"/>
      <c r="BS288" s="246"/>
      <c r="BT288" s="256"/>
      <c r="BU288" s="245">
        <v>3955521.22</v>
      </c>
      <c r="BV288" s="245">
        <v>113624.00000000001</v>
      </c>
      <c r="BW288" s="246"/>
      <c r="BX288" s="246"/>
      <c r="BY288" s="247">
        <v>4069145.22</v>
      </c>
      <c r="BZ288" s="245">
        <v>1684853.8299999998</v>
      </c>
      <c r="CA288" s="245">
        <v>68877.63</v>
      </c>
      <c r="CB288" s="247">
        <v>1753731.46</v>
      </c>
      <c r="CC288" s="256"/>
      <c r="CD288" s="256"/>
      <c r="CE288" s="247">
        <v>204557399.61000004</v>
      </c>
      <c r="CG288" s="225"/>
      <c r="CH288" s="225"/>
    </row>
    <row r="289" spans="2:86" ht="15" customHeight="1">
      <c r="B289" s="314" t="s">
        <v>128</v>
      </c>
      <c r="C289" s="315" t="s">
        <v>647</v>
      </c>
      <c r="D289" s="316"/>
      <c r="E289" s="197">
        <v>3910177.81</v>
      </c>
      <c r="F289" s="245">
        <v>46443.05</v>
      </c>
      <c r="G289" s="245">
        <v>81538352.960000008</v>
      </c>
      <c r="H289" s="245">
        <v>531207.84</v>
      </c>
      <c r="I289" s="246"/>
      <c r="J289" s="245">
        <v>2582546.6599999997</v>
      </c>
      <c r="K289" s="246"/>
      <c r="L289" s="317">
        <v>88608728.320000008</v>
      </c>
      <c r="M289" s="317"/>
      <c r="N289" s="246"/>
      <c r="O289" s="246"/>
      <c r="P289" s="319"/>
      <c r="Q289" s="319"/>
      <c r="R289" s="246"/>
      <c r="S289" s="246"/>
      <c r="T289" s="256"/>
      <c r="U289" s="245">
        <v>10154149.02</v>
      </c>
      <c r="V289" s="245">
        <v>63328285.220000006</v>
      </c>
      <c r="W289" s="245">
        <v>2153822.0699999998</v>
      </c>
      <c r="X289" s="245">
        <v>850485.94</v>
      </c>
      <c r="Y289" s="245">
        <v>77881.850000000006</v>
      </c>
      <c r="Z289" s="245">
        <v>1673934.0699999998</v>
      </c>
      <c r="AA289" s="245">
        <v>893.56</v>
      </c>
      <c r="AB289" s="245">
        <v>3197200.76</v>
      </c>
      <c r="AC289" s="245">
        <v>1055377.5999999996</v>
      </c>
      <c r="AD289" s="245">
        <v>10000</v>
      </c>
      <c r="AE289" s="247">
        <v>82502030.089999989</v>
      </c>
      <c r="AF289" s="245">
        <v>2459815</v>
      </c>
      <c r="AG289" s="245">
        <v>1374849.22</v>
      </c>
      <c r="AH289" s="246"/>
      <c r="AI289" s="246"/>
      <c r="AJ289" s="246"/>
      <c r="AK289" s="246"/>
      <c r="AL289" s="246"/>
      <c r="AM289" s="247">
        <v>3834664.22</v>
      </c>
      <c r="AN289" s="247">
        <f t="shared" si="8"/>
        <v>174945422.63</v>
      </c>
      <c r="AO289" s="245">
        <v>59102.5</v>
      </c>
      <c r="AP289" s="246"/>
      <c r="AQ289" s="246"/>
      <c r="AR289" s="246"/>
      <c r="AS289" s="246"/>
      <c r="AT289" s="246"/>
      <c r="AU289" s="247">
        <v>59102.5</v>
      </c>
      <c r="AV289" s="246"/>
      <c r="AW289" s="246"/>
      <c r="AX289" s="245">
        <v>3672.77</v>
      </c>
      <c r="AY289" s="245">
        <v>172862.41000000003</v>
      </c>
      <c r="AZ289" s="246"/>
      <c r="BA289" s="246"/>
      <c r="BB289" s="245">
        <v>24947.43</v>
      </c>
      <c r="BC289" s="246"/>
      <c r="BD289" s="246"/>
      <c r="BE289" s="246"/>
      <c r="BF289" s="245">
        <v>4.5474735088646412E-13</v>
      </c>
      <c r="BG289" s="246"/>
      <c r="BH289" s="246"/>
      <c r="BI289" s="246"/>
      <c r="BJ289" s="246"/>
      <c r="BK289" s="246"/>
      <c r="BL289" s="245">
        <v>3225.3099999999995</v>
      </c>
      <c r="BM289" s="247">
        <f t="shared" si="9"/>
        <v>204707.92</v>
      </c>
      <c r="BN289" s="246"/>
      <c r="BO289" s="246"/>
      <c r="BP289" s="246"/>
      <c r="BQ289" s="246"/>
      <c r="BR289" s="246"/>
      <c r="BS289" s="246"/>
      <c r="BT289" s="256"/>
      <c r="BU289" s="245">
        <v>5957923.6000000015</v>
      </c>
      <c r="BV289" s="245">
        <v>1055.0000000000005</v>
      </c>
      <c r="BW289" s="246"/>
      <c r="BX289" s="246"/>
      <c r="BY289" s="247">
        <v>5958978.6000000015</v>
      </c>
      <c r="BZ289" s="245">
        <v>5527539.8600000013</v>
      </c>
      <c r="CA289" s="245">
        <v>4662.1399999999994</v>
      </c>
      <c r="CB289" s="247">
        <v>5532202.0000000009</v>
      </c>
      <c r="CC289" s="256"/>
      <c r="CD289" s="256"/>
      <c r="CE289" s="247">
        <v>186700413.65000001</v>
      </c>
      <c r="CG289" s="225"/>
      <c r="CH289" s="225"/>
    </row>
    <row r="290" spans="2:86" ht="15" customHeight="1">
      <c r="B290" s="314"/>
      <c r="C290" s="315" t="s">
        <v>648</v>
      </c>
      <c r="D290" s="316"/>
      <c r="E290" s="197"/>
      <c r="F290" s="246"/>
      <c r="G290" s="245">
        <v>41198799.579999998</v>
      </c>
      <c r="H290" s="246"/>
      <c r="I290" s="246"/>
      <c r="J290" s="246"/>
      <c r="K290" s="246"/>
      <c r="L290" s="317">
        <v>41198799.579999998</v>
      </c>
      <c r="M290" s="317"/>
      <c r="N290" s="246"/>
      <c r="O290" s="246"/>
      <c r="P290" s="319"/>
      <c r="Q290" s="319"/>
      <c r="R290" s="246"/>
      <c r="S290" s="246"/>
      <c r="T290" s="256"/>
      <c r="U290" s="245">
        <v>455056.83</v>
      </c>
      <c r="V290" s="245">
        <v>16576597.879999999</v>
      </c>
      <c r="W290" s="245">
        <v>1915271.92</v>
      </c>
      <c r="X290" s="245">
        <v>735392.77</v>
      </c>
      <c r="Y290" s="245">
        <v>71145.45</v>
      </c>
      <c r="Z290" s="245">
        <v>1519154.7999999998</v>
      </c>
      <c r="AA290" s="245">
        <v>893.56</v>
      </c>
      <c r="AB290" s="245">
        <v>1502812.53</v>
      </c>
      <c r="AC290" s="246"/>
      <c r="AD290" s="246"/>
      <c r="AE290" s="247">
        <v>22776325.739999995</v>
      </c>
      <c r="AF290" s="245">
        <v>25000</v>
      </c>
      <c r="AG290" s="246"/>
      <c r="AH290" s="246"/>
      <c r="AI290" s="246"/>
      <c r="AJ290" s="246"/>
      <c r="AK290" s="246"/>
      <c r="AL290" s="246"/>
      <c r="AM290" s="247">
        <v>25000</v>
      </c>
      <c r="AN290" s="247">
        <f t="shared" si="8"/>
        <v>64000125.319999993</v>
      </c>
      <c r="AO290" s="246"/>
      <c r="AP290" s="246"/>
      <c r="AQ290" s="246"/>
      <c r="AR290" s="246"/>
      <c r="AS290" s="246"/>
      <c r="AT290" s="246"/>
      <c r="AU290" s="256"/>
      <c r="AV290" s="246"/>
      <c r="AW290" s="246"/>
      <c r="AX290" s="246"/>
      <c r="AY290" s="246"/>
      <c r="AZ290" s="246"/>
      <c r="BA290" s="246"/>
      <c r="BB290" s="245">
        <v>16720.84</v>
      </c>
      <c r="BC290" s="246"/>
      <c r="BD290" s="246"/>
      <c r="BE290" s="246"/>
      <c r="BF290" s="246"/>
      <c r="BG290" s="246"/>
      <c r="BH290" s="246"/>
      <c r="BI290" s="246"/>
      <c r="BJ290" s="246"/>
      <c r="BK290" s="246"/>
      <c r="BL290" s="246"/>
      <c r="BM290" s="247">
        <f t="shared" si="9"/>
        <v>16720.84</v>
      </c>
      <c r="BN290" s="246"/>
      <c r="BO290" s="246"/>
      <c r="BP290" s="246"/>
      <c r="BQ290" s="246"/>
      <c r="BR290" s="246"/>
      <c r="BS290" s="246"/>
      <c r="BT290" s="256"/>
      <c r="BU290" s="246"/>
      <c r="BV290" s="246"/>
      <c r="BW290" s="246"/>
      <c r="BX290" s="246"/>
      <c r="BY290" s="256"/>
      <c r="BZ290" s="246"/>
      <c r="CA290" s="246"/>
      <c r="CB290" s="256"/>
      <c r="CC290" s="247">
        <v>63975125.32</v>
      </c>
      <c r="CD290" s="247">
        <v>41720.839999999997</v>
      </c>
      <c r="CE290" s="247">
        <v>64016846.159999996</v>
      </c>
      <c r="CG290" s="225"/>
      <c r="CH290" s="225"/>
    </row>
    <row r="291" spans="2:86" ht="15" customHeight="1">
      <c r="B291" s="314"/>
      <c r="C291" s="315" t="s">
        <v>649</v>
      </c>
      <c r="D291" s="316"/>
      <c r="E291" s="197">
        <v>3910177.81</v>
      </c>
      <c r="F291" s="245">
        <v>46443.05</v>
      </c>
      <c r="G291" s="245">
        <v>40339553.38000001</v>
      </c>
      <c r="H291" s="245">
        <v>531207.84</v>
      </c>
      <c r="I291" s="246"/>
      <c r="J291" s="245">
        <v>2582546.6599999997</v>
      </c>
      <c r="K291" s="246"/>
      <c r="L291" s="317">
        <v>47409928.74000001</v>
      </c>
      <c r="M291" s="317"/>
      <c r="N291" s="246"/>
      <c r="O291" s="246"/>
      <c r="P291" s="319"/>
      <c r="Q291" s="319"/>
      <c r="R291" s="246"/>
      <c r="S291" s="246"/>
      <c r="T291" s="256"/>
      <c r="U291" s="245">
        <v>9699092.1899999995</v>
      </c>
      <c r="V291" s="245">
        <v>46751687.340000004</v>
      </c>
      <c r="W291" s="245">
        <v>238550.14999999991</v>
      </c>
      <c r="X291" s="245">
        <v>115093.16999999993</v>
      </c>
      <c r="Y291" s="245">
        <v>6736.4000000000087</v>
      </c>
      <c r="Z291" s="245">
        <v>154779.27000000002</v>
      </c>
      <c r="AA291" s="246"/>
      <c r="AB291" s="245">
        <v>1694388.2299999997</v>
      </c>
      <c r="AC291" s="245">
        <v>1055377.5999999996</v>
      </c>
      <c r="AD291" s="245">
        <v>10000</v>
      </c>
      <c r="AE291" s="247">
        <v>59725704.349999994</v>
      </c>
      <c r="AF291" s="245">
        <v>2434815</v>
      </c>
      <c r="AG291" s="245">
        <v>1374849.22</v>
      </c>
      <c r="AH291" s="246"/>
      <c r="AI291" s="246"/>
      <c r="AJ291" s="246"/>
      <c r="AK291" s="246"/>
      <c r="AL291" s="246"/>
      <c r="AM291" s="247">
        <v>3809664.22</v>
      </c>
      <c r="AN291" s="247">
        <f t="shared" si="8"/>
        <v>110945297.31</v>
      </c>
      <c r="AO291" s="245">
        <v>59102.5</v>
      </c>
      <c r="AP291" s="246"/>
      <c r="AQ291" s="246"/>
      <c r="AR291" s="246"/>
      <c r="AS291" s="246"/>
      <c r="AT291" s="246"/>
      <c r="AU291" s="247">
        <v>59102.5</v>
      </c>
      <c r="AV291" s="246"/>
      <c r="AW291" s="246"/>
      <c r="AX291" s="245">
        <v>3672.77</v>
      </c>
      <c r="AY291" s="245">
        <v>172862.41000000003</v>
      </c>
      <c r="AZ291" s="246"/>
      <c r="BA291" s="246"/>
      <c r="BB291" s="245">
        <v>8226.59</v>
      </c>
      <c r="BC291" s="246"/>
      <c r="BD291" s="246"/>
      <c r="BE291" s="246"/>
      <c r="BF291" s="245">
        <v>4.5474735088646412E-13</v>
      </c>
      <c r="BG291" s="246"/>
      <c r="BH291" s="246"/>
      <c r="BI291" s="246"/>
      <c r="BJ291" s="246"/>
      <c r="BK291" s="246"/>
      <c r="BL291" s="245">
        <v>3225.3099999999995</v>
      </c>
      <c r="BM291" s="247">
        <f t="shared" si="9"/>
        <v>187987.08000000002</v>
      </c>
      <c r="BN291" s="246"/>
      <c r="BO291" s="246"/>
      <c r="BP291" s="246"/>
      <c r="BQ291" s="246"/>
      <c r="BR291" s="246"/>
      <c r="BS291" s="246"/>
      <c r="BT291" s="256"/>
      <c r="BU291" s="245">
        <v>5957923.6000000015</v>
      </c>
      <c r="BV291" s="245">
        <v>1055.0000000000005</v>
      </c>
      <c r="BW291" s="246"/>
      <c r="BX291" s="246"/>
      <c r="BY291" s="247">
        <v>5958978.6000000015</v>
      </c>
      <c r="BZ291" s="245">
        <v>5527539.8600000013</v>
      </c>
      <c r="CA291" s="245">
        <v>4662.1399999999994</v>
      </c>
      <c r="CB291" s="247">
        <v>5532202.0000000009</v>
      </c>
      <c r="CC291" s="256"/>
      <c r="CD291" s="256"/>
      <c r="CE291" s="247">
        <v>122683567.49000001</v>
      </c>
      <c r="CG291" s="225"/>
      <c r="CH291" s="225"/>
    </row>
    <row r="292" spans="2:86" ht="15" customHeight="1">
      <c r="B292" s="314" t="s">
        <v>129</v>
      </c>
      <c r="C292" s="315" t="s">
        <v>647</v>
      </c>
      <c r="D292" s="316"/>
      <c r="E292" s="197">
        <v>20614295.010000002</v>
      </c>
      <c r="F292" s="245">
        <v>348097.27</v>
      </c>
      <c r="G292" s="245">
        <v>112855996.92999999</v>
      </c>
      <c r="H292" s="246"/>
      <c r="I292" s="245">
        <v>185137.05</v>
      </c>
      <c r="J292" s="245">
        <v>407988.87999999995</v>
      </c>
      <c r="K292" s="246"/>
      <c r="L292" s="317">
        <v>134411515.13999999</v>
      </c>
      <c r="M292" s="317"/>
      <c r="N292" s="246"/>
      <c r="O292" s="245">
        <v>596785.74</v>
      </c>
      <c r="P292" s="318">
        <v>342722.41</v>
      </c>
      <c r="Q292" s="318"/>
      <c r="R292" s="246"/>
      <c r="S292" s="246"/>
      <c r="T292" s="247">
        <v>939508.14999999991</v>
      </c>
      <c r="U292" s="245">
        <v>24483558.970000003</v>
      </c>
      <c r="V292" s="245">
        <v>64548674.32</v>
      </c>
      <c r="W292" s="245">
        <v>4396856.9999999991</v>
      </c>
      <c r="X292" s="245">
        <v>2124643.4299999997</v>
      </c>
      <c r="Y292" s="245">
        <v>73293.62</v>
      </c>
      <c r="Z292" s="245">
        <v>4759300.9300000006</v>
      </c>
      <c r="AA292" s="246"/>
      <c r="AB292" s="245">
        <v>2771263.4099999997</v>
      </c>
      <c r="AC292" s="245">
        <v>262596.93</v>
      </c>
      <c r="AD292" s="246"/>
      <c r="AE292" s="247">
        <v>103420188.61000001</v>
      </c>
      <c r="AF292" s="245">
        <v>5700000</v>
      </c>
      <c r="AG292" s="245">
        <v>7085807.7699999996</v>
      </c>
      <c r="AH292" s="246"/>
      <c r="AI292" s="246"/>
      <c r="AJ292" s="245">
        <v>7958975.5899999999</v>
      </c>
      <c r="AK292" s="246"/>
      <c r="AL292" s="246"/>
      <c r="AM292" s="247">
        <v>20744783.359999999</v>
      </c>
      <c r="AN292" s="247">
        <f t="shared" si="8"/>
        <v>259515995.25999999</v>
      </c>
      <c r="AO292" s="246"/>
      <c r="AP292" s="246"/>
      <c r="AQ292" s="246"/>
      <c r="AR292" s="246"/>
      <c r="AS292" s="245">
        <v>82407.14</v>
      </c>
      <c r="AT292" s="246"/>
      <c r="AU292" s="247">
        <v>82407.14</v>
      </c>
      <c r="AV292" s="246"/>
      <c r="AW292" s="246"/>
      <c r="AX292" s="245">
        <v>14599.97</v>
      </c>
      <c r="AY292" s="245">
        <v>78885.489999999991</v>
      </c>
      <c r="AZ292" s="246"/>
      <c r="BA292" s="246"/>
      <c r="BB292" s="245">
        <v>226312.12</v>
      </c>
      <c r="BC292" s="246"/>
      <c r="BD292" s="245">
        <v>40.630000000000109</v>
      </c>
      <c r="BE292" s="246"/>
      <c r="BF292" s="245">
        <v>4.2632564145606011E-14</v>
      </c>
      <c r="BG292" s="246"/>
      <c r="BH292" s="246"/>
      <c r="BI292" s="246"/>
      <c r="BJ292" s="246"/>
      <c r="BK292" s="246"/>
      <c r="BL292" s="245">
        <v>160199.52000000002</v>
      </c>
      <c r="BM292" s="247">
        <f t="shared" si="9"/>
        <v>480037.73</v>
      </c>
      <c r="BN292" s="246"/>
      <c r="BO292" s="246"/>
      <c r="BP292" s="246"/>
      <c r="BQ292" s="246"/>
      <c r="BR292" s="246"/>
      <c r="BS292" s="246"/>
      <c r="BT292" s="256"/>
      <c r="BU292" s="245">
        <v>8209418.25</v>
      </c>
      <c r="BV292" s="245">
        <v>13223.010000000002</v>
      </c>
      <c r="BW292" s="245">
        <v>246612</v>
      </c>
      <c r="BX292" s="246"/>
      <c r="BY292" s="247">
        <v>8469253.2599999998</v>
      </c>
      <c r="BZ292" s="245">
        <v>3349935.9399999995</v>
      </c>
      <c r="CA292" s="245">
        <v>442913.45</v>
      </c>
      <c r="CB292" s="247">
        <v>3792849.3899999997</v>
      </c>
      <c r="CC292" s="256"/>
      <c r="CD292" s="256"/>
      <c r="CE292" s="247">
        <v>272340542.78000003</v>
      </c>
      <c r="CG292" s="225"/>
      <c r="CH292" s="225"/>
    </row>
    <row r="293" spans="2:86" ht="15" customHeight="1">
      <c r="B293" s="314"/>
      <c r="C293" s="315" t="s">
        <v>648</v>
      </c>
      <c r="D293" s="316"/>
      <c r="E293" s="197"/>
      <c r="F293" s="246"/>
      <c r="G293" s="245">
        <v>73774501.269999996</v>
      </c>
      <c r="H293" s="246"/>
      <c r="I293" s="245">
        <v>89561.19</v>
      </c>
      <c r="J293" s="246"/>
      <c r="K293" s="246"/>
      <c r="L293" s="317">
        <v>73864062.459999993</v>
      </c>
      <c r="M293" s="317"/>
      <c r="N293" s="246"/>
      <c r="O293" s="245">
        <v>563711.37</v>
      </c>
      <c r="P293" s="318">
        <v>107835.95</v>
      </c>
      <c r="Q293" s="318"/>
      <c r="R293" s="246"/>
      <c r="S293" s="246"/>
      <c r="T293" s="247">
        <v>671547.32</v>
      </c>
      <c r="U293" s="246"/>
      <c r="V293" s="245">
        <v>11465133.09</v>
      </c>
      <c r="W293" s="245">
        <v>4163451.24</v>
      </c>
      <c r="X293" s="245">
        <v>2031362.69</v>
      </c>
      <c r="Y293" s="245">
        <v>68052.819999999992</v>
      </c>
      <c r="Z293" s="245">
        <v>4382983.42</v>
      </c>
      <c r="AA293" s="246"/>
      <c r="AB293" s="245">
        <v>2717573.57</v>
      </c>
      <c r="AC293" s="246"/>
      <c r="AD293" s="246"/>
      <c r="AE293" s="247">
        <v>24828556.829999998</v>
      </c>
      <c r="AF293" s="246"/>
      <c r="AG293" s="245">
        <v>1210024.52</v>
      </c>
      <c r="AH293" s="246"/>
      <c r="AI293" s="246"/>
      <c r="AJ293" s="246"/>
      <c r="AK293" s="246"/>
      <c r="AL293" s="246"/>
      <c r="AM293" s="247">
        <v>1210024.52</v>
      </c>
      <c r="AN293" s="247">
        <f t="shared" si="8"/>
        <v>100574191.12999998</v>
      </c>
      <c r="AO293" s="246"/>
      <c r="AP293" s="246"/>
      <c r="AQ293" s="246"/>
      <c r="AR293" s="246"/>
      <c r="AS293" s="246"/>
      <c r="AT293" s="246"/>
      <c r="AU293" s="256"/>
      <c r="AV293" s="246"/>
      <c r="AW293" s="246"/>
      <c r="AX293" s="246"/>
      <c r="AY293" s="246"/>
      <c r="AZ293" s="246"/>
      <c r="BA293" s="246"/>
      <c r="BB293" s="245">
        <v>226312.12</v>
      </c>
      <c r="BC293" s="246"/>
      <c r="BD293" s="246"/>
      <c r="BE293" s="246"/>
      <c r="BF293" s="246"/>
      <c r="BG293" s="246"/>
      <c r="BH293" s="246"/>
      <c r="BI293" s="246"/>
      <c r="BJ293" s="246"/>
      <c r="BK293" s="246"/>
      <c r="BL293" s="246"/>
      <c r="BM293" s="247">
        <f t="shared" si="9"/>
        <v>226312.12</v>
      </c>
      <c r="BN293" s="246"/>
      <c r="BO293" s="246"/>
      <c r="BP293" s="246"/>
      <c r="BQ293" s="246"/>
      <c r="BR293" s="246"/>
      <c r="BS293" s="246"/>
      <c r="BT293" s="256"/>
      <c r="BU293" s="246"/>
      <c r="BV293" s="246"/>
      <c r="BW293" s="246"/>
      <c r="BX293" s="246"/>
      <c r="BY293" s="256"/>
      <c r="BZ293" s="246"/>
      <c r="CA293" s="246"/>
      <c r="CB293" s="256"/>
      <c r="CC293" s="247">
        <v>99364166.609999985</v>
      </c>
      <c r="CD293" s="247">
        <v>1436336.64</v>
      </c>
      <c r="CE293" s="247">
        <v>100800503.24999999</v>
      </c>
      <c r="CG293" s="225"/>
      <c r="CH293" s="225"/>
    </row>
    <row r="294" spans="2:86" ht="15" customHeight="1">
      <c r="B294" s="314"/>
      <c r="C294" s="315" t="s">
        <v>649</v>
      </c>
      <c r="D294" s="316"/>
      <c r="E294" s="197">
        <v>20614295.010000002</v>
      </c>
      <c r="F294" s="245">
        <v>348097.27</v>
      </c>
      <c r="G294" s="245">
        <v>39081495.659999996</v>
      </c>
      <c r="H294" s="246"/>
      <c r="I294" s="245">
        <v>95575.859999999986</v>
      </c>
      <c r="J294" s="245">
        <v>407988.87999999995</v>
      </c>
      <c r="K294" s="246"/>
      <c r="L294" s="317">
        <v>60547452.679999992</v>
      </c>
      <c r="M294" s="317"/>
      <c r="N294" s="246"/>
      <c r="O294" s="245">
        <v>33074.369999999995</v>
      </c>
      <c r="P294" s="318">
        <v>234886.45999999996</v>
      </c>
      <c r="Q294" s="318"/>
      <c r="R294" s="246"/>
      <c r="S294" s="246"/>
      <c r="T294" s="247">
        <v>267960.82999999996</v>
      </c>
      <c r="U294" s="245">
        <v>24483558.970000003</v>
      </c>
      <c r="V294" s="245">
        <v>53083541.230000004</v>
      </c>
      <c r="W294" s="245">
        <v>233405.75999999885</v>
      </c>
      <c r="X294" s="245">
        <v>93280.739999999758</v>
      </c>
      <c r="Y294" s="245">
        <v>5240.8000000000029</v>
      </c>
      <c r="Z294" s="245">
        <v>376317.51000000071</v>
      </c>
      <c r="AA294" s="246"/>
      <c r="AB294" s="245">
        <v>53689.839999999851</v>
      </c>
      <c r="AC294" s="245">
        <v>262596.93</v>
      </c>
      <c r="AD294" s="246"/>
      <c r="AE294" s="247">
        <v>78591631.780000016</v>
      </c>
      <c r="AF294" s="245">
        <v>5700000</v>
      </c>
      <c r="AG294" s="245">
        <v>5875783.25</v>
      </c>
      <c r="AH294" s="246"/>
      <c r="AI294" s="246"/>
      <c r="AJ294" s="245">
        <v>7958975.5899999999</v>
      </c>
      <c r="AK294" s="246"/>
      <c r="AL294" s="246"/>
      <c r="AM294" s="247">
        <v>19534758.84</v>
      </c>
      <c r="AN294" s="247">
        <f t="shared" si="8"/>
        <v>158941804.13000003</v>
      </c>
      <c r="AO294" s="246"/>
      <c r="AP294" s="246"/>
      <c r="AQ294" s="246"/>
      <c r="AR294" s="246"/>
      <c r="AS294" s="245">
        <v>82407.14</v>
      </c>
      <c r="AT294" s="246"/>
      <c r="AU294" s="247">
        <v>82407.14</v>
      </c>
      <c r="AV294" s="246"/>
      <c r="AW294" s="246"/>
      <c r="AX294" s="245">
        <v>14599.97</v>
      </c>
      <c r="AY294" s="245">
        <v>78885.489999999991</v>
      </c>
      <c r="AZ294" s="246"/>
      <c r="BA294" s="246"/>
      <c r="BB294" s="246"/>
      <c r="BC294" s="246"/>
      <c r="BD294" s="245">
        <v>40.630000000000109</v>
      </c>
      <c r="BE294" s="246"/>
      <c r="BF294" s="245">
        <v>4.2632564145606011E-14</v>
      </c>
      <c r="BG294" s="246"/>
      <c r="BH294" s="246"/>
      <c r="BI294" s="246"/>
      <c r="BJ294" s="246"/>
      <c r="BK294" s="246"/>
      <c r="BL294" s="245">
        <v>160199.52000000002</v>
      </c>
      <c r="BM294" s="247">
        <f t="shared" si="9"/>
        <v>253725.61000000002</v>
      </c>
      <c r="BN294" s="246"/>
      <c r="BO294" s="246"/>
      <c r="BP294" s="246"/>
      <c r="BQ294" s="246"/>
      <c r="BR294" s="246"/>
      <c r="BS294" s="246"/>
      <c r="BT294" s="256"/>
      <c r="BU294" s="245">
        <v>8209418.25</v>
      </c>
      <c r="BV294" s="245">
        <v>13223.010000000002</v>
      </c>
      <c r="BW294" s="245">
        <v>246612</v>
      </c>
      <c r="BX294" s="246"/>
      <c r="BY294" s="247">
        <v>8469253.2599999998</v>
      </c>
      <c r="BZ294" s="245">
        <v>3349935.9399999995</v>
      </c>
      <c r="CA294" s="245">
        <v>442913.45</v>
      </c>
      <c r="CB294" s="247">
        <v>3792849.3899999997</v>
      </c>
      <c r="CC294" s="256"/>
      <c r="CD294" s="256"/>
      <c r="CE294" s="247">
        <v>171540039.53000003</v>
      </c>
      <c r="CG294" s="225"/>
      <c r="CH294" s="225"/>
    </row>
    <row r="295" spans="2:86" ht="15" customHeight="1">
      <c r="B295" s="314" t="s">
        <v>130</v>
      </c>
      <c r="C295" s="315" t="s">
        <v>647</v>
      </c>
      <c r="D295" s="316"/>
      <c r="E295" s="197">
        <v>51112.5</v>
      </c>
      <c r="F295" s="246"/>
      <c r="G295" s="245">
        <v>117936528.97</v>
      </c>
      <c r="H295" s="246"/>
      <c r="I295" s="246"/>
      <c r="J295" s="246"/>
      <c r="K295" s="246"/>
      <c r="L295" s="317">
        <v>117987641.47</v>
      </c>
      <c r="M295" s="317"/>
      <c r="N295" s="246"/>
      <c r="O295" s="246"/>
      <c r="P295" s="319"/>
      <c r="Q295" s="319"/>
      <c r="R295" s="246"/>
      <c r="S295" s="246"/>
      <c r="T295" s="256"/>
      <c r="U295" s="245">
        <v>36001504.090000004</v>
      </c>
      <c r="V295" s="245">
        <v>108120803.33000001</v>
      </c>
      <c r="W295" s="245">
        <v>6026705.7599999988</v>
      </c>
      <c r="X295" s="245">
        <v>2631610.2400000002</v>
      </c>
      <c r="Y295" s="245">
        <v>128825.53</v>
      </c>
      <c r="Z295" s="245">
        <v>3190062.13</v>
      </c>
      <c r="AA295" s="246"/>
      <c r="AB295" s="245">
        <v>91086.67</v>
      </c>
      <c r="AC295" s="245">
        <v>19187067.060000006</v>
      </c>
      <c r="AD295" s="246"/>
      <c r="AE295" s="247">
        <v>175377664.81</v>
      </c>
      <c r="AF295" s="245">
        <v>6604741</v>
      </c>
      <c r="AG295" s="245">
        <v>1215274.56</v>
      </c>
      <c r="AH295" s="246"/>
      <c r="AI295" s="246"/>
      <c r="AJ295" s="246"/>
      <c r="AK295" s="246"/>
      <c r="AL295" s="246"/>
      <c r="AM295" s="247">
        <v>7820015.5600000005</v>
      </c>
      <c r="AN295" s="247">
        <f t="shared" si="8"/>
        <v>301185321.83999997</v>
      </c>
      <c r="AO295" s="245">
        <v>294913.7</v>
      </c>
      <c r="AP295" s="246"/>
      <c r="AQ295" s="246"/>
      <c r="AR295" s="246"/>
      <c r="AS295" s="246"/>
      <c r="AT295" s="246"/>
      <c r="AU295" s="247">
        <v>294913.7</v>
      </c>
      <c r="AV295" s="246"/>
      <c r="AW295" s="246"/>
      <c r="AX295" s="245">
        <v>16515.169999999998</v>
      </c>
      <c r="AY295" s="245">
        <v>542219.75</v>
      </c>
      <c r="AZ295" s="246"/>
      <c r="BA295" s="246"/>
      <c r="BB295" s="245">
        <v>1273888.8599999999</v>
      </c>
      <c r="BC295" s="246"/>
      <c r="BD295" s="246"/>
      <c r="BE295" s="246"/>
      <c r="BF295" s="246"/>
      <c r="BG295" s="246"/>
      <c r="BH295" s="246"/>
      <c r="BI295" s="246"/>
      <c r="BJ295" s="246"/>
      <c r="BK295" s="246"/>
      <c r="BL295" s="245">
        <v>1821534.7800000003</v>
      </c>
      <c r="BM295" s="247">
        <f t="shared" si="9"/>
        <v>3654158.56</v>
      </c>
      <c r="BN295" s="246"/>
      <c r="BO295" s="246"/>
      <c r="BP295" s="246"/>
      <c r="BQ295" s="246"/>
      <c r="BR295" s="246"/>
      <c r="BS295" s="246"/>
      <c r="BT295" s="256"/>
      <c r="BU295" s="245">
        <v>4548831.5199999996</v>
      </c>
      <c r="BV295" s="245">
        <v>3807.2</v>
      </c>
      <c r="BW295" s="246"/>
      <c r="BX295" s="246"/>
      <c r="BY295" s="247">
        <v>4552638.72</v>
      </c>
      <c r="BZ295" s="245">
        <v>8084873.1400000006</v>
      </c>
      <c r="CA295" s="245">
        <v>30241.920000000006</v>
      </c>
      <c r="CB295" s="247">
        <v>8115115.0600000005</v>
      </c>
      <c r="CC295" s="256"/>
      <c r="CD295" s="256"/>
      <c r="CE295" s="247">
        <v>317802147.88</v>
      </c>
      <c r="CG295" s="225"/>
      <c r="CH295" s="225"/>
    </row>
    <row r="296" spans="2:86" ht="15" customHeight="1">
      <c r="B296" s="314"/>
      <c r="C296" s="315" t="s">
        <v>648</v>
      </c>
      <c r="D296" s="316"/>
      <c r="E296" s="197"/>
      <c r="F296" s="246"/>
      <c r="G296" s="245">
        <v>88637504.939999998</v>
      </c>
      <c r="H296" s="246"/>
      <c r="I296" s="246"/>
      <c r="J296" s="246"/>
      <c r="K296" s="246"/>
      <c r="L296" s="317">
        <v>88637504.939999998</v>
      </c>
      <c r="M296" s="317"/>
      <c r="N296" s="246"/>
      <c r="O296" s="246"/>
      <c r="P296" s="319"/>
      <c r="Q296" s="319"/>
      <c r="R296" s="246"/>
      <c r="S296" s="246"/>
      <c r="T296" s="256"/>
      <c r="U296" s="246"/>
      <c r="V296" s="245">
        <v>29169189.939999994</v>
      </c>
      <c r="W296" s="245">
        <v>5483765.0099999998</v>
      </c>
      <c r="X296" s="245">
        <v>2387255.6799999997</v>
      </c>
      <c r="Y296" s="245">
        <v>122584.19</v>
      </c>
      <c r="Z296" s="245">
        <v>2799194.1800000006</v>
      </c>
      <c r="AA296" s="246"/>
      <c r="AB296" s="245">
        <v>4440.67</v>
      </c>
      <c r="AC296" s="246"/>
      <c r="AD296" s="246"/>
      <c r="AE296" s="247">
        <v>39966429.669999994</v>
      </c>
      <c r="AF296" s="246"/>
      <c r="AG296" s="246"/>
      <c r="AH296" s="246"/>
      <c r="AI296" s="246"/>
      <c r="AJ296" s="246"/>
      <c r="AK296" s="246"/>
      <c r="AL296" s="246"/>
      <c r="AM296" s="256"/>
      <c r="AN296" s="247">
        <f t="shared" si="8"/>
        <v>128603934.60999998</v>
      </c>
      <c r="AO296" s="246"/>
      <c r="AP296" s="246"/>
      <c r="AQ296" s="246"/>
      <c r="AR296" s="246"/>
      <c r="AS296" s="246"/>
      <c r="AT296" s="246"/>
      <c r="AU296" s="256"/>
      <c r="AV296" s="246"/>
      <c r="AW296" s="246"/>
      <c r="AX296" s="246"/>
      <c r="AY296" s="246"/>
      <c r="AZ296" s="246"/>
      <c r="BA296" s="246"/>
      <c r="BB296" s="245">
        <v>792576.07</v>
      </c>
      <c r="BC296" s="246"/>
      <c r="BD296" s="246"/>
      <c r="BE296" s="246"/>
      <c r="BF296" s="246"/>
      <c r="BG296" s="246"/>
      <c r="BH296" s="246"/>
      <c r="BI296" s="246"/>
      <c r="BJ296" s="246"/>
      <c r="BK296" s="246"/>
      <c r="BL296" s="246"/>
      <c r="BM296" s="247">
        <f t="shared" si="9"/>
        <v>792576.07</v>
      </c>
      <c r="BN296" s="246"/>
      <c r="BO296" s="246"/>
      <c r="BP296" s="246"/>
      <c r="BQ296" s="246"/>
      <c r="BR296" s="246"/>
      <c r="BS296" s="246"/>
      <c r="BT296" s="256"/>
      <c r="BU296" s="246"/>
      <c r="BV296" s="246"/>
      <c r="BW296" s="246"/>
      <c r="BX296" s="246"/>
      <c r="BY296" s="256"/>
      <c r="BZ296" s="246"/>
      <c r="CA296" s="246"/>
      <c r="CB296" s="256"/>
      <c r="CC296" s="247">
        <v>128603934.61</v>
      </c>
      <c r="CD296" s="247">
        <v>792576.07</v>
      </c>
      <c r="CE296" s="247">
        <v>129396510.67999998</v>
      </c>
      <c r="CG296" s="225"/>
      <c r="CH296" s="225"/>
    </row>
    <row r="297" spans="2:86" ht="15" customHeight="1">
      <c r="B297" s="314"/>
      <c r="C297" s="315" t="s">
        <v>649</v>
      </c>
      <c r="D297" s="316"/>
      <c r="E297" s="197">
        <v>51112.5</v>
      </c>
      <c r="F297" s="246"/>
      <c r="G297" s="245">
        <v>29299024.030000001</v>
      </c>
      <c r="H297" s="246"/>
      <c r="I297" s="246"/>
      <c r="J297" s="246"/>
      <c r="K297" s="246"/>
      <c r="L297" s="317">
        <v>29350136.530000001</v>
      </c>
      <c r="M297" s="317"/>
      <c r="N297" s="246"/>
      <c r="O297" s="246"/>
      <c r="P297" s="319"/>
      <c r="Q297" s="319"/>
      <c r="R297" s="246"/>
      <c r="S297" s="246"/>
      <c r="T297" s="256"/>
      <c r="U297" s="245">
        <v>36001504.090000004</v>
      </c>
      <c r="V297" s="245">
        <v>78951613.390000015</v>
      </c>
      <c r="W297" s="245">
        <v>542940.74999999907</v>
      </c>
      <c r="X297" s="245">
        <v>244354.56000000052</v>
      </c>
      <c r="Y297" s="245">
        <v>6241.3399999999965</v>
      </c>
      <c r="Z297" s="245">
        <v>390867.94999999925</v>
      </c>
      <c r="AA297" s="246"/>
      <c r="AB297" s="245">
        <v>86646</v>
      </c>
      <c r="AC297" s="245">
        <v>19187067.060000006</v>
      </c>
      <c r="AD297" s="246"/>
      <c r="AE297" s="247">
        <v>135411235.14000002</v>
      </c>
      <c r="AF297" s="245">
        <v>6604741</v>
      </c>
      <c r="AG297" s="245">
        <v>1215274.56</v>
      </c>
      <c r="AH297" s="246"/>
      <c r="AI297" s="246"/>
      <c r="AJ297" s="246"/>
      <c r="AK297" s="246"/>
      <c r="AL297" s="246"/>
      <c r="AM297" s="247">
        <v>7820015.5600000005</v>
      </c>
      <c r="AN297" s="247">
        <f t="shared" si="8"/>
        <v>172581387.23000002</v>
      </c>
      <c r="AO297" s="245">
        <v>294913.7</v>
      </c>
      <c r="AP297" s="246"/>
      <c r="AQ297" s="246"/>
      <c r="AR297" s="246"/>
      <c r="AS297" s="246"/>
      <c r="AT297" s="246"/>
      <c r="AU297" s="247">
        <v>294913.7</v>
      </c>
      <c r="AV297" s="246"/>
      <c r="AW297" s="246"/>
      <c r="AX297" s="245">
        <v>16515.169999999998</v>
      </c>
      <c r="AY297" s="245">
        <v>542219.75</v>
      </c>
      <c r="AZ297" s="246"/>
      <c r="BA297" s="246"/>
      <c r="BB297" s="245">
        <v>481312.7899999998</v>
      </c>
      <c r="BC297" s="246"/>
      <c r="BD297" s="246"/>
      <c r="BE297" s="246"/>
      <c r="BF297" s="246"/>
      <c r="BG297" s="246"/>
      <c r="BH297" s="246"/>
      <c r="BI297" s="246"/>
      <c r="BJ297" s="246"/>
      <c r="BK297" s="246"/>
      <c r="BL297" s="245">
        <v>1821534.7800000003</v>
      </c>
      <c r="BM297" s="247">
        <f t="shared" si="9"/>
        <v>2861582.49</v>
      </c>
      <c r="BN297" s="246"/>
      <c r="BO297" s="246"/>
      <c r="BP297" s="246"/>
      <c r="BQ297" s="246"/>
      <c r="BR297" s="246"/>
      <c r="BS297" s="246"/>
      <c r="BT297" s="256"/>
      <c r="BU297" s="245">
        <v>4548831.5199999996</v>
      </c>
      <c r="BV297" s="245">
        <v>3807.2</v>
      </c>
      <c r="BW297" s="246"/>
      <c r="BX297" s="246"/>
      <c r="BY297" s="247">
        <v>4552638.72</v>
      </c>
      <c r="BZ297" s="245">
        <v>8084873.1400000006</v>
      </c>
      <c r="CA297" s="245">
        <v>30241.920000000006</v>
      </c>
      <c r="CB297" s="247">
        <v>8115115.0600000005</v>
      </c>
      <c r="CC297" s="256"/>
      <c r="CD297" s="256"/>
      <c r="CE297" s="247">
        <v>188405637.20000002</v>
      </c>
      <c r="CG297" s="225"/>
      <c r="CH297" s="225"/>
    </row>
    <row r="298" spans="2:86" ht="15" customHeight="1">
      <c r="B298" s="314" t="s">
        <v>131</v>
      </c>
      <c r="C298" s="315" t="s">
        <v>647</v>
      </c>
      <c r="D298" s="316"/>
      <c r="E298" s="197">
        <v>303632.37</v>
      </c>
      <c r="F298" s="245">
        <v>1351907.77</v>
      </c>
      <c r="G298" s="245">
        <v>23370572.219999999</v>
      </c>
      <c r="H298" s="246"/>
      <c r="I298" s="246"/>
      <c r="J298" s="246"/>
      <c r="K298" s="246"/>
      <c r="L298" s="317">
        <v>25026112.359999999</v>
      </c>
      <c r="M298" s="317"/>
      <c r="N298" s="245">
        <v>489145.13999999996</v>
      </c>
      <c r="O298" s="245">
        <v>231600.87</v>
      </c>
      <c r="P298" s="319"/>
      <c r="Q298" s="319"/>
      <c r="R298" s="246"/>
      <c r="S298" s="246"/>
      <c r="T298" s="247">
        <v>720746.01</v>
      </c>
      <c r="U298" s="245">
        <v>2847640.27</v>
      </c>
      <c r="V298" s="245">
        <v>20688901.379999999</v>
      </c>
      <c r="W298" s="245">
        <v>2539504.91</v>
      </c>
      <c r="X298" s="245">
        <v>1636225.47</v>
      </c>
      <c r="Y298" s="245">
        <v>158221.48000000001</v>
      </c>
      <c r="Z298" s="245">
        <v>622935.35</v>
      </c>
      <c r="AA298" s="245">
        <v>732.01</v>
      </c>
      <c r="AB298" s="245">
        <v>92666.16</v>
      </c>
      <c r="AC298" s="245">
        <v>42233.58</v>
      </c>
      <c r="AD298" s="246"/>
      <c r="AE298" s="247">
        <v>28629060.609999999</v>
      </c>
      <c r="AF298" s="245">
        <v>131590.98000000001</v>
      </c>
      <c r="AG298" s="245">
        <v>497585.75</v>
      </c>
      <c r="AH298" s="246"/>
      <c r="AI298" s="245">
        <v>354588.8</v>
      </c>
      <c r="AJ298" s="245">
        <v>49.88</v>
      </c>
      <c r="AK298" s="246"/>
      <c r="AL298" s="246"/>
      <c r="AM298" s="247">
        <v>983815.41</v>
      </c>
      <c r="AN298" s="247">
        <f t="shared" si="8"/>
        <v>55359734.390000001</v>
      </c>
      <c r="AO298" s="245">
        <v>382478.62</v>
      </c>
      <c r="AP298" s="246"/>
      <c r="AQ298" s="246"/>
      <c r="AR298" s="246"/>
      <c r="AS298" s="246"/>
      <c r="AT298" s="246"/>
      <c r="AU298" s="247">
        <v>382478.62</v>
      </c>
      <c r="AV298" s="245">
        <v>63211.759999999995</v>
      </c>
      <c r="AW298" s="245">
        <v>56104.62000000001</v>
      </c>
      <c r="AX298" s="245">
        <v>72255.37</v>
      </c>
      <c r="AY298" s="246"/>
      <c r="AZ298" s="246"/>
      <c r="BA298" s="246"/>
      <c r="BB298" s="245">
        <v>158180.24999999997</v>
      </c>
      <c r="BC298" s="246"/>
      <c r="BD298" s="246"/>
      <c r="BE298" s="246"/>
      <c r="BF298" s="245">
        <v>36230.69</v>
      </c>
      <c r="BG298" s="245">
        <v>1549.45</v>
      </c>
      <c r="BH298" s="246"/>
      <c r="BI298" s="246"/>
      <c r="BJ298" s="246"/>
      <c r="BK298" s="246"/>
      <c r="BL298" s="245">
        <v>1630225.98</v>
      </c>
      <c r="BM298" s="247">
        <f t="shared" si="9"/>
        <v>2017758.12</v>
      </c>
      <c r="BN298" s="246"/>
      <c r="BO298" s="246"/>
      <c r="BP298" s="246"/>
      <c r="BQ298" s="246"/>
      <c r="BR298" s="246"/>
      <c r="BS298" s="246"/>
      <c r="BT298" s="256"/>
      <c r="BU298" s="245">
        <v>2451963.91</v>
      </c>
      <c r="BV298" s="245">
        <v>432.61000000000007</v>
      </c>
      <c r="BW298" s="246"/>
      <c r="BX298" s="246"/>
      <c r="BY298" s="247">
        <v>2452396.52</v>
      </c>
      <c r="BZ298" s="245">
        <v>472426.94000000006</v>
      </c>
      <c r="CA298" s="245">
        <v>18529.91</v>
      </c>
      <c r="CB298" s="247">
        <v>490956.85</v>
      </c>
      <c r="CC298" s="256"/>
      <c r="CD298" s="256"/>
      <c r="CE298" s="247">
        <v>60703324.499999993</v>
      </c>
      <c r="CG298" s="225"/>
      <c r="CH298" s="225"/>
    </row>
    <row r="299" spans="2:86" ht="15" customHeight="1">
      <c r="B299" s="314"/>
      <c r="C299" s="315" t="s">
        <v>648</v>
      </c>
      <c r="D299" s="316"/>
      <c r="E299" s="197"/>
      <c r="F299" s="245">
        <v>156635.66</v>
      </c>
      <c r="G299" s="245">
        <v>17451287.870000001</v>
      </c>
      <c r="H299" s="246"/>
      <c r="I299" s="246"/>
      <c r="J299" s="246"/>
      <c r="K299" s="246"/>
      <c r="L299" s="317">
        <v>17607923.530000001</v>
      </c>
      <c r="M299" s="317"/>
      <c r="N299" s="245">
        <v>405810.26</v>
      </c>
      <c r="O299" s="245">
        <v>209257.9</v>
      </c>
      <c r="P299" s="319"/>
      <c r="Q299" s="319"/>
      <c r="R299" s="246"/>
      <c r="S299" s="246"/>
      <c r="T299" s="247">
        <v>615068.16000000003</v>
      </c>
      <c r="U299" s="246"/>
      <c r="V299" s="245">
        <v>5962272.7700000005</v>
      </c>
      <c r="W299" s="245">
        <v>1979795.17</v>
      </c>
      <c r="X299" s="245">
        <v>1149898.3700000001</v>
      </c>
      <c r="Y299" s="245">
        <v>147294.09</v>
      </c>
      <c r="Z299" s="245">
        <v>579161.53999999992</v>
      </c>
      <c r="AA299" s="245">
        <v>732.01</v>
      </c>
      <c r="AB299" s="245">
        <v>11865.88</v>
      </c>
      <c r="AC299" s="246"/>
      <c r="AD299" s="246"/>
      <c r="AE299" s="247">
        <v>9831019.8300000001</v>
      </c>
      <c r="AF299" s="246"/>
      <c r="AG299" s="246"/>
      <c r="AH299" s="246"/>
      <c r="AI299" s="245">
        <v>39337.71</v>
      </c>
      <c r="AJ299" s="246"/>
      <c r="AK299" s="246"/>
      <c r="AL299" s="246"/>
      <c r="AM299" s="247">
        <v>39337.71</v>
      </c>
      <c r="AN299" s="247">
        <f t="shared" si="8"/>
        <v>28093349.230000004</v>
      </c>
      <c r="AO299" s="246"/>
      <c r="AP299" s="246"/>
      <c r="AQ299" s="246"/>
      <c r="AR299" s="246"/>
      <c r="AS299" s="246"/>
      <c r="AT299" s="246"/>
      <c r="AU299" s="256"/>
      <c r="AV299" s="246"/>
      <c r="AW299" s="246"/>
      <c r="AX299" s="246"/>
      <c r="AY299" s="246"/>
      <c r="AZ299" s="246"/>
      <c r="BA299" s="246"/>
      <c r="BB299" s="246"/>
      <c r="BC299" s="246"/>
      <c r="BD299" s="246"/>
      <c r="BE299" s="246"/>
      <c r="BF299" s="246"/>
      <c r="BG299" s="246"/>
      <c r="BH299" s="246"/>
      <c r="BI299" s="246"/>
      <c r="BJ299" s="246"/>
      <c r="BK299" s="246"/>
      <c r="BL299" s="246"/>
      <c r="BM299" s="247">
        <f t="shared" si="9"/>
        <v>0</v>
      </c>
      <c r="BN299" s="246"/>
      <c r="BO299" s="246"/>
      <c r="BP299" s="246"/>
      <c r="BQ299" s="246"/>
      <c r="BR299" s="246"/>
      <c r="BS299" s="246"/>
      <c r="BT299" s="256"/>
      <c r="BU299" s="246"/>
      <c r="BV299" s="246"/>
      <c r="BW299" s="246"/>
      <c r="BX299" s="246"/>
      <c r="BY299" s="256"/>
      <c r="BZ299" s="246"/>
      <c r="CA299" s="246"/>
      <c r="CB299" s="256"/>
      <c r="CC299" s="247">
        <v>28093349.23</v>
      </c>
      <c r="CD299" s="256"/>
      <c r="CE299" s="247">
        <v>28093349.23</v>
      </c>
      <c r="CG299" s="225"/>
      <c r="CH299" s="225"/>
    </row>
    <row r="300" spans="2:86" ht="15" customHeight="1">
      <c r="B300" s="314"/>
      <c r="C300" s="315" t="s">
        <v>649</v>
      </c>
      <c r="D300" s="316"/>
      <c r="E300" s="197">
        <v>303632.37</v>
      </c>
      <c r="F300" s="245">
        <v>1195272.1100000001</v>
      </c>
      <c r="G300" s="245">
        <v>5919284.3499999978</v>
      </c>
      <c r="H300" s="246"/>
      <c r="I300" s="246"/>
      <c r="J300" s="246"/>
      <c r="K300" s="246"/>
      <c r="L300" s="317">
        <v>7418188.8299999982</v>
      </c>
      <c r="M300" s="317"/>
      <c r="N300" s="245">
        <v>83334.879999999946</v>
      </c>
      <c r="O300" s="245">
        <v>22342.97</v>
      </c>
      <c r="P300" s="319"/>
      <c r="Q300" s="319"/>
      <c r="R300" s="246"/>
      <c r="S300" s="246"/>
      <c r="T300" s="247">
        <v>105677.84999999998</v>
      </c>
      <c r="U300" s="245">
        <v>2847640.27</v>
      </c>
      <c r="V300" s="245">
        <v>14726628.609999999</v>
      </c>
      <c r="W300" s="245">
        <v>559709.74000000022</v>
      </c>
      <c r="X300" s="245">
        <v>486327.09999999986</v>
      </c>
      <c r="Y300" s="245">
        <v>10927.390000000014</v>
      </c>
      <c r="Z300" s="245">
        <v>43773.810000000056</v>
      </c>
      <c r="AA300" s="246"/>
      <c r="AB300" s="245">
        <v>80800.28</v>
      </c>
      <c r="AC300" s="245">
        <v>42233.58</v>
      </c>
      <c r="AD300" s="246"/>
      <c r="AE300" s="247">
        <v>18798040.780000001</v>
      </c>
      <c r="AF300" s="245">
        <v>131590.98000000001</v>
      </c>
      <c r="AG300" s="245">
        <v>497585.75</v>
      </c>
      <c r="AH300" s="246"/>
      <c r="AI300" s="245">
        <v>315251.08999999997</v>
      </c>
      <c r="AJ300" s="245">
        <v>49.88</v>
      </c>
      <c r="AK300" s="246"/>
      <c r="AL300" s="246"/>
      <c r="AM300" s="247">
        <v>944477.7</v>
      </c>
      <c r="AN300" s="247">
        <f t="shared" si="8"/>
        <v>27266385.16</v>
      </c>
      <c r="AO300" s="245">
        <v>382478.62</v>
      </c>
      <c r="AP300" s="246"/>
      <c r="AQ300" s="246"/>
      <c r="AR300" s="246"/>
      <c r="AS300" s="246"/>
      <c r="AT300" s="246"/>
      <c r="AU300" s="247">
        <v>382478.62</v>
      </c>
      <c r="AV300" s="245">
        <v>63211.759999999995</v>
      </c>
      <c r="AW300" s="245">
        <v>56104.62000000001</v>
      </c>
      <c r="AX300" s="245">
        <v>72255.37</v>
      </c>
      <c r="AY300" s="246"/>
      <c r="AZ300" s="246"/>
      <c r="BA300" s="246"/>
      <c r="BB300" s="245">
        <v>158180.24999999997</v>
      </c>
      <c r="BC300" s="246"/>
      <c r="BD300" s="246"/>
      <c r="BE300" s="246"/>
      <c r="BF300" s="245">
        <v>36230.69</v>
      </c>
      <c r="BG300" s="245">
        <v>1549.45</v>
      </c>
      <c r="BH300" s="246"/>
      <c r="BI300" s="246"/>
      <c r="BJ300" s="246"/>
      <c r="BK300" s="246"/>
      <c r="BL300" s="245">
        <v>1630225.98</v>
      </c>
      <c r="BM300" s="247">
        <f t="shared" si="9"/>
        <v>2017758.12</v>
      </c>
      <c r="BN300" s="246"/>
      <c r="BO300" s="246"/>
      <c r="BP300" s="246"/>
      <c r="BQ300" s="246"/>
      <c r="BR300" s="246"/>
      <c r="BS300" s="246"/>
      <c r="BT300" s="256"/>
      <c r="BU300" s="245">
        <v>2451963.91</v>
      </c>
      <c r="BV300" s="245">
        <v>432.61000000000007</v>
      </c>
      <c r="BW300" s="246"/>
      <c r="BX300" s="246"/>
      <c r="BY300" s="247">
        <v>2452396.52</v>
      </c>
      <c r="BZ300" s="245">
        <v>472426.94000000006</v>
      </c>
      <c r="CA300" s="245">
        <v>18529.91</v>
      </c>
      <c r="CB300" s="247">
        <v>490956.85</v>
      </c>
      <c r="CC300" s="256"/>
      <c r="CD300" s="256"/>
      <c r="CE300" s="247">
        <v>32609975.269999992</v>
      </c>
      <c r="CG300" s="225"/>
      <c r="CH300" s="225"/>
    </row>
    <row r="301" spans="2:86" ht="15" customHeight="1">
      <c r="B301" s="314" t="s">
        <v>132</v>
      </c>
      <c r="C301" s="315" t="s">
        <v>647</v>
      </c>
      <c r="D301" s="316"/>
      <c r="E301" s="197">
        <v>1255152.8999999999</v>
      </c>
      <c r="F301" s="246"/>
      <c r="G301" s="245">
        <v>83539880.780000001</v>
      </c>
      <c r="H301" s="246"/>
      <c r="I301" s="245">
        <v>457812.77</v>
      </c>
      <c r="J301" s="245">
        <v>338942.39</v>
      </c>
      <c r="K301" s="246"/>
      <c r="L301" s="317">
        <v>85591788.840000004</v>
      </c>
      <c r="M301" s="317"/>
      <c r="N301" s="246"/>
      <c r="O301" s="245">
        <v>6027</v>
      </c>
      <c r="P301" s="318">
        <v>413031.4</v>
      </c>
      <c r="Q301" s="318"/>
      <c r="R301" s="246"/>
      <c r="S301" s="246"/>
      <c r="T301" s="247">
        <v>419058.4</v>
      </c>
      <c r="U301" s="245">
        <v>3893017.01</v>
      </c>
      <c r="V301" s="245">
        <v>22878717.359999999</v>
      </c>
      <c r="W301" s="245">
        <v>1979212.84</v>
      </c>
      <c r="X301" s="245">
        <v>1146072.2200000002</v>
      </c>
      <c r="Y301" s="245">
        <v>512779.68000000005</v>
      </c>
      <c r="Z301" s="245">
        <v>619742.0199999999</v>
      </c>
      <c r="AA301" s="246"/>
      <c r="AB301" s="245">
        <v>394220.21</v>
      </c>
      <c r="AC301" s="245">
        <v>5.4569682106375694E-12</v>
      </c>
      <c r="AD301" s="246"/>
      <c r="AE301" s="247">
        <v>31423761.339999996</v>
      </c>
      <c r="AF301" s="245">
        <v>314280.87000000005</v>
      </c>
      <c r="AG301" s="245">
        <v>465468.95</v>
      </c>
      <c r="AH301" s="246"/>
      <c r="AI301" s="246"/>
      <c r="AJ301" s="246"/>
      <c r="AK301" s="246"/>
      <c r="AL301" s="246"/>
      <c r="AM301" s="247">
        <v>779749.82</v>
      </c>
      <c r="AN301" s="247">
        <f t="shared" si="8"/>
        <v>118214358.40000001</v>
      </c>
      <c r="AO301" s="245">
        <v>211448.59000000003</v>
      </c>
      <c r="AP301" s="246"/>
      <c r="AQ301" s="246"/>
      <c r="AR301" s="245">
        <v>505441.46</v>
      </c>
      <c r="AS301" s="246"/>
      <c r="AT301" s="246"/>
      <c r="AU301" s="247">
        <v>716890.05</v>
      </c>
      <c r="AV301" s="246"/>
      <c r="AW301" s="245">
        <v>40230.860000000015</v>
      </c>
      <c r="AX301" s="245">
        <v>83580.44</v>
      </c>
      <c r="AY301" s="245">
        <v>67129.09</v>
      </c>
      <c r="AZ301" s="246"/>
      <c r="BA301" s="246"/>
      <c r="BB301" s="246"/>
      <c r="BC301" s="246"/>
      <c r="BD301" s="246"/>
      <c r="BE301" s="246"/>
      <c r="BF301" s="245">
        <v>3.652189661806915E-12</v>
      </c>
      <c r="BG301" s="246"/>
      <c r="BH301" s="246"/>
      <c r="BI301" s="246"/>
      <c r="BJ301" s="246"/>
      <c r="BK301" s="246"/>
      <c r="BL301" s="245">
        <v>3758.4800000000018</v>
      </c>
      <c r="BM301" s="247">
        <f t="shared" si="9"/>
        <v>194698.87000000002</v>
      </c>
      <c r="BN301" s="246"/>
      <c r="BO301" s="246"/>
      <c r="BP301" s="246"/>
      <c r="BQ301" s="246"/>
      <c r="BR301" s="246"/>
      <c r="BS301" s="246"/>
      <c r="BT301" s="256"/>
      <c r="BU301" s="245">
        <v>2645673.6100000003</v>
      </c>
      <c r="BV301" s="245">
        <v>6089.820000000851</v>
      </c>
      <c r="BW301" s="246"/>
      <c r="BX301" s="246"/>
      <c r="BY301" s="247">
        <v>2651763.4300000011</v>
      </c>
      <c r="BZ301" s="245">
        <v>1329735.6300000001</v>
      </c>
      <c r="CA301" s="245">
        <v>46195.41</v>
      </c>
      <c r="CB301" s="247">
        <v>1375931.04</v>
      </c>
      <c r="CC301" s="256"/>
      <c r="CD301" s="256"/>
      <c r="CE301" s="247">
        <v>123153641.78999999</v>
      </c>
      <c r="CG301" s="225"/>
      <c r="CH301" s="225"/>
    </row>
    <row r="302" spans="2:86" ht="15" customHeight="1">
      <c r="B302" s="314"/>
      <c r="C302" s="315" t="s">
        <v>648</v>
      </c>
      <c r="D302" s="316"/>
      <c r="E302" s="197"/>
      <c r="F302" s="246"/>
      <c r="G302" s="245">
        <v>45939027.659999989</v>
      </c>
      <c r="H302" s="246"/>
      <c r="I302" s="245">
        <v>25599.710000000003</v>
      </c>
      <c r="J302" s="246"/>
      <c r="K302" s="246"/>
      <c r="L302" s="317">
        <v>45964627.36999999</v>
      </c>
      <c r="M302" s="317"/>
      <c r="N302" s="246"/>
      <c r="O302" s="245">
        <v>2511</v>
      </c>
      <c r="P302" s="318">
        <v>364906.08</v>
      </c>
      <c r="Q302" s="318"/>
      <c r="R302" s="246"/>
      <c r="S302" s="246"/>
      <c r="T302" s="247">
        <v>367417.08</v>
      </c>
      <c r="U302" s="246"/>
      <c r="V302" s="245">
        <v>4319814.28</v>
      </c>
      <c r="W302" s="245">
        <v>1698978.11</v>
      </c>
      <c r="X302" s="245">
        <v>885782.55</v>
      </c>
      <c r="Y302" s="245">
        <v>317003.27</v>
      </c>
      <c r="Z302" s="245">
        <v>519112.67000000004</v>
      </c>
      <c r="AA302" s="246"/>
      <c r="AB302" s="245">
        <v>367301.32</v>
      </c>
      <c r="AC302" s="246"/>
      <c r="AD302" s="246"/>
      <c r="AE302" s="247">
        <v>8107992.2000000011</v>
      </c>
      <c r="AF302" s="246"/>
      <c r="AG302" s="246"/>
      <c r="AH302" s="246"/>
      <c r="AI302" s="246"/>
      <c r="AJ302" s="246"/>
      <c r="AK302" s="246"/>
      <c r="AL302" s="246"/>
      <c r="AM302" s="256"/>
      <c r="AN302" s="247">
        <f t="shared" si="8"/>
        <v>54440036.649999991</v>
      </c>
      <c r="AO302" s="246"/>
      <c r="AP302" s="246"/>
      <c r="AQ302" s="246"/>
      <c r="AR302" s="245">
        <v>378037.46</v>
      </c>
      <c r="AS302" s="246"/>
      <c r="AT302" s="246"/>
      <c r="AU302" s="247">
        <v>378037.46</v>
      </c>
      <c r="AV302" s="246"/>
      <c r="AW302" s="246"/>
      <c r="AX302" s="246"/>
      <c r="AY302" s="246"/>
      <c r="AZ302" s="246"/>
      <c r="BA302" s="246"/>
      <c r="BB302" s="246"/>
      <c r="BC302" s="246"/>
      <c r="BD302" s="246"/>
      <c r="BE302" s="246"/>
      <c r="BF302" s="246"/>
      <c r="BG302" s="246"/>
      <c r="BH302" s="246"/>
      <c r="BI302" s="246"/>
      <c r="BJ302" s="246"/>
      <c r="BK302" s="246"/>
      <c r="BL302" s="246"/>
      <c r="BM302" s="247">
        <f t="shared" si="9"/>
        <v>0</v>
      </c>
      <c r="BN302" s="246"/>
      <c r="BO302" s="246"/>
      <c r="BP302" s="246"/>
      <c r="BQ302" s="246"/>
      <c r="BR302" s="246"/>
      <c r="BS302" s="246"/>
      <c r="BT302" s="256"/>
      <c r="BU302" s="246"/>
      <c r="BV302" s="246"/>
      <c r="BW302" s="246"/>
      <c r="BX302" s="246"/>
      <c r="BY302" s="256"/>
      <c r="BZ302" s="246"/>
      <c r="CA302" s="246"/>
      <c r="CB302" s="256"/>
      <c r="CC302" s="247">
        <v>54440036.649999991</v>
      </c>
      <c r="CD302" s="247">
        <v>378037.46</v>
      </c>
      <c r="CE302" s="247">
        <v>54818074.109999992</v>
      </c>
      <c r="CG302" s="225"/>
      <c r="CH302" s="225"/>
    </row>
    <row r="303" spans="2:86" ht="15" customHeight="1">
      <c r="B303" s="314"/>
      <c r="C303" s="315" t="s">
        <v>649</v>
      </c>
      <c r="D303" s="316"/>
      <c r="E303" s="197">
        <v>1255152.8999999999</v>
      </c>
      <c r="F303" s="246"/>
      <c r="G303" s="245">
        <v>37600853.120000012</v>
      </c>
      <c r="H303" s="246"/>
      <c r="I303" s="245">
        <v>432213.06</v>
      </c>
      <c r="J303" s="245">
        <v>338942.39</v>
      </c>
      <c r="K303" s="246"/>
      <c r="L303" s="317">
        <v>39627161.470000014</v>
      </c>
      <c r="M303" s="317"/>
      <c r="N303" s="246"/>
      <c r="O303" s="245">
        <v>3516</v>
      </c>
      <c r="P303" s="318">
        <v>48125.319999999949</v>
      </c>
      <c r="Q303" s="318"/>
      <c r="R303" s="246"/>
      <c r="S303" s="246"/>
      <c r="T303" s="247">
        <v>51641.319999999949</v>
      </c>
      <c r="U303" s="245">
        <v>3893017.01</v>
      </c>
      <c r="V303" s="245">
        <v>18558903.079999998</v>
      </c>
      <c r="W303" s="245">
        <v>280234.73000000021</v>
      </c>
      <c r="X303" s="245">
        <v>260289.67000000027</v>
      </c>
      <c r="Y303" s="245">
        <v>195776.41000000003</v>
      </c>
      <c r="Z303" s="245">
        <v>100629.34999999986</v>
      </c>
      <c r="AA303" s="246"/>
      <c r="AB303" s="245">
        <v>26918.890000000014</v>
      </c>
      <c r="AC303" s="245">
        <v>5.4569682106375694E-12</v>
      </c>
      <c r="AD303" s="246"/>
      <c r="AE303" s="247">
        <v>23315769.139999993</v>
      </c>
      <c r="AF303" s="245">
        <v>314280.87000000005</v>
      </c>
      <c r="AG303" s="245">
        <v>465468.95</v>
      </c>
      <c r="AH303" s="246"/>
      <c r="AI303" s="246"/>
      <c r="AJ303" s="246"/>
      <c r="AK303" s="246"/>
      <c r="AL303" s="246"/>
      <c r="AM303" s="247">
        <v>779749.82</v>
      </c>
      <c r="AN303" s="247">
        <f t="shared" si="8"/>
        <v>63774321.750000007</v>
      </c>
      <c r="AO303" s="245">
        <v>211448.59000000003</v>
      </c>
      <c r="AP303" s="246"/>
      <c r="AQ303" s="246"/>
      <c r="AR303" s="245">
        <v>127403.99999999994</v>
      </c>
      <c r="AS303" s="246"/>
      <c r="AT303" s="246"/>
      <c r="AU303" s="247">
        <v>338852.59</v>
      </c>
      <c r="AV303" s="246"/>
      <c r="AW303" s="245">
        <v>40230.860000000015</v>
      </c>
      <c r="AX303" s="245">
        <v>83580.44</v>
      </c>
      <c r="AY303" s="245">
        <v>67129.09</v>
      </c>
      <c r="AZ303" s="246"/>
      <c r="BA303" s="246"/>
      <c r="BB303" s="246"/>
      <c r="BC303" s="246"/>
      <c r="BD303" s="246"/>
      <c r="BE303" s="246"/>
      <c r="BF303" s="245">
        <v>3.652189661806915E-12</v>
      </c>
      <c r="BG303" s="246"/>
      <c r="BH303" s="246"/>
      <c r="BI303" s="246"/>
      <c r="BJ303" s="246"/>
      <c r="BK303" s="246"/>
      <c r="BL303" s="245">
        <v>3758.4800000000018</v>
      </c>
      <c r="BM303" s="247">
        <f t="shared" si="9"/>
        <v>194698.87000000002</v>
      </c>
      <c r="BN303" s="246"/>
      <c r="BO303" s="246"/>
      <c r="BP303" s="246"/>
      <c r="BQ303" s="246"/>
      <c r="BR303" s="246"/>
      <c r="BS303" s="246"/>
      <c r="BT303" s="256"/>
      <c r="BU303" s="245">
        <v>2645673.6100000003</v>
      </c>
      <c r="BV303" s="245">
        <v>6089.820000000851</v>
      </c>
      <c r="BW303" s="246"/>
      <c r="BX303" s="246"/>
      <c r="BY303" s="247">
        <v>2651763.4300000011</v>
      </c>
      <c r="BZ303" s="245">
        <v>1329735.6300000001</v>
      </c>
      <c r="CA303" s="245">
        <v>46195.41</v>
      </c>
      <c r="CB303" s="247">
        <v>1375931.04</v>
      </c>
      <c r="CC303" s="256"/>
      <c r="CD303" s="256"/>
      <c r="CE303" s="247">
        <v>68335567.680000007</v>
      </c>
      <c r="CG303" s="225"/>
      <c r="CH303" s="225"/>
    </row>
    <row r="304" spans="2:86" ht="15" customHeight="1">
      <c r="B304" s="314" t="s">
        <v>133</v>
      </c>
      <c r="C304" s="315" t="s">
        <v>647</v>
      </c>
      <c r="D304" s="316"/>
      <c r="E304" s="197">
        <v>3889047.77</v>
      </c>
      <c r="F304" s="245">
        <v>2494052.83</v>
      </c>
      <c r="G304" s="245">
        <v>198462011.94999999</v>
      </c>
      <c r="H304" s="245">
        <v>482056.93999999994</v>
      </c>
      <c r="I304" s="245">
        <v>2314.86</v>
      </c>
      <c r="J304" s="245">
        <v>5475752.8600000003</v>
      </c>
      <c r="K304" s="246"/>
      <c r="L304" s="317">
        <v>210805237.21000001</v>
      </c>
      <c r="M304" s="317"/>
      <c r="N304" s="246"/>
      <c r="O304" s="245">
        <v>155469.21</v>
      </c>
      <c r="P304" s="319"/>
      <c r="Q304" s="319"/>
      <c r="R304" s="245">
        <v>368523.1</v>
      </c>
      <c r="S304" s="246"/>
      <c r="T304" s="247">
        <v>523992.30999999994</v>
      </c>
      <c r="U304" s="245">
        <v>29720761.27</v>
      </c>
      <c r="V304" s="245">
        <v>85341823.25999999</v>
      </c>
      <c r="W304" s="245">
        <v>5077995.0000000009</v>
      </c>
      <c r="X304" s="245">
        <v>3844485.57</v>
      </c>
      <c r="Y304" s="245">
        <v>201070.91</v>
      </c>
      <c r="Z304" s="245">
        <v>3471829.4</v>
      </c>
      <c r="AA304" s="246"/>
      <c r="AB304" s="245">
        <v>1728424.56</v>
      </c>
      <c r="AC304" s="245">
        <v>2686974.71</v>
      </c>
      <c r="AD304" s="245">
        <v>125.99999999999989</v>
      </c>
      <c r="AE304" s="247">
        <v>132073490.67999998</v>
      </c>
      <c r="AF304" s="245">
        <v>5418668.6800000006</v>
      </c>
      <c r="AG304" s="245">
        <v>2106147.6100000003</v>
      </c>
      <c r="AH304" s="246"/>
      <c r="AI304" s="245">
        <v>193436.64</v>
      </c>
      <c r="AJ304" s="246"/>
      <c r="AK304" s="246"/>
      <c r="AL304" s="246"/>
      <c r="AM304" s="247">
        <v>7718252.9300000006</v>
      </c>
      <c r="AN304" s="247">
        <f t="shared" si="8"/>
        <v>351120973.13</v>
      </c>
      <c r="AO304" s="245">
        <v>250826.55</v>
      </c>
      <c r="AP304" s="246"/>
      <c r="AQ304" s="246"/>
      <c r="AR304" s="246"/>
      <c r="AS304" s="246"/>
      <c r="AT304" s="246"/>
      <c r="AU304" s="247">
        <v>250826.55</v>
      </c>
      <c r="AV304" s="246"/>
      <c r="AW304" s="245">
        <v>92268</v>
      </c>
      <c r="AX304" s="245">
        <v>568226.30000000005</v>
      </c>
      <c r="AY304" s="245">
        <v>55955.219999999994</v>
      </c>
      <c r="AZ304" s="246"/>
      <c r="BA304" s="246"/>
      <c r="BB304" s="245">
        <v>183993.3</v>
      </c>
      <c r="BC304" s="246"/>
      <c r="BD304" s="246"/>
      <c r="BE304" s="246"/>
      <c r="BF304" s="245">
        <v>43420.63</v>
      </c>
      <c r="BG304" s="246"/>
      <c r="BH304" s="246"/>
      <c r="BI304" s="246"/>
      <c r="BJ304" s="246"/>
      <c r="BK304" s="246"/>
      <c r="BL304" s="245">
        <v>2803786.91</v>
      </c>
      <c r="BM304" s="247">
        <f t="shared" si="9"/>
        <v>3747650.3600000003</v>
      </c>
      <c r="BN304" s="246"/>
      <c r="BO304" s="246"/>
      <c r="BP304" s="246"/>
      <c r="BQ304" s="246"/>
      <c r="BR304" s="246"/>
      <c r="BS304" s="246"/>
      <c r="BT304" s="256"/>
      <c r="BU304" s="245">
        <v>10119490.139999999</v>
      </c>
      <c r="BV304" s="245">
        <v>4559.0300000000116</v>
      </c>
      <c r="BW304" s="246"/>
      <c r="BX304" s="246"/>
      <c r="BY304" s="247">
        <v>10124049.169999998</v>
      </c>
      <c r="BZ304" s="245">
        <v>19442632.529999997</v>
      </c>
      <c r="CA304" s="245">
        <v>28309.81</v>
      </c>
      <c r="CB304" s="247">
        <v>19470942.339999996</v>
      </c>
      <c r="CC304" s="256"/>
      <c r="CD304" s="256"/>
      <c r="CE304" s="247">
        <v>384714441.54999995</v>
      </c>
      <c r="CG304" s="225"/>
      <c r="CH304" s="225"/>
    </row>
    <row r="305" spans="2:86" ht="15" customHeight="1">
      <c r="B305" s="314"/>
      <c r="C305" s="315" t="s">
        <v>648</v>
      </c>
      <c r="D305" s="316"/>
      <c r="E305" s="197"/>
      <c r="F305" s="245">
        <v>389271.56</v>
      </c>
      <c r="G305" s="245">
        <v>127164760.66</v>
      </c>
      <c r="H305" s="245">
        <v>14702.37</v>
      </c>
      <c r="I305" s="245">
        <v>584.46</v>
      </c>
      <c r="J305" s="246"/>
      <c r="K305" s="246"/>
      <c r="L305" s="317">
        <v>127569319.05</v>
      </c>
      <c r="M305" s="317"/>
      <c r="N305" s="246"/>
      <c r="O305" s="245">
        <v>90681.31</v>
      </c>
      <c r="P305" s="319"/>
      <c r="Q305" s="319"/>
      <c r="R305" s="246"/>
      <c r="S305" s="246"/>
      <c r="T305" s="247">
        <v>90681.31</v>
      </c>
      <c r="U305" s="246"/>
      <c r="V305" s="245">
        <v>21899211.16</v>
      </c>
      <c r="W305" s="245">
        <v>4582398.7799999993</v>
      </c>
      <c r="X305" s="245">
        <v>3280377.03</v>
      </c>
      <c r="Y305" s="245">
        <v>195920.63</v>
      </c>
      <c r="Z305" s="245">
        <v>2727845.94</v>
      </c>
      <c r="AA305" s="246"/>
      <c r="AB305" s="245">
        <v>1223200.02</v>
      </c>
      <c r="AC305" s="246"/>
      <c r="AD305" s="246"/>
      <c r="AE305" s="247">
        <v>33908953.560000002</v>
      </c>
      <c r="AF305" s="245">
        <v>12611.2</v>
      </c>
      <c r="AG305" s="245">
        <v>37500</v>
      </c>
      <c r="AH305" s="246"/>
      <c r="AI305" s="245">
        <v>47851.72</v>
      </c>
      <c r="AJ305" s="246"/>
      <c r="AK305" s="246"/>
      <c r="AL305" s="246"/>
      <c r="AM305" s="247">
        <v>97962.92</v>
      </c>
      <c r="AN305" s="247">
        <f t="shared" si="8"/>
        <v>161666916.84</v>
      </c>
      <c r="AO305" s="246"/>
      <c r="AP305" s="246"/>
      <c r="AQ305" s="246"/>
      <c r="AR305" s="246"/>
      <c r="AS305" s="246"/>
      <c r="AT305" s="246"/>
      <c r="AU305" s="256"/>
      <c r="AV305" s="246"/>
      <c r="AW305" s="246"/>
      <c r="AX305" s="246"/>
      <c r="AY305" s="246"/>
      <c r="AZ305" s="246"/>
      <c r="BA305" s="246"/>
      <c r="BB305" s="245">
        <v>183993.3</v>
      </c>
      <c r="BC305" s="246"/>
      <c r="BD305" s="246"/>
      <c r="BE305" s="246"/>
      <c r="BF305" s="246"/>
      <c r="BG305" s="246"/>
      <c r="BH305" s="246"/>
      <c r="BI305" s="246"/>
      <c r="BJ305" s="246"/>
      <c r="BK305" s="246"/>
      <c r="BL305" s="246"/>
      <c r="BM305" s="247">
        <f t="shared" si="9"/>
        <v>183993.3</v>
      </c>
      <c r="BN305" s="246"/>
      <c r="BO305" s="246"/>
      <c r="BP305" s="246"/>
      <c r="BQ305" s="246"/>
      <c r="BR305" s="246"/>
      <c r="BS305" s="246"/>
      <c r="BT305" s="256"/>
      <c r="BU305" s="246"/>
      <c r="BV305" s="246"/>
      <c r="BW305" s="246"/>
      <c r="BX305" s="246"/>
      <c r="BY305" s="256"/>
      <c r="BZ305" s="246"/>
      <c r="CA305" s="246"/>
      <c r="CB305" s="256"/>
      <c r="CC305" s="247">
        <v>161616805.64000002</v>
      </c>
      <c r="CD305" s="247">
        <v>234104.5</v>
      </c>
      <c r="CE305" s="247">
        <v>161850910.13999999</v>
      </c>
      <c r="CG305" s="225"/>
      <c r="CH305" s="225"/>
    </row>
    <row r="306" spans="2:86" ht="15" customHeight="1">
      <c r="B306" s="314"/>
      <c r="C306" s="315" t="s">
        <v>649</v>
      </c>
      <c r="D306" s="316"/>
      <c r="E306" s="197">
        <v>3889047.77</v>
      </c>
      <c r="F306" s="245">
        <v>2104781.27</v>
      </c>
      <c r="G306" s="245">
        <v>71297251.289999992</v>
      </c>
      <c r="H306" s="245">
        <v>467354.56999999995</v>
      </c>
      <c r="I306" s="245">
        <v>1730.4</v>
      </c>
      <c r="J306" s="245">
        <v>5475752.8600000003</v>
      </c>
      <c r="K306" s="246"/>
      <c r="L306" s="317">
        <v>83235918.160000011</v>
      </c>
      <c r="M306" s="317"/>
      <c r="N306" s="246"/>
      <c r="O306" s="245">
        <v>64787.899999999994</v>
      </c>
      <c r="P306" s="319"/>
      <c r="Q306" s="319"/>
      <c r="R306" s="245">
        <v>368523.1</v>
      </c>
      <c r="S306" s="246"/>
      <c r="T306" s="247">
        <v>433310.99999999994</v>
      </c>
      <c r="U306" s="245">
        <v>29720761.27</v>
      </c>
      <c r="V306" s="245">
        <v>63442612.099999994</v>
      </c>
      <c r="W306" s="245">
        <v>495596.2200000016</v>
      </c>
      <c r="X306" s="245">
        <v>564108.54</v>
      </c>
      <c r="Y306" s="245">
        <v>5150.2799999999988</v>
      </c>
      <c r="Z306" s="245">
        <v>743983.46</v>
      </c>
      <c r="AA306" s="246"/>
      <c r="AB306" s="245">
        <v>505224.54</v>
      </c>
      <c r="AC306" s="245">
        <v>2686974.71</v>
      </c>
      <c r="AD306" s="245">
        <v>125.99999999999989</v>
      </c>
      <c r="AE306" s="247">
        <v>98164537.119999975</v>
      </c>
      <c r="AF306" s="245">
        <v>5406057.4800000004</v>
      </c>
      <c r="AG306" s="245">
        <v>2068647.6100000003</v>
      </c>
      <c r="AH306" s="246"/>
      <c r="AI306" s="245">
        <v>145584.92000000001</v>
      </c>
      <c r="AJ306" s="246"/>
      <c r="AK306" s="246"/>
      <c r="AL306" s="246"/>
      <c r="AM306" s="247">
        <v>7620290.0100000007</v>
      </c>
      <c r="AN306" s="247">
        <f t="shared" si="8"/>
        <v>189454056.28999996</v>
      </c>
      <c r="AO306" s="245">
        <v>250826.55</v>
      </c>
      <c r="AP306" s="246"/>
      <c r="AQ306" s="246"/>
      <c r="AR306" s="246"/>
      <c r="AS306" s="246"/>
      <c r="AT306" s="246"/>
      <c r="AU306" s="247">
        <v>250826.55</v>
      </c>
      <c r="AV306" s="246"/>
      <c r="AW306" s="245">
        <v>92268</v>
      </c>
      <c r="AX306" s="245">
        <v>568226.30000000005</v>
      </c>
      <c r="AY306" s="245">
        <v>55955.219999999994</v>
      </c>
      <c r="AZ306" s="246"/>
      <c r="BA306" s="246"/>
      <c r="BB306" s="246"/>
      <c r="BC306" s="246"/>
      <c r="BD306" s="246"/>
      <c r="BE306" s="246"/>
      <c r="BF306" s="245">
        <v>43420.63</v>
      </c>
      <c r="BG306" s="246"/>
      <c r="BH306" s="246"/>
      <c r="BI306" s="246"/>
      <c r="BJ306" s="246"/>
      <c r="BK306" s="246"/>
      <c r="BL306" s="245">
        <v>2803786.91</v>
      </c>
      <c r="BM306" s="247">
        <f t="shared" si="9"/>
        <v>3563657.06</v>
      </c>
      <c r="BN306" s="246"/>
      <c r="BO306" s="246"/>
      <c r="BP306" s="246"/>
      <c r="BQ306" s="246"/>
      <c r="BR306" s="246"/>
      <c r="BS306" s="246"/>
      <c r="BT306" s="256"/>
      <c r="BU306" s="245">
        <v>10119490.139999999</v>
      </c>
      <c r="BV306" s="245">
        <v>4559.0300000000116</v>
      </c>
      <c r="BW306" s="246"/>
      <c r="BX306" s="246"/>
      <c r="BY306" s="247">
        <v>10124049.169999998</v>
      </c>
      <c r="BZ306" s="245">
        <v>19442632.529999997</v>
      </c>
      <c r="CA306" s="245">
        <v>28309.81</v>
      </c>
      <c r="CB306" s="247">
        <v>19470942.339999996</v>
      </c>
      <c r="CC306" s="256"/>
      <c r="CD306" s="256"/>
      <c r="CE306" s="247">
        <v>222863531.40999997</v>
      </c>
      <c r="CG306" s="225"/>
      <c r="CH306" s="225"/>
    </row>
    <row r="307" spans="2:86" ht="15" customHeight="1">
      <c r="B307" s="314" t="s">
        <v>134</v>
      </c>
      <c r="C307" s="315" t="s">
        <v>647</v>
      </c>
      <c r="D307" s="316"/>
      <c r="E307" s="197">
        <v>90192.68</v>
      </c>
      <c r="F307" s="246"/>
      <c r="G307" s="245">
        <v>28024724.080000002</v>
      </c>
      <c r="H307" s="245">
        <v>283830.62</v>
      </c>
      <c r="I307" s="245">
        <v>4187.42</v>
      </c>
      <c r="J307" s="245">
        <v>672374.46000000043</v>
      </c>
      <c r="K307" s="246"/>
      <c r="L307" s="317">
        <v>29075309.260000005</v>
      </c>
      <c r="M307" s="317"/>
      <c r="N307" s="246"/>
      <c r="O307" s="246"/>
      <c r="P307" s="318">
        <v>11070.98</v>
      </c>
      <c r="Q307" s="318"/>
      <c r="R307" s="246"/>
      <c r="S307" s="246"/>
      <c r="T307" s="247">
        <v>11070.98</v>
      </c>
      <c r="U307" s="245">
        <v>570969.84</v>
      </c>
      <c r="V307" s="245">
        <v>13672089.24</v>
      </c>
      <c r="W307" s="245">
        <v>2756872.05</v>
      </c>
      <c r="X307" s="245">
        <v>1140667.3800000001</v>
      </c>
      <c r="Y307" s="245">
        <v>64495.240000000005</v>
      </c>
      <c r="Z307" s="245">
        <v>1303541.72</v>
      </c>
      <c r="AA307" s="246"/>
      <c r="AB307" s="245">
        <v>210269.13</v>
      </c>
      <c r="AC307" s="245">
        <v>173845.78</v>
      </c>
      <c r="AD307" s="246"/>
      <c r="AE307" s="247">
        <v>19892750.379999995</v>
      </c>
      <c r="AF307" s="245">
        <v>219641.97</v>
      </c>
      <c r="AG307" s="245">
        <v>507999.32</v>
      </c>
      <c r="AH307" s="246"/>
      <c r="AI307" s="246"/>
      <c r="AJ307" s="245">
        <v>1309.23</v>
      </c>
      <c r="AK307" s="246"/>
      <c r="AL307" s="246"/>
      <c r="AM307" s="247">
        <v>728950.52</v>
      </c>
      <c r="AN307" s="247">
        <f t="shared" si="8"/>
        <v>49708081.140000008</v>
      </c>
      <c r="AO307" s="245">
        <v>30069.360000000001</v>
      </c>
      <c r="AP307" s="246"/>
      <c r="AQ307" s="246"/>
      <c r="AR307" s="246"/>
      <c r="AS307" s="246"/>
      <c r="AT307" s="246"/>
      <c r="AU307" s="247">
        <v>30069.360000000001</v>
      </c>
      <c r="AV307" s="245">
        <v>1357.55</v>
      </c>
      <c r="AW307" s="245">
        <v>30161.68</v>
      </c>
      <c r="AX307" s="246"/>
      <c r="AY307" s="245">
        <v>9538.2100000000028</v>
      </c>
      <c r="AZ307" s="246"/>
      <c r="BA307" s="246"/>
      <c r="BB307" s="245">
        <v>121590.47999999998</v>
      </c>
      <c r="BC307" s="246"/>
      <c r="BD307" s="246"/>
      <c r="BE307" s="246"/>
      <c r="BF307" s="245">
        <v>19621.510000000002</v>
      </c>
      <c r="BG307" s="246"/>
      <c r="BH307" s="246"/>
      <c r="BI307" s="246"/>
      <c r="BJ307" s="246"/>
      <c r="BK307" s="246"/>
      <c r="BL307" s="245">
        <v>414745.5</v>
      </c>
      <c r="BM307" s="247">
        <f t="shared" si="9"/>
        <v>597014.92999999993</v>
      </c>
      <c r="BN307" s="246"/>
      <c r="BO307" s="246"/>
      <c r="BP307" s="246"/>
      <c r="BQ307" s="246"/>
      <c r="BR307" s="246"/>
      <c r="BS307" s="246"/>
      <c r="BT307" s="256"/>
      <c r="BU307" s="245">
        <v>344071.06</v>
      </c>
      <c r="BV307" s="245">
        <v>3026.8999999999996</v>
      </c>
      <c r="BW307" s="246"/>
      <c r="BX307" s="246"/>
      <c r="BY307" s="247">
        <v>347097.96</v>
      </c>
      <c r="BZ307" s="245">
        <v>565382.26</v>
      </c>
      <c r="CA307" s="245">
        <v>74073.570000000007</v>
      </c>
      <c r="CB307" s="247">
        <v>639455.83000000007</v>
      </c>
      <c r="CC307" s="256"/>
      <c r="CD307" s="256"/>
      <c r="CE307" s="247">
        <v>51321719.219999999</v>
      </c>
      <c r="CG307" s="225"/>
      <c r="CH307" s="225"/>
    </row>
    <row r="308" spans="2:86" ht="15" customHeight="1">
      <c r="B308" s="314"/>
      <c r="C308" s="315" t="s">
        <v>648</v>
      </c>
      <c r="D308" s="316"/>
      <c r="E308" s="197">
        <v>54767.05</v>
      </c>
      <c r="F308" s="246"/>
      <c r="G308" s="245">
        <v>11211347.699999999</v>
      </c>
      <c r="H308" s="245">
        <v>43259.000000000007</v>
      </c>
      <c r="I308" s="245">
        <v>837.48</v>
      </c>
      <c r="J308" s="246"/>
      <c r="K308" s="246"/>
      <c r="L308" s="317">
        <v>11310211.23</v>
      </c>
      <c r="M308" s="317"/>
      <c r="N308" s="246"/>
      <c r="O308" s="246"/>
      <c r="P308" s="319"/>
      <c r="Q308" s="319"/>
      <c r="R308" s="246"/>
      <c r="S308" s="246"/>
      <c r="T308" s="256"/>
      <c r="U308" s="246"/>
      <c r="V308" s="245">
        <v>3569009.9</v>
      </c>
      <c r="W308" s="245">
        <v>2441908.4500000002</v>
      </c>
      <c r="X308" s="245">
        <v>884278.43</v>
      </c>
      <c r="Y308" s="245">
        <v>48894.66</v>
      </c>
      <c r="Z308" s="245">
        <v>1221772.05</v>
      </c>
      <c r="AA308" s="246"/>
      <c r="AB308" s="245">
        <v>161041.74</v>
      </c>
      <c r="AC308" s="246"/>
      <c r="AD308" s="246"/>
      <c r="AE308" s="247">
        <v>8326905.2299999995</v>
      </c>
      <c r="AF308" s="246"/>
      <c r="AG308" s="246"/>
      <c r="AH308" s="246"/>
      <c r="AI308" s="246"/>
      <c r="AJ308" s="246"/>
      <c r="AK308" s="246"/>
      <c r="AL308" s="246"/>
      <c r="AM308" s="256"/>
      <c r="AN308" s="247">
        <f t="shared" si="8"/>
        <v>19637116.460000001</v>
      </c>
      <c r="AO308" s="246"/>
      <c r="AP308" s="246"/>
      <c r="AQ308" s="246"/>
      <c r="AR308" s="246"/>
      <c r="AS308" s="246"/>
      <c r="AT308" s="246"/>
      <c r="AU308" s="256"/>
      <c r="AV308" s="246"/>
      <c r="AW308" s="246"/>
      <c r="AX308" s="246"/>
      <c r="AY308" s="246"/>
      <c r="AZ308" s="246"/>
      <c r="BA308" s="246"/>
      <c r="BB308" s="245">
        <v>120701.04</v>
      </c>
      <c r="BC308" s="246"/>
      <c r="BD308" s="246"/>
      <c r="BE308" s="246"/>
      <c r="BF308" s="246"/>
      <c r="BG308" s="246"/>
      <c r="BH308" s="246"/>
      <c r="BI308" s="246"/>
      <c r="BJ308" s="246"/>
      <c r="BK308" s="246"/>
      <c r="BL308" s="246"/>
      <c r="BM308" s="247">
        <f t="shared" si="9"/>
        <v>120701.04</v>
      </c>
      <c r="BN308" s="246"/>
      <c r="BO308" s="246"/>
      <c r="BP308" s="246"/>
      <c r="BQ308" s="246"/>
      <c r="BR308" s="246"/>
      <c r="BS308" s="246"/>
      <c r="BT308" s="256"/>
      <c r="BU308" s="246"/>
      <c r="BV308" s="246"/>
      <c r="BW308" s="246"/>
      <c r="BX308" s="246"/>
      <c r="BY308" s="256"/>
      <c r="BZ308" s="246"/>
      <c r="CA308" s="246"/>
      <c r="CB308" s="256"/>
      <c r="CC308" s="247">
        <v>19637116.460000001</v>
      </c>
      <c r="CD308" s="247">
        <v>120701.04</v>
      </c>
      <c r="CE308" s="247">
        <v>19757817.5</v>
      </c>
      <c r="CG308" s="225"/>
      <c r="CH308" s="225"/>
    </row>
    <row r="309" spans="2:86" ht="15" customHeight="1">
      <c r="B309" s="314"/>
      <c r="C309" s="315" t="s">
        <v>649</v>
      </c>
      <c r="D309" s="316"/>
      <c r="E309" s="197">
        <v>35425.629999999997</v>
      </c>
      <c r="F309" s="246"/>
      <c r="G309" s="245">
        <v>16813376.380000003</v>
      </c>
      <c r="H309" s="245">
        <v>240571.62</v>
      </c>
      <c r="I309" s="245">
        <v>3349.94</v>
      </c>
      <c r="J309" s="245">
        <v>672374.46000000043</v>
      </c>
      <c r="K309" s="246"/>
      <c r="L309" s="317">
        <v>17765098.030000005</v>
      </c>
      <c r="M309" s="317"/>
      <c r="N309" s="246"/>
      <c r="O309" s="246"/>
      <c r="P309" s="318">
        <v>11070.98</v>
      </c>
      <c r="Q309" s="318"/>
      <c r="R309" s="246"/>
      <c r="S309" s="246"/>
      <c r="T309" s="247">
        <v>11070.98</v>
      </c>
      <c r="U309" s="245">
        <v>570969.84</v>
      </c>
      <c r="V309" s="245">
        <v>10103079.34</v>
      </c>
      <c r="W309" s="245">
        <v>314963.59999999963</v>
      </c>
      <c r="X309" s="245">
        <v>256388.95000000007</v>
      </c>
      <c r="Y309" s="245">
        <v>15600.580000000009</v>
      </c>
      <c r="Z309" s="245">
        <v>81769.669999999925</v>
      </c>
      <c r="AA309" s="246"/>
      <c r="AB309" s="245">
        <v>49227.390000000014</v>
      </c>
      <c r="AC309" s="245">
        <v>173845.78</v>
      </c>
      <c r="AD309" s="246"/>
      <c r="AE309" s="247">
        <v>11565845.149999995</v>
      </c>
      <c r="AF309" s="245">
        <v>219641.97</v>
      </c>
      <c r="AG309" s="245">
        <v>507999.32</v>
      </c>
      <c r="AH309" s="246"/>
      <c r="AI309" s="246"/>
      <c r="AJ309" s="245">
        <v>1309.23</v>
      </c>
      <c r="AK309" s="246"/>
      <c r="AL309" s="246"/>
      <c r="AM309" s="247">
        <v>728950.52</v>
      </c>
      <c r="AN309" s="247">
        <f t="shared" si="8"/>
        <v>30070964.68</v>
      </c>
      <c r="AO309" s="245">
        <v>30069.360000000001</v>
      </c>
      <c r="AP309" s="246"/>
      <c r="AQ309" s="246"/>
      <c r="AR309" s="246"/>
      <c r="AS309" s="246"/>
      <c r="AT309" s="246"/>
      <c r="AU309" s="247">
        <v>30069.360000000001</v>
      </c>
      <c r="AV309" s="245">
        <v>1357.55</v>
      </c>
      <c r="AW309" s="245">
        <v>30161.68</v>
      </c>
      <c r="AX309" s="246"/>
      <c r="AY309" s="245">
        <v>9538.2100000000028</v>
      </c>
      <c r="AZ309" s="246"/>
      <c r="BA309" s="246"/>
      <c r="BB309" s="245">
        <v>889.43999999997322</v>
      </c>
      <c r="BC309" s="246"/>
      <c r="BD309" s="246"/>
      <c r="BE309" s="246"/>
      <c r="BF309" s="245">
        <v>19621.510000000002</v>
      </c>
      <c r="BG309" s="246"/>
      <c r="BH309" s="246"/>
      <c r="BI309" s="246"/>
      <c r="BJ309" s="246"/>
      <c r="BK309" s="246"/>
      <c r="BL309" s="245">
        <v>414745.5</v>
      </c>
      <c r="BM309" s="247">
        <f t="shared" si="9"/>
        <v>476313.88999999996</v>
      </c>
      <c r="BN309" s="246"/>
      <c r="BO309" s="246"/>
      <c r="BP309" s="246"/>
      <c r="BQ309" s="246"/>
      <c r="BR309" s="246"/>
      <c r="BS309" s="246"/>
      <c r="BT309" s="256"/>
      <c r="BU309" s="245">
        <v>344071.06</v>
      </c>
      <c r="BV309" s="245">
        <v>3026.8999999999996</v>
      </c>
      <c r="BW309" s="246"/>
      <c r="BX309" s="246"/>
      <c r="BY309" s="247">
        <v>347097.96</v>
      </c>
      <c r="BZ309" s="245">
        <v>565382.26</v>
      </c>
      <c r="CA309" s="245">
        <v>74073.570000000007</v>
      </c>
      <c r="CB309" s="247">
        <v>639455.83000000007</v>
      </c>
      <c r="CC309" s="256"/>
      <c r="CD309" s="256"/>
      <c r="CE309" s="247">
        <v>31563901.719999999</v>
      </c>
      <c r="CG309" s="225"/>
      <c r="CH309" s="225"/>
    </row>
    <row r="310" spans="2:86" ht="15" customHeight="1">
      <c r="B310" s="314" t="s">
        <v>135</v>
      </c>
      <c r="C310" s="315" t="s">
        <v>647</v>
      </c>
      <c r="D310" s="316"/>
      <c r="E310" s="197">
        <v>1159574.07</v>
      </c>
      <c r="F310" s="246"/>
      <c r="G310" s="245">
        <v>73573424.230000004</v>
      </c>
      <c r="H310" s="246"/>
      <c r="I310" s="245">
        <v>3312812.48</v>
      </c>
      <c r="J310" s="245">
        <v>2806798.28</v>
      </c>
      <c r="K310" s="246"/>
      <c r="L310" s="317">
        <v>80852609.060000002</v>
      </c>
      <c r="M310" s="317"/>
      <c r="N310" s="246"/>
      <c r="O310" s="245">
        <v>291126.65000000002</v>
      </c>
      <c r="P310" s="319"/>
      <c r="Q310" s="319"/>
      <c r="R310" s="246"/>
      <c r="S310" s="246"/>
      <c r="T310" s="247">
        <v>291126.65000000002</v>
      </c>
      <c r="U310" s="245">
        <v>8212273.4900000012</v>
      </c>
      <c r="V310" s="245">
        <v>4548879.8600000003</v>
      </c>
      <c r="W310" s="245">
        <v>1876306.19</v>
      </c>
      <c r="X310" s="245">
        <v>1319925.45</v>
      </c>
      <c r="Y310" s="245">
        <v>111983.7</v>
      </c>
      <c r="Z310" s="245">
        <v>825324.09000000008</v>
      </c>
      <c r="AA310" s="246"/>
      <c r="AB310" s="245">
        <v>1065899.83</v>
      </c>
      <c r="AC310" s="245">
        <v>5476303.8799999999</v>
      </c>
      <c r="AD310" s="246"/>
      <c r="AE310" s="247">
        <v>23436896.489999998</v>
      </c>
      <c r="AF310" s="245">
        <v>188497</v>
      </c>
      <c r="AG310" s="245">
        <v>372322.86</v>
      </c>
      <c r="AH310" s="246"/>
      <c r="AI310" s="246"/>
      <c r="AJ310" s="245">
        <v>13833</v>
      </c>
      <c r="AK310" s="246"/>
      <c r="AL310" s="246"/>
      <c r="AM310" s="247">
        <v>574652.86</v>
      </c>
      <c r="AN310" s="247">
        <f t="shared" si="8"/>
        <v>105155285.06</v>
      </c>
      <c r="AO310" s="245">
        <v>99927.32</v>
      </c>
      <c r="AP310" s="246"/>
      <c r="AQ310" s="246"/>
      <c r="AR310" s="246"/>
      <c r="AS310" s="246"/>
      <c r="AT310" s="246"/>
      <c r="AU310" s="247">
        <v>99927.32</v>
      </c>
      <c r="AV310" s="246"/>
      <c r="AW310" s="245">
        <v>74028.94</v>
      </c>
      <c r="AX310" s="245">
        <v>22405.209999999995</v>
      </c>
      <c r="AY310" s="245">
        <v>2290.29</v>
      </c>
      <c r="AZ310" s="245">
        <v>536.96</v>
      </c>
      <c r="BA310" s="246"/>
      <c r="BB310" s="246"/>
      <c r="BC310" s="246"/>
      <c r="BD310" s="246"/>
      <c r="BE310" s="246"/>
      <c r="BF310" s="245">
        <v>2.2737367544323206E-13</v>
      </c>
      <c r="BG310" s="245">
        <v>1.8189894035458565E-12</v>
      </c>
      <c r="BH310" s="246"/>
      <c r="BI310" s="246"/>
      <c r="BJ310" s="246"/>
      <c r="BK310" s="246"/>
      <c r="BL310" s="245">
        <v>94336.6</v>
      </c>
      <c r="BM310" s="247">
        <f t="shared" si="9"/>
        <v>193598</v>
      </c>
      <c r="BN310" s="246"/>
      <c r="BO310" s="246"/>
      <c r="BP310" s="246"/>
      <c r="BQ310" s="246"/>
      <c r="BR310" s="246"/>
      <c r="BS310" s="246"/>
      <c r="BT310" s="256"/>
      <c r="BU310" s="245">
        <v>105056.57999999999</v>
      </c>
      <c r="BV310" s="245">
        <v>1994.16</v>
      </c>
      <c r="BW310" s="246"/>
      <c r="BX310" s="246"/>
      <c r="BY310" s="247">
        <v>107050.74</v>
      </c>
      <c r="BZ310" s="245">
        <v>76656.56</v>
      </c>
      <c r="CA310" s="245">
        <v>8359.75</v>
      </c>
      <c r="CB310" s="247">
        <v>85016.31</v>
      </c>
      <c r="CC310" s="256"/>
      <c r="CD310" s="256"/>
      <c r="CE310" s="247">
        <v>105640877.43000001</v>
      </c>
      <c r="CG310" s="225"/>
      <c r="CH310" s="225"/>
    </row>
    <row r="311" spans="2:86" ht="15" customHeight="1">
      <c r="B311" s="314"/>
      <c r="C311" s="315" t="s">
        <v>648</v>
      </c>
      <c r="D311" s="316"/>
      <c r="E311" s="197"/>
      <c r="F311" s="246"/>
      <c r="G311" s="245">
        <v>54286373.440000005</v>
      </c>
      <c r="H311" s="246"/>
      <c r="I311" s="245">
        <v>1845559.7499999998</v>
      </c>
      <c r="J311" s="246"/>
      <c r="K311" s="246"/>
      <c r="L311" s="317">
        <v>56131933.190000005</v>
      </c>
      <c r="M311" s="317"/>
      <c r="N311" s="246"/>
      <c r="O311" s="245">
        <v>193365.50999999998</v>
      </c>
      <c r="P311" s="319"/>
      <c r="Q311" s="319"/>
      <c r="R311" s="246"/>
      <c r="S311" s="246"/>
      <c r="T311" s="247">
        <v>193365.50999999998</v>
      </c>
      <c r="U311" s="246"/>
      <c r="V311" s="245">
        <v>634131.38</v>
      </c>
      <c r="W311" s="245">
        <v>1661041.64</v>
      </c>
      <c r="X311" s="245">
        <v>1214018.98</v>
      </c>
      <c r="Y311" s="245">
        <v>105760.79999999999</v>
      </c>
      <c r="Z311" s="245">
        <v>804812.50999999989</v>
      </c>
      <c r="AA311" s="246"/>
      <c r="AB311" s="245">
        <v>938969.63000000012</v>
      </c>
      <c r="AC311" s="246"/>
      <c r="AD311" s="246"/>
      <c r="AE311" s="247">
        <v>5358734.9399999995</v>
      </c>
      <c r="AF311" s="246"/>
      <c r="AG311" s="246"/>
      <c r="AH311" s="246"/>
      <c r="AI311" s="246"/>
      <c r="AJ311" s="246"/>
      <c r="AK311" s="246"/>
      <c r="AL311" s="246"/>
      <c r="AM311" s="256"/>
      <c r="AN311" s="247">
        <f t="shared" si="8"/>
        <v>61684033.640000001</v>
      </c>
      <c r="AO311" s="246"/>
      <c r="AP311" s="246"/>
      <c r="AQ311" s="246"/>
      <c r="AR311" s="246"/>
      <c r="AS311" s="246"/>
      <c r="AT311" s="246"/>
      <c r="AU311" s="256"/>
      <c r="AV311" s="246"/>
      <c r="AW311" s="246"/>
      <c r="AX311" s="246"/>
      <c r="AY311" s="246"/>
      <c r="AZ311" s="246"/>
      <c r="BA311" s="246"/>
      <c r="BB311" s="245">
        <v>42201.53</v>
      </c>
      <c r="BC311" s="246"/>
      <c r="BD311" s="246"/>
      <c r="BE311" s="246"/>
      <c r="BF311" s="246"/>
      <c r="BG311" s="246"/>
      <c r="BH311" s="246"/>
      <c r="BI311" s="246"/>
      <c r="BJ311" s="246"/>
      <c r="BK311" s="246"/>
      <c r="BL311" s="246"/>
      <c r="BM311" s="247">
        <f t="shared" si="9"/>
        <v>42201.53</v>
      </c>
      <c r="BN311" s="246"/>
      <c r="BO311" s="246"/>
      <c r="BP311" s="246"/>
      <c r="BQ311" s="246"/>
      <c r="BR311" s="246"/>
      <c r="BS311" s="246"/>
      <c r="BT311" s="256"/>
      <c r="BU311" s="246"/>
      <c r="BV311" s="246"/>
      <c r="BW311" s="246"/>
      <c r="BX311" s="246"/>
      <c r="BY311" s="256"/>
      <c r="BZ311" s="246"/>
      <c r="CA311" s="246"/>
      <c r="CB311" s="256"/>
      <c r="CC311" s="247">
        <v>61684033.640000001</v>
      </c>
      <c r="CD311" s="247">
        <v>42201.53</v>
      </c>
      <c r="CE311" s="247">
        <v>61726235.170000002</v>
      </c>
      <c r="CG311" s="225"/>
      <c r="CH311" s="225"/>
    </row>
    <row r="312" spans="2:86" ht="15" customHeight="1">
      <c r="B312" s="314"/>
      <c r="C312" s="315" t="s">
        <v>649</v>
      </c>
      <c r="D312" s="316"/>
      <c r="E312" s="197">
        <v>1159574.07</v>
      </c>
      <c r="F312" s="246"/>
      <c r="G312" s="245">
        <v>19287050.789999999</v>
      </c>
      <c r="H312" s="246"/>
      <c r="I312" s="245">
        <v>1467252.7300000002</v>
      </c>
      <c r="J312" s="245">
        <v>2806798.28</v>
      </c>
      <c r="K312" s="246"/>
      <c r="L312" s="317">
        <v>24720675.869999997</v>
      </c>
      <c r="M312" s="317"/>
      <c r="N312" s="246"/>
      <c r="O312" s="245">
        <v>97761.140000000043</v>
      </c>
      <c r="P312" s="319"/>
      <c r="Q312" s="319"/>
      <c r="R312" s="246"/>
      <c r="S312" s="246"/>
      <c r="T312" s="247">
        <v>97761.140000000043</v>
      </c>
      <c r="U312" s="245">
        <v>8212273.4900000012</v>
      </c>
      <c r="V312" s="245">
        <v>3914748.4800000004</v>
      </c>
      <c r="W312" s="245">
        <v>215264.55000000005</v>
      </c>
      <c r="X312" s="245">
        <v>105906.46999999997</v>
      </c>
      <c r="Y312" s="245">
        <v>6222.9000000000087</v>
      </c>
      <c r="Z312" s="245">
        <v>20511.580000000191</v>
      </c>
      <c r="AA312" s="246"/>
      <c r="AB312" s="245">
        <v>126930.19999999995</v>
      </c>
      <c r="AC312" s="245">
        <v>5476303.8799999999</v>
      </c>
      <c r="AD312" s="246"/>
      <c r="AE312" s="247">
        <v>18078161.549999997</v>
      </c>
      <c r="AF312" s="245">
        <v>188497</v>
      </c>
      <c r="AG312" s="245">
        <v>372322.86</v>
      </c>
      <c r="AH312" s="246"/>
      <c r="AI312" s="246"/>
      <c r="AJ312" s="245">
        <v>13833</v>
      </c>
      <c r="AK312" s="246"/>
      <c r="AL312" s="246"/>
      <c r="AM312" s="247">
        <v>574652.86</v>
      </c>
      <c r="AN312" s="247">
        <f t="shared" si="8"/>
        <v>43471251.419999994</v>
      </c>
      <c r="AO312" s="245">
        <v>99927.32</v>
      </c>
      <c r="AP312" s="246"/>
      <c r="AQ312" s="246"/>
      <c r="AR312" s="246"/>
      <c r="AS312" s="246"/>
      <c r="AT312" s="246"/>
      <c r="AU312" s="247">
        <v>99927.32</v>
      </c>
      <c r="AV312" s="246"/>
      <c r="AW312" s="245">
        <v>74028.94</v>
      </c>
      <c r="AX312" s="245">
        <v>22405.209999999995</v>
      </c>
      <c r="AY312" s="245">
        <v>2290.29</v>
      </c>
      <c r="AZ312" s="245">
        <v>536.96</v>
      </c>
      <c r="BA312" s="246"/>
      <c r="BB312" s="245">
        <v>-42201.53</v>
      </c>
      <c r="BC312" s="246"/>
      <c r="BD312" s="246"/>
      <c r="BE312" s="246"/>
      <c r="BF312" s="245">
        <v>2.2737367544323206E-13</v>
      </c>
      <c r="BG312" s="245">
        <v>1.8189894035458565E-12</v>
      </c>
      <c r="BH312" s="246"/>
      <c r="BI312" s="246"/>
      <c r="BJ312" s="246"/>
      <c r="BK312" s="246"/>
      <c r="BL312" s="245">
        <v>94336.6</v>
      </c>
      <c r="BM312" s="247">
        <f t="shared" si="9"/>
        <v>151396.47</v>
      </c>
      <c r="BN312" s="246"/>
      <c r="BO312" s="246"/>
      <c r="BP312" s="246"/>
      <c r="BQ312" s="246"/>
      <c r="BR312" s="246"/>
      <c r="BS312" s="246"/>
      <c r="BT312" s="256"/>
      <c r="BU312" s="245">
        <v>105056.57999999999</v>
      </c>
      <c r="BV312" s="245">
        <v>1994.16</v>
      </c>
      <c r="BW312" s="246"/>
      <c r="BX312" s="246"/>
      <c r="BY312" s="247">
        <v>107050.74</v>
      </c>
      <c r="BZ312" s="245">
        <v>76656.56</v>
      </c>
      <c r="CA312" s="245">
        <v>8359.75</v>
      </c>
      <c r="CB312" s="247">
        <v>85016.31</v>
      </c>
      <c r="CC312" s="256"/>
      <c r="CD312" s="256"/>
      <c r="CE312" s="247">
        <v>43914642.260000005</v>
      </c>
      <c r="CG312" s="225"/>
      <c r="CH312" s="225"/>
    </row>
    <row r="313" spans="2:86" ht="15" customHeight="1">
      <c r="B313" s="314" t="s">
        <v>136</v>
      </c>
      <c r="C313" s="315" t="s">
        <v>647</v>
      </c>
      <c r="D313" s="316"/>
      <c r="E313" s="197">
        <v>226045.44</v>
      </c>
      <c r="F313" s="246"/>
      <c r="G313" s="245">
        <v>31755200.809999999</v>
      </c>
      <c r="H313" s="245">
        <v>148274.73000000001</v>
      </c>
      <c r="I313" s="245">
        <v>2519.67</v>
      </c>
      <c r="J313" s="245">
        <v>187326.07999999999</v>
      </c>
      <c r="K313" s="246"/>
      <c r="L313" s="317">
        <v>32319366.73</v>
      </c>
      <c r="M313" s="317"/>
      <c r="N313" s="245">
        <v>18828.84</v>
      </c>
      <c r="O313" s="245">
        <v>125618.01</v>
      </c>
      <c r="P313" s="318">
        <v>29546.28</v>
      </c>
      <c r="Q313" s="318"/>
      <c r="R313" s="246"/>
      <c r="S313" s="246"/>
      <c r="T313" s="247">
        <v>173993.13</v>
      </c>
      <c r="U313" s="245">
        <v>1350677</v>
      </c>
      <c r="V313" s="245">
        <v>26760242.409999996</v>
      </c>
      <c r="W313" s="245">
        <v>678235.36</v>
      </c>
      <c r="X313" s="245">
        <v>1122409.6400000001</v>
      </c>
      <c r="Y313" s="245">
        <v>150546.12000000002</v>
      </c>
      <c r="Z313" s="245">
        <v>1056685.08</v>
      </c>
      <c r="AA313" s="246"/>
      <c r="AB313" s="245">
        <v>198083.69</v>
      </c>
      <c r="AC313" s="246"/>
      <c r="AD313" s="246"/>
      <c r="AE313" s="247">
        <v>31316879.300000001</v>
      </c>
      <c r="AF313" s="245">
        <v>211920</v>
      </c>
      <c r="AG313" s="245">
        <v>319911.26</v>
      </c>
      <c r="AH313" s="246"/>
      <c r="AI313" s="246"/>
      <c r="AJ313" s="246"/>
      <c r="AK313" s="246"/>
      <c r="AL313" s="246"/>
      <c r="AM313" s="247">
        <v>531831.26</v>
      </c>
      <c r="AN313" s="247">
        <f t="shared" si="8"/>
        <v>64342070.419999994</v>
      </c>
      <c r="AO313" s="245">
        <v>9783.2200000000012</v>
      </c>
      <c r="AP313" s="246"/>
      <c r="AQ313" s="246"/>
      <c r="AR313" s="246"/>
      <c r="AS313" s="246"/>
      <c r="AT313" s="246"/>
      <c r="AU313" s="247">
        <v>9783.2200000000012</v>
      </c>
      <c r="AV313" s="246"/>
      <c r="AW313" s="246"/>
      <c r="AX313" s="246"/>
      <c r="AY313" s="246"/>
      <c r="AZ313" s="246"/>
      <c r="BA313" s="246"/>
      <c r="BB313" s="245">
        <v>10647.14</v>
      </c>
      <c r="BC313" s="246"/>
      <c r="BD313" s="246"/>
      <c r="BE313" s="246"/>
      <c r="BF313" s="245">
        <v>156136.35000000003</v>
      </c>
      <c r="BG313" s="246"/>
      <c r="BH313" s="246"/>
      <c r="BI313" s="246"/>
      <c r="BJ313" s="246"/>
      <c r="BK313" s="246"/>
      <c r="BL313" s="245">
        <v>58594.26</v>
      </c>
      <c r="BM313" s="247">
        <f t="shared" si="9"/>
        <v>225377.75000000006</v>
      </c>
      <c r="BN313" s="246"/>
      <c r="BO313" s="246"/>
      <c r="BP313" s="246"/>
      <c r="BQ313" s="246"/>
      <c r="BR313" s="246"/>
      <c r="BS313" s="246"/>
      <c r="BT313" s="256"/>
      <c r="BU313" s="245">
        <v>459780.69000000006</v>
      </c>
      <c r="BV313" s="245">
        <v>95.78999999999985</v>
      </c>
      <c r="BW313" s="246"/>
      <c r="BX313" s="246"/>
      <c r="BY313" s="247">
        <v>459876.48000000004</v>
      </c>
      <c r="BZ313" s="245">
        <v>725699.43</v>
      </c>
      <c r="CA313" s="245">
        <v>17785.330000000002</v>
      </c>
      <c r="CB313" s="247">
        <v>743484.75999999989</v>
      </c>
      <c r="CC313" s="256"/>
      <c r="CD313" s="256"/>
      <c r="CE313" s="247">
        <v>65780592.629999995</v>
      </c>
      <c r="CG313" s="225"/>
      <c r="CH313" s="225"/>
    </row>
    <row r="314" spans="2:86" ht="15" customHeight="1">
      <c r="B314" s="314"/>
      <c r="C314" s="315" t="s">
        <v>648</v>
      </c>
      <c r="D314" s="316"/>
      <c r="E314" s="197"/>
      <c r="F314" s="246"/>
      <c r="G314" s="245">
        <v>17656310.079999998</v>
      </c>
      <c r="H314" s="245">
        <v>5440.9000000000015</v>
      </c>
      <c r="I314" s="246"/>
      <c r="J314" s="246"/>
      <c r="K314" s="246"/>
      <c r="L314" s="317">
        <v>17661750.979999997</v>
      </c>
      <c r="M314" s="317"/>
      <c r="N314" s="245">
        <v>6275.65</v>
      </c>
      <c r="O314" s="245">
        <v>93302.37</v>
      </c>
      <c r="P314" s="318">
        <v>29546.28</v>
      </c>
      <c r="Q314" s="318"/>
      <c r="R314" s="246"/>
      <c r="S314" s="246"/>
      <c r="T314" s="247">
        <v>129124.29999999999</v>
      </c>
      <c r="U314" s="245">
        <v>8185.1</v>
      </c>
      <c r="V314" s="245">
        <v>6120402.46</v>
      </c>
      <c r="W314" s="245">
        <v>463122.62</v>
      </c>
      <c r="X314" s="245">
        <v>988889.72</v>
      </c>
      <c r="Y314" s="245">
        <v>143100.22</v>
      </c>
      <c r="Z314" s="245">
        <v>1010681.42</v>
      </c>
      <c r="AA314" s="246"/>
      <c r="AB314" s="245">
        <v>173984.8</v>
      </c>
      <c r="AC314" s="246"/>
      <c r="AD314" s="246"/>
      <c r="AE314" s="247">
        <v>8908366.3399999999</v>
      </c>
      <c r="AF314" s="246"/>
      <c r="AG314" s="246"/>
      <c r="AH314" s="246"/>
      <c r="AI314" s="246"/>
      <c r="AJ314" s="246"/>
      <c r="AK314" s="246"/>
      <c r="AL314" s="246"/>
      <c r="AM314" s="256"/>
      <c r="AN314" s="247">
        <f t="shared" si="8"/>
        <v>26699241.619999997</v>
      </c>
      <c r="AO314" s="246"/>
      <c r="AP314" s="246"/>
      <c r="AQ314" s="246"/>
      <c r="AR314" s="246"/>
      <c r="AS314" s="246"/>
      <c r="AT314" s="246"/>
      <c r="AU314" s="256"/>
      <c r="AV314" s="246"/>
      <c r="AW314" s="246"/>
      <c r="AX314" s="246"/>
      <c r="AY314" s="246"/>
      <c r="AZ314" s="246"/>
      <c r="BA314" s="246"/>
      <c r="BB314" s="245">
        <v>10189.35</v>
      </c>
      <c r="BC314" s="246"/>
      <c r="BD314" s="246"/>
      <c r="BE314" s="246"/>
      <c r="BF314" s="246"/>
      <c r="BG314" s="246"/>
      <c r="BH314" s="246"/>
      <c r="BI314" s="246"/>
      <c r="BJ314" s="246"/>
      <c r="BK314" s="246"/>
      <c r="BL314" s="246"/>
      <c r="BM314" s="247">
        <f t="shared" si="9"/>
        <v>10189.35</v>
      </c>
      <c r="BN314" s="246"/>
      <c r="BO314" s="246"/>
      <c r="BP314" s="246"/>
      <c r="BQ314" s="246"/>
      <c r="BR314" s="246"/>
      <c r="BS314" s="246"/>
      <c r="BT314" s="256"/>
      <c r="BU314" s="246"/>
      <c r="BV314" s="246"/>
      <c r="BW314" s="246"/>
      <c r="BX314" s="246"/>
      <c r="BY314" s="256"/>
      <c r="BZ314" s="246"/>
      <c r="CA314" s="246"/>
      <c r="CB314" s="256"/>
      <c r="CC314" s="247">
        <v>26699241.620000001</v>
      </c>
      <c r="CD314" s="247">
        <v>10189.35</v>
      </c>
      <c r="CE314" s="247">
        <v>26709430.969999999</v>
      </c>
      <c r="CG314" s="225"/>
      <c r="CH314" s="225"/>
    </row>
    <row r="315" spans="2:86" ht="15" customHeight="1">
      <c r="B315" s="314"/>
      <c r="C315" s="315" t="s">
        <v>649</v>
      </c>
      <c r="D315" s="316"/>
      <c r="E315" s="197">
        <v>226045.44</v>
      </c>
      <c r="F315" s="246"/>
      <c r="G315" s="245">
        <v>14098890.73</v>
      </c>
      <c r="H315" s="245">
        <v>142833.83000000002</v>
      </c>
      <c r="I315" s="245">
        <v>2519.67</v>
      </c>
      <c r="J315" s="245">
        <v>187326.07999999999</v>
      </c>
      <c r="K315" s="246"/>
      <c r="L315" s="317">
        <v>14657615.750000004</v>
      </c>
      <c r="M315" s="317"/>
      <c r="N315" s="245">
        <v>12553.19</v>
      </c>
      <c r="O315" s="245">
        <v>32315.64</v>
      </c>
      <c r="P315" s="319"/>
      <c r="Q315" s="319"/>
      <c r="R315" s="246"/>
      <c r="S315" s="246"/>
      <c r="T315" s="247">
        <v>44868.830000000016</v>
      </c>
      <c r="U315" s="245">
        <v>1342491.9</v>
      </c>
      <c r="V315" s="245">
        <v>20639839.949999996</v>
      </c>
      <c r="W315" s="245">
        <v>215112.74</v>
      </c>
      <c r="X315" s="245">
        <v>133519.92000000016</v>
      </c>
      <c r="Y315" s="245">
        <v>7445.9000000000233</v>
      </c>
      <c r="Z315" s="245">
        <v>46003.660000000033</v>
      </c>
      <c r="AA315" s="246"/>
      <c r="AB315" s="245">
        <v>24098.890000000014</v>
      </c>
      <c r="AC315" s="246"/>
      <c r="AD315" s="246"/>
      <c r="AE315" s="247">
        <v>22408512.960000001</v>
      </c>
      <c r="AF315" s="245">
        <v>211920</v>
      </c>
      <c r="AG315" s="245">
        <v>319911.26</v>
      </c>
      <c r="AH315" s="246"/>
      <c r="AI315" s="246"/>
      <c r="AJ315" s="246"/>
      <c r="AK315" s="246"/>
      <c r="AL315" s="246"/>
      <c r="AM315" s="247">
        <v>531831.26</v>
      </c>
      <c r="AN315" s="247">
        <f t="shared" si="8"/>
        <v>37642828.800000004</v>
      </c>
      <c r="AO315" s="245">
        <v>9783.2200000000012</v>
      </c>
      <c r="AP315" s="246"/>
      <c r="AQ315" s="246"/>
      <c r="AR315" s="246"/>
      <c r="AS315" s="246"/>
      <c r="AT315" s="246"/>
      <c r="AU315" s="247">
        <v>9783.2200000000012</v>
      </c>
      <c r="AV315" s="246"/>
      <c r="AW315" s="246"/>
      <c r="AX315" s="246"/>
      <c r="AY315" s="246"/>
      <c r="AZ315" s="246"/>
      <c r="BA315" s="246"/>
      <c r="BB315" s="245">
        <v>457.78999999999905</v>
      </c>
      <c r="BC315" s="246"/>
      <c r="BD315" s="246"/>
      <c r="BE315" s="246"/>
      <c r="BF315" s="245">
        <v>156136.35000000003</v>
      </c>
      <c r="BG315" s="246"/>
      <c r="BH315" s="246"/>
      <c r="BI315" s="246"/>
      <c r="BJ315" s="246"/>
      <c r="BK315" s="246"/>
      <c r="BL315" s="245">
        <v>58594.26</v>
      </c>
      <c r="BM315" s="247">
        <f t="shared" si="9"/>
        <v>215188.40000000005</v>
      </c>
      <c r="BN315" s="246"/>
      <c r="BO315" s="246"/>
      <c r="BP315" s="246"/>
      <c r="BQ315" s="246"/>
      <c r="BR315" s="246"/>
      <c r="BS315" s="246"/>
      <c r="BT315" s="256"/>
      <c r="BU315" s="245">
        <v>459780.69000000006</v>
      </c>
      <c r="BV315" s="245">
        <v>95.78999999999985</v>
      </c>
      <c r="BW315" s="246"/>
      <c r="BX315" s="246"/>
      <c r="BY315" s="247">
        <v>459876.48000000004</v>
      </c>
      <c r="BZ315" s="245">
        <v>725699.43</v>
      </c>
      <c r="CA315" s="245">
        <v>17785.330000000002</v>
      </c>
      <c r="CB315" s="247">
        <v>743484.75999999989</v>
      </c>
      <c r="CC315" s="256"/>
      <c r="CD315" s="256"/>
      <c r="CE315" s="247">
        <v>39071161.659999996</v>
      </c>
      <c r="CG315" s="225"/>
      <c r="CH315" s="225"/>
    </row>
    <row r="316" spans="2:86" ht="12.75" customHeight="1">
      <c r="B316" s="314" t="s">
        <v>137</v>
      </c>
      <c r="C316" s="315" t="s">
        <v>647</v>
      </c>
      <c r="D316" s="316"/>
      <c r="E316" s="197">
        <v>6576527.8700000001</v>
      </c>
      <c r="F316" s="245">
        <v>777000</v>
      </c>
      <c r="G316" s="245">
        <v>24329943.91</v>
      </c>
      <c r="H316" s="245">
        <v>1351505.3099999998</v>
      </c>
      <c r="I316" s="245">
        <v>5887.3000000000029</v>
      </c>
      <c r="J316" s="245">
        <v>1024601.7000000002</v>
      </c>
      <c r="K316" s="246"/>
      <c r="L316" s="317">
        <v>34065466.090000004</v>
      </c>
      <c r="M316" s="317"/>
      <c r="N316" s="245">
        <v>162586.73000000001</v>
      </c>
      <c r="O316" s="245">
        <v>17917.580000000002</v>
      </c>
      <c r="P316" s="318">
        <v>53199.65</v>
      </c>
      <c r="Q316" s="318"/>
      <c r="R316" s="246"/>
      <c r="S316" s="246"/>
      <c r="T316" s="247">
        <v>233703.96</v>
      </c>
      <c r="U316" s="245">
        <v>3455485.72</v>
      </c>
      <c r="V316" s="245">
        <v>23787350.499999996</v>
      </c>
      <c r="W316" s="245">
        <v>1320698.5399999998</v>
      </c>
      <c r="X316" s="245">
        <v>1134301.74</v>
      </c>
      <c r="Y316" s="245">
        <v>357003.77</v>
      </c>
      <c r="Z316" s="245">
        <v>701504.40999999992</v>
      </c>
      <c r="AA316" s="246"/>
      <c r="AB316" s="245">
        <v>528396.79</v>
      </c>
      <c r="AC316" s="245">
        <v>446927.51999999996</v>
      </c>
      <c r="AD316" s="246"/>
      <c r="AE316" s="247">
        <v>31731668.989999991</v>
      </c>
      <c r="AF316" s="245">
        <v>131904.91</v>
      </c>
      <c r="AG316" s="245">
        <v>353908.73</v>
      </c>
      <c r="AH316" s="246"/>
      <c r="AI316" s="246"/>
      <c r="AJ316" s="246"/>
      <c r="AK316" s="246"/>
      <c r="AL316" s="246"/>
      <c r="AM316" s="247">
        <v>485813.64</v>
      </c>
      <c r="AN316" s="247">
        <f t="shared" si="8"/>
        <v>66516652.679999992</v>
      </c>
      <c r="AO316" s="245">
        <v>4960.6899999999996</v>
      </c>
      <c r="AP316" s="246"/>
      <c r="AQ316" s="246"/>
      <c r="AR316" s="246"/>
      <c r="AS316" s="246"/>
      <c r="AT316" s="246"/>
      <c r="AU316" s="247">
        <v>4960.6899999999996</v>
      </c>
      <c r="AV316" s="246"/>
      <c r="AW316" s="246"/>
      <c r="AX316" s="245">
        <v>2134.62</v>
      </c>
      <c r="AY316" s="245">
        <v>227650.95</v>
      </c>
      <c r="AZ316" s="246"/>
      <c r="BA316" s="246"/>
      <c r="BB316" s="246"/>
      <c r="BC316" s="246"/>
      <c r="BD316" s="246"/>
      <c r="BE316" s="246"/>
      <c r="BF316" s="245">
        <v>16560.340000000004</v>
      </c>
      <c r="BG316" s="246"/>
      <c r="BH316" s="246"/>
      <c r="BI316" s="246"/>
      <c r="BJ316" s="246"/>
      <c r="BK316" s="246"/>
      <c r="BL316" s="245">
        <v>15373.37</v>
      </c>
      <c r="BM316" s="247">
        <f t="shared" si="9"/>
        <v>261719.28</v>
      </c>
      <c r="BN316" s="246"/>
      <c r="BO316" s="246"/>
      <c r="BP316" s="246"/>
      <c r="BQ316" s="246"/>
      <c r="BR316" s="246"/>
      <c r="BS316" s="246"/>
      <c r="BT316" s="256"/>
      <c r="BU316" s="245">
        <v>278896.48</v>
      </c>
      <c r="BV316" s="245">
        <v>5495.9100000000017</v>
      </c>
      <c r="BW316" s="246"/>
      <c r="BX316" s="246"/>
      <c r="BY316" s="247">
        <v>284392.38999999996</v>
      </c>
      <c r="BZ316" s="246"/>
      <c r="CA316" s="245">
        <v>72705.080000000016</v>
      </c>
      <c r="CB316" s="247">
        <v>72705.080000000016</v>
      </c>
      <c r="CC316" s="256"/>
      <c r="CD316" s="256"/>
      <c r="CE316" s="247">
        <v>67140430.11999999</v>
      </c>
      <c r="CF316" s="322"/>
      <c r="CG316" s="225"/>
      <c r="CH316" s="225"/>
    </row>
    <row r="317" spans="2:86" ht="12.75" customHeight="1">
      <c r="B317" s="314"/>
      <c r="C317" s="315" t="s">
        <v>648</v>
      </c>
      <c r="D317" s="316"/>
      <c r="E317" s="197"/>
      <c r="F317" s="245">
        <v>39463.22</v>
      </c>
      <c r="G317" s="245">
        <v>4532998.46</v>
      </c>
      <c r="H317" s="245">
        <v>225677.47</v>
      </c>
      <c r="I317" s="245">
        <v>2550.2400000000002</v>
      </c>
      <c r="J317" s="246"/>
      <c r="K317" s="246"/>
      <c r="L317" s="317">
        <v>4800689.3899999997</v>
      </c>
      <c r="M317" s="317"/>
      <c r="N317" s="245">
        <v>162586.72999999998</v>
      </c>
      <c r="O317" s="245">
        <v>17917.580000000002</v>
      </c>
      <c r="P317" s="318">
        <v>44855.560000000005</v>
      </c>
      <c r="Q317" s="318"/>
      <c r="R317" s="246"/>
      <c r="S317" s="246"/>
      <c r="T317" s="247">
        <v>225359.87</v>
      </c>
      <c r="U317" s="246"/>
      <c r="V317" s="245">
        <v>3308613.5500000007</v>
      </c>
      <c r="W317" s="245">
        <v>916004.77</v>
      </c>
      <c r="X317" s="245">
        <v>1007717.03</v>
      </c>
      <c r="Y317" s="245">
        <v>308710.44</v>
      </c>
      <c r="Z317" s="245">
        <v>523205.54</v>
      </c>
      <c r="AA317" s="246"/>
      <c r="AB317" s="245">
        <v>316945.94</v>
      </c>
      <c r="AC317" s="246"/>
      <c r="AD317" s="246"/>
      <c r="AE317" s="247">
        <v>6381197.2700000014</v>
      </c>
      <c r="AF317" s="246"/>
      <c r="AG317" s="246"/>
      <c r="AH317" s="246"/>
      <c r="AI317" s="246"/>
      <c r="AJ317" s="246"/>
      <c r="AK317" s="246"/>
      <c r="AL317" s="246"/>
      <c r="AM317" s="256"/>
      <c r="AN317" s="247">
        <f t="shared" si="8"/>
        <v>11407246.530000001</v>
      </c>
      <c r="AO317" s="246"/>
      <c r="AP317" s="246"/>
      <c r="AQ317" s="246"/>
      <c r="AR317" s="246"/>
      <c r="AS317" s="246"/>
      <c r="AT317" s="246"/>
      <c r="AU317" s="256"/>
      <c r="AV317" s="246"/>
      <c r="AW317" s="246"/>
      <c r="AX317" s="246"/>
      <c r="AY317" s="246"/>
      <c r="AZ317" s="246"/>
      <c r="BA317" s="246"/>
      <c r="BB317" s="246"/>
      <c r="BC317" s="246"/>
      <c r="BD317" s="246"/>
      <c r="BE317" s="246"/>
      <c r="BF317" s="246"/>
      <c r="BG317" s="246"/>
      <c r="BH317" s="246"/>
      <c r="BI317" s="246"/>
      <c r="BJ317" s="246"/>
      <c r="BK317" s="246"/>
      <c r="BL317" s="246"/>
      <c r="BM317" s="247">
        <f t="shared" si="9"/>
        <v>0</v>
      </c>
      <c r="BN317" s="246"/>
      <c r="BO317" s="246"/>
      <c r="BP317" s="246"/>
      <c r="BQ317" s="246"/>
      <c r="BR317" s="246"/>
      <c r="BS317" s="246"/>
      <c r="BT317" s="256"/>
      <c r="BU317" s="246"/>
      <c r="BV317" s="246"/>
      <c r="BW317" s="246"/>
      <c r="BX317" s="246"/>
      <c r="BY317" s="256"/>
      <c r="BZ317" s="246"/>
      <c r="CA317" s="246"/>
      <c r="CB317" s="256"/>
      <c r="CC317" s="247">
        <v>11407246.529999999</v>
      </c>
      <c r="CD317" s="256"/>
      <c r="CE317" s="247">
        <v>11407246.529999999</v>
      </c>
      <c r="CF317" s="322"/>
      <c r="CG317" s="225"/>
      <c r="CH317" s="225"/>
    </row>
    <row r="318" spans="2:86" ht="12.75" customHeight="1">
      <c r="B318" s="314"/>
      <c r="C318" s="315" t="s">
        <v>649</v>
      </c>
      <c r="D318" s="316"/>
      <c r="E318" s="197">
        <v>6576527.8700000001</v>
      </c>
      <c r="F318" s="245">
        <v>737536.78</v>
      </c>
      <c r="G318" s="245">
        <v>19796945.449999999</v>
      </c>
      <c r="H318" s="245">
        <v>1125827.8399999999</v>
      </c>
      <c r="I318" s="245">
        <v>3337.0600000000027</v>
      </c>
      <c r="J318" s="245">
        <v>1024601.7000000002</v>
      </c>
      <c r="K318" s="246"/>
      <c r="L318" s="317">
        <v>29264776.700000003</v>
      </c>
      <c r="M318" s="317"/>
      <c r="N318" s="245">
        <v>2.9103830456733704E-11</v>
      </c>
      <c r="O318" s="246"/>
      <c r="P318" s="318">
        <v>8344.0899999999965</v>
      </c>
      <c r="Q318" s="318"/>
      <c r="R318" s="246"/>
      <c r="S318" s="246"/>
      <c r="T318" s="247">
        <v>8344.0899999999965</v>
      </c>
      <c r="U318" s="245">
        <v>3455485.72</v>
      </c>
      <c r="V318" s="245">
        <v>20478736.949999996</v>
      </c>
      <c r="W318" s="245">
        <v>404693.76999999979</v>
      </c>
      <c r="X318" s="245">
        <v>126584.70999999996</v>
      </c>
      <c r="Y318" s="245">
        <v>48293.330000000016</v>
      </c>
      <c r="Z318" s="245">
        <v>178298.86999999994</v>
      </c>
      <c r="AA318" s="246"/>
      <c r="AB318" s="245">
        <v>211450.85000000003</v>
      </c>
      <c r="AC318" s="245">
        <v>446927.51999999996</v>
      </c>
      <c r="AD318" s="246"/>
      <c r="AE318" s="247">
        <v>25350471.719999991</v>
      </c>
      <c r="AF318" s="245">
        <v>131904.91</v>
      </c>
      <c r="AG318" s="245">
        <v>353908.73</v>
      </c>
      <c r="AH318" s="246"/>
      <c r="AI318" s="246"/>
      <c r="AJ318" s="246"/>
      <c r="AK318" s="246"/>
      <c r="AL318" s="246"/>
      <c r="AM318" s="247">
        <v>485813.64</v>
      </c>
      <c r="AN318" s="247">
        <f t="shared" si="8"/>
        <v>55109406.149999991</v>
      </c>
      <c r="AO318" s="245">
        <v>4960.6899999999996</v>
      </c>
      <c r="AP318" s="246"/>
      <c r="AQ318" s="246"/>
      <c r="AR318" s="246"/>
      <c r="AS318" s="246"/>
      <c r="AT318" s="246"/>
      <c r="AU318" s="247">
        <v>4960.6899999999996</v>
      </c>
      <c r="AV318" s="246"/>
      <c r="AW318" s="246"/>
      <c r="AX318" s="245">
        <v>2134.62</v>
      </c>
      <c r="AY318" s="245">
        <v>227650.95</v>
      </c>
      <c r="AZ318" s="246"/>
      <c r="BA318" s="246"/>
      <c r="BB318" s="246"/>
      <c r="BC318" s="246"/>
      <c r="BD318" s="246"/>
      <c r="BE318" s="246"/>
      <c r="BF318" s="245">
        <v>16560.340000000004</v>
      </c>
      <c r="BG318" s="246"/>
      <c r="BH318" s="246"/>
      <c r="BI318" s="246"/>
      <c r="BJ318" s="246"/>
      <c r="BK318" s="246"/>
      <c r="BL318" s="245">
        <v>15373.37</v>
      </c>
      <c r="BM318" s="247">
        <f t="shared" si="9"/>
        <v>261719.28</v>
      </c>
      <c r="BN318" s="246"/>
      <c r="BO318" s="246"/>
      <c r="BP318" s="246"/>
      <c r="BQ318" s="246"/>
      <c r="BR318" s="246"/>
      <c r="BS318" s="246"/>
      <c r="BT318" s="256"/>
      <c r="BU318" s="245">
        <v>278896.48</v>
      </c>
      <c r="BV318" s="245">
        <v>5495.9100000000017</v>
      </c>
      <c r="BW318" s="246"/>
      <c r="BX318" s="246"/>
      <c r="BY318" s="247">
        <v>284392.38999999996</v>
      </c>
      <c r="BZ318" s="246"/>
      <c r="CA318" s="245">
        <v>72705.080000000016</v>
      </c>
      <c r="CB318" s="247">
        <v>72705.080000000016</v>
      </c>
      <c r="CC318" s="256"/>
      <c r="CD318" s="256"/>
      <c r="CE318" s="247">
        <v>55733183.589999989</v>
      </c>
      <c r="CF318" s="322"/>
      <c r="CG318" s="225"/>
      <c r="CH318" s="225"/>
    </row>
    <row r="319" spans="2:86" ht="15" customHeight="1">
      <c r="B319" s="314" t="s">
        <v>138</v>
      </c>
      <c r="C319" s="315" t="s">
        <v>647</v>
      </c>
      <c r="D319" s="316"/>
      <c r="E319" s="197"/>
      <c r="F319" s="245">
        <v>1714667.14</v>
      </c>
      <c r="G319" s="245">
        <v>20218284.369999997</v>
      </c>
      <c r="H319" s="245">
        <v>64959.35</v>
      </c>
      <c r="I319" s="245">
        <v>307529.69</v>
      </c>
      <c r="J319" s="245">
        <v>20082.890000000003</v>
      </c>
      <c r="K319" s="246"/>
      <c r="L319" s="317">
        <v>22325523.440000001</v>
      </c>
      <c r="M319" s="317"/>
      <c r="N319" s="246"/>
      <c r="O319" s="245">
        <v>974725.79</v>
      </c>
      <c r="P319" s="319"/>
      <c r="Q319" s="319"/>
      <c r="R319" s="246"/>
      <c r="S319" s="246"/>
      <c r="T319" s="247">
        <v>974725.79</v>
      </c>
      <c r="U319" s="245">
        <v>4115598.78</v>
      </c>
      <c r="V319" s="245">
        <v>17332644</v>
      </c>
      <c r="W319" s="245">
        <v>3663270.76</v>
      </c>
      <c r="X319" s="245">
        <v>1429485.61</v>
      </c>
      <c r="Y319" s="245">
        <v>750.02</v>
      </c>
      <c r="Z319" s="245">
        <v>252997.22</v>
      </c>
      <c r="AA319" s="245">
        <v>3217.2</v>
      </c>
      <c r="AB319" s="245">
        <v>17202.43</v>
      </c>
      <c r="AC319" s="245">
        <v>148360.28000000003</v>
      </c>
      <c r="AD319" s="246"/>
      <c r="AE319" s="247">
        <v>26963526.299999997</v>
      </c>
      <c r="AF319" s="245">
        <v>180393</v>
      </c>
      <c r="AG319" s="245">
        <v>254857.15</v>
      </c>
      <c r="AH319" s="246"/>
      <c r="AI319" s="246"/>
      <c r="AJ319" s="246"/>
      <c r="AK319" s="246"/>
      <c r="AL319" s="246"/>
      <c r="AM319" s="247">
        <v>435250.15</v>
      </c>
      <c r="AN319" s="247">
        <f t="shared" si="8"/>
        <v>50699025.68</v>
      </c>
      <c r="AO319" s="245">
        <v>107009.33</v>
      </c>
      <c r="AP319" s="246"/>
      <c r="AQ319" s="246"/>
      <c r="AR319" s="246"/>
      <c r="AS319" s="246"/>
      <c r="AT319" s="246"/>
      <c r="AU319" s="247">
        <v>107009.33</v>
      </c>
      <c r="AV319" s="246"/>
      <c r="AW319" s="245">
        <v>84032.389999999985</v>
      </c>
      <c r="AX319" s="246"/>
      <c r="AY319" s="246"/>
      <c r="AZ319" s="246"/>
      <c r="BA319" s="246"/>
      <c r="BB319" s="245">
        <v>149031.34</v>
      </c>
      <c r="BC319" s="246"/>
      <c r="BD319" s="246"/>
      <c r="BE319" s="246"/>
      <c r="BF319" s="245">
        <v>4693.59</v>
      </c>
      <c r="BG319" s="246"/>
      <c r="BH319" s="246"/>
      <c r="BI319" s="246"/>
      <c r="BJ319" s="246"/>
      <c r="BK319" s="246"/>
      <c r="BL319" s="245">
        <v>1023644.74</v>
      </c>
      <c r="BM319" s="247">
        <f t="shared" si="9"/>
        <v>1261402.06</v>
      </c>
      <c r="BN319" s="246"/>
      <c r="BO319" s="246"/>
      <c r="BP319" s="246"/>
      <c r="BQ319" s="246"/>
      <c r="BR319" s="246"/>
      <c r="BS319" s="246"/>
      <c r="BT319" s="256"/>
      <c r="BU319" s="245">
        <v>276935.62</v>
      </c>
      <c r="BV319" s="245">
        <v>3229.639999999999</v>
      </c>
      <c r="BW319" s="246"/>
      <c r="BX319" s="246"/>
      <c r="BY319" s="247">
        <v>280165.26</v>
      </c>
      <c r="BZ319" s="246"/>
      <c r="CA319" s="245">
        <v>7252.59</v>
      </c>
      <c r="CB319" s="247">
        <v>7252.59</v>
      </c>
      <c r="CC319" s="256"/>
      <c r="CD319" s="256"/>
      <c r="CE319" s="247">
        <v>52354854.919999994</v>
      </c>
      <c r="CG319" s="225"/>
      <c r="CH319" s="225"/>
    </row>
    <row r="320" spans="2:86" ht="15" customHeight="1">
      <c r="B320" s="314"/>
      <c r="C320" s="315" t="s">
        <v>648</v>
      </c>
      <c r="D320" s="316"/>
      <c r="E320" s="197"/>
      <c r="F320" s="245">
        <v>341053.02</v>
      </c>
      <c r="G320" s="245">
        <v>4798071.16</v>
      </c>
      <c r="H320" s="245">
        <v>4508.0200000000004</v>
      </c>
      <c r="I320" s="245">
        <v>5675.78</v>
      </c>
      <c r="J320" s="246"/>
      <c r="K320" s="246"/>
      <c r="L320" s="317">
        <v>5149307.9799999995</v>
      </c>
      <c r="M320" s="317"/>
      <c r="N320" s="246"/>
      <c r="O320" s="245">
        <v>905358.25</v>
      </c>
      <c r="P320" s="319"/>
      <c r="Q320" s="319"/>
      <c r="R320" s="246"/>
      <c r="S320" s="246"/>
      <c r="T320" s="247">
        <v>905358.25</v>
      </c>
      <c r="U320" s="246"/>
      <c r="V320" s="245">
        <v>2718349.97</v>
      </c>
      <c r="W320" s="245">
        <v>3016887.56</v>
      </c>
      <c r="X320" s="245">
        <v>922351.12000000011</v>
      </c>
      <c r="Y320" s="245">
        <v>750.02</v>
      </c>
      <c r="Z320" s="245">
        <v>189359.89</v>
      </c>
      <c r="AA320" s="245">
        <v>3217.2</v>
      </c>
      <c r="AB320" s="245">
        <v>17202.43</v>
      </c>
      <c r="AC320" s="246"/>
      <c r="AD320" s="246"/>
      <c r="AE320" s="247">
        <v>6868118.1899999985</v>
      </c>
      <c r="AF320" s="246"/>
      <c r="AG320" s="246"/>
      <c r="AH320" s="246"/>
      <c r="AI320" s="246"/>
      <c r="AJ320" s="246"/>
      <c r="AK320" s="246"/>
      <c r="AL320" s="246"/>
      <c r="AM320" s="256"/>
      <c r="AN320" s="247">
        <f t="shared" si="8"/>
        <v>12922784.419999998</v>
      </c>
      <c r="AO320" s="246"/>
      <c r="AP320" s="246"/>
      <c r="AQ320" s="246"/>
      <c r="AR320" s="246"/>
      <c r="AS320" s="246"/>
      <c r="AT320" s="246"/>
      <c r="AU320" s="256"/>
      <c r="AV320" s="246"/>
      <c r="AW320" s="246"/>
      <c r="AX320" s="246"/>
      <c r="AY320" s="246"/>
      <c r="AZ320" s="246"/>
      <c r="BA320" s="246"/>
      <c r="BB320" s="245">
        <v>131164.85</v>
      </c>
      <c r="BC320" s="246"/>
      <c r="BD320" s="246"/>
      <c r="BE320" s="246"/>
      <c r="BF320" s="246"/>
      <c r="BG320" s="246"/>
      <c r="BH320" s="246"/>
      <c r="BI320" s="246"/>
      <c r="BJ320" s="246"/>
      <c r="BK320" s="246"/>
      <c r="BL320" s="246"/>
      <c r="BM320" s="247">
        <f t="shared" si="9"/>
        <v>131164.85</v>
      </c>
      <c r="BN320" s="246"/>
      <c r="BO320" s="246"/>
      <c r="BP320" s="246"/>
      <c r="BQ320" s="246"/>
      <c r="BR320" s="246"/>
      <c r="BS320" s="246"/>
      <c r="BT320" s="256"/>
      <c r="BU320" s="246"/>
      <c r="BV320" s="246"/>
      <c r="BW320" s="246"/>
      <c r="BX320" s="246"/>
      <c r="BY320" s="256"/>
      <c r="BZ320" s="246"/>
      <c r="CA320" s="246"/>
      <c r="CB320" s="256"/>
      <c r="CC320" s="247">
        <v>12922784.419999998</v>
      </c>
      <c r="CD320" s="247">
        <v>131164.85</v>
      </c>
      <c r="CE320" s="247">
        <v>13053949.269999998</v>
      </c>
      <c r="CG320" s="225"/>
      <c r="CH320" s="225"/>
    </row>
    <row r="321" spans="2:86" ht="15" customHeight="1">
      <c r="B321" s="314"/>
      <c r="C321" s="315" t="s">
        <v>649</v>
      </c>
      <c r="D321" s="316"/>
      <c r="E321" s="197"/>
      <c r="F321" s="245">
        <v>1373614.12</v>
      </c>
      <c r="G321" s="245">
        <v>15420213.209999997</v>
      </c>
      <c r="H321" s="245">
        <v>60451.33</v>
      </c>
      <c r="I321" s="245">
        <v>301853.90999999997</v>
      </c>
      <c r="J321" s="245">
        <v>20082.890000000003</v>
      </c>
      <c r="K321" s="246"/>
      <c r="L321" s="317">
        <v>17176215.460000001</v>
      </c>
      <c r="M321" s="317"/>
      <c r="N321" s="246"/>
      <c r="O321" s="245">
        <v>69367.540000000037</v>
      </c>
      <c r="P321" s="319"/>
      <c r="Q321" s="319"/>
      <c r="R321" s="246"/>
      <c r="S321" s="246"/>
      <c r="T321" s="247">
        <v>69367.540000000037</v>
      </c>
      <c r="U321" s="245">
        <v>4115598.78</v>
      </c>
      <c r="V321" s="245">
        <v>14614294.030000001</v>
      </c>
      <c r="W321" s="245">
        <v>646383.19999999972</v>
      </c>
      <c r="X321" s="245">
        <v>507134.49</v>
      </c>
      <c r="Y321" s="246"/>
      <c r="Z321" s="245">
        <v>63637.329999999987</v>
      </c>
      <c r="AA321" s="246"/>
      <c r="AB321" s="246"/>
      <c r="AC321" s="245">
        <v>148360.28000000003</v>
      </c>
      <c r="AD321" s="246"/>
      <c r="AE321" s="247">
        <v>20095408.109999999</v>
      </c>
      <c r="AF321" s="245">
        <v>180393</v>
      </c>
      <c r="AG321" s="245">
        <v>254857.15</v>
      </c>
      <c r="AH321" s="246"/>
      <c r="AI321" s="246"/>
      <c r="AJ321" s="246"/>
      <c r="AK321" s="246"/>
      <c r="AL321" s="246"/>
      <c r="AM321" s="247">
        <v>435250.15</v>
      </c>
      <c r="AN321" s="247">
        <f t="shared" si="8"/>
        <v>37776241.259999998</v>
      </c>
      <c r="AO321" s="245">
        <v>107009.33</v>
      </c>
      <c r="AP321" s="246"/>
      <c r="AQ321" s="246"/>
      <c r="AR321" s="246"/>
      <c r="AS321" s="246"/>
      <c r="AT321" s="246"/>
      <c r="AU321" s="247">
        <v>107009.33</v>
      </c>
      <c r="AV321" s="246"/>
      <c r="AW321" s="245">
        <v>84032.389999999985</v>
      </c>
      <c r="AX321" s="246"/>
      <c r="AY321" s="246"/>
      <c r="AZ321" s="246"/>
      <c r="BA321" s="246"/>
      <c r="BB321" s="245">
        <v>17866.489999999991</v>
      </c>
      <c r="BC321" s="246"/>
      <c r="BD321" s="246"/>
      <c r="BE321" s="246"/>
      <c r="BF321" s="245">
        <v>4693.59</v>
      </c>
      <c r="BG321" s="246"/>
      <c r="BH321" s="246"/>
      <c r="BI321" s="246"/>
      <c r="BJ321" s="246"/>
      <c r="BK321" s="246"/>
      <c r="BL321" s="245">
        <v>1023644.74</v>
      </c>
      <c r="BM321" s="247">
        <f t="shared" si="9"/>
        <v>1130237.21</v>
      </c>
      <c r="BN321" s="246"/>
      <c r="BO321" s="246"/>
      <c r="BP321" s="246"/>
      <c r="BQ321" s="246"/>
      <c r="BR321" s="246"/>
      <c r="BS321" s="246"/>
      <c r="BT321" s="256"/>
      <c r="BU321" s="245">
        <v>276935.62</v>
      </c>
      <c r="BV321" s="245">
        <v>3229.639999999999</v>
      </c>
      <c r="BW321" s="246"/>
      <c r="BX321" s="246"/>
      <c r="BY321" s="247">
        <v>280165.26</v>
      </c>
      <c r="BZ321" s="246"/>
      <c r="CA321" s="245">
        <v>7252.59</v>
      </c>
      <c r="CB321" s="247">
        <v>7252.59</v>
      </c>
      <c r="CC321" s="256"/>
      <c r="CD321" s="256"/>
      <c r="CE321" s="247">
        <v>39300905.649999999</v>
      </c>
      <c r="CG321" s="225"/>
      <c r="CH321" s="225"/>
    </row>
    <row r="322" spans="2:86" ht="15" customHeight="1">
      <c r="B322" s="314" t="s">
        <v>139</v>
      </c>
      <c r="C322" s="315" t="s">
        <v>647</v>
      </c>
      <c r="D322" s="316"/>
      <c r="E322" s="197">
        <v>95777634.299999997</v>
      </c>
      <c r="F322" s="245">
        <v>2155111.94</v>
      </c>
      <c r="G322" s="245">
        <v>1237327533.79</v>
      </c>
      <c r="H322" s="245">
        <v>2173111.7599999998</v>
      </c>
      <c r="I322" s="246"/>
      <c r="J322" s="245">
        <v>4106548.53</v>
      </c>
      <c r="K322" s="246"/>
      <c r="L322" s="317">
        <v>1341539940.3199999</v>
      </c>
      <c r="M322" s="317"/>
      <c r="N322" s="246"/>
      <c r="O322" s="246"/>
      <c r="P322" s="318">
        <v>208373.65</v>
      </c>
      <c r="Q322" s="318"/>
      <c r="R322" s="246"/>
      <c r="S322" s="246"/>
      <c r="T322" s="247">
        <v>208373.65</v>
      </c>
      <c r="U322" s="245">
        <v>32534574.879999999</v>
      </c>
      <c r="V322" s="245">
        <v>299011051.98000002</v>
      </c>
      <c r="W322" s="245">
        <v>13099107.430000002</v>
      </c>
      <c r="X322" s="245">
        <v>1106296.67</v>
      </c>
      <c r="Y322" s="245">
        <v>976193.94</v>
      </c>
      <c r="Z322" s="245">
        <v>5985246.3599999994</v>
      </c>
      <c r="AA322" s="246"/>
      <c r="AB322" s="245">
        <v>891239.53</v>
      </c>
      <c r="AC322" s="245">
        <v>4013863.64</v>
      </c>
      <c r="AD322" s="246"/>
      <c r="AE322" s="247">
        <v>357617574.43000001</v>
      </c>
      <c r="AF322" s="245">
        <v>400000</v>
      </c>
      <c r="AG322" s="245">
        <v>3051633.35</v>
      </c>
      <c r="AH322" s="246"/>
      <c r="AI322" s="246"/>
      <c r="AJ322" s="245">
        <v>339154.15</v>
      </c>
      <c r="AK322" s="246"/>
      <c r="AL322" s="246"/>
      <c r="AM322" s="247">
        <v>3790787.5</v>
      </c>
      <c r="AN322" s="247">
        <f t="shared" si="8"/>
        <v>1703156675.9000001</v>
      </c>
      <c r="AO322" s="245">
        <v>2047653.86</v>
      </c>
      <c r="AP322" s="246"/>
      <c r="AQ322" s="246"/>
      <c r="AR322" s="246"/>
      <c r="AS322" s="245">
        <v>936.58</v>
      </c>
      <c r="AT322" s="246"/>
      <c r="AU322" s="247">
        <v>2048590.44</v>
      </c>
      <c r="AV322" s="246"/>
      <c r="AW322" s="245">
        <v>6812368.1799999988</v>
      </c>
      <c r="AX322" s="245">
        <v>150.26</v>
      </c>
      <c r="AY322" s="246"/>
      <c r="AZ322" s="245">
        <v>30.91</v>
      </c>
      <c r="BA322" s="246"/>
      <c r="BB322" s="245">
        <v>26340107.349999998</v>
      </c>
      <c r="BC322" s="246"/>
      <c r="BD322" s="246"/>
      <c r="BE322" s="246"/>
      <c r="BF322" s="245">
        <v>1380289.9500000002</v>
      </c>
      <c r="BG322" s="246"/>
      <c r="BH322" s="245">
        <v>8051.2199999999993</v>
      </c>
      <c r="BI322" s="246"/>
      <c r="BJ322" s="246"/>
      <c r="BK322" s="246"/>
      <c r="BL322" s="245">
        <v>219845.74</v>
      </c>
      <c r="BM322" s="247">
        <f t="shared" si="9"/>
        <v>34760843.609999999</v>
      </c>
      <c r="BN322" s="246"/>
      <c r="BO322" s="246"/>
      <c r="BP322" s="246"/>
      <c r="BQ322" s="246"/>
      <c r="BR322" s="246"/>
      <c r="BS322" s="246"/>
      <c r="BT322" s="256"/>
      <c r="BU322" s="245">
        <v>3114355.5899999994</v>
      </c>
      <c r="BV322" s="245">
        <v>2106.84</v>
      </c>
      <c r="BW322" s="246"/>
      <c r="BX322" s="246"/>
      <c r="BY322" s="247">
        <v>3116462.4299999992</v>
      </c>
      <c r="BZ322" s="245">
        <v>24454885.769999996</v>
      </c>
      <c r="CA322" s="245">
        <v>157086.00999999998</v>
      </c>
      <c r="CB322" s="247">
        <v>24611971.779999997</v>
      </c>
      <c r="CC322" s="256"/>
      <c r="CD322" s="256"/>
      <c r="CE322" s="247">
        <v>1767694544.1600001</v>
      </c>
      <c r="CG322" s="225"/>
      <c r="CH322" s="225"/>
    </row>
    <row r="323" spans="2:86" ht="15" customHeight="1">
      <c r="B323" s="314"/>
      <c r="C323" s="315" t="s">
        <v>648</v>
      </c>
      <c r="D323" s="316"/>
      <c r="E323" s="197"/>
      <c r="F323" s="245">
        <v>787217.08000000019</v>
      </c>
      <c r="G323" s="245">
        <v>658204915.72000003</v>
      </c>
      <c r="H323" s="245">
        <v>1746809.4899999998</v>
      </c>
      <c r="I323" s="246"/>
      <c r="J323" s="246"/>
      <c r="K323" s="246"/>
      <c r="L323" s="317">
        <v>660738942.29000008</v>
      </c>
      <c r="M323" s="317"/>
      <c r="N323" s="246"/>
      <c r="O323" s="246"/>
      <c r="P323" s="318">
        <v>116895.59999999998</v>
      </c>
      <c r="Q323" s="318"/>
      <c r="R323" s="246"/>
      <c r="S323" s="246"/>
      <c r="T323" s="247">
        <v>116895.59999999998</v>
      </c>
      <c r="U323" s="246"/>
      <c r="V323" s="245">
        <v>27869366.479999997</v>
      </c>
      <c r="W323" s="245">
        <v>11366783.18</v>
      </c>
      <c r="X323" s="245">
        <v>1077046.2300000002</v>
      </c>
      <c r="Y323" s="245">
        <v>846172.22</v>
      </c>
      <c r="Z323" s="245">
        <v>5581985.5700000003</v>
      </c>
      <c r="AA323" s="246"/>
      <c r="AB323" s="245">
        <v>477431.78</v>
      </c>
      <c r="AC323" s="246"/>
      <c r="AD323" s="246"/>
      <c r="AE323" s="247">
        <v>47218785.459999993</v>
      </c>
      <c r="AF323" s="246"/>
      <c r="AG323" s="246"/>
      <c r="AH323" s="246"/>
      <c r="AI323" s="246"/>
      <c r="AJ323" s="246"/>
      <c r="AK323" s="246"/>
      <c r="AL323" s="246"/>
      <c r="AM323" s="256"/>
      <c r="AN323" s="247">
        <f t="shared" si="8"/>
        <v>708074623.35000014</v>
      </c>
      <c r="AO323" s="245">
        <v>996773.43</v>
      </c>
      <c r="AP323" s="246"/>
      <c r="AQ323" s="246"/>
      <c r="AR323" s="246"/>
      <c r="AS323" s="246"/>
      <c r="AT323" s="246"/>
      <c r="AU323" s="247">
        <v>996773.43</v>
      </c>
      <c r="AV323" s="246"/>
      <c r="AW323" s="246"/>
      <c r="AX323" s="246"/>
      <c r="AY323" s="246"/>
      <c r="AZ323" s="246"/>
      <c r="BA323" s="246"/>
      <c r="BB323" s="245">
        <v>25653605.18</v>
      </c>
      <c r="BC323" s="246"/>
      <c r="BD323" s="246"/>
      <c r="BE323" s="246"/>
      <c r="BF323" s="246"/>
      <c r="BG323" s="246"/>
      <c r="BH323" s="246"/>
      <c r="BI323" s="246"/>
      <c r="BJ323" s="246"/>
      <c r="BK323" s="246"/>
      <c r="BL323" s="246"/>
      <c r="BM323" s="247">
        <f t="shared" si="9"/>
        <v>25653605.18</v>
      </c>
      <c r="BN323" s="246"/>
      <c r="BO323" s="246"/>
      <c r="BP323" s="246"/>
      <c r="BQ323" s="246"/>
      <c r="BR323" s="246"/>
      <c r="BS323" s="246"/>
      <c r="BT323" s="256"/>
      <c r="BU323" s="246"/>
      <c r="BV323" s="246"/>
      <c r="BW323" s="246"/>
      <c r="BX323" s="246"/>
      <c r="BY323" s="256"/>
      <c r="BZ323" s="246"/>
      <c r="CA323" s="246"/>
      <c r="CB323" s="256"/>
      <c r="CC323" s="247">
        <v>708074623.35000014</v>
      </c>
      <c r="CD323" s="247">
        <v>26650378.609999999</v>
      </c>
      <c r="CE323" s="247">
        <v>734725001.96000016</v>
      </c>
      <c r="CG323" s="225"/>
      <c r="CH323" s="225"/>
    </row>
    <row r="324" spans="2:86" ht="15" customHeight="1">
      <c r="B324" s="314"/>
      <c r="C324" s="315" t="s">
        <v>649</v>
      </c>
      <c r="D324" s="316"/>
      <c r="E324" s="197">
        <v>95777634.299999997</v>
      </c>
      <c r="F324" s="245">
        <v>1367894.86</v>
      </c>
      <c r="G324" s="245">
        <v>579122618.06999993</v>
      </c>
      <c r="H324" s="245">
        <v>426302.27</v>
      </c>
      <c r="I324" s="246"/>
      <c r="J324" s="245">
        <v>4106548.53</v>
      </c>
      <c r="K324" s="246"/>
      <c r="L324" s="317">
        <v>680800998.02999985</v>
      </c>
      <c r="M324" s="317"/>
      <c r="N324" s="246"/>
      <c r="O324" s="246"/>
      <c r="P324" s="318">
        <v>91478.050000000017</v>
      </c>
      <c r="Q324" s="318"/>
      <c r="R324" s="246"/>
      <c r="S324" s="246"/>
      <c r="T324" s="247">
        <v>91478.050000000017</v>
      </c>
      <c r="U324" s="245">
        <v>32534574.879999999</v>
      </c>
      <c r="V324" s="245">
        <v>271141685.5</v>
      </c>
      <c r="W324" s="245">
        <v>1732324.2500000019</v>
      </c>
      <c r="X324" s="245">
        <v>29250.439999999711</v>
      </c>
      <c r="Y324" s="245">
        <v>130021.71999999997</v>
      </c>
      <c r="Z324" s="245">
        <v>403260.78999999911</v>
      </c>
      <c r="AA324" s="246"/>
      <c r="AB324" s="245">
        <v>413807.75</v>
      </c>
      <c r="AC324" s="245">
        <v>4013863.64</v>
      </c>
      <c r="AD324" s="246"/>
      <c r="AE324" s="247">
        <v>310398788.97000003</v>
      </c>
      <c r="AF324" s="245">
        <v>400000</v>
      </c>
      <c r="AG324" s="245">
        <v>3051633.35</v>
      </c>
      <c r="AH324" s="246"/>
      <c r="AI324" s="246"/>
      <c r="AJ324" s="245">
        <v>339154.15</v>
      </c>
      <c r="AK324" s="246"/>
      <c r="AL324" s="246"/>
      <c r="AM324" s="247">
        <v>3790787.5</v>
      </c>
      <c r="AN324" s="247">
        <f t="shared" si="8"/>
        <v>995082052.54999983</v>
      </c>
      <c r="AO324" s="245">
        <v>1050880.4299999997</v>
      </c>
      <c r="AP324" s="246"/>
      <c r="AQ324" s="246"/>
      <c r="AR324" s="246"/>
      <c r="AS324" s="245">
        <v>936.58</v>
      </c>
      <c r="AT324" s="246"/>
      <c r="AU324" s="247">
        <v>1051817.0099999998</v>
      </c>
      <c r="AV324" s="246"/>
      <c r="AW324" s="245">
        <v>6812368.1799999988</v>
      </c>
      <c r="AX324" s="245">
        <v>150.26</v>
      </c>
      <c r="AY324" s="246"/>
      <c r="AZ324" s="245">
        <v>30.91</v>
      </c>
      <c r="BA324" s="246"/>
      <c r="BB324" s="245">
        <v>686502.16999999806</v>
      </c>
      <c r="BC324" s="246"/>
      <c r="BD324" s="246"/>
      <c r="BE324" s="246"/>
      <c r="BF324" s="245">
        <v>1380289.9500000002</v>
      </c>
      <c r="BG324" s="246"/>
      <c r="BH324" s="245">
        <v>8051.2199999999993</v>
      </c>
      <c r="BI324" s="246"/>
      <c r="BJ324" s="246"/>
      <c r="BK324" s="246"/>
      <c r="BL324" s="245">
        <v>219845.74</v>
      </c>
      <c r="BM324" s="247">
        <f t="shared" si="9"/>
        <v>9107238.4299999978</v>
      </c>
      <c r="BN324" s="246"/>
      <c r="BO324" s="246"/>
      <c r="BP324" s="246"/>
      <c r="BQ324" s="246"/>
      <c r="BR324" s="246"/>
      <c r="BS324" s="246"/>
      <c r="BT324" s="256"/>
      <c r="BU324" s="245">
        <v>3114355.5899999994</v>
      </c>
      <c r="BV324" s="245">
        <v>2106.84</v>
      </c>
      <c r="BW324" s="246"/>
      <c r="BX324" s="246"/>
      <c r="BY324" s="247">
        <v>3116462.4299999992</v>
      </c>
      <c r="BZ324" s="245">
        <v>24454885.769999996</v>
      </c>
      <c r="CA324" s="245">
        <v>157086.00999999998</v>
      </c>
      <c r="CB324" s="247">
        <v>24611971.779999997</v>
      </c>
      <c r="CC324" s="256"/>
      <c r="CD324" s="256"/>
      <c r="CE324" s="247">
        <v>1032969542.1999999</v>
      </c>
      <c r="CG324" s="225"/>
      <c r="CH324" s="225"/>
    </row>
    <row r="325" spans="2:86" ht="15" customHeight="1">
      <c r="B325" s="314" t="s">
        <v>140</v>
      </c>
      <c r="C325" s="315" t="s">
        <v>647</v>
      </c>
      <c r="D325" s="316"/>
      <c r="E325" s="197">
        <v>2892306.72</v>
      </c>
      <c r="F325" s="245">
        <v>246332.44</v>
      </c>
      <c r="G325" s="245">
        <v>105032932.81</v>
      </c>
      <c r="H325" s="245">
        <v>1569468.23</v>
      </c>
      <c r="I325" s="245">
        <v>503561.06</v>
      </c>
      <c r="J325" s="245">
        <v>2823225.1500000004</v>
      </c>
      <c r="K325" s="246"/>
      <c r="L325" s="317">
        <v>113067826.41000001</v>
      </c>
      <c r="M325" s="317"/>
      <c r="N325" s="245">
        <v>47574</v>
      </c>
      <c r="O325" s="245">
        <v>3211931.85</v>
      </c>
      <c r="P325" s="319"/>
      <c r="Q325" s="319"/>
      <c r="R325" s="245">
        <v>49200</v>
      </c>
      <c r="S325" s="246"/>
      <c r="T325" s="247">
        <v>3308705.85</v>
      </c>
      <c r="U325" s="245">
        <v>8654636.1399999987</v>
      </c>
      <c r="V325" s="245">
        <v>66537105.969999991</v>
      </c>
      <c r="W325" s="245">
        <v>2526838.46</v>
      </c>
      <c r="X325" s="245">
        <v>2045801.21</v>
      </c>
      <c r="Y325" s="245">
        <v>18500.88</v>
      </c>
      <c r="Z325" s="245">
        <v>1969654.1</v>
      </c>
      <c r="AA325" s="246"/>
      <c r="AB325" s="245">
        <v>2004814.23</v>
      </c>
      <c r="AC325" s="245">
        <v>2149517.35</v>
      </c>
      <c r="AD325" s="246"/>
      <c r="AE325" s="247">
        <v>85906868.339999959</v>
      </c>
      <c r="AF325" s="245">
        <v>3541754.98</v>
      </c>
      <c r="AG325" s="245">
        <v>1117429.3</v>
      </c>
      <c r="AH325" s="246"/>
      <c r="AI325" s="245">
        <v>240000</v>
      </c>
      <c r="AJ325" s="246"/>
      <c r="AK325" s="246"/>
      <c r="AL325" s="246"/>
      <c r="AM325" s="247">
        <v>4899184.28</v>
      </c>
      <c r="AN325" s="247">
        <f t="shared" si="8"/>
        <v>207182584.87999997</v>
      </c>
      <c r="AO325" s="245">
        <v>38632.12999999999</v>
      </c>
      <c r="AP325" s="246"/>
      <c r="AQ325" s="246"/>
      <c r="AR325" s="246"/>
      <c r="AS325" s="246"/>
      <c r="AT325" s="246"/>
      <c r="AU325" s="247">
        <v>38632.12999999999</v>
      </c>
      <c r="AV325" s="246"/>
      <c r="AW325" s="245">
        <v>295212.93999999994</v>
      </c>
      <c r="AX325" s="245">
        <v>5143.1000000000058</v>
      </c>
      <c r="AY325" s="246"/>
      <c r="AZ325" s="246"/>
      <c r="BA325" s="246"/>
      <c r="BB325" s="245">
        <v>193957.65999999997</v>
      </c>
      <c r="BC325" s="246"/>
      <c r="BD325" s="246"/>
      <c r="BE325" s="245">
        <v>5000</v>
      </c>
      <c r="BF325" s="245">
        <v>59280.7</v>
      </c>
      <c r="BG325" s="246"/>
      <c r="BH325" s="246"/>
      <c r="BI325" s="246"/>
      <c r="BJ325" s="246"/>
      <c r="BK325" s="246"/>
      <c r="BL325" s="245">
        <v>8735827.3499999996</v>
      </c>
      <c r="BM325" s="247">
        <f t="shared" si="9"/>
        <v>9294421.75</v>
      </c>
      <c r="BN325" s="246"/>
      <c r="BO325" s="246"/>
      <c r="BP325" s="246"/>
      <c r="BQ325" s="246"/>
      <c r="BR325" s="246"/>
      <c r="BS325" s="246"/>
      <c r="BT325" s="256"/>
      <c r="BU325" s="245">
        <v>621458.82999999996</v>
      </c>
      <c r="BV325" s="245">
        <v>996.97999999999911</v>
      </c>
      <c r="BW325" s="246"/>
      <c r="BX325" s="246"/>
      <c r="BY325" s="247">
        <v>622455.80999999994</v>
      </c>
      <c r="BZ325" s="245">
        <v>5381435.0300000003</v>
      </c>
      <c r="CA325" s="245">
        <v>61420.78</v>
      </c>
      <c r="CB325" s="247">
        <v>5442855.8100000005</v>
      </c>
      <c r="CC325" s="256"/>
      <c r="CD325" s="256"/>
      <c r="CE325" s="247">
        <v>222580950.37999997</v>
      </c>
      <c r="CG325" s="225"/>
      <c r="CH325" s="225"/>
    </row>
    <row r="326" spans="2:86" ht="15" customHeight="1">
      <c r="B326" s="314"/>
      <c r="C326" s="315" t="s">
        <v>648</v>
      </c>
      <c r="D326" s="316"/>
      <c r="E326" s="197"/>
      <c r="F326" s="245">
        <v>28911.69</v>
      </c>
      <c r="G326" s="245">
        <v>33233883.550000001</v>
      </c>
      <c r="H326" s="245">
        <v>95680.95</v>
      </c>
      <c r="I326" s="245">
        <v>214027.81999999998</v>
      </c>
      <c r="J326" s="246"/>
      <c r="K326" s="246"/>
      <c r="L326" s="317">
        <v>33572504.009999998</v>
      </c>
      <c r="M326" s="317"/>
      <c r="N326" s="245">
        <v>47574</v>
      </c>
      <c r="O326" s="245">
        <v>2988536.6300000004</v>
      </c>
      <c r="P326" s="319"/>
      <c r="Q326" s="319"/>
      <c r="R326" s="246"/>
      <c r="S326" s="246"/>
      <c r="T326" s="247">
        <v>3036110.6300000004</v>
      </c>
      <c r="U326" s="246"/>
      <c r="V326" s="245">
        <v>12738607.459999999</v>
      </c>
      <c r="W326" s="245">
        <v>1696107.94</v>
      </c>
      <c r="X326" s="245">
        <v>1534063.33</v>
      </c>
      <c r="Y326" s="245">
        <v>12917.53</v>
      </c>
      <c r="Z326" s="245">
        <v>1522711</v>
      </c>
      <c r="AA326" s="246"/>
      <c r="AB326" s="245">
        <v>1259911.4099999999</v>
      </c>
      <c r="AC326" s="246"/>
      <c r="AD326" s="246"/>
      <c r="AE326" s="247">
        <v>18764318.669999998</v>
      </c>
      <c r="AF326" s="246"/>
      <c r="AG326" s="246"/>
      <c r="AH326" s="246"/>
      <c r="AI326" s="245">
        <v>3618</v>
      </c>
      <c r="AJ326" s="246"/>
      <c r="AK326" s="246"/>
      <c r="AL326" s="246"/>
      <c r="AM326" s="247">
        <v>3618</v>
      </c>
      <c r="AN326" s="247">
        <f t="shared" si="8"/>
        <v>55376551.310000002</v>
      </c>
      <c r="AO326" s="246"/>
      <c r="AP326" s="246"/>
      <c r="AQ326" s="246"/>
      <c r="AR326" s="246"/>
      <c r="AS326" s="246"/>
      <c r="AT326" s="246"/>
      <c r="AU326" s="256"/>
      <c r="AV326" s="246"/>
      <c r="AW326" s="246"/>
      <c r="AX326" s="246"/>
      <c r="AY326" s="246"/>
      <c r="AZ326" s="246"/>
      <c r="BA326" s="246"/>
      <c r="BB326" s="245">
        <v>192836.12</v>
      </c>
      <c r="BC326" s="246"/>
      <c r="BD326" s="246"/>
      <c r="BE326" s="246"/>
      <c r="BF326" s="246"/>
      <c r="BG326" s="246"/>
      <c r="BH326" s="246"/>
      <c r="BI326" s="246"/>
      <c r="BJ326" s="246"/>
      <c r="BK326" s="246"/>
      <c r="BL326" s="245">
        <v>811104.32</v>
      </c>
      <c r="BM326" s="247">
        <f t="shared" si="9"/>
        <v>1003940.44</v>
      </c>
      <c r="BN326" s="246"/>
      <c r="BO326" s="246"/>
      <c r="BP326" s="246"/>
      <c r="BQ326" s="246"/>
      <c r="BR326" s="246"/>
      <c r="BS326" s="246"/>
      <c r="BT326" s="256"/>
      <c r="BU326" s="246"/>
      <c r="BV326" s="246"/>
      <c r="BW326" s="246"/>
      <c r="BX326" s="246"/>
      <c r="BY326" s="256"/>
      <c r="BZ326" s="246"/>
      <c r="CA326" s="246"/>
      <c r="CB326" s="256"/>
      <c r="CC326" s="247">
        <v>55376551.309999995</v>
      </c>
      <c r="CD326" s="247">
        <v>1003940.44</v>
      </c>
      <c r="CE326" s="247">
        <v>56380491.749999993</v>
      </c>
      <c r="CG326" s="225"/>
      <c r="CH326" s="225"/>
    </row>
    <row r="327" spans="2:86" ht="15" customHeight="1">
      <c r="B327" s="314"/>
      <c r="C327" s="315" t="s">
        <v>649</v>
      </c>
      <c r="D327" s="316"/>
      <c r="E327" s="197">
        <v>2892306.72</v>
      </c>
      <c r="F327" s="245">
        <v>217420.75</v>
      </c>
      <c r="G327" s="245">
        <v>71799049.260000005</v>
      </c>
      <c r="H327" s="245">
        <v>1473787.28</v>
      </c>
      <c r="I327" s="245">
        <v>289533.24</v>
      </c>
      <c r="J327" s="245">
        <v>2823225.1500000004</v>
      </c>
      <c r="K327" s="246"/>
      <c r="L327" s="317">
        <v>79495322.400000006</v>
      </c>
      <c r="M327" s="317"/>
      <c r="N327" s="246"/>
      <c r="O327" s="245">
        <v>223395.21999999974</v>
      </c>
      <c r="P327" s="319"/>
      <c r="Q327" s="319"/>
      <c r="R327" s="245">
        <v>49200</v>
      </c>
      <c r="S327" s="246"/>
      <c r="T327" s="247">
        <v>272595.21999999974</v>
      </c>
      <c r="U327" s="245">
        <v>8654636.1399999987</v>
      </c>
      <c r="V327" s="245">
        <v>53798498.50999999</v>
      </c>
      <c r="W327" s="245">
        <v>830730.52</v>
      </c>
      <c r="X327" s="245">
        <v>511737.87999999989</v>
      </c>
      <c r="Y327" s="245">
        <v>5583.35</v>
      </c>
      <c r="Z327" s="245">
        <v>446943.09999999986</v>
      </c>
      <c r="AA327" s="246"/>
      <c r="AB327" s="245">
        <v>744902.82</v>
      </c>
      <c r="AC327" s="245">
        <v>2149517.35</v>
      </c>
      <c r="AD327" s="246"/>
      <c r="AE327" s="247">
        <v>67142549.669999957</v>
      </c>
      <c r="AF327" s="245">
        <v>3541754.98</v>
      </c>
      <c r="AG327" s="245">
        <v>1117429.3</v>
      </c>
      <c r="AH327" s="246"/>
      <c r="AI327" s="245">
        <v>236382</v>
      </c>
      <c r="AJ327" s="246"/>
      <c r="AK327" s="246"/>
      <c r="AL327" s="246"/>
      <c r="AM327" s="247">
        <v>4895566.28</v>
      </c>
      <c r="AN327" s="247">
        <f t="shared" si="8"/>
        <v>151806033.56999996</v>
      </c>
      <c r="AO327" s="245">
        <v>38632.12999999999</v>
      </c>
      <c r="AP327" s="246"/>
      <c r="AQ327" s="246"/>
      <c r="AR327" s="246"/>
      <c r="AS327" s="246"/>
      <c r="AT327" s="246"/>
      <c r="AU327" s="247">
        <v>38632.12999999999</v>
      </c>
      <c r="AV327" s="246"/>
      <c r="AW327" s="245">
        <v>295212.93999999994</v>
      </c>
      <c r="AX327" s="245">
        <v>5143.1000000000058</v>
      </c>
      <c r="AY327" s="246"/>
      <c r="AZ327" s="246"/>
      <c r="BA327" s="246"/>
      <c r="BB327" s="245">
        <v>1121.539999999979</v>
      </c>
      <c r="BC327" s="246"/>
      <c r="BD327" s="246"/>
      <c r="BE327" s="245">
        <v>5000</v>
      </c>
      <c r="BF327" s="245">
        <v>59280.7</v>
      </c>
      <c r="BG327" s="246"/>
      <c r="BH327" s="246"/>
      <c r="BI327" s="246"/>
      <c r="BJ327" s="246"/>
      <c r="BK327" s="246"/>
      <c r="BL327" s="245">
        <v>7924723.0299999993</v>
      </c>
      <c r="BM327" s="247">
        <f t="shared" si="9"/>
        <v>8290481.3099999996</v>
      </c>
      <c r="BN327" s="246"/>
      <c r="BO327" s="246"/>
      <c r="BP327" s="246"/>
      <c r="BQ327" s="246"/>
      <c r="BR327" s="246"/>
      <c r="BS327" s="246"/>
      <c r="BT327" s="256"/>
      <c r="BU327" s="245">
        <v>621458.82999999996</v>
      </c>
      <c r="BV327" s="245">
        <v>996.97999999999911</v>
      </c>
      <c r="BW327" s="246"/>
      <c r="BX327" s="246"/>
      <c r="BY327" s="247">
        <v>622455.80999999994</v>
      </c>
      <c r="BZ327" s="245">
        <v>5381435.0300000003</v>
      </c>
      <c r="CA327" s="245">
        <v>61420.78</v>
      </c>
      <c r="CB327" s="247">
        <v>5442855.8100000005</v>
      </c>
      <c r="CC327" s="256"/>
      <c r="CD327" s="256"/>
      <c r="CE327" s="247">
        <v>166200458.62999997</v>
      </c>
      <c r="CG327" s="225"/>
      <c r="CH327" s="225"/>
    </row>
    <row r="328" spans="2:86" ht="15" customHeight="1">
      <c r="B328" s="314" t="s">
        <v>141</v>
      </c>
      <c r="C328" s="315" t="s">
        <v>647</v>
      </c>
      <c r="D328" s="316"/>
      <c r="E328" s="197">
        <v>1169025.27</v>
      </c>
      <c r="F328" s="245">
        <v>861254.2</v>
      </c>
      <c r="G328" s="245">
        <v>33471275.079999998</v>
      </c>
      <c r="H328" s="246"/>
      <c r="I328" s="245">
        <v>1188277.4000000001</v>
      </c>
      <c r="J328" s="245">
        <v>2619328.4499999993</v>
      </c>
      <c r="K328" s="246"/>
      <c r="L328" s="317">
        <v>39309160.399999991</v>
      </c>
      <c r="M328" s="317"/>
      <c r="N328" s="245">
        <v>196246.14</v>
      </c>
      <c r="O328" s="246"/>
      <c r="P328" s="318">
        <v>289261.57000000007</v>
      </c>
      <c r="Q328" s="318"/>
      <c r="R328" s="246"/>
      <c r="S328" s="246"/>
      <c r="T328" s="247">
        <v>485507.71000000008</v>
      </c>
      <c r="U328" s="245">
        <v>2619919.96</v>
      </c>
      <c r="V328" s="245">
        <v>9258036.459999999</v>
      </c>
      <c r="W328" s="245">
        <v>2897271.8699999996</v>
      </c>
      <c r="X328" s="245">
        <v>1757737.4</v>
      </c>
      <c r="Y328" s="245">
        <v>155310.38000000003</v>
      </c>
      <c r="Z328" s="245">
        <v>770753.6100000001</v>
      </c>
      <c r="AA328" s="245">
        <v>56.73</v>
      </c>
      <c r="AB328" s="245">
        <v>236695.94</v>
      </c>
      <c r="AC328" s="245">
        <v>218732.73999999993</v>
      </c>
      <c r="AD328" s="246"/>
      <c r="AE328" s="247">
        <v>17914515.09</v>
      </c>
      <c r="AF328" s="245">
        <v>220408.5</v>
      </c>
      <c r="AG328" s="245">
        <v>312621.52</v>
      </c>
      <c r="AH328" s="246"/>
      <c r="AI328" s="246"/>
      <c r="AJ328" s="246"/>
      <c r="AK328" s="246"/>
      <c r="AL328" s="246"/>
      <c r="AM328" s="247">
        <v>533030.02</v>
      </c>
      <c r="AN328" s="247">
        <f t="shared" si="8"/>
        <v>58242213.219999991</v>
      </c>
      <c r="AO328" s="245">
        <v>315557.65000000002</v>
      </c>
      <c r="AP328" s="245">
        <v>734287.22000000009</v>
      </c>
      <c r="AQ328" s="246"/>
      <c r="AR328" s="246"/>
      <c r="AS328" s="245">
        <v>2555.0200000000004</v>
      </c>
      <c r="AT328" s="246"/>
      <c r="AU328" s="247">
        <v>1052399.8900000001</v>
      </c>
      <c r="AV328" s="246"/>
      <c r="AW328" s="245">
        <v>32976.590000000011</v>
      </c>
      <c r="AX328" s="245">
        <v>13256.2</v>
      </c>
      <c r="AY328" s="245">
        <v>79149.549999999988</v>
      </c>
      <c r="AZ328" s="246"/>
      <c r="BA328" s="246"/>
      <c r="BB328" s="246"/>
      <c r="BC328" s="246"/>
      <c r="BD328" s="246"/>
      <c r="BE328" s="246"/>
      <c r="BF328" s="245">
        <v>15253.650000000011</v>
      </c>
      <c r="BG328" s="246"/>
      <c r="BH328" s="246"/>
      <c r="BI328" s="246"/>
      <c r="BJ328" s="246"/>
      <c r="BK328" s="246"/>
      <c r="BL328" s="245">
        <v>97089.670000000013</v>
      </c>
      <c r="BM328" s="247">
        <f t="shared" si="9"/>
        <v>237725.66000000003</v>
      </c>
      <c r="BN328" s="246"/>
      <c r="BO328" s="246"/>
      <c r="BP328" s="246"/>
      <c r="BQ328" s="246"/>
      <c r="BR328" s="246"/>
      <c r="BS328" s="246"/>
      <c r="BT328" s="256"/>
      <c r="BU328" s="245">
        <v>609662.30000000005</v>
      </c>
      <c r="BV328" s="245">
        <v>2668.72</v>
      </c>
      <c r="BW328" s="246"/>
      <c r="BX328" s="246"/>
      <c r="BY328" s="247">
        <v>612331.02</v>
      </c>
      <c r="BZ328" s="246"/>
      <c r="CA328" s="245">
        <v>16921.82</v>
      </c>
      <c r="CB328" s="247">
        <v>16921.82</v>
      </c>
      <c r="CC328" s="256"/>
      <c r="CD328" s="256"/>
      <c r="CE328" s="247">
        <v>60161591.609999999</v>
      </c>
      <c r="CG328" s="225"/>
      <c r="CH328" s="225"/>
    </row>
    <row r="329" spans="2:86" ht="15" customHeight="1">
      <c r="B329" s="314"/>
      <c r="C329" s="315" t="s">
        <v>648</v>
      </c>
      <c r="D329" s="316"/>
      <c r="E329" s="197">
        <v>4239.03</v>
      </c>
      <c r="F329" s="245">
        <v>193110.42</v>
      </c>
      <c r="G329" s="245">
        <v>20998986.27</v>
      </c>
      <c r="H329" s="246"/>
      <c r="I329" s="245">
        <v>448840.75</v>
      </c>
      <c r="J329" s="246"/>
      <c r="K329" s="246"/>
      <c r="L329" s="317">
        <v>21645176.469999999</v>
      </c>
      <c r="M329" s="317"/>
      <c r="N329" s="245">
        <v>61680</v>
      </c>
      <c r="O329" s="246"/>
      <c r="P329" s="318">
        <v>246575.17</v>
      </c>
      <c r="Q329" s="318"/>
      <c r="R329" s="246"/>
      <c r="S329" s="246"/>
      <c r="T329" s="247">
        <v>308255.17</v>
      </c>
      <c r="U329" s="245">
        <v>5625</v>
      </c>
      <c r="V329" s="245">
        <v>1267690.1399999999</v>
      </c>
      <c r="W329" s="245">
        <v>2497516.38</v>
      </c>
      <c r="X329" s="245">
        <v>1528676.5699999998</v>
      </c>
      <c r="Y329" s="245">
        <v>142431.17000000001</v>
      </c>
      <c r="Z329" s="245">
        <v>698474.5199999999</v>
      </c>
      <c r="AA329" s="245">
        <v>56.73</v>
      </c>
      <c r="AB329" s="245">
        <v>224697.42</v>
      </c>
      <c r="AC329" s="246"/>
      <c r="AD329" s="246"/>
      <c r="AE329" s="247">
        <v>6365167.9299999997</v>
      </c>
      <c r="AF329" s="246"/>
      <c r="AG329" s="246"/>
      <c r="AH329" s="246"/>
      <c r="AI329" s="246"/>
      <c r="AJ329" s="246"/>
      <c r="AK329" s="246"/>
      <c r="AL329" s="246"/>
      <c r="AM329" s="256"/>
      <c r="AN329" s="247">
        <f t="shared" si="8"/>
        <v>28318599.57</v>
      </c>
      <c r="AO329" s="246"/>
      <c r="AP329" s="246"/>
      <c r="AQ329" s="246"/>
      <c r="AR329" s="246"/>
      <c r="AS329" s="246"/>
      <c r="AT329" s="246"/>
      <c r="AU329" s="256"/>
      <c r="AV329" s="246"/>
      <c r="AW329" s="246"/>
      <c r="AX329" s="246"/>
      <c r="AY329" s="246"/>
      <c r="AZ329" s="246"/>
      <c r="BA329" s="246"/>
      <c r="BB329" s="246"/>
      <c r="BC329" s="246"/>
      <c r="BD329" s="246"/>
      <c r="BE329" s="246"/>
      <c r="BF329" s="246"/>
      <c r="BG329" s="246"/>
      <c r="BH329" s="246"/>
      <c r="BI329" s="246"/>
      <c r="BJ329" s="246"/>
      <c r="BK329" s="246"/>
      <c r="BL329" s="246"/>
      <c r="BM329" s="247">
        <f t="shared" si="9"/>
        <v>0</v>
      </c>
      <c r="BN329" s="246"/>
      <c r="BO329" s="246"/>
      <c r="BP329" s="246"/>
      <c r="BQ329" s="246"/>
      <c r="BR329" s="246"/>
      <c r="BS329" s="246"/>
      <c r="BT329" s="256"/>
      <c r="BU329" s="246"/>
      <c r="BV329" s="246"/>
      <c r="BW329" s="246"/>
      <c r="BX329" s="246"/>
      <c r="BY329" s="256"/>
      <c r="BZ329" s="246"/>
      <c r="CA329" s="246"/>
      <c r="CB329" s="256"/>
      <c r="CC329" s="247">
        <v>28318599.570000004</v>
      </c>
      <c r="CD329" s="256"/>
      <c r="CE329" s="247">
        <v>28318599.57</v>
      </c>
      <c r="CG329" s="225"/>
      <c r="CH329" s="225"/>
    </row>
    <row r="330" spans="2:86" ht="15" customHeight="1">
      <c r="B330" s="314"/>
      <c r="C330" s="315" t="s">
        <v>649</v>
      </c>
      <c r="D330" s="316"/>
      <c r="E330" s="197">
        <v>1164786.24</v>
      </c>
      <c r="F330" s="245">
        <v>668143.78</v>
      </c>
      <c r="G330" s="245">
        <v>12472288.809999999</v>
      </c>
      <c r="H330" s="246"/>
      <c r="I330" s="245">
        <v>739436.65000000014</v>
      </c>
      <c r="J330" s="245">
        <v>2619328.4499999993</v>
      </c>
      <c r="K330" s="246"/>
      <c r="L330" s="317">
        <v>17663983.929999992</v>
      </c>
      <c r="M330" s="317"/>
      <c r="N330" s="245">
        <v>134566.14000000001</v>
      </c>
      <c r="O330" s="246"/>
      <c r="P330" s="318">
        <v>42686.400000000081</v>
      </c>
      <c r="Q330" s="318"/>
      <c r="R330" s="246"/>
      <c r="S330" s="246"/>
      <c r="T330" s="247">
        <v>177252.5400000001</v>
      </c>
      <c r="U330" s="245">
        <v>2614294.96</v>
      </c>
      <c r="V330" s="245">
        <v>7990346.3199999994</v>
      </c>
      <c r="W330" s="245">
        <v>399755.48999999976</v>
      </c>
      <c r="X330" s="245">
        <v>229060.83000000007</v>
      </c>
      <c r="Y330" s="245">
        <v>12879.210000000021</v>
      </c>
      <c r="Z330" s="245">
        <v>72279.0900000002</v>
      </c>
      <c r="AA330" s="246"/>
      <c r="AB330" s="245">
        <v>11998.51999999999</v>
      </c>
      <c r="AC330" s="245">
        <v>218732.73999999993</v>
      </c>
      <c r="AD330" s="246"/>
      <c r="AE330" s="247">
        <v>11549347.16</v>
      </c>
      <c r="AF330" s="245">
        <v>220408.5</v>
      </c>
      <c r="AG330" s="245">
        <v>312621.52</v>
      </c>
      <c r="AH330" s="246"/>
      <c r="AI330" s="246"/>
      <c r="AJ330" s="246"/>
      <c r="AK330" s="246"/>
      <c r="AL330" s="246"/>
      <c r="AM330" s="247">
        <v>533030.02</v>
      </c>
      <c r="AN330" s="247">
        <f t="shared" ref="AN330:AN393" si="10">+L330+T330+AE330+AM330</f>
        <v>29923613.649999991</v>
      </c>
      <c r="AO330" s="245">
        <v>315557.65000000002</v>
      </c>
      <c r="AP330" s="245">
        <v>734287.22000000009</v>
      </c>
      <c r="AQ330" s="246"/>
      <c r="AR330" s="246"/>
      <c r="AS330" s="245">
        <v>2555.0200000000004</v>
      </c>
      <c r="AT330" s="246"/>
      <c r="AU330" s="247">
        <v>1052399.8900000001</v>
      </c>
      <c r="AV330" s="246"/>
      <c r="AW330" s="245">
        <v>32976.590000000011</v>
      </c>
      <c r="AX330" s="245">
        <v>13256.2</v>
      </c>
      <c r="AY330" s="245">
        <v>79149.549999999988</v>
      </c>
      <c r="AZ330" s="246"/>
      <c r="BA330" s="246"/>
      <c r="BB330" s="246"/>
      <c r="BC330" s="246"/>
      <c r="BD330" s="246"/>
      <c r="BE330" s="246"/>
      <c r="BF330" s="245">
        <v>15253.650000000011</v>
      </c>
      <c r="BG330" s="246"/>
      <c r="BH330" s="246"/>
      <c r="BI330" s="246"/>
      <c r="BJ330" s="246"/>
      <c r="BK330" s="246"/>
      <c r="BL330" s="245">
        <v>97089.670000000013</v>
      </c>
      <c r="BM330" s="247">
        <f t="shared" ref="BM330:BM393" si="11">SUM(AV330:BL330)</f>
        <v>237725.66000000003</v>
      </c>
      <c r="BN330" s="246"/>
      <c r="BO330" s="246"/>
      <c r="BP330" s="246"/>
      <c r="BQ330" s="246"/>
      <c r="BR330" s="246"/>
      <c r="BS330" s="246"/>
      <c r="BT330" s="256"/>
      <c r="BU330" s="245">
        <v>609662.30000000005</v>
      </c>
      <c r="BV330" s="245">
        <v>2668.72</v>
      </c>
      <c r="BW330" s="246"/>
      <c r="BX330" s="246"/>
      <c r="BY330" s="247">
        <v>612331.02</v>
      </c>
      <c r="BZ330" s="246"/>
      <c r="CA330" s="245">
        <v>16921.82</v>
      </c>
      <c r="CB330" s="247">
        <v>16921.82</v>
      </c>
      <c r="CC330" s="256"/>
      <c r="CD330" s="256"/>
      <c r="CE330" s="247">
        <v>31842992.039999999</v>
      </c>
      <c r="CG330" s="225"/>
      <c r="CH330" s="225"/>
    </row>
    <row r="331" spans="2:86" ht="15" customHeight="1">
      <c r="B331" s="314" t="s">
        <v>142</v>
      </c>
      <c r="C331" s="315" t="s">
        <v>647</v>
      </c>
      <c r="D331" s="316"/>
      <c r="E331" s="197">
        <v>19518.07</v>
      </c>
      <c r="F331" s="245">
        <v>3750</v>
      </c>
      <c r="G331" s="245">
        <v>12109778.069999998</v>
      </c>
      <c r="H331" s="245">
        <v>8191.7</v>
      </c>
      <c r="I331" s="246"/>
      <c r="J331" s="245">
        <v>7068445.5699999994</v>
      </c>
      <c r="K331" s="246"/>
      <c r="L331" s="317">
        <v>19209683.409999996</v>
      </c>
      <c r="M331" s="317"/>
      <c r="N331" s="245">
        <v>330808.15000000002</v>
      </c>
      <c r="O331" s="246"/>
      <c r="P331" s="318">
        <v>268929.44</v>
      </c>
      <c r="Q331" s="318"/>
      <c r="R331" s="245">
        <v>131999.81</v>
      </c>
      <c r="S331" s="246"/>
      <c r="T331" s="247">
        <v>731737.40000000014</v>
      </c>
      <c r="U331" s="245">
        <v>2398507.33</v>
      </c>
      <c r="V331" s="245">
        <v>10759423.18</v>
      </c>
      <c r="W331" s="245">
        <v>1427328.4899999998</v>
      </c>
      <c r="X331" s="245">
        <v>2109596.77</v>
      </c>
      <c r="Y331" s="245">
        <v>47562.14</v>
      </c>
      <c r="Z331" s="245">
        <v>628504.96000000008</v>
      </c>
      <c r="AA331" s="245">
        <v>6434</v>
      </c>
      <c r="AB331" s="245">
        <v>96045.69</v>
      </c>
      <c r="AC331" s="245">
        <v>566545.04999999993</v>
      </c>
      <c r="AD331" s="246"/>
      <c r="AE331" s="247">
        <v>18039947.610000003</v>
      </c>
      <c r="AF331" s="245">
        <v>126806.68</v>
      </c>
      <c r="AG331" s="245">
        <v>358481.09</v>
      </c>
      <c r="AH331" s="246"/>
      <c r="AI331" s="246"/>
      <c r="AJ331" s="246"/>
      <c r="AK331" s="246"/>
      <c r="AL331" s="246"/>
      <c r="AM331" s="247">
        <v>485287.77</v>
      </c>
      <c r="AN331" s="247">
        <f t="shared" si="10"/>
        <v>38466656.190000005</v>
      </c>
      <c r="AO331" s="245">
        <v>98908.32</v>
      </c>
      <c r="AP331" s="246"/>
      <c r="AQ331" s="246"/>
      <c r="AR331" s="246"/>
      <c r="AS331" s="246"/>
      <c r="AT331" s="246"/>
      <c r="AU331" s="247">
        <v>98908.32</v>
      </c>
      <c r="AV331" s="246"/>
      <c r="AW331" s="245">
        <v>0</v>
      </c>
      <c r="AX331" s="245">
        <v>0</v>
      </c>
      <c r="AY331" s="246"/>
      <c r="AZ331" s="246"/>
      <c r="BA331" s="246"/>
      <c r="BB331" s="245">
        <v>111861.54</v>
      </c>
      <c r="BC331" s="246"/>
      <c r="BD331" s="246"/>
      <c r="BE331" s="246"/>
      <c r="BF331" s="245">
        <v>24448.51</v>
      </c>
      <c r="BG331" s="246"/>
      <c r="BH331" s="245">
        <v>5114</v>
      </c>
      <c r="BI331" s="246"/>
      <c r="BJ331" s="246"/>
      <c r="BK331" s="246"/>
      <c r="BL331" s="245">
        <v>268576.17999999976</v>
      </c>
      <c r="BM331" s="247">
        <f t="shared" si="11"/>
        <v>410000.22999999975</v>
      </c>
      <c r="BN331" s="246"/>
      <c r="BO331" s="246"/>
      <c r="BP331" s="246"/>
      <c r="BQ331" s="246"/>
      <c r="BR331" s="246"/>
      <c r="BS331" s="246"/>
      <c r="BT331" s="256"/>
      <c r="BU331" s="245">
        <v>1598824.6800000002</v>
      </c>
      <c r="BV331" s="245">
        <v>1562.86</v>
      </c>
      <c r="BW331" s="246"/>
      <c r="BX331" s="246"/>
      <c r="BY331" s="247">
        <v>1600387.5400000003</v>
      </c>
      <c r="BZ331" s="245">
        <v>653792.91999999993</v>
      </c>
      <c r="CA331" s="245">
        <v>12881.939999999999</v>
      </c>
      <c r="CB331" s="247">
        <v>666674.85999999987</v>
      </c>
      <c r="CC331" s="256"/>
      <c r="CD331" s="256"/>
      <c r="CE331" s="247">
        <v>41242627.140000001</v>
      </c>
      <c r="CG331" s="225"/>
      <c r="CH331" s="225"/>
    </row>
    <row r="332" spans="2:86" ht="15" customHeight="1">
      <c r="B332" s="314"/>
      <c r="C332" s="315" t="s">
        <v>648</v>
      </c>
      <c r="D332" s="316"/>
      <c r="E332" s="197"/>
      <c r="F332" s="245">
        <v>351.82</v>
      </c>
      <c r="G332" s="245">
        <v>4992274.7200000007</v>
      </c>
      <c r="H332" s="246"/>
      <c r="I332" s="246"/>
      <c r="J332" s="246"/>
      <c r="K332" s="246"/>
      <c r="L332" s="317">
        <v>4992626.540000001</v>
      </c>
      <c r="M332" s="317"/>
      <c r="N332" s="245">
        <v>276634.92000000004</v>
      </c>
      <c r="O332" s="246"/>
      <c r="P332" s="318">
        <v>263655.71999999997</v>
      </c>
      <c r="Q332" s="318"/>
      <c r="R332" s="246"/>
      <c r="S332" s="246"/>
      <c r="T332" s="247">
        <v>540290.64</v>
      </c>
      <c r="U332" s="246"/>
      <c r="V332" s="245">
        <v>741711.81</v>
      </c>
      <c r="W332" s="245">
        <v>1185875.55</v>
      </c>
      <c r="X332" s="245">
        <v>1780219.48</v>
      </c>
      <c r="Y332" s="245">
        <v>41296</v>
      </c>
      <c r="Z332" s="245">
        <v>595778.68999999994</v>
      </c>
      <c r="AA332" s="245">
        <v>5473</v>
      </c>
      <c r="AB332" s="245">
        <v>70911.570000000007</v>
      </c>
      <c r="AC332" s="246"/>
      <c r="AD332" s="246"/>
      <c r="AE332" s="247">
        <v>4421266.0999999996</v>
      </c>
      <c r="AF332" s="245">
        <v>29599.45</v>
      </c>
      <c r="AG332" s="246"/>
      <c r="AH332" s="246"/>
      <c r="AI332" s="246"/>
      <c r="AJ332" s="246"/>
      <c r="AK332" s="246"/>
      <c r="AL332" s="246"/>
      <c r="AM332" s="247">
        <v>29599.45</v>
      </c>
      <c r="AN332" s="247">
        <f t="shared" si="10"/>
        <v>9983782.7300000004</v>
      </c>
      <c r="AO332" s="246"/>
      <c r="AP332" s="246"/>
      <c r="AQ332" s="246"/>
      <c r="AR332" s="246"/>
      <c r="AS332" s="246"/>
      <c r="AT332" s="246"/>
      <c r="AU332" s="256"/>
      <c r="AV332" s="246"/>
      <c r="AW332" s="246"/>
      <c r="AX332" s="246"/>
      <c r="AY332" s="246"/>
      <c r="AZ332" s="246"/>
      <c r="BA332" s="246"/>
      <c r="BB332" s="245">
        <v>43106.559999999998</v>
      </c>
      <c r="BC332" s="246"/>
      <c r="BD332" s="246"/>
      <c r="BE332" s="246"/>
      <c r="BF332" s="246"/>
      <c r="BG332" s="246"/>
      <c r="BH332" s="246"/>
      <c r="BI332" s="246"/>
      <c r="BJ332" s="246"/>
      <c r="BK332" s="246"/>
      <c r="BL332" s="246"/>
      <c r="BM332" s="247">
        <f t="shared" si="11"/>
        <v>43106.559999999998</v>
      </c>
      <c r="BN332" s="246"/>
      <c r="BO332" s="246"/>
      <c r="BP332" s="246"/>
      <c r="BQ332" s="246"/>
      <c r="BR332" s="246"/>
      <c r="BS332" s="246"/>
      <c r="BT332" s="256"/>
      <c r="BU332" s="246"/>
      <c r="BV332" s="246"/>
      <c r="BW332" s="246"/>
      <c r="BX332" s="246"/>
      <c r="BY332" s="256"/>
      <c r="BZ332" s="246"/>
      <c r="CA332" s="246"/>
      <c r="CB332" s="256"/>
      <c r="CC332" s="247">
        <v>9954183.2800000012</v>
      </c>
      <c r="CD332" s="247">
        <v>72706.009999999995</v>
      </c>
      <c r="CE332" s="247">
        <v>10026889.289999999</v>
      </c>
      <c r="CG332" s="225"/>
      <c r="CH332" s="225"/>
    </row>
    <row r="333" spans="2:86" ht="15" customHeight="1">
      <c r="B333" s="314"/>
      <c r="C333" s="315" t="s">
        <v>649</v>
      </c>
      <c r="D333" s="316"/>
      <c r="E333" s="197">
        <v>19518.07</v>
      </c>
      <c r="F333" s="245">
        <v>3398.18</v>
      </c>
      <c r="G333" s="245">
        <v>7117503.3499999978</v>
      </c>
      <c r="H333" s="245">
        <v>8191.7</v>
      </c>
      <c r="I333" s="246"/>
      <c r="J333" s="245">
        <v>7068445.5699999994</v>
      </c>
      <c r="K333" s="246"/>
      <c r="L333" s="317">
        <v>14217056.869999995</v>
      </c>
      <c r="M333" s="317"/>
      <c r="N333" s="245">
        <v>54173.229999999981</v>
      </c>
      <c r="O333" s="246"/>
      <c r="P333" s="318">
        <v>5273.7200000000303</v>
      </c>
      <c r="Q333" s="318"/>
      <c r="R333" s="245">
        <v>131999.81</v>
      </c>
      <c r="S333" s="246"/>
      <c r="T333" s="247">
        <v>191446.76000000013</v>
      </c>
      <c r="U333" s="245">
        <v>2398507.33</v>
      </c>
      <c r="V333" s="245">
        <v>10017711.369999999</v>
      </c>
      <c r="W333" s="245">
        <v>241452.93999999971</v>
      </c>
      <c r="X333" s="245">
        <v>329377.29000000004</v>
      </c>
      <c r="Y333" s="245">
        <v>6266.14</v>
      </c>
      <c r="Z333" s="245">
        <v>32726.270000000135</v>
      </c>
      <c r="AA333" s="245">
        <v>961</v>
      </c>
      <c r="AB333" s="245">
        <v>25134.119999999995</v>
      </c>
      <c r="AC333" s="245">
        <v>566545.04999999993</v>
      </c>
      <c r="AD333" s="246"/>
      <c r="AE333" s="247">
        <v>13618681.510000004</v>
      </c>
      <c r="AF333" s="245">
        <v>97207.23</v>
      </c>
      <c r="AG333" s="245">
        <v>358481.09</v>
      </c>
      <c r="AH333" s="246"/>
      <c r="AI333" s="246"/>
      <c r="AJ333" s="246"/>
      <c r="AK333" s="246"/>
      <c r="AL333" s="246"/>
      <c r="AM333" s="247">
        <v>455688.32</v>
      </c>
      <c r="AN333" s="247">
        <f t="shared" si="10"/>
        <v>28482873.460000001</v>
      </c>
      <c r="AO333" s="245">
        <v>98908.32</v>
      </c>
      <c r="AP333" s="246"/>
      <c r="AQ333" s="246"/>
      <c r="AR333" s="246"/>
      <c r="AS333" s="246"/>
      <c r="AT333" s="246"/>
      <c r="AU333" s="247">
        <v>98908.32</v>
      </c>
      <c r="AV333" s="246"/>
      <c r="AW333" s="245">
        <v>0</v>
      </c>
      <c r="AX333" s="245">
        <v>0</v>
      </c>
      <c r="AY333" s="246"/>
      <c r="AZ333" s="246"/>
      <c r="BA333" s="246"/>
      <c r="BB333" s="245">
        <v>68754.98000000001</v>
      </c>
      <c r="BC333" s="246"/>
      <c r="BD333" s="246"/>
      <c r="BE333" s="246"/>
      <c r="BF333" s="245">
        <v>24448.51</v>
      </c>
      <c r="BG333" s="246"/>
      <c r="BH333" s="245">
        <v>5114</v>
      </c>
      <c r="BI333" s="246"/>
      <c r="BJ333" s="246"/>
      <c r="BK333" s="246"/>
      <c r="BL333" s="245">
        <v>268576.17999999976</v>
      </c>
      <c r="BM333" s="247">
        <f t="shared" si="11"/>
        <v>366893.66999999975</v>
      </c>
      <c r="BN333" s="246"/>
      <c r="BO333" s="246"/>
      <c r="BP333" s="246"/>
      <c r="BQ333" s="246"/>
      <c r="BR333" s="246"/>
      <c r="BS333" s="246"/>
      <c r="BT333" s="256"/>
      <c r="BU333" s="245">
        <v>1598824.6800000002</v>
      </c>
      <c r="BV333" s="245">
        <v>1562.86</v>
      </c>
      <c r="BW333" s="246"/>
      <c r="BX333" s="246"/>
      <c r="BY333" s="247">
        <v>1600387.5400000003</v>
      </c>
      <c r="BZ333" s="245">
        <v>653792.91999999993</v>
      </c>
      <c r="CA333" s="245">
        <v>12881.939999999999</v>
      </c>
      <c r="CB333" s="247">
        <v>666674.85999999987</v>
      </c>
      <c r="CC333" s="256"/>
      <c r="CD333" s="256"/>
      <c r="CE333" s="247">
        <v>31215737.850000001</v>
      </c>
      <c r="CG333" s="225"/>
      <c r="CH333" s="225"/>
    </row>
    <row r="334" spans="2:86" ht="15" customHeight="1">
      <c r="B334" s="314" t="s">
        <v>143</v>
      </c>
      <c r="C334" s="315" t="s">
        <v>647</v>
      </c>
      <c r="D334" s="316"/>
      <c r="E334" s="197"/>
      <c r="F334" s="246"/>
      <c r="G334" s="245">
        <v>98140.94</v>
      </c>
      <c r="H334" s="245">
        <v>76577.279999999999</v>
      </c>
      <c r="I334" s="245">
        <v>6568416.4299999997</v>
      </c>
      <c r="J334" s="245">
        <v>9200</v>
      </c>
      <c r="K334" s="246"/>
      <c r="L334" s="317">
        <v>6752334.6499999994</v>
      </c>
      <c r="M334" s="317"/>
      <c r="N334" s="245">
        <v>196757.75</v>
      </c>
      <c r="O334" s="245">
        <v>50523.54</v>
      </c>
      <c r="P334" s="318">
        <v>2934.28</v>
      </c>
      <c r="Q334" s="318"/>
      <c r="R334" s="245">
        <v>56643.71</v>
      </c>
      <c r="S334" s="246"/>
      <c r="T334" s="247">
        <v>306859.28000000003</v>
      </c>
      <c r="U334" s="245">
        <v>2600575.71</v>
      </c>
      <c r="V334" s="245">
        <v>26614700.380000003</v>
      </c>
      <c r="W334" s="245">
        <v>2526270.4599999995</v>
      </c>
      <c r="X334" s="245">
        <v>453795.18000000005</v>
      </c>
      <c r="Y334" s="245">
        <v>229788.72</v>
      </c>
      <c r="Z334" s="245">
        <v>1045863.76</v>
      </c>
      <c r="AA334" s="246"/>
      <c r="AB334" s="245">
        <v>2144613.6800000002</v>
      </c>
      <c r="AC334" s="245">
        <v>167191.92999999991</v>
      </c>
      <c r="AD334" s="245">
        <v>1120</v>
      </c>
      <c r="AE334" s="247">
        <v>35783919.820000008</v>
      </c>
      <c r="AF334" s="245">
        <v>349961.83</v>
      </c>
      <c r="AG334" s="245">
        <v>274301.06</v>
      </c>
      <c r="AH334" s="246"/>
      <c r="AI334" s="246"/>
      <c r="AJ334" s="246"/>
      <c r="AK334" s="246"/>
      <c r="AL334" s="246"/>
      <c r="AM334" s="247">
        <v>624262.89</v>
      </c>
      <c r="AN334" s="247">
        <f t="shared" si="10"/>
        <v>43467376.640000008</v>
      </c>
      <c r="AO334" s="245">
        <v>106156.27</v>
      </c>
      <c r="AP334" s="246"/>
      <c r="AQ334" s="246"/>
      <c r="AR334" s="246"/>
      <c r="AS334" s="246"/>
      <c r="AT334" s="246"/>
      <c r="AU334" s="247">
        <v>106156.27</v>
      </c>
      <c r="AV334" s="246"/>
      <c r="AW334" s="246"/>
      <c r="AX334" s="245">
        <v>22574.730000000003</v>
      </c>
      <c r="AY334" s="245">
        <v>54344.98</v>
      </c>
      <c r="AZ334" s="246"/>
      <c r="BA334" s="246"/>
      <c r="BB334" s="245">
        <v>82848.69</v>
      </c>
      <c r="BC334" s="246"/>
      <c r="BD334" s="246"/>
      <c r="BE334" s="246"/>
      <c r="BF334" s="245">
        <v>549.74000000000183</v>
      </c>
      <c r="BG334" s="246"/>
      <c r="BH334" s="246"/>
      <c r="BI334" s="246"/>
      <c r="BJ334" s="246"/>
      <c r="BK334" s="246"/>
      <c r="BL334" s="246"/>
      <c r="BM334" s="247">
        <f t="shared" si="11"/>
        <v>160318.14000000001</v>
      </c>
      <c r="BN334" s="246"/>
      <c r="BO334" s="246"/>
      <c r="BP334" s="246"/>
      <c r="BQ334" s="246"/>
      <c r="BR334" s="246"/>
      <c r="BS334" s="246"/>
      <c r="BT334" s="256"/>
      <c r="BU334" s="245">
        <v>60314.780000000013</v>
      </c>
      <c r="BV334" s="245">
        <v>1342.9699999999998</v>
      </c>
      <c r="BW334" s="246"/>
      <c r="BX334" s="246"/>
      <c r="BY334" s="247">
        <v>61657.750000000015</v>
      </c>
      <c r="BZ334" s="245">
        <v>286865.01</v>
      </c>
      <c r="CA334" s="245">
        <v>11681.56</v>
      </c>
      <c r="CB334" s="247">
        <v>298546.57</v>
      </c>
      <c r="CC334" s="256"/>
      <c r="CD334" s="256"/>
      <c r="CE334" s="247">
        <v>44094055.370000005</v>
      </c>
      <c r="CG334" s="225"/>
      <c r="CH334" s="225"/>
    </row>
    <row r="335" spans="2:86" ht="15" customHeight="1">
      <c r="B335" s="314"/>
      <c r="C335" s="315" t="s">
        <v>648</v>
      </c>
      <c r="D335" s="316"/>
      <c r="E335" s="197"/>
      <c r="F335" s="246"/>
      <c r="G335" s="245">
        <v>47683.37</v>
      </c>
      <c r="H335" s="246"/>
      <c r="I335" s="245">
        <v>974946.31</v>
      </c>
      <c r="J335" s="246"/>
      <c r="K335" s="246"/>
      <c r="L335" s="317">
        <v>1022629.68</v>
      </c>
      <c r="M335" s="317"/>
      <c r="N335" s="245">
        <v>92637.02</v>
      </c>
      <c r="O335" s="245">
        <v>34160.33</v>
      </c>
      <c r="P335" s="319"/>
      <c r="Q335" s="319"/>
      <c r="R335" s="246"/>
      <c r="S335" s="246"/>
      <c r="T335" s="247">
        <v>126797.35</v>
      </c>
      <c r="U335" s="246"/>
      <c r="V335" s="245">
        <v>6282078.2300000004</v>
      </c>
      <c r="W335" s="245">
        <v>2058749.35</v>
      </c>
      <c r="X335" s="245">
        <v>339315.92000000004</v>
      </c>
      <c r="Y335" s="245">
        <v>185238</v>
      </c>
      <c r="Z335" s="245">
        <v>952589.2300000001</v>
      </c>
      <c r="AA335" s="246"/>
      <c r="AB335" s="245">
        <v>1881457.35</v>
      </c>
      <c r="AC335" s="246"/>
      <c r="AD335" s="246"/>
      <c r="AE335" s="247">
        <v>11699428.08</v>
      </c>
      <c r="AF335" s="246"/>
      <c r="AG335" s="246"/>
      <c r="AH335" s="246"/>
      <c r="AI335" s="246"/>
      <c r="AJ335" s="246"/>
      <c r="AK335" s="246"/>
      <c r="AL335" s="246"/>
      <c r="AM335" s="256"/>
      <c r="AN335" s="247">
        <f t="shared" si="10"/>
        <v>12848855.109999999</v>
      </c>
      <c r="AO335" s="246"/>
      <c r="AP335" s="246"/>
      <c r="AQ335" s="246"/>
      <c r="AR335" s="246"/>
      <c r="AS335" s="246"/>
      <c r="AT335" s="246"/>
      <c r="AU335" s="256"/>
      <c r="AV335" s="246"/>
      <c r="AW335" s="246"/>
      <c r="AX335" s="246"/>
      <c r="AY335" s="246"/>
      <c r="AZ335" s="246"/>
      <c r="BA335" s="246"/>
      <c r="BB335" s="245">
        <v>80201.84</v>
      </c>
      <c r="BC335" s="246"/>
      <c r="BD335" s="246"/>
      <c r="BE335" s="246"/>
      <c r="BF335" s="246"/>
      <c r="BG335" s="246"/>
      <c r="BH335" s="246"/>
      <c r="BI335" s="246"/>
      <c r="BJ335" s="246"/>
      <c r="BK335" s="246"/>
      <c r="BL335" s="246"/>
      <c r="BM335" s="247">
        <f t="shared" si="11"/>
        <v>80201.84</v>
      </c>
      <c r="BN335" s="246"/>
      <c r="BO335" s="246"/>
      <c r="BP335" s="246"/>
      <c r="BQ335" s="246"/>
      <c r="BR335" s="246"/>
      <c r="BS335" s="246"/>
      <c r="BT335" s="256"/>
      <c r="BU335" s="246"/>
      <c r="BV335" s="246"/>
      <c r="BW335" s="246"/>
      <c r="BX335" s="246"/>
      <c r="BY335" s="256"/>
      <c r="BZ335" s="246"/>
      <c r="CA335" s="246"/>
      <c r="CB335" s="256"/>
      <c r="CC335" s="247">
        <v>12848855.109999999</v>
      </c>
      <c r="CD335" s="247">
        <v>80201.84</v>
      </c>
      <c r="CE335" s="247">
        <v>12929056.949999999</v>
      </c>
      <c r="CG335" s="225"/>
      <c r="CH335" s="225"/>
    </row>
    <row r="336" spans="2:86" ht="15" customHeight="1">
      <c r="B336" s="314"/>
      <c r="C336" s="315" t="s">
        <v>649</v>
      </c>
      <c r="D336" s="316"/>
      <c r="E336" s="197"/>
      <c r="F336" s="246"/>
      <c r="G336" s="245">
        <v>50457.57</v>
      </c>
      <c r="H336" s="245">
        <v>76577.279999999999</v>
      </c>
      <c r="I336" s="245">
        <v>5593470.1200000001</v>
      </c>
      <c r="J336" s="245">
        <v>9200</v>
      </c>
      <c r="K336" s="246"/>
      <c r="L336" s="317">
        <v>5729704.9699999997</v>
      </c>
      <c r="M336" s="317"/>
      <c r="N336" s="245">
        <v>104120.73</v>
      </c>
      <c r="O336" s="245">
        <v>16363.21</v>
      </c>
      <c r="P336" s="318">
        <v>2934.28</v>
      </c>
      <c r="Q336" s="318"/>
      <c r="R336" s="245">
        <v>56643.71</v>
      </c>
      <c r="S336" s="246"/>
      <c r="T336" s="247">
        <v>180061.93000000002</v>
      </c>
      <c r="U336" s="245">
        <v>2600575.71</v>
      </c>
      <c r="V336" s="245">
        <v>20332622.150000002</v>
      </c>
      <c r="W336" s="245">
        <v>467521.1099999994</v>
      </c>
      <c r="X336" s="245">
        <v>114479.26</v>
      </c>
      <c r="Y336" s="245">
        <v>44550.720000000001</v>
      </c>
      <c r="Z336" s="245">
        <v>93274.529999999912</v>
      </c>
      <c r="AA336" s="246"/>
      <c r="AB336" s="245">
        <v>263156.33000000007</v>
      </c>
      <c r="AC336" s="245">
        <v>167191.92999999991</v>
      </c>
      <c r="AD336" s="245">
        <v>1120</v>
      </c>
      <c r="AE336" s="247">
        <v>24084491.74000001</v>
      </c>
      <c r="AF336" s="245">
        <v>349961.83</v>
      </c>
      <c r="AG336" s="245">
        <v>274301.06</v>
      </c>
      <c r="AH336" s="246"/>
      <c r="AI336" s="246"/>
      <c r="AJ336" s="246"/>
      <c r="AK336" s="246"/>
      <c r="AL336" s="246"/>
      <c r="AM336" s="247">
        <v>624262.89</v>
      </c>
      <c r="AN336" s="247">
        <f t="shared" si="10"/>
        <v>30618521.530000009</v>
      </c>
      <c r="AO336" s="245">
        <v>106156.27</v>
      </c>
      <c r="AP336" s="246"/>
      <c r="AQ336" s="246"/>
      <c r="AR336" s="246"/>
      <c r="AS336" s="246"/>
      <c r="AT336" s="246"/>
      <c r="AU336" s="247">
        <v>106156.27</v>
      </c>
      <c r="AV336" s="246"/>
      <c r="AW336" s="246"/>
      <c r="AX336" s="245">
        <v>22574.730000000003</v>
      </c>
      <c r="AY336" s="245">
        <v>54344.98</v>
      </c>
      <c r="AZ336" s="246"/>
      <c r="BA336" s="246"/>
      <c r="BB336" s="245">
        <v>2646.8500000000058</v>
      </c>
      <c r="BC336" s="246"/>
      <c r="BD336" s="246"/>
      <c r="BE336" s="246"/>
      <c r="BF336" s="245">
        <v>549.74000000000183</v>
      </c>
      <c r="BG336" s="246"/>
      <c r="BH336" s="246"/>
      <c r="BI336" s="246"/>
      <c r="BJ336" s="246"/>
      <c r="BK336" s="246"/>
      <c r="BL336" s="246"/>
      <c r="BM336" s="247">
        <f t="shared" si="11"/>
        <v>80116.300000000017</v>
      </c>
      <c r="BN336" s="246"/>
      <c r="BO336" s="246"/>
      <c r="BP336" s="246"/>
      <c r="BQ336" s="246"/>
      <c r="BR336" s="246"/>
      <c r="BS336" s="246"/>
      <c r="BT336" s="256"/>
      <c r="BU336" s="245">
        <v>60314.780000000013</v>
      </c>
      <c r="BV336" s="245">
        <v>1342.9699999999998</v>
      </c>
      <c r="BW336" s="246"/>
      <c r="BX336" s="246"/>
      <c r="BY336" s="247">
        <v>61657.750000000015</v>
      </c>
      <c r="BZ336" s="245">
        <v>286865.01</v>
      </c>
      <c r="CA336" s="245">
        <v>11681.56</v>
      </c>
      <c r="CB336" s="247">
        <v>298546.57</v>
      </c>
      <c r="CC336" s="256"/>
      <c r="CD336" s="256"/>
      <c r="CE336" s="247">
        <v>31164998.420000006</v>
      </c>
      <c r="CG336" s="225"/>
      <c r="CH336" s="225"/>
    </row>
    <row r="337" spans="2:86" ht="15" customHeight="1">
      <c r="B337" s="314" t="s">
        <v>144</v>
      </c>
      <c r="C337" s="315" t="s">
        <v>647</v>
      </c>
      <c r="D337" s="316"/>
      <c r="E337" s="197">
        <v>5625695.4900000002</v>
      </c>
      <c r="F337" s="245">
        <v>944503.36</v>
      </c>
      <c r="G337" s="245">
        <v>205990410.36000001</v>
      </c>
      <c r="H337" s="245">
        <v>137506.23000000001</v>
      </c>
      <c r="I337" s="245">
        <v>7679949.4500000002</v>
      </c>
      <c r="J337" s="245">
        <v>2346754.2000000002</v>
      </c>
      <c r="K337" s="246"/>
      <c r="L337" s="317">
        <v>222724819.08999997</v>
      </c>
      <c r="M337" s="317"/>
      <c r="N337" s="246"/>
      <c r="O337" s="246"/>
      <c r="P337" s="318">
        <v>869039.91</v>
      </c>
      <c r="Q337" s="318"/>
      <c r="R337" s="246"/>
      <c r="S337" s="246"/>
      <c r="T337" s="247">
        <v>869039.91</v>
      </c>
      <c r="U337" s="245">
        <v>43544431.249999993</v>
      </c>
      <c r="V337" s="245">
        <v>262738642.39000002</v>
      </c>
      <c r="W337" s="245">
        <v>4409574.7399999993</v>
      </c>
      <c r="X337" s="245">
        <v>2517643.4699999997</v>
      </c>
      <c r="Y337" s="245">
        <v>495558.26000000007</v>
      </c>
      <c r="Z337" s="245">
        <v>4649857.9000000013</v>
      </c>
      <c r="AA337" s="246"/>
      <c r="AB337" s="245">
        <v>5128625.9099999992</v>
      </c>
      <c r="AC337" s="245">
        <v>2058168.39</v>
      </c>
      <c r="AD337" s="245">
        <v>1249992</v>
      </c>
      <c r="AE337" s="247">
        <v>326792494.31</v>
      </c>
      <c r="AF337" s="245">
        <v>842689.01</v>
      </c>
      <c r="AG337" s="245">
        <v>2847639.87</v>
      </c>
      <c r="AH337" s="246"/>
      <c r="AI337" s="246"/>
      <c r="AJ337" s="246"/>
      <c r="AK337" s="246"/>
      <c r="AL337" s="246"/>
      <c r="AM337" s="247">
        <v>3690328.88</v>
      </c>
      <c r="AN337" s="247">
        <f t="shared" si="10"/>
        <v>554076682.18999994</v>
      </c>
      <c r="AO337" s="246"/>
      <c r="AP337" s="246"/>
      <c r="AQ337" s="246"/>
      <c r="AR337" s="246"/>
      <c r="AS337" s="246"/>
      <c r="AT337" s="246"/>
      <c r="AU337" s="256"/>
      <c r="AV337" s="246"/>
      <c r="AW337" s="245">
        <v>370791.06000000006</v>
      </c>
      <c r="AX337" s="245">
        <v>1431914</v>
      </c>
      <c r="AY337" s="246"/>
      <c r="AZ337" s="246"/>
      <c r="BA337" s="246"/>
      <c r="BB337" s="245">
        <v>670979.19999999995</v>
      </c>
      <c r="BC337" s="246"/>
      <c r="BD337" s="246"/>
      <c r="BE337" s="246"/>
      <c r="BF337" s="246"/>
      <c r="BG337" s="246"/>
      <c r="BH337" s="246"/>
      <c r="BI337" s="246"/>
      <c r="BJ337" s="246"/>
      <c r="BK337" s="246"/>
      <c r="BL337" s="245">
        <v>3602571.93</v>
      </c>
      <c r="BM337" s="247">
        <f t="shared" si="11"/>
        <v>6076256.1899999995</v>
      </c>
      <c r="BN337" s="246"/>
      <c r="BO337" s="246"/>
      <c r="BP337" s="246"/>
      <c r="BQ337" s="246"/>
      <c r="BR337" s="246"/>
      <c r="BS337" s="246"/>
      <c r="BT337" s="256"/>
      <c r="BU337" s="245">
        <v>6377032.0299999993</v>
      </c>
      <c r="BV337" s="245">
        <v>17246.679999999997</v>
      </c>
      <c r="BW337" s="246"/>
      <c r="BX337" s="246"/>
      <c r="BY337" s="247">
        <v>6394278.709999999</v>
      </c>
      <c r="BZ337" s="245">
        <v>2245497.7200000002</v>
      </c>
      <c r="CA337" s="245">
        <v>1792.5</v>
      </c>
      <c r="CB337" s="247">
        <v>2247290.2200000002</v>
      </c>
      <c r="CC337" s="256"/>
      <c r="CD337" s="256"/>
      <c r="CE337" s="247">
        <v>568794507.30999994</v>
      </c>
      <c r="CG337" s="225"/>
      <c r="CH337" s="225"/>
    </row>
    <row r="338" spans="2:86" ht="15" customHeight="1">
      <c r="B338" s="314"/>
      <c r="C338" s="315" t="s">
        <v>648</v>
      </c>
      <c r="D338" s="316"/>
      <c r="E338" s="197"/>
      <c r="F338" s="245">
        <v>128163.18</v>
      </c>
      <c r="G338" s="245">
        <v>143455834.37</v>
      </c>
      <c r="H338" s="246"/>
      <c r="I338" s="245">
        <v>1618472.4600000002</v>
      </c>
      <c r="J338" s="246"/>
      <c r="K338" s="246"/>
      <c r="L338" s="317">
        <v>145202470.01000002</v>
      </c>
      <c r="M338" s="317"/>
      <c r="N338" s="246"/>
      <c r="O338" s="246"/>
      <c r="P338" s="318">
        <v>868639.91</v>
      </c>
      <c r="Q338" s="318"/>
      <c r="R338" s="246"/>
      <c r="S338" s="246"/>
      <c r="T338" s="247">
        <v>868639.91</v>
      </c>
      <c r="U338" s="246"/>
      <c r="V338" s="245">
        <v>40117555.390000008</v>
      </c>
      <c r="W338" s="245">
        <v>3262460.53</v>
      </c>
      <c r="X338" s="245">
        <v>2181404.06</v>
      </c>
      <c r="Y338" s="245">
        <v>375651.63</v>
      </c>
      <c r="Z338" s="245">
        <v>3850979.99</v>
      </c>
      <c r="AA338" s="246"/>
      <c r="AB338" s="245">
        <v>4048988.6</v>
      </c>
      <c r="AC338" s="246"/>
      <c r="AD338" s="246"/>
      <c r="AE338" s="247">
        <v>53837040.200000018</v>
      </c>
      <c r="AF338" s="245">
        <v>371.15</v>
      </c>
      <c r="AG338" s="246"/>
      <c r="AH338" s="246"/>
      <c r="AI338" s="246"/>
      <c r="AJ338" s="246"/>
      <c r="AK338" s="246"/>
      <c r="AL338" s="246"/>
      <c r="AM338" s="247">
        <v>371.15</v>
      </c>
      <c r="AN338" s="247">
        <f t="shared" si="10"/>
        <v>199908521.27000004</v>
      </c>
      <c r="AO338" s="246"/>
      <c r="AP338" s="246"/>
      <c r="AQ338" s="246"/>
      <c r="AR338" s="246"/>
      <c r="AS338" s="246"/>
      <c r="AT338" s="246"/>
      <c r="AU338" s="256"/>
      <c r="AV338" s="246"/>
      <c r="AW338" s="246"/>
      <c r="AX338" s="246"/>
      <c r="AY338" s="246"/>
      <c r="AZ338" s="246"/>
      <c r="BA338" s="246"/>
      <c r="BB338" s="245">
        <v>575752.53</v>
      </c>
      <c r="BC338" s="246"/>
      <c r="BD338" s="246"/>
      <c r="BE338" s="246"/>
      <c r="BF338" s="246"/>
      <c r="BG338" s="246"/>
      <c r="BH338" s="246"/>
      <c r="BI338" s="246"/>
      <c r="BJ338" s="246"/>
      <c r="BK338" s="246"/>
      <c r="BL338" s="246"/>
      <c r="BM338" s="247">
        <f t="shared" si="11"/>
        <v>575752.53</v>
      </c>
      <c r="BN338" s="246"/>
      <c r="BO338" s="246"/>
      <c r="BP338" s="246"/>
      <c r="BQ338" s="246"/>
      <c r="BR338" s="246"/>
      <c r="BS338" s="246"/>
      <c r="BT338" s="256"/>
      <c r="BU338" s="246"/>
      <c r="BV338" s="246"/>
      <c r="BW338" s="246"/>
      <c r="BX338" s="246"/>
      <c r="BY338" s="256"/>
      <c r="BZ338" s="246"/>
      <c r="CA338" s="246"/>
      <c r="CB338" s="256"/>
      <c r="CC338" s="247">
        <v>199908150.12000003</v>
      </c>
      <c r="CD338" s="247">
        <v>576123.68000000005</v>
      </c>
      <c r="CE338" s="247">
        <v>200484273.80000004</v>
      </c>
      <c r="CG338" s="225"/>
      <c r="CH338" s="225"/>
    </row>
    <row r="339" spans="2:86" ht="15" customHeight="1">
      <c r="B339" s="314"/>
      <c r="C339" s="315" t="s">
        <v>649</v>
      </c>
      <c r="D339" s="316"/>
      <c r="E339" s="197">
        <v>5625695.4900000002</v>
      </c>
      <c r="F339" s="245">
        <v>816340.18</v>
      </c>
      <c r="G339" s="245">
        <v>62534575.99000001</v>
      </c>
      <c r="H339" s="245">
        <v>137506.23000000001</v>
      </c>
      <c r="I339" s="245">
        <v>6061476.9900000002</v>
      </c>
      <c r="J339" s="245">
        <v>2346754.2000000002</v>
      </c>
      <c r="K339" s="246"/>
      <c r="L339" s="317">
        <v>77522349.079999954</v>
      </c>
      <c r="M339" s="317"/>
      <c r="N339" s="246"/>
      <c r="O339" s="246"/>
      <c r="P339" s="318">
        <v>400</v>
      </c>
      <c r="Q339" s="318"/>
      <c r="R339" s="246"/>
      <c r="S339" s="246"/>
      <c r="T339" s="247">
        <v>400</v>
      </c>
      <c r="U339" s="245">
        <v>43544431.249999993</v>
      </c>
      <c r="V339" s="245">
        <v>222621087</v>
      </c>
      <c r="W339" s="245">
        <v>1147114.2099999995</v>
      </c>
      <c r="X339" s="245">
        <v>336239.40999999968</v>
      </c>
      <c r="Y339" s="245">
        <v>119906.63000000006</v>
      </c>
      <c r="Z339" s="245">
        <v>798877.91000000155</v>
      </c>
      <c r="AA339" s="246"/>
      <c r="AB339" s="245">
        <v>1079637.3099999991</v>
      </c>
      <c r="AC339" s="245">
        <v>2058168.39</v>
      </c>
      <c r="AD339" s="245">
        <v>1249992</v>
      </c>
      <c r="AE339" s="247">
        <v>272955454.11000001</v>
      </c>
      <c r="AF339" s="245">
        <v>842317.86</v>
      </c>
      <c r="AG339" s="245">
        <v>2847639.87</v>
      </c>
      <c r="AH339" s="246"/>
      <c r="AI339" s="246"/>
      <c r="AJ339" s="246"/>
      <c r="AK339" s="246"/>
      <c r="AL339" s="246"/>
      <c r="AM339" s="247">
        <v>3689957.73</v>
      </c>
      <c r="AN339" s="247">
        <f t="shared" si="10"/>
        <v>354168160.91999996</v>
      </c>
      <c r="AO339" s="246"/>
      <c r="AP339" s="246"/>
      <c r="AQ339" s="246"/>
      <c r="AR339" s="246"/>
      <c r="AS339" s="246"/>
      <c r="AT339" s="246"/>
      <c r="AU339" s="256"/>
      <c r="AV339" s="246"/>
      <c r="AW339" s="245">
        <v>370791.06000000006</v>
      </c>
      <c r="AX339" s="245">
        <v>1431914</v>
      </c>
      <c r="AY339" s="246"/>
      <c r="AZ339" s="246"/>
      <c r="BA339" s="246"/>
      <c r="BB339" s="245">
        <v>95226.669999999925</v>
      </c>
      <c r="BC339" s="246"/>
      <c r="BD339" s="246"/>
      <c r="BE339" s="246"/>
      <c r="BF339" s="246"/>
      <c r="BG339" s="246"/>
      <c r="BH339" s="246"/>
      <c r="BI339" s="246"/>
      <c r="BJ339" s="246"/>
      <c r="BK339" s="246"/>
      <c r="BL339" s="245">
        <v>3602571.93</v>
      </c>
      <c r="BM339" s="247">
        <f t="shared" si="11"/>
        <v>5500503.6600000001</v>
      </c>
      <c r="BN339" s="246"/>
      <c r="BO339" s="246"/>
      <c r="BP339" s="246"/>
      <c r="BQ339" s="246"/>
      <c r="BR339" s="246"/>
      <c r="BS339" s="246"/>
      <c r="BT339" s="256"/>
      <c r="BU339" s="245">
        <v>6377032.0299999993</v>
      </c>
      <c r="BV339" s="245">
        <v>17246.679999999997</v>
      </c>
      <c r="BW339" s="246"/>
      <c r="BX339" s="246"/>
      <c r="BY339" s="247">
        <v>6394278.709999999</v>
      </c>
      <c r="BZ339" s="245">
        <v>2245497.7200000002</v>
      </c>
      <c r="CA339" s="245">
        <v>1792.5</v>
      </c>
      <c r="CB339" s="247">
        <v>2247290.2200000002</v>
      </c>
      <c r="CC339" s="256"/>
      <c r="CD339" s="256"/>
      <c r="CE339" s="247">
        <v>368310233.50999987</v>
      </c>
      <c r="CG339" s="225"/>
      <c r="CH339" s="225"/>
    </row>
    <row r="340" spans="2:86" ht="15" customHeight="1">
      <c r="B340" s="314" t="s">
        <v>145</v>
      </c>
      <c r="C340" s="315" t="s">
        <v>647</v>
      </c>
      <c r="D340" s="316"/>
      <c r="E340" s="197">
        <v>3882008.92</v>
      </c>
      <c r="F340" s="246"/>
      <c r="G340" s="245">
        <v>121779327.14</v>
      </c>
      <c r="H340" s="245">
        <v>54870.44</v>
      </c>
      <c r="I340" s="245">
        <v>401564.24</v>
      </c>
      <c r="J340" s="245">
        <v>510475.12999999989</v>
      </c>
      <c r="K340" s="246"/>
      <c r="L340" s="317">
        <v>126628245.86999999</v>
      </c>
      <c r="M340" s="317"/>
      <c r="N340" s="246"/>
      <c r="O340" s="245">
        <v>863874.53</v>
      </c>
      <c r="P340" s="318">
        <v>137.04</v>
      </c>
      <c r="Q340" s="318"/>
      <c r="R340" s="245">
        <v>32287.5</v>
      </c>
      <c r="S340" s="246"/>
      <c r="T340" s="247">
        <v>896299.07</v>
      </c>
      <c r="U340" s="245">
        <v>3042420.39</v>
      </c>
      <c r="V340" s="245">
        <v>30444151.159999996</v>
      </c>
      <c r="W340" s="245">
        <v>2112565.8199999998</v>
      </c>
      <c r="X340" s="245">
        <v>2145894.38</v>
      </c>
      <c r="Y340" s="245">
        <v>409370.09</v>
      </c>
      <c r="Z340" s="245">
        <v>1390612.65</v>
      </c>
      <c r="AA340" s="246"/>
      <c r="AB340" s="245">
        <v>356578.96</v>
      </c>
      <c r="AC340" s="245">
        <v>98700.12</v>
      </c>
      <c r="AD340" s="246"/>
      <c r="AE340" s="247">
        <v>40000293.57</v>
      </c>
      <c r="AF340" s="245">
        <v>357495.01</v>
      </c>
      <c r="AG340" s="245">
        <v>599833.38</v>
      </c>
      <c r="AH340" s="246"/>
      <c r="AI340" s="246"/>
      <c r="AJ340" s="246"/>
      <c r="AK340" s="246"/>
      <c r="AL340" s="246"/>
      <c r="AM340" s="247">
        <v>957328.39</v>
      </c>
      <c r="AN340" s="247">
        <f t="shared" si="10"/>
        <v>168482166.89999998</v>
      </c>
      <c r="AO340" s="245">
        <v>150339.85999999999</v>
      </c>
      <c r="AP340" s="246"/>
      <c r="AQ340" s="246"/>
      <c r="AR340" s="246"/>
      <c r="AS340" s="246"/>
      <c r="AT340" s="246"/>
      <c r="AU340" s="247">
        <v>150339.85999999999</v>
      </c>
      <c r="AV340" s="246"/>
      <c r="AW340" s="245">
        <v>15499.010000000002</v>
      </c>
      <c r="AX340" s="246"/>
      <c r="AY340" s="245">
        <v>450</v>
      </c>
      <c r="AZ340" s="245">
        <v>3018.92</v>
      </c>
      <c r="BA340" s="246"/>
      <c r="BB340" s="245">
        <v>36276.460000000006</v>
      </c>
      <c r="BC340" s="246"/>
      <c r="BD340" s="246"/>
      <c r="BE340" s="246"/>
      <c r="BF340" s="245">
        <v>30600.770000000008</v>
      </c>
      <c r="BG340" s="246"/>
      <c r="BH340" s="245">
        <v>5.9685589803848416E-13</v>
      </c>
      <c r="BI340" s="246"/>
      <c r="BJ340" s="246"/>
      <c r="BK340" s="246"/>
      <c r="BL340" s="246"/>
      <c r="BM340" s="247">
        <f t="shared" si="11"/>
        <v>85845.160000000018</v>
      </c>
      <c r="BN340" s="245">
        <v>500</v>
      </c>
      <c r="BO340" s="246"/>
      <c r="BP340" s="246"/>
      <c r="BQ340" s="246"/>
      <c r="BR340" s="246"/>
      <c r="BS340" s="246"/>
      <c r="BT340" s="247">
        <v>500</v>
      </c>
      <c r="BU340" s="245">
        <v>931051.61999999988</v>
      </c>
      <c r="BV340" s="245">
        <v>10244.549999999999</v>
      </c>
      <c r="BW340" s="246"/>
      <c r="BX340" s="246"/>
      <c r="BY340" s="247">
        <v>941296.17</v>
      </c>
      <c r="BZ340" s="245">
        <v>2226433.5300000003</v>
      </c>
      <c r="CA340" s="245">
        <v>31548.15</v>
      </c>
      <c r="CB340" s="247">
        <v>2257981.6800000002</v>
      </c>
      <c r="CC340" s="256"/>
      <c r="CD340" s="256"/>
      <c r="CE340" s="247">
        <v>171918129.76999998</v>
      </c>
      <c r="CG340" s="225"/>
      <c r="CH340" s="225"/>
    </row>
    <row r="341" spans="2:86" ht="15" customHeight="1">
      <c r="B341" s="314"/>
      <c r="C341" s="315" t="s">
        <v>648</v>
      </c>
      <c r="D341" s="316"/>
      <c r="E341" s="197"/>
      <c r="F341" s="246"/>
      <c r="G341" s="245">
        <v>59633871.689999998</v>
      </c>
      <c r="H341" s="245">
        <v>1494.76</v>
      </c>
      <c r="I341" s="245">
        <v>22654.25999999998</v>
      </c>
      <c r="J341" s="246"/>
      <c r="K341" s="246"/>
      <c r="L341" s="317">
        <v>59658020.709999993</v>
      </c>
      <c r="M341" s="317"/>
      <c r="N341" s="246"/>
      <c r="O341" s="245">
        <v>863874.53</v>
      </c>
      <c r="P341" s="319"/>
      <c r="Q341" s="319"/>
      <c r="R341" s="246"/>
      <c r="S341" s="246"/>
      <c r="T341" s="247">
        <v>863874.53</v>
      </c>
      <c r="U341" s="246"/>
      <c r="V341" s="245">
        <v>8836738.3899999987</v>
      </c>
      <c r="W341" s="245">
        <v>1713577.0600000003</v>
      </c>
      <c r="X341" s="245">
        <v>1797045.89</v>
      </c>
      <c r="Y341" s="245">
        <v>391959.14</v>
      </c>
      <c r="Z341" s="245">
        <v>1287088.18</v>
      </c>
      <c r="AA341" s="246"/>
      <c r="AB341" s="245">
        <v>182530.43</v>
      </c>
      <c r="AC341" s="246"/>
      <c r="AD341" s="246"/>
      <c r="AE341" s="247">
        <v>14208939.09</v>
      </c>
      <c r="AF341" s="246"/>
      <c r="AG341" s="246"/>
      <c r="AH341" s="246"/>
      <c r="AI341" s="246"/>
      <c r="AJ341" s="246"/>
      <c r="AK341" s="246"/>
      <c r="AL341" s="246"/>
      <c r="AM341" s="256"/>
      <c r="AN341" s="247">
        <f t="shared" si="10"/>
        <v>74730834.329999998</v>
      </c>
      <c r="AO341" s="246"/>
      <c r="AP341" s="246"/>
      <c r="AQ341" s="246"/>
      <c r="AR341" s="246"/>
      <c r="AS341" s="246"/>
      <c r="AT341" s="246"/>
      <c r="AU341" s="256"/>
      <c r="AV341" s="246"/>
      <c r="AW341" s="246"/>
      <c r="AX341" s="246"/>
      <c r="AY341" s="246"/>
      <c r="AZ341" s="246"/>
      <c r="BA341" s="246"/>
      <c r="BB341" s="245">
        <v>19961.969999999994</v>
      </c>
      <c r="BC341" s="246"/>
      <c r="BD341" s="246"/>
      <c r="BE341" s="246"/>
      <c r="BF341" s="246"/>
      <c r="BG341" s="246"/>
      <c r="BH341" s="246"/>
      <c r="BI341" s="246"/>
      <c r="BJ341" s="246"/>
      <c r="BK341" s="246"/>
      <c r="BL341" s="246"/>
      <c r="BM341" s="247">
        <f t="shared" si="11"/>
        <v>19961.969999999994</v>
      </c>
      <c r="BN341" s="246"/>
      <c r="BO341" s="246"/>
      <c r="BP341" s="246"/>
      <c r="BQ341" s="246"/>
      <c r="BR341" s="246"/>
      <c r="BS341" s="246"/>
      <c r="BT341" s="256"/>
      <c r="BU341" s="246"/>
      <c r="BV341" s="246"/>
      <c r="BW341" s="246"/>
      <c r="BX341" s="246"/>
      <c r="BY341" s="256"/>
      <c r="BZ341" s="246"/>
      <c r="CA341" s="246"/>
      <c r="CB341" s="256"/>
      <c r="CC341" s="247">
        <v>74730834.330000013</v>
      </c>
      <c r="CD341" s="247">
        <v>19961.969999999994</v>
      </c>
      <c r="CE341" s="247">
        <v>74750796.299999997</v>
      </c>
      <c r="CG341" s="225"/>
      <c r="CH341" s="225"/>
    </row>
    <row r="342" spans="2:86" ht="15" customHeight="1">
      <c r="B342" s="314"/>
      <c r="C342" s="315" t="s">
        <v>649</v>
      </c>
      <c r="D342" s="316"/>
      <c r="E342" s="197">
        <v>3882008.92</v>
      </c>
      <c r="F342" s="246"/>
      <c r="G342" s="245">
        <v>62145455.450000003</v>
      </c>
      <c r="H342" s="245">
        <v>53375.68</v>
      </c>
      <c r="I342" s="245">
        <v>378909.98</v>
      </c>
      <c r="J342" s="245">
        <v>510475.12999999989</v>
      </c>
      <c r="K342" s="246"/>
      <c r="L342" s="317">
        <v>66970225.159999996</v>
      </c>
      <c r="M342" s="317"/>
      <c r="N342" s="246"/>
      <c r="O342" s="246"/>
      <c r="P342" s="318">
        <v>137.04</v>
      </c>
      <c r="Q342" s="318"/>
      <c r="R342" s="245">
        <v>32287.5</v>
      </c>
      <c r="S342" s="246"/>
      <c r="T342" s="247">
        <v>32424.540000000037</v>
      </c>
      <c r="U342" s="245">
        <v>3042420.39</v>
      </c>
      <c r="V342" s="245">
        <v>21607412.769999996</v>
      </c>
      <c r="W342" s="245">
        <v>398988.75999999954</v>
      </c>
      <c r="X342" s="245">
        <v>348848.49</v>
      </c>
      <c r="Y342" s="245">
        <v>17410.949999999953</v>
      </c>
      <c r="Z342" s="245">
        <v>103524.4700000002</v>
      </c>
      <c r="AA342" s="246"/>
      <c r="AB342" s="245">
        <v>174048.52999999997</v>
      </c>
      <c r="AC342" s="245">
        <v>98700.12</v>
      </c>
      <c r="AD342" s="246"/>
      <c r="AE342" s="247">
        <v>25791354.48</v>
      </c>
      <c r="AF342" s="245">
        <v>357495.01</v>
      </c>
      <c r="AG342" s="245">
        <v>599833.38</v>
      </c>
      <c r="AH342" s="246"/>
      <c r="AI342" s="246"/>
      <c r="AJ342" s="246"/>
      <c r="AK342" s="246"/>
      <c r="AL342" s="246"/>
      <c r="AM342" s="247">
        <v>957328.39</v>
      </c>
      <c r="AN342" s="247">
        <f t="shared" si="10"/>
        <v>93751332.569999993</v>
      </c>
      <c r="AO342" s="245">
        <v>150339.85999999999</v>
      </c>
      <c r="AP342" s="246"/>
      <c r="AQ342" s="246"/>
      <c r="AR342" s="246"/>
      <c r="AS342" s="246"/>
      <c r="AT342" s="246"/>
      <c r="AU342" s="247">
        <v>150339.85999999999</v>
      </c>
      <c r="AV342" s="246"/>
      <c r="AW342" s="245">
        <v>15499.010000000002</v>
      </c>
      <c r="AX342" s="246"/>
      <c r="AY342" s="245">
        <v>450</v>
      </c>
      <c r="AZ342" s="245">
        <v>3018.92</v>
      </c>
      <c r="BA342" s="246"/>
      <c r="BB342" s="245">
        <v>16314.490000000013</v>
      </c>
      <c r="BC342" s="246"/>
      <c r="BD342" s="246"/>
      <c r="BE342" s="246"/>
      <c r="BF342" s="245">
        <v>30600.770000000008</v>
      </c>
      <c r="BG342" s="246"/>
      <c r="BH342" s="245">
        <v>5.9685589803848416E-13</v>
      </c>
      <c r="BI342" s="246"/>
      <c r="BJ342" s="246"/>
      <c r="BK342" s="246"/>
      <c r="BL342" s="246"/>
      <c r="BM342" s="247">
        <f t="shared" si="11"/>
        <v>65883.190000000017</v>
      </c>
      <c r="BN342" s="245">
        <v>500</v>
      </c>
      <c r="BO342" s="246"/>
      <c r="BP342" s="246"/>
      <c r="BQ342" s="246"/>
      <c r="BR342" s="246"/>
      <c r="BS342" s="246"/>
      <c r="BT342" s="247">
        <v>500</v>
      </c>
      <c r="BU342" s="245">
        <v>931051.61999999988</v>
      </c>
      <c r="BV342" s="245">
        <v>10244.549999999999</v>
      </c>
      <c r="BW342" s="246"/>
      <c r="BX342" s="246"/>
      <c r="BY342" s="247">
        <v>941296.17</v>
      </c>
      <c r="BZ342" s="245">
        <v>2226433.5300000003</v>
      </c>
      <c r="CA342" s="245">
        <v>31548.15</v>
      </c>
      <c r="CB342" s="247">
        <v>2257981.6800000002</v>
      </c>
      <c r="CC342" s="256"/>
      <c r="CD342" s="256"/>
      <c r="CE342" s="247">
        <v>97167333.469999984</v>
      </c>
      <c r="CG342" s="225"/>
      <c r="CH342" s="225"/>
    </row>
    <row r="343" spans="2:86" ht="15" customHeight="1">
      <c r="B343" s="314" t="s">
        <v>146</v>
      </c>
      <c r="C343" s="315" t="s">
        <v>647</v>
      </c>
      <c r="D343" s="316"/>
      <c r="E343" s="197">
        <v>9454110.5099999998</v>
      </c>
      <c r="F343" s="246"/>
      <c r="G343" s="245">
        <v>35063883.810000002</v>
      </c>
      <c r="H343" s="245">
        <v>82337.22</v>
      </c>
      <c r="I343" s="246"/>
      <c r="J343" s="245">
        <v>187225.60000000001</v>
      </c>
      <c r="K343" s="246"/>
      <c r="L343" s="317">
        <v>44787557.140000001</v>
      </c>
      <c r="M343" s="317"/>
      <c r="N343" s="246"/>
      <c r="O343" s="245">
        <v>663669.77</v>
      </c>
      <c r="P343" s="319"/>
      <c r="Q343" s="319"/>
      <c r="R343" s="246"/>
      <c r="S343" s="246"/>
      <c r="T343" s="247">
        <v>663669.77</v>
      </c>
      <c r="U343" s="245">
        <v>8867846.8399999999</v>
      </c>
      <c r="V343" s="245">
        <v>17144730.77</v>
      </c>
      <c r="W343" s="245">
        <v>2399361.38</v>
      </c>
      <c r="X343" s="245">
        <v>3081460.26</v>
      </c>
      <c r="Y343" s="245">
        <v>245277.65</v>
      </c>
      <c r="Z343" s="245">
        <v>3803197.23</v>
      </c>
      <c r="AA343" s="246"/>
      <c r="AB343" s="245">
        <v>205454.51</v>
      </c>
      <c r="AC343" s="245">
        <v>9942358.4199999999</v>
      </c>
      <c r="AD343" s="246"/>
      <c r="AE343" s="247">
        <v>45689687.059999995</v>
      </c>
      <c r="AF343" s="245">
        <v>470776.83</v>
      </c>
      <c r="AG343" s="245">
        <v>827209.23</v>
      </c>
      <c r="AH343" s="246"/>
      <c r="AI343" s="246"/>
      <c r="AJ343" s="246"/>
      <c r="AK343" s="246"/>
      <c r="AL343" s="246"/>
      <c r="AM343" s="247">
        <v>1297986.06</v>
      </c>
      <c r="AN343" s="247">
        <f t="shared" si="10"/>
        <v>92438900.030000001</v>
      </c>
      <c r="AO343" s="245">
        <v>194388.61</v>
      </c>
      <c r="AP343" s="246"/>
      <c r="AQ343" s="246"/>
      <c r="AR343" s="246"/>
      <c r="AS343" s="246"/>
      <c r="AT343" s="246"/>
      <c r="AU343" s="247">
        <v>194388.61</v>
      </c>
      <c r="AV343" s="246"/>
      <c r="AW343" s="246"/>
      <c r="AX343" s="245">
        <v>8126.5299999999988</v>
      </c>
      <c r="AY343" s="245">
        <v>465996.51000000007</v>
      </c>
      <c r="AZ343" s="246"/>
      <c r="BA343" s="246"/>
      <c r="BB343" s="245">
        <v>326898.99</v>
      </c>
      <c r="BC343" s="246"/>
      <c r="BD343" s="246"/>
      <c r="BE343" s="245">
        <v>73800</v>
      </c>
      <c r="BF343" s="245">
        <v>59734.540000000037</v>
      </c>
      <c r="BG343" s="246"/>
      <c r="BH343" s="246"/>
      <c r="BI343" s="246"/>
      <c r="BJ343" s="246"/>
      <c r="BK343" s="246"/>
      <c r="BL343" s="245">
        <v>238524.52</v>
      </c>
      <c r="BM343" s="247">
        <f t="shared" si="11"/>
        <v>1173081.0900000001</v>
      </c>
      <c r="BN343" s="246"/>
      <c r="BO343" s="246"/>
      <c r="BP343" s="246"/>
      <c r="BQ343" s="246"/>
      <c r="BR343" s="246"/>
      <c r="BS343" s="246"/>
      <c r="BT343" s="256"/>
      <c r="BU343" s="245">
        <v>3443407.31</v>
      </c>
      <c r="BV343" s="245">
        <v>13181.49</v>
      </c>
      <c r="BW343" s="245">
        <v>51736</v>
      </c>
      <c r="BX343" s="246"/>
      <c r="BY343" s="247">
        <v>3508324.8</v>
      </c>
      <c r="BZ343" s="245">
        <v>5300034.7799999993</v>
      </c>
      <c r="CA343" s="245">
        <v>543287.73</v>
      </c>
      <c r="CB343" s="247">
        <v>5843322.5099999998</v>
      </c>
      <c r="CC343" s="256"/>
      <c r="CD343" s="256"/>
      <c r="CE343" s="247">
        <v>103158017.03999999</v>
      </c>
      <c r="CG343" s="225"/>
      <c r="CH343" s="225"/>
    </row>
    <row r="344" spans="2:86" ht="15" customHeight="1">
      <c r="B344" s="314"/>
      <c r="C344" s="315" t="s">
        <v>648</v>
      </c>
      <c r="D344" s="316"/>
      <c r="E344" s="197"/>
      <c r="F344" s="246"/>
      <c r="G344" s="245">
        <v>11326007.83</v>
      </c>
      <c r="H344" s="245">
        <v>3350.85</v>
      </c>
      <c r="I344" s="246"/>
      <c r="J344" s="246"/>
      <c r="K344" s="246"/>
      <c r="L344" s="317">
        <v>11329358.68</v>
      </c>
      <c r="M344" s="317"/>
      <c r="N344" s="246"/>
      <c r="O344" s="245">
        <v>472021.14</v>
      </c>
      <c r="P344" s="319"/>
      <c r="Q344" s="319"/>
      <c r="R344" s="246"/>
      <c r="S344" s="246"/>
      <c r="T344" s="247">
        <v>472021.14</v>
      </c>
      <c r="U344" s="246"/>
      <c r="V344" s="245">
        <v>2785877.9800000004</v>
      </c>
      <c r="W344" s="245">
        <v>1657048.63</v>
      </c>
      <c r="X344" s="245">
        <v>2547142.6800000002</v>
      </c>
      <c r="Y344" s="245">
        <v>197227.38</v>
      </c>
      <c r="Z344" s="245">
        <v>3342523.09</v>
      </c>
      <c r="AA344" s="246"/>
      <c r="AB344" s="245">
        <v>180264.92</v>
      </c>
      <c r="AC344" s="246"/>
      <c r="AD344" s="246"/>
      <c r="AE344" s="247">
        <v>10710084.680000002</v>
      </c>
      <c r="AF344" s="246"/>
      <c r="AG344" s="246"/>
      <c r="AH344" s="246"/>
      <c r="AI344" s="246"/>
      <c r="AJ344" s="246"/>
      <c r="AK344" s="246"/>
      <c r="AL344" s="246"/>
      <c r="AM344" s="256"/>
      <c r="AN344" s="247">
        <f t="shared" si="10"/>
        <v>22511464.5</v>
      </c>
      <c r="AO344" s="246"/>
      <c r="AP344" s="246"/>
      <c r="AQ344" s="246"/>
      <c r="AR344" s="246"/>
      <c r="AS344" s="246"/>
      <c r="AT344" s="246"/>
      <c r="AU344" s="256"/>
      <c r="AV344" s="246"/>
      <c r="AW344" s="246"/>
      <c r="AX344" s="246"/>
      <c r="AY344" s="246"/>
      <c r="AZ344" s="246"/>
      <c r="BA344" s="246"/>
      <c r="BB344" s="245">
        <v>323076.34999999998</v>
      </c>
      <c r="BC344" s="246"/>
      <c r="BD344" s="246"/>
      <c r="BE344" s="246"/>
      <c r="BF344" s="246"/>
      <c r="BG344" s="246"/>
      <c r="BH344" s="246"/>
      <c r="BI344" s="246"/>
      <c r="BJ344" s="246"/>
      <c r="BK344" s="246"/>
      <c r="BL344" s="246"/>
      <c r="BM344" s="247">
        <f t="shared" si="11"/>
        <v>323076.34999999998</v>
      </c>
      <c r="BN344" s="246"/>
      <c r="BO344" s="246"/>
      <c r="BP344" s="246"/>
      <c r="BQ344" s="246"/>
      <c r="BR344" s="246"/>
      <c r="BS344" s="246"/>
      <c r="BT344" s="256"/>
      <c r="BU344" s="246"/>
      <c r="BV344" s="246"/>
      <c r="BW344" s="246"/>
      <c r="BX344" s="246"/>
      <c r="BY344" s="256"/>
      <c r="BZ344" s="246"/>
      <c r="CA344" s="246"/>
      <c r="CB344" s="256"/>
      <c r="CC344" s="247">
        <v>22511464.5</v>
      </c>
      <c r="CD344" s="247">
        <v>323076.34999999998</v>
      </c>
      <c r="CE344" s="247">
        <v>22834540.850000001</v>
      </c>
      <c r="CG344" s="225"/>
      <c r="CH344" s="225"/>
    </row>
    <row r="345" spans="2:86" ht="15" customHeight="1">
      <c r="B345" s="314"/>
      <c r="C345" s="315" t="s">
        <v>649</v>
      </c>
      <c r="D345" s="316"/>
      <c r="E345" s="197">
        <v>9454110.5099999998</v>
      </c>
      <c r="F345" s="246"/>
      <c r="G345" s="245">
        <v>23737875.980000004</v>
      </c>
      <c r="H345" s="245">
        <v>78986.37</v>
      </c>
      <c r="I345" s="246"/>
      <c r="J345" s="245">
        <v>187225.60000000001</v>
      </c>
      <c r="K345" s="246"/>
      <c r="L345" s="317">
        <v>33458198.460000001</v>
      </c>
      <c r="M345" s="317"/>
      <c r="N345" s="246"/>
      <c r="O345" s="245">
        <v>191648.63</v>
      </c>
      <c r="P345" s="319"/>
      <c r="Q345" s="319"/>
      <c r="R345" s="246"/>
      <c r="S345" s="246"/>
      <c r="T345" s="247">
        <v>191648.63</v>
      </c>
      <c r="U345" s="245">
        <v>8867846.8399999999</v>
      </c>
      <c r="V345" s="245">
        <v>14358852.789999999</v>
      </c>
      <c r="W345" s="245">
        <v>742312.75</v>
      </c>
      <c r="X345" s="245">
        <v>534317.57999999961</v>
      </c>
      <c r="Y345" s="245">
        <v>48050.26999999999</v>
      </c>
      <c r="Z345" s="245">
        <v>460674.14000000013</v>
      </c>
      <c r="AA345" s="246"/>
      <c r="AB345" s="245">
        <v>25189.590000000026</v>
      </c>
      <c r="AC345" s="245">
        <v>9942358.4199999999</v>
      </c>
      <c r="AD345" s="246"/>
      <c r="AE345" s="247">
        <v>34979602.379999995</v>
      </c>
      <c r="AF345" s="245">
        <v>470776.83</v>
      </c>
      <c r="AG345" s="245">
        <v>827209.23</v>
      </c>
      <c r="AH345" s="246"/>
      <c r="AI345" s="246"/>
      <c r="AJ345" s="246"/>
      <c r="AK345" s="246"/>
      <c r="AL345" s="246"/>
      <c r="AM345" s="247">
        <v>1297986.06</v>
      </c>
      <c r="AN345" s="247">
        <f t="shared" si="10"/>
        <v>69927435.530000001</v>
      </c>
      <c r="AO345" s="245">
        <v>194388.61</v>
      </c>
      <c r="AP345" s="246"/>
      <c r="AQ345" s="246"/>
      <c r="AR345" s="246"/>
      <c r="AS345" s="246"/>
      <c r="AT345" s="246"/>
      <c r="AU345" s="247">
        <v>194388.61</v>
      </c>
      <c r="AV345" s="246"/>
      <c r="AW345" s="246"/>
      <c r="AX345" s="245">
        <v>8126.5299999999988</v>
      </c>
      <c r="AY345" s="245">
        <v>465996.51000000007</v>
      </c>
      <c r="AZ345" s="246"/>
      <c r="BA345" s="246"/>
      <c r="BB345" s="245">
        <v>3822.640000000014</v>
      </c>
      <c r="BC345" s="246"/>
      <c r="BD345" s="246"/>
      <c r="BE345" s="245">
        <v>73800</v>
      </c>
      <c r="BF345" s="245">
        <v>59734.540000000037</v>
      </c>
      <c r="BG345" s="246"/>
      <c r="BH345" s="246"/>
      <c r="BI345" s="246"/>
      <c r="BJ345" s="246"/>
      <c r="BK345" s="246"/>
      <c r="BL345" s="245">
        <v>238524.52</v>
      </c>
      <c r="BM345" s="247">
        <f t="shared" si="11"/>
        <v>850004.74000000011</v>
      </c>
      <c r="BN345" s="246"/>
      <c r="BO345" s="246"/>
      <c r="BP345" s="246"/>
      <c r="BQ345" s="246"/>
      <c r="BR345" s="246"/>
      <c r="BS345" s="246"/>
      <c r="BT345" s="256"/>
      <c r="BU345" s="245">
        <v>3443407.31</v>
      </c>
      <c r="BV345" s="245">
        <v>13181.49</v>
      </c>
      <c r="BW345" s="245">
        <v>51736</v>
      </c>
      <c r="BX345" s="246"/>
      <c r="BY345" s="247">
        <v>3508324.8</v>
      </c>
      <c r="BZ345" s="245">
        <v>5300034.7799999993</v>
      </c>
      <c r="CA345" s="245">
        <v>543287.73</v>
      </c>
      <c r="CB345" s="247">
        <v>5843322.5099999998</v>
      </c>
      <c r="CC345" s="256"/>
      <c r="CD345" s="256"/>
      <c r="CE345" s="247">
        <v>80323476.189999998</v>
      </c>
      <c r="CG345" s="225"/>
      <c r="CH345" s="225"/>
    </row>
    <row r="346" spans="2:86" ht="15" customHeight="1">
      <c r="B346" s="314" t="s">
        <v>147</v>
      </c>
      <c r="C346" s="315" t="s">
        <v>647</v>
      </c>
      <c r="D346" s="316"/>
      <c r="E346" s="197">
        <v>5969858.4500000002</v>
      </c>
      <c r="F346" s="245">
        <v>13938.64</v>
      </c>
      <c r="G346" s="245">
        <v>111309576.42</v>
      </c>
      <c r="H346" s="246"/>
      <c r="I346" s="245">
        <v>1892604.97</v>
      </c>
      <c r="J346" s="245">
        <v>2632346.2999999998</v>
      </c>
      <c r="K346" s="246"/>
      <c r="L346" s="317">
        <v>121818324.78</v>
      </c>
      <c r="M346" s="317"/>
      <c r="N346" s="245">
        <v>608907.35</v>
      </c>
      <c r="O346" s="246"/>
      <c r="P346" s="318">
        <v>775028.02</v>
      </c>
      <c r="Q346" s="318"/>
      <c r="R346" s="245">
        <v>376360.29</v>
      </c>
      <c r="S346" s="246"/>
      <c r="T346" s="247">
        <v>1760295.66</v>
      </c>
      <c r="U346" s="245">
        <v>35605684.370000005</v>
      </c>
      <c r="V346" s="245">
        <v>82408923.310000002</v>
      </c>
      <c r="W346" s="245">
        <v>10052240.189999999</v>
      </c>
      <c r="X346" s="245">
        <v>1802086.39</v>
      </c>
      <c r="Y346" s="245">
        <v>377296.83</v>
      </c>
      <c r="Z346" s="245">
        <v>394068.35</v>
      </c>
      <c r="AA346" s="246"/>
      <c r="AB346" s="245">
        <v>1986387.16</v>
      </c>
      <c r="AC346" s="245">
        <v>3655819.96</v>
      </c>
      <c r="AD346" s="246"/>
      <c r="AE346" s="247">
        <v>136282506.56</v>
      </c>
      <c r="AF346" s="245">
        <v>865935.00999999978</v>
      </c>
      <c r="AG346" s="245">
        <v>1543257.71</v>
      </c>
      <c r="AH346" s="246"/>
      <c r="AI346" s="245">
        <v>3757706.67</v>
      </c>
      <c r="AJ346" s="246"/>
      <c r="AK346" s="246"/>
      <c r="AL346" s="246"/>
      <c r="AM346" s="247">
        <v>6166899.3899999997</v>
      </c>
      <c r="AN346" s="247">
        <f t="shared" si="10"/>
        <v>266028026.38999999</v>
      </c>
      <c r="AO346" s="245">
        <v>236466.96999999997</v>
      </c>
      <c r="AP346" s="246"/>
      <c r="AQ346" s="246"/>
      <c r="AR346" s="246"/>
      <c r="AS346" s="245">
        <v>0</v>
      </c>
      <c r="AT346" s="246"/>
      <c r="AU346" s="247">
        <v>236466.96999999997</v>
      </c>
      <c r="AV346" s="245">
        <v>876.86000000000013</v>
      </c>
      <c r="AW346" s="245">
        <v>50603.47</v>
      </c>
      <c r="AX346" s="245">
        <v>7883.6899999999987</v>
      </c>
      <c r="AY346" s="245">
        <v>200042.66</v>
      </c>
      <c r="AZ346" s="246"/>
      <c r="BA346" s="246"/>
      <c r="BB346" s="245">
        <v>35382.03</v>
      </c>
      <c r="BC346" s="246"/>
      <c r="BD346" s="246"/>
      <c r="BE346" s="246"/>
      <c r="BF346" s="245">
        <v>7159.02</v>
      </c>
      <c r="BG346" s="245">
        <v>284357.92</v>
      </c>
      <c r="BH346" s="246"/>
      <c r="BI346" s="246"/>
      <c r="BJ346" s="246"/>
      <c r="BK346" s="246"/>
      <c r="BL346" s="245">
        <v>1693216.2000000002</v>
      </c>
      <c r="BM346" s="247">
        <f t="shared" si="11"/>
        <v>2279521.85</v>
      </c>
      <c r="BN346" s="246"/>
      <c r="BO346" s="246"/>
      <c r="BP346" s="246"/>
      <c r="BQ346" s="246"/>
      <c r="BR346" s="246"/>
      <c r="BS346" s="246"/>
      <c r="BT346" s="256"/>
      <c r="BU346" s="245">
        <v>4861017.58</v>
      </c>
      <c r="BV346" s="245">
        <v>6704.17</v>
      </c>
      <c r="BW346" s="246"/>
      <c r="BX346" s="246"/>
      <c r="BY346" s="247">
        <v>4867721.75</v>
      </c>
      <c r="BZ346" s="245">
        <v>8230457.4999999981</v>
      </c>
      <c r="CA346" s="245">
        <v>30529.31</v>
      </c>
      <c r="CB346" s="247">
        <v>8260986.8099999977</v>
      </c>
      <c r="CC346" s="256"/>
      <c r="CD346" s="256"/>
      <c r="CE346" s="247">
        <v>281672723.77000004</v>
      </c>
      <c r="CG346" s="225"/>
      <c r="CH346" s="225"/>
    </row>
    <row r="347" spans="2:86" ht="15" customHeight="1">
      <c r="B347" s="314"/>
      <c r="C347" s="315" t="s">
        <v>648</v>
      </c>
      <c r="D347" s="316"/>
      <c r="E347" s="197"/>
      <c r="F347" s="245">
        <v>13241.82</v>
      </c>
      <c r="G347" s="245">
        <v>54705266.180000007</v>
      </c>
      <c r="H347" s="246"/>
      <c r="I347" s="245">
        <v>1034219.7</v>
      </c>
      <c r="J347" s="246"/>
      <c r="K347" s="246"/>
      <c r="L347" s="317">
        <v>55752727.70000001</v>
      </c>
      <c r="M347" s="317"/>
      <c r="N347" s="245">
        <v>591276.47000000009</v>
      </c>
      <c r="O347" s="246"/>
      <c r="P347" s="318">
        <v>707284.15999999992</v>
      </c>
      <c r="Q347" s="318"/>
      <c r="R347" s="246"/>
      <c r="S347" s="246"/>
      <c r="T347" s="247">
        <v>1298560.6299999999</v>
      </c>
      <c r="U347" s="246"/>
      <c r="V347" s="245">
        <v>16549545.170000002</v>
      </c>
      <c r="W347" s="245">
        <v>9208421.2800000031</v>
      </c>
      <c r="X347" s="245">
        <v>1471731.7400000002</v>
      </c>
      <c r="Y347" s="245">
        <v>193077.03000000003</v>
      </c>
      <c r="Z347" s="245">
        <v>388175.49000000005</v>
      </c>
      <c r="AA347" s="246"/>
      <c r="AB347" s="245">
        <v>971991.60999999987</v>
      </c>
      <c r="AC347" s="246"/>
      <c r="AD347" s="246"/>
      <c r="AE347" s="247">
        <v>28782942.320000004</v>
      </c>
      <c r="AF347" s="246"/>
      <c r="AG347" s="246"/>
      <c r="AH347" s="246"/>
      <c r="AI347" s="245">
        <v>622198.41</v>
      </c>
      <c r="AJ347" s="246"/>
      <c r="AK347" s="246"/>
      <c r="AL347" s="246"/>
      <c r="AM347" s="247">
        <v>622198.41</v>
      </c>
      <c r="AN347" s="247">
        <f t="shared" si="10"/>
        <v>86456429.060000017</v>
      </c>
      <c r="AO347" s="246"/>
      <c r="AP347" s="246"/>
      <c r="AQ347" s="246"/>
      <c r="AR347" s="246"/>
      <c r="AS347" s="246"/>
      <c r="AT347" s="246"/>
      <c r="AU347" s="256"/>
      <c r="AV347" s="246"/>
      <c r="AW347" s="246"/>
      <c r="AX347" s="246"/>
      <c r="AY347" s="246"/>
      <c r="AZ347" s="246"/>
      <c r="BA347" s="246"/>
      <c r="BB347" s="245">
        <v>35382.03</v>
      </c>
      <c r="BC347" s="246"/>
      <c r="BD347" s="246"/>
      <c r="BE347" s="246"/>
      <c r="BF347" s="246"/>
      <c r="BG347" s="245">
        <v>18047.8</v>
      </c>
      <c r="BH347" s="246"/>
      <c r="BI347" s="246"/>
      <c r="BJ347" s="246"/>
      <c r="BK347" s="246"/>
      <c r="BL347" s="245">
        <v>236983.38</v>
      </c>
      <c r="BM347" s="247">
        <f t="shared" si="11"/>
        <v>290413.21000000002</v>
      </c>
      <c r="BN347" s="246"/>
      <c r="BO347" s="246"/>
      <c r="BP347" s="246"/>
      <c r="BQ347" s="246"/>
      <c r="BR347" s="246"/>
      <c r="BS347" s="246"/>
      <c r="BT347" s="256"/>
      <c r="BU347" s="246"/>
      <c r="BV347" s="246"/>
      <c r="BW347" s="246"/>
      <c r="BX347" s="246"/>
      <c r="BY347" s="256"/>
      <c r="BZ347" s="246"/>
      <c r="CA347" s="246"/>
      <c r="CB347" s="256"/>
      <c r="CC347" s="247">
        <v>86456429.059999987</v>
      </c>
      <c r="CD347" s="247">
        <v>290413.21000000002</v>
      </c>
      <c r="CE347" s="247">
        <v>86746842.270000011</v>
      </c>
      <c r="CG347" s="225"/>
      <c r="CH347" s="225"/>
    </row>
    <row r="348" spans="2:86" ht="15" customHeight="1">
      <c r="B348" s="314"/>
      <c r="C348" s="315" t="s">
        <v>649</v>
      </c>
      <c r="D348" s="316"/>
      <c r="E348" s="197">
        <v>5969858.4500000002</v>
      </c>
      <c r="F348" s="245">
        <v>696.81999999999971</v>
      </c>
      <c r="G348" s="245">
        <v>56604310.239999995</v>
      </c>
      <c r="H348" s="246"/>
      <c r="I348" s="245">
        <v>858385.2699999999</v>
      </c>
      <c r="J348" s="245">
        <v>2632346.2999999998</v>
      </c>
      <c r="K348" s="246"/>
      <c r="L348" s="317">
        <v>66065597.079999991</v>
      </c>
      <c r="M348" s="317"/>
      <c r="N348" s="245">
        <v>17630.879999999888</v>
      </c>
      <c r="O348" s="246"/>
      <c r="P348" s="318">
        <v>67743.860000000102</v>
      </c>
      <c r="Q348" s="318"/>
      <c r="R348" s="245">
        <v>376360.29</v>
      </c>
      <c r="S348" s="246"/>
      <c r="T348" s="247">
        <v>461735.03000000026</v>
      </c>
      <c r="U348" s="245">
        <v>35605684.370000005</v>
      </c>
      <c r="V348" s="245">
        <v>65859378.140000001</v>
      </c>
      <c r="W348" s="245">
        <v>843818.90999999642</v>
      </c>
      <c r="X348" s="245">
        <v>330354.64999999991</v>
      </c>
      <c r="Y348" s="245">
        <v>184219.8</v>
      </c>
      <c r="Z348" s="245">
        <v>5892.859999999986</v>
      </c>
      <c r="AA348" s="246"/>
      <c r="AB348" s="245">
        <v>1014395.55</v>
      </c>
      <c r="AC348" s="245">
        <v>3655819.96</v>
      </c>
      <c r="AD348" s="246"/>
      <c r="AE348" s="247">
        <v>107499564.23999999</v>
      </c>
      <c r="AF348" s="245">
        <v>865935.00999999978</v>
      </c>
      <c r="AG348" s="245">
        <v>1543257.71</v>
      </c>
      <c r="AH348" s="246"/>
      <c r="AI348" s="245">
        <v>3135508.26</v>
      </c>
      <c r="AJ348" s="246"/>
      <c r="AK348" s="246"/>
      <c r="AL348" s="246"/>
      <c r="AM348" s="247">
        <v>5544700.9799999995</v>
      </c>
      <c r="AN348" s="247">
        <f t="shared" si="10"/>
        <v>179571597.32999998</v>
      </c>
      <c r="AO348" s="245">
        <v>236466.96999999997</v>
      </c>
      <c r="AP348" s="246"/>
      <c r="AQ348" s="246"/>
      <c r="AR348" s="246"/>
      <c r="AS348" s="245">
        <v>0</v>
      </c>
      <c r="AT348" s="246"/>
      <c r="AU348" s="247">
        <v>236466.96999999997</v>
      </c>
      <c r="AV348" s="245">
        <v>876.86000000000013</v>
      </c>
      <c r="AW348" s="245">
        <v>50603.47</v>
      </c>
      <c r="AX348" s="245">
        <v>7883.6899999999987</v>
      </c>
      <c r="AY348" s="245">
        <v>200042.66</v>
      </c>
      <c r="AZ348" s="246"/>
      <c r="BA348" s="246"/>
      <c r="BB348" s="245">
        <v>0</v>
      </c>
      <c r="BC348" s="246"/>
      <c r="BD348" s="246"/>
      <c r="BE348" s="246"/>
      <c r="BF348" s="245">
        <v>7159.02</v>
      </c>
      <c r="BG348" s="245">
        <v>266310.12</v>
      </c>
      <c r="BH348" s="246"/>
      <c r="BI348" s="246"/>
      <c r="BJ348" s="246"/>
      <c r="BK348" s="246"/>
      <c r="BL348" s="245">
        <v>1456232.8200000003</v>
      </c>
      <c r="BM348" s="247">
        <f t="shared" si="11"/>
        <v>1989108.6400000004</v>
      </c>
      <c r="BN348" s="246"/>
      <c r="BO348" s="246"/>
      <c r="BP348" s="246"/>
      <c r="BQ348" s="246"/>
      <c r="BR348" s="246"/>
      <c r="BS348" s="246"/>
      <c r="BT348" s="256"/>
      <c r="BU348" s="245">
        <v>4861017.58</v>
      </c>
      <c r="BV348" s="245">
        <v>6704.17</v>
      </c>
      <c r="BW348" s="246"/>
      <c r="BX348" s="246"/>
      <c r="BY348" s="247">
        <v>4867721.75</v>
      </c>
      <c r="BZ348" s="245">
        <v>8230457.4999999981</v>
      </c>
      <c r="CA348" s="245">
        <v>30529.31</v>
      </c>
      <c r="CB348" s="247">
        <v>8260986.8099999977</v>
      </c>
      <c r="CC348" s="256"/>
      <c r="CD348" s="256"/>
      <c r="CE348" s="247">
        <v>194925881.50000003</v>
      </c>
      <c r="CG348" s="225"/>
      <c r="CH348" s="225"/>
    </row>
    <row r="349" spans="2:86" ht="15" customHeight="1">
      <c r="B349" s="314" t="s">
        <v>148</v>
      </c>
      <c r="C349" s="315" t="s">
        <v>647</v>
      </c>
      <c r="D349" s="316"/>
      <c r="E349" s="197">
        <v>11287559.449999999</v>
      </c>
      <c r="F349" s="246"/>
      <c r="G349" s="245">
        <v>289573780.72999996</v>
      </c>
      <c r="H349" s="245">
        <v>28009.3</v>
      </c>
      <c r="I349" s="245">
        <v>16276634.43</v>
      </c>
      <c r="J349" s="245">
        <v>1694956.1</v>
      </c>
      <c r="K349" s="246"/>
      <c r="L349" s="317">
        <v>318860940.00999999</v>
      </c>
      <c r="M349" s="317"/>
      <c r="N349" s="245">
        <v>215167.45</v>
      </c>
      <c r="O349" s="245">
        <v>3175380.44</v>
      </c>
      <c r="P349" s="318">
        <v>4823536.0100000007</v>
      </c>
      <c r="Q349" s="318"/>
      <c r="R349" s="245">
        <v>1001307.61</v>
      </c>
      <c r="S349" s="246"/>
      <c r="T349" s="247">
        <v>9215391.5099999998</v>
      </c>
      <c r="U349" s="245">
        <v>43643544.399999999</v>
      </c>
      <c r="V349" s="245">
        <v>206833648.09000003</v>
      </c>
      <c r="W349" s="245">
        <v>25271267.829999998</v>
      </c>
      <c r="X349" s="245">
        <v>3777910.16</v>
      </c>
      <c r="Y349" s="245">
        <v>1319128.28</v>
      </c>
      <c r="Z349" s="245">
        <v>5430611.3200000012</v>
      </c>
      <c r="AA349" s="245">
        <v>60</v>
      </c>
      <c r="AB349" s="245">
        <v>13658971.380000001</v>
      </c>
      <c r="AC349" s="245">
        <v>2281584.89</v>
      </c>
      <c r="AD349" s="246"/>
      <c r="AE349" s="247">
        <v>302216726.35000002</v>
      </c>
      <c r="AF349" s="245">
        <v>8860079.870000001</v>
      </c>
      <c r="AG349" s="245">
        <v>14640451.560000001</v>
      </c>
      <c r="AH349" s="246"/>
      <c r="AI349" s="245">
        <v>1195190.55</v>
      </c>
      <c r="AJ349" s="245">
        <v>19751.46</v>
      </c>
      <c r="AK349" s="246"/>
      <c r="AL349" s="246"/>
      <c r="AM349" s="247">
        <v>24715473.440000001</v>
      </c>
      <c r="AN349" s="247">
        <f t="shared" si="10"/>
        <v>655008531.31000006</v>
      </c>
      <c r="AO349" s="245">
        <v>228414.39</v>
      </c>
      <c r="AP349" s="246"/>
      <c r="AQ349" s="246"/>
      <c r="AR349" s="246"/>
      <c r="AS349" s="246"/>
      <c r="AT349" s="246"/>
      <c r="AU349" s="247">
        <v>228414.39</v>
      </c>
      <c r="AV349" s="245">
        <v>69127.83</v>
      </c>
      <c r="AW349" s="245">
        <v>250000</v>
      </c>
      <c r="AX349" s="245">
        <v>117416.42000000001</v>
      </c>
      <c r="AY349" s="245">
        <v>3714807.22</v>
      </c>
      <c r="AZ349" s="246"/>
      <c r="BA349" s="246"/>
      <c r="BB349" s="245">
        <v>820040.53999999992</v>
      </c>
      <c r="BC349" s="246"/>
      <c r="BD349" s="246"/>
      <c r="BE349" s="245">
        <v>1119364.8799999999</v>
      </c>
      <c r="BF349" s="245">
        <v>4.5474735088646412E-13</v>
      </c>
      <c r="BG349" s="246"/>
      <c r="BH349" s="246"/>
      <c r="BI349" s="246"/>
      <c r="BJ349" s="246"/>
      <c r="BK349" s="246"/>
      <c r="BL349" s="245">
        <v>2222023.41</v>
      </c>
      <c r="BM349" s="247">
        <f t="shared" si="11"/>
        <v>8312780.2999999998</v>
      </c>
      <c r="BN349" s="246"/>
      <c r="BO349" s="246"/>
      <c r="BP349" s="246"/>
      <c r="BQ349" s="246"/>
      <c r="BR349" s="246"/>
      <c r="BS349" s="246"/>
      <c r="BT349" s="256"/>
      <c r="BU349" s="245">
        <v>34970580.439999998</v>
      </c>
      <c r="BV349" s="245">
        <v>31403.19</v>
      </c>
      <c r="BW349" s="246"/>
      <c r="BX349" s="246"/>
      <c r="BY349" s="247">
        <v>35001983.629999995</v>
      </c>
      <c r="BZ349" s="245">
        <v>25885913.809999999</v>
      </c>
      <c r="CA349" s="245">
        <v>1103087.3500000001</v>
      </c>
      <c r="CB349" s="247">
        <v>26989001.16</v>
      </c>
      <c r="CC349" s="256"/>
      <c r="CD349" s="256"/>
      <c r="CE349" s="247">
        <v>725540710.79000008</v>
      </c>
      <c r="CG349" s="225"/>
      <c r="CH349" s="225"/>
    </row>
    <row r="350" spans="2:86" ht="15" customHeight="1">
      <c r="B350" s="314"/>
      <c r="C350" s="315" t="s">
        <v>648</v>
      </c>
      <c r="D350" s="316"/>
      <c r="E350" s="197"/>
      <c r="F350" s="246"/>
      <c r="G350" s="245">
        <v>141084781.43000001</v>
      </c>
      <c r="H350" s="245">
        <v>1054.3999999999999</v>
      </c>
      <c r="I350" s="245">
        <v>6185170.2799999993</v>
      </c>
      <c r="J350" s="246"/>
      <c r="K350" s="246"/>
      <c r="L350" s="317">
        <v>147271006.11000001</v>
      </c>
      <c r="M350" s="317"/>
      <c r="N350" s="245">
        <v>143476.9</v>
      </c>
      <c r="O350" s="245">
        <v>2627666.5300000003</v>
      </c>
      <c r="P350" s="318">
        <v>1010437.56</v>
      </c>
      <c r="Q350" s="318"/>
      <c r="R350" s="246"/>
      <c r="S350" s="246"/>
      <c r="T350" s="247">
        <v>3781580.99</v>
      </c>
      <c r="U350" s="246"/>
      <c r="V350" s="245">
        <v>26642719.270000003</v>
      </c>
      <c r="W350" s="245">
        <v>19514490.969999995</v>
      </c>
      <c r="X350" s="245">
        <v>3423240.1499999994</v>
      </c>
      <c r="Y350" s="245">
        <v>1062343.3799999999</v>
      </c>
      <c r="Z350" s="245">
        <v>4930009.8099999987</v>
      </c>
      <c r="AA350" s="245">
        <v>60</v>
      </c>
      <c r="AB350" s="245">
        <v>7837232.4100000001</v>
      </c>
      <c r="AC350" s="246"/>
      <c r="AD350" s="246"/>
      <c r="AE350" s="247">
        <v>63410095.989999995</v>
      </c>
      <c r="AF350" s="245">
        <v>5039930.57</v>
      </c>
      <c r="AG350" s="246"/>
      <c r="AH350" s="246"/>
      <c r="AI350" s="245">
        <v>197370.49000000002</v>
      </c>
      <c r="AJ350" s="246"/>
      <c r="AK350" s="246"/>
      <c r="AL350" s="246"/>
      <c r="AM350" s="247">
        <v>5237301.0600000005</v>
      </c>
      <c r="AN350" s="247">
        <f t="shared" si="10"/>
        <v>219699984.15000004</v>
      </c>
      <c r="AO350" s="246"/>
      <c r="AP350" s="246"/>
      <c r="AQ350" s="246"/>
      <c r="AR350" s="246"/>
      <c r="AS350" s="246"/>
      <c r="AT350" s="246"/>
      <c r="AU350" s="256"/>
      <c r="AV350" s="246"/>
      <c r="AW350" s="246"/>
      <c r="AX350" s="246"/>
      <c r="AY350" s="246"/>
      <c r="AZ350" s="246"/>
      <c r="BA350" s="246"/>
      <c r="BB350" s="245">
        <v>780956.7</v>
      </c>
      <c r="BC350" s="246"/>
      <c r="BD350" s="246"/>
      <c r="BE350" s="246"/>
      <c r="BF350" s="246"/>
      <c r="BG350" s="246"/>
      <c r="BH350" s="246"/>
      <c r="BI350" s="246"/>
      <c r="BJ350" s="246"/>
      <c r="BK350" s="246"/>
      <c r="BL350" s="245">
        <v>2098616.81</v>
      </c>
      <c r="BM350" s="247">
        <f t="shared" si="11"/>
        <v>2879573.51</v>
      </c>
      <c r="BN350" s="246"/>
      <c r="BO350" s="246"/>
      <c r="BP350" s="246"/>
      <c r="BQ350" s="246"/>
      <c r="BR350" s="246"/>
      <c r="BS350" s="246"/>
      <c r="BT350" s="256"/>
      <c r="BU350" s="246"/>
      <c r="BV350" s="246"/>
      <c r="BW350" s="246"/>
      <c r="BX350" s="246"/>
      <c r="BY350" s="256"/>
      <c r="BZ350" s="246"/>
      <c r="CA350" s="246"/>
      <c r="CB350" s="256"/>
      <c r="CC350" s="247">
        <v>214660053.58000004</v>
      </c>
      <c r="CD350" s="247">
        <v>7919504.0800000001</v>
      </c>
      <c r="CE350" s="247">
        <v>222579557.66000003</v>
      </c>
      <c r="CG350" s="225"/>
      <c r="CH350" s="225"/>
    </row>
    <row r="351" spans="2:86" ht="15" customHeight="1">
      <c r="B351" s="314"/>
      <c r="C351" s="315" t="s">
        <v>649</v>
      </c>
      <c r="D351" s="316"/>
      <c r="E351" s="197">
        <v>11287559.449999999</v>
      </c>
      <c r="F351" s="246"/>
      <c r="G351" s="245">
        <v>148488999.29999995</v>
      </c>
      <c r="H351" s="245">
        <v>26954.9</v>
      </c>
      <c r="I351" s="245">
        <v>10091464.15</v>
      </c>
      <c r="J351" s="245">
        <v>1694956.1</v>
      </c>
      <c r="K351" s="246"/>
      <c r="L351" s="317">
        <v>171589933.89999998</v>
      </c>
      <c r="M351" s="317"/>
      <c r="N351" s="245">
        <v>71690.550000000017</v>
      </c>
      <c r="O351" s="245">
        <v>547713.90999999968</v>
      </c>
      <c r="P351" s="318">
        <v>3813098.4500000007</v>
      </c>
      <c r="Q351" s="318"/>
      <c r="R351" s="245">
        <v>1001307.61</v>
      </c>
      <c r="S351" s="246"/>
      <c r="T351" s="247">
        <v>5433810.5199999996</v>
      </c>
      <c r="U351" s="245">
        <v>43643544.399999999</v>
      </c>
      <c r="V351" s="245">
        <v>180190928.82000002</v>
      </c>
      <c r="W351" s="245">
        <v>5756776.8600000031</v>
      </c>
      <c r="X351" s="245">
        <v>354670.01000000071</v>
      </c>
      <c r="Y351" s="245">
        <v>256784.90000000014</v>
      </c>
      <c r="Z351" s="245">
        <v>500601.51000000257</v>
      </c>
      <c r="AA351" s="246"/>
      <c r="AB351" s="245">
        <v>5821738.9700000007</v>
      </c>
      <c r="AC351" s="245">
        <v>2281584.89</v>
      </c>
      <c r="AD351" s="246"/>
      <c r="AE351" s="247">
        <v>238806630.36000001</v>
      </c>
      <c r="AF351" s="245">
        <v>3820149.3000000007</v>
      </c>
      <c r="AG351" s="245">
        <v>14640451.560000001</v>
      </c>
      <c r="AH351" s="246"/>
      <c r="AI351" s="245">
        <v>997820.06</v>
      </c>
      <c r="AJ351" s="245">
        <v>19751.46</v>
      </c>
      <c r="AK351" s="246"/>
      <c r="AL351" s="246"/>
      <c r="AM351" s="247">
        <v>19478172.380000003</v>
      </c>
      <c r="AN351" s="247">
        <f t="shared" si="10"/>
        <v>435308547.15999997</v>
      </c>
      <c r="AO351" s="245">
        <v>228414.39</v>
      </c>
      <c r="AP351" s="246"/>
      <c r="AQ351" s="246"/>
      <c r="AR351" s="246"/>
      <c r="AS351" s="246"/>
      <c r="AT351" s="246"/>
      <c r="AU351" s="247">
        <v>228414.39</v>
      </c>
      <c r="AV351" s="245">
        <v>69127.83</v>
      </c>
      <c r="AW351" s="245">
        <v>250000</v>
      </c>
      <c r="AX351" s="245">
        <v>117416.42000000001</v>
      </c>
      <c r="AY351" s="245">
        <v>3714807.22</v>
      </c>
      <c r="AZ351" s="246"/>
      <c r="BA351" s="246"/>
      <c r="BB351" s="245">
        <v>39083.839999999967</v>
      </c>
      <c r="BC351" s="246"/>
      <c r="BD351" s="246"/>
      <c r="BE351" s="245">
        <v>1119364.8799999999</v>
      </c>
      <c r="BF351" s="245">
        <v>4.5474735088646412E-13</v>
      </c>
      <c r="BG351" s="246"/>
      <c r="BH351" s="246"/>
      <c r="BI351" s="246"/>
      <c r="BJ351" s="246"/>
      <c r="BK351" s="246"/>
      <c r="BL351" s="245">
        <v>123406.60000000009</v>
      </c>
      <c r="BM351" s="247">
        <f t="shared" si="11"/>
        <v>5433206.7899999991</v>
      </c>
      <c r="BN351" s="246"/>
      <c r="BO351" s="246"/>
      <c r="BP351" s="246"/>
      <c r="BQ351" s="246"/>
      <c r="BR351" s="246"/>
      <c r="BS351" s="246"/>
      <c r="BT351" s="256"/>
      <c r="BU351" s="245">
        <v>34970580.439999998</v>
      </c>
      <c r="BV351" s="245">
        <v>31403.19</v>
      </c>
      <c r="BW351" s="246"/>
      <c r="BX351" s="246"/>
      <c r="BY351" s="247">
        <v>35001983.629999995</v>
      </c>
      <c r="BZ351" s="245">
        <v>25885913.809999999</v>
      </c>
      <c r="CA351" s="245">
        <v>1103087.3500000001</v>
      </c>
      <c r="CB351" s="247">
        <v>26989001.16</v>
      </c>
      <c r="CC351" s="256"/>
      <c r="CD351" s="256"/>
      <c r="CE351" s="247">
        <v>502961153.13000005</v>
      </c>
      <c r="CG351" s="225"/>
      <c r="CH351" s="225"/>
    </row>
    <row r="352" spans="2:86" ht="15" customHeight="1">
      <c r="B352" s="314" t="s">
        <v>149</v>
      </c>
      <c r="C352" s="315" t="s">
        <v>647</v>
      </c>
      <c r="D352" s="316"/>
      <c r="E352" s="197">
        <v>3329759.31</v>
      </c>
      <c r="F352" s="246"/>
      <c r="G352" s="245">
        <v>96476407.390000001</v>
      </c>
      <c r="H352" s="246"/>
      <c r="I352" s="246"/>
      <c r="J352" s="245">
        <v>604697.03</v>
      </c>
      <c r="K352" s="246"/>
      <c r="L352" s="317">
        <v>100410863.73</v>
      </c>
      <c r="M352" s="317"/>
      <c r="N352" s="246"/>
      <c r="O352" s="245">
        <v>1303442.6599999999</v>
      </c>
      <c r="P352" s="319"/>
      <c r="Q352" s="319"/>
      <c r="R352" s="245">
        <v>310684.18</v>
      </c>
      <c r="S352" s="246"/>
      <c r="T352" s="247">
        <v>1614126.84</v>
      </c>
      <c r="U352" s="245">
        <v>5710959.5600000005</v>
      </c>
      <c r="V352" s="245">
        <v>22666609.940000001</v>
      </c>
      <c r="W352" s="245">
        <v>1754878.4</v>
      </c>
      <c r="X352" s="245">
        <v>2116467.0099999998</v>
      </c>
      <c r="Y352" s="245">
        <v>239.29</v>
      </c>
      <c r="Z352" s="245">
        <v>1317748.3700000001</v>
      </c>
      <c r="AA352" s="246"/>
      <c r="AB352" s="245">
        <v>56694.66</v>
      </c>
      <c r="AC352" s="245">
        <v>165669.34</v>
      </c>
      <c r="AD352" s="246"/>
      <c r="AE352" s="247">
        <v>33789266.569999993</v>
      </c>
      <c r="AF352" s="245">
        <v>844629.65</v>
      </c>
      <c r="AG352" s="245">
        <v>540012.54</v>
      </c>
      <c r="AH352" s="246"/>
      <c r="AI352" s="246"/>
      <c r="AJ352" s="246"/>
      <c r="AK352" s="246"/>
      <c r="AL352" s="246"/>
      <c r="AM352" s="247">
        <v>1384642.19</v>
      </c>
      <c r="AN352" s="247">
        <f t="shared" si="10"/>
        <v>137198899.32999998</v>
      </c>
      <c r="AO352" s="245">
        <v>171552.33</v>
      </c>
      <c r="AP352" s="246"/>
      <c r="AQ352" s="246"/>
      <c r="AR352" s="246"/>
      <c r="AS352" s="246"/>
      <c r="AT352" s="246"/>
      <c r="AU352" s="247">
        <v>171552.33</v>
      </c>
      <c r="AV352" s="246"/>
      <c r="AW352" s="246"/>
      <c r="AX352" s="245">
        <v>32335.909999999996</v>
      </c>
      <c r="AY352" s="245">
        <v>404281.5</v>
      </c>
      <c r="AZ352" s="245">
        <v>1176.7</v>
      </c>
      <c r="BA352" s="246"/>
      <c r="BB352" s="245">
        <v>408775.18</v>
      </c>
      <c r="BC352" s="246"/>
      <c r="BD352" s="246"/>
      <c r="BE352" s="246"/>
      <c r="BF352" s="245">
        <v>25061.410000000003</v>
      </c>
      <c r="BG352" s="246"/>
      <c r="BH352" s="246"/>
      <c r="BI352" s="246"/>
      <c r="BJ352" s="246"/>
      <c r="BK352" s="246"/>
      <c r="BL352" s="245">
        <v>1075459.58</v>
      </c>
      <c r="BM352" s="247">
        <f t="shared" si="11"/>
        <v>1947090.2800000003</v>
      </c>
      <c r="BN352" s="246"/>
      <c r="BO352" s="246"/>
      <c r="BP352" s="246"/>
      <c r="BQ352" s="246"/>
      <c r="BR352" s="246"/>
      <c r="BS352" s="246"/>
      <c r="BT352" s="256"/>
      <c r="BU352" s="245">
        <v>2070266.29</v>
      </c>
      <c r="BV352" s="245">
        <v>6767.79</v>
      </c>
      <c r="BW352" s="246"/>
      <c r="BX352" s="246"/>
      <c r="BY352" s="247">
        <v>2077034.08</v>
      </c>
      <c r="BZ352" s="245">
        <v>699139.7300000001</v>
      </c>
      <c r="CA352" s="245">
        <v>33449.729999999996</v>
      </c>
      <c r="CB352" s="247">
        <v>732589.46000000008</v>
      </c>
      <c r="CC352" s="256"/>
      <c r="CD352" s="256"/>
      <c r="CE352" s="247">
        <v>142127165.47999999</v>
      </c>
      <c r="CG352" s="225"/>
      <c r="CH352" s="225"/>
    </row>
    <row r="353" spans="2:86" ht="15" customHeight="1">
      <c r="B353" s="314"/>
      <c r="C353" s="315" t="s">
        <v>648</v>
      </c>
      <c r="D353" s="316"/>
      <c r="E353" s="197"/>
      <c r="F353" s="246"/>
      <c r="G353" s="245">
        <v>47705617.420000002</v>
      </c>
      <c r="H353" s="246"/>
      <c r="I353" s="246"/>
      <c r="J353" s="246"/>
      <c r="K353" s="246"/>
      <c r="L353" s="317">
        <v>47705617.420000002</v>
      </c>
      <c r="M353" s="317"/>
      <c r="N353" s="246"/>
      <c r="O353" s="245">
        <v>1100029.1499999999</v>
      </c>
      <c r="P353" s="319"/>
      <c r="Q353" s="319"/>
      <c r="R353" s="246"/>
      <c r="S353" s="246"/>
      <c r="T353" s="247">
        <v>1100029.1499999999</v>
      </c>
      <c r="U353" s="246"/>
      <c r="V353" s="245">
        <v>3834279.22</v>
      </c>
      <c r="W353" s="245">
        <v>1454701.3</v>
      </c>
      <c r="X353" s="245">
        <v>1894702.32</v>
      </c>
      <c r="Y353" s="245">
        <v>239.29</v>
      </c>
      <c r="Z353" s="245">
        <v>1173559.98</v>
      </c>
      <c r="AA353" s="246"/>
      <c r="AB353" s="245">
        <v>4072.58</v>
      </c>
      <c r="AC353" s="246"/>
      <c r="AD353" s="246"/>
      <c r="AE353" s="247">
        <v>8361554.6900000013</v>
      </c>
      <c r="AF353" s="246"/>
      <c r="AG353" s="246"/>
      <c r="AH353" s="246"/>
      <c r="AI353" s="246"/>
      <c r="AJ353" s="246"/>
      <c r="AK353" s="246"/>
      <c r="AL353" s="246"/>
      <c r="AM353" s="256"/>
      <c r="AN353" s="247">
        <f t="shared" si="10"/>
        <v>57167201.260000005</v>
      </c>
      <c r="AO353" s="246"/>
      <c r="AP353" s="246"/>
      <c r="AQ353" s="246"/>
      <c r="AR353" s="246"/>
      <c r="AS353" s="246"/>
      <c r="AT353" s="246"/>
      <c r="AU353" s="256"/>
      <c r="AV353" s="246"/>
      <c r="AW353" s="246"/>
      <c r="AX353" s="246"/>
      <c r="AY353" s="246"/>
      <c r="AZ353" s="246"/>
      <c r="BA353" s="246"/>
      <c r="BB353" s="245">
        <v>408775.18</v>
      </c>
      <c r="BC353" s="246"/>
      <c r="BD353" s="246"/>
      <c r="BE353" s="246"/>
      <c r="BF353" s="246"/>
      <c r="BG353" s="246"/>
      <c r="BH353" s="246"/>
      <c r="BI353" s="246"/>
      <c r="BJ353" s="246"/>
      <c r="BK353" s="246"/>
      <c r="BL353" s="246"/>
      <c r="BM353" s="247">
        <f t="shared" si="11"/>
        <v>408775.18</v>
      </c>
      <c r="BN353" s="246"/>
      <c r="BO353" s="246"/>
      <c r="BP353" s="246"/>
      <c r="BQ353" s="246"/>
      <c r="BR353" s="246"/>
      <c r="BS353" s="246"/>
      <c r="BT353" s="256"/>
      <c r="BU353" s="246"/>
      <c r="BV353" s="246"/>
      <c r="BW353" s="246"/>
      <c r="BX353" s="246"/>
      <c r="BY353" s="256"/>
      <c r="BZ353" s="246"/>
      <c r="CA353" s="246"/>
      <c r="CB353" s="256"/>
      <c r="CC353" s="247">
        <v>57167201.25999999</v>
      </c>
      <c r="CD353" s="247">
        <v>408775.18</v>
      </c>
      <c r="CE353" s="247">
        <v>57575976.440000005</v>
      </c>
      <c r="CG353" s="225"/>
      <c r="CH353" s="225"/>
    </row>
    <row r="354" spans="2:86" ht="15" customHeight="1">
      <c r="B354" s="314"/>
      <c r="C354" s="315" t="s">
        <v>649</v>
      </c>
      <c r="D354" s="316"/>
      <c r="E354" s="197">
        <v>3329759.31</v>
      </c>
      <c r="F354" s="246"/>
      <c r="G354" s="245">
        <v>48770789.969999999</v>
      </c>
      <c r="H354" s="246"/>
      <c r="I354" s="246"/>
      <c r="J354" s="245">
        <v>604697.03</v>
      </c>
      <c r="K354" s="246"/>
      <c r="L354" s="317">
        <v>52705246.310000002</v>
      </c>
      <c r="M354" s="317"/>
      <c r="N354" s="246"/>
      <c r="O354" s="245">
        <v>203413.51</v>
      </c>
      <c r="P354" s="319"/>
      <c r="Q354" s="319"/>
      <c r="R354" s="245">
        <v>310684.18</v>
      </c>
      <c r="S354" s="246"/>
      <c r="T354" s="247">
        <v>514097.68999999994</v>
      </c>
      <c r="U354" s="245">
        <v>5710959.5600000005</v>
      </c>
      <c r="V354" s="245">
        <v>18832330.720000003</v>
      </c>
      <c r="W354" s="245">
        <v>300177.09999999986</v>
      </c>
      <c r="X354" s="245">
        <v>221764.68999999971</v>
      </c>
      <c r="Y354" s="246"/>
      <c r="Z354" s="245">
        <v>144188.39000000013</v>
      </c>
      <c r="AA354" s="246"/>
      <c r="AB354" s="245">
        <v>52622.080000000002</v>
      </c>
      <c r="AC354" s="245">
        <v>165669.34</v>
      </c>
      <c r="AD354" s="246"/>
      <c r="AE354" s="247">
        <v>25427711.879999992</v>
      </c>
      <c r="AF354" s="245">
        <v>844629.65</v>
      </c>
      <c r="AG354" s="245">
        <v>540012.54</v>
      </c>
      <c r="AH354" s="246"/>
      <c r="AI354" s="246"/>
      <c r="AJ354" s="246"/>
      <c r="AK354" s="246"/>
      <c r="AL354" s="246"/>
      <c r="AM354" s="247">
        <v>1384642.19</v>
      </c>
      <c r="AN354" s="247">
        <f t="shared" si="10"/>
        <v>80031698.069999993</v>
      </c>
      <c r="AO354" s="245">
        <v>171552.33</v>
      </c>
      <c r="AP354" s="246"/>
      <c r="AQ354" s="246"/>
      <c r="AR354" s="246"/>
      <c r="AS354" s="246"/>
      <c r="AT354" s="246"/>
      <c r="AU354" s="247">
        <v>171552.33</v>
      </c>
      <c r="AV354" s="246"/>
      <c r="AW354" s="246"/>
      <c r="AX354" s="245">
        <v>32335.909999999996</v>
      </c>
      <c r="AY354" s="245">
        <v>404281.5</v>
      </c>
      <c r="AZ354" s="245">
        <v>1176.7</v>
      </c>
      <c r="BA354" s="246"/>
      <c r="BB354" s="246"/>
      <c r="BC354" s="246"/>
      <c r="BD354" s="246"/>
      <c r="BE354" s="246"/>
      <c r="BF354" s="245">
        <v>25061.410000000003</v>
      </c>
      <c r="BG354" s="246"/>
      <c r="BH354" s="246"/>
      <c r="BI354" s="246"/>
      <c r="BJ354" s="246"/>
      <c r="BK354" s="246"/>
      <c r="BL354" s="245">
        <v>1075459.58</v>
      </c>
      <c r="BM354" s="247">
        <f t="shared" si="11"/>
        <v>1538315.1</v>
      </c>
      <c r="BN354" s="246"/>
      <c r="BO354" s="246"/>
      <c r="BP354" s="246"/>
      <c r="BQ354" s="246"/>
      <c r="BR354" s="246"/>
      <c r="BS354" s="246"/>
      <c r="BT354" s="256"/>
      <c r="BU354" s="245">
        <v>2070266.29</v>
      </c>
      <c r="BV354" s="245">
        <v>6767.79</v>
      </c>
      <c r="BW354" s="246"/>
      <c r="BX354" s="246"/>
      <c r="BY354" s="247">
        <v>2077034.08</v>
      </c>
      <c r="BZ354" s="245">
        <v>699139.7300000001</v>
      </c>
      <c r="CA354" s="245">
        <v>33449.729999999996</v>
      </c>
      <c r="CB354" s="247">
        <v>732589.46000000008</v>
      </c>
      <c r="CC354" s="256"/>
      <c r="CD354" s="256"/>
      <c r="CE354" s="247">
        <v>84551189.039999992</v>
      </c>
      <c r="CG354" s="225"/>
      <c r="CH354" s="225"/>
    </row>
    <row r="355" spans="2:86" ht="15" customHeight="1">
      <c r="B355" s="314" t="s">
        <v>150</v>
      </c>
      <c r="C355" s="315" t="s">
        <v>647</v>
      </c>
      <c r="D355" s="316"/>
      <c r="E355" s="197">
        <v>2175772.19</v>
      </c>
      <c r="F355" s="245">
        <v>1995.19</v>
      </c>
      <c r="G355" s="245">
        <v>58019473.739999995</v>
      </c>
      <c r="H355" s="245">
        <v>117031.21</v>
      </c>
      <c r="I355" s="246"/>
      <c r="J355" s="245">
        <v>1179740.5799999998</v>
      </c>
      <c r="K355" s="246"/>
      <c r="L355" s="317">
        <v>61494012.909999996</v>
      </c>
      <c r="M355" s="317"/>
      <c r="N355" s="246"/>
      <c r="O355" s="246"/>
      <c r="P355" s="318">
        <v>677712.18</v>
      </c>
      <c r="Q355" s="318"/>
      <c r="R355" s="245">
        <v>122557.45</v>
      </c>
      <c r="S355" s="246"/>
      <c r="T355" s="247">
        <v>800269.63</v>
      </c>
      <c r="U355" s="245">
        <v>4996934.42</v>
      </c>
      <c r="V355" s="245">
        <v>46152891.610000007</v>
      </c>
      <c r="W355" s="245">
        <v>4374414.04</v>
      </c>
      <c r="X355" s="245">
        <v>2210121.6800000002</v>
      </c>
      <c r="Y355" s="245">
        <v>651006.81999999995</v>
      </c>
      <c r="Z355" s="245">
        <v>1726647.49</v>
      </c>
      <c r="AA355" s="246"/>
      <c r="AB355" s="245">
        <v>4371753.1000000006</v>
      </c>
      <c r="AC355" s="245">
        <v>1399766.29</v>
      </c>
      <c r="AD355" s="245">
        <v>270000</v>
      </c>
      <c r="AE355" s="247">
        <v>66153535.45000001</v>
      </c>
      <c r="AF355" s="245">
        <v>788064.67</v>
      </c>
      <c r="AG355" s="245">
        <v>1018562.66</v>
      </c>
      <c r="AH355" s="246"/>
      <c r="AI355" s="245">
        <v>400614.25</v>
      </c>
      <c r="AJ355" s="246"/>
      <c r="AK355" s="246"/>
      <c r="AL355" s="246"/>
      <c r="AM355" s="247">
        <v>2207241.58</v>
      </c>
      <c r="AN355" s="247">
        <f t="shared" si="10"/>
        <v>130655059.57000001</v>
      </c>
      <c r="AO355" s="245">
        <v>247817.86</v>
      </c>
      <c r="AP355" s="246"/>
      <c r="AQ355" s="246"/>
      <c r="AR355" s="245">
        <v>417.7</v>
      </c>
      <c r="AS355" s="245">
        <v>12456.32</v>
      </c>
      <c r="AT355" s="246"/>
      <c r="AU355" s="247">
        <v>260691.88</v>
      </c>
      <c r="AV355" s="246"/>
      <c r="AW355" s="245">
        <v>131695.66</v>
      </c>
      <c r="AX355" s="245">
        <v>214</v>
      </c>
      <c r="AY355" s="245">
        <v>0.4</v>
      </c>
      <c r="AZ355" s="246"/>
      <c r="BA355" s="246"/>
      <c r="BB355" s="245">
        <v>487777.8</v>
      </c>
      <c r="BC355" s="246"/>
      <c r="BD355" s="246"/>
      <c r="BE355" s="246"/>
      <c r="BF355" s="245">
        <v>451814.66</v>
      </c>
      <c r="BG355" s="246"/>
      <c r="BH355" s="245">
        <v>8.5265128291212022E-14</v>
      </c>
      <c r="BI355" s="246"/>
      <c r="BJ355" s="246"/>
      <c r="BK355" s="246"/>
      <c r="BL355" s="245">
        <v>669469.08000000007</v>
      </c>
      <c r="BM355" s="247">
        <f t="shared" si="11"/>
        <v>1740971.6</v>
      </c>
      <c r="BN355" s="246"/>
      <c r="BO355" s="246"/>
      <c r="BP355" s="246"/>
      <c r="BQ355" s="246"/>
      <c r="BR355" s="246"/>
      <c r="BS355" s="246"/>
      <c r="BT355" s="256"/>
      <c r="BU355" s="245">
        <v>850390.89</v>
      </c>
      <c r="BV355" s="245">
        <v>3474.61</v>
      </c>
      <c r="BW355" s="246"/>
      <c r="BX355" s="246"/>
      <c r="BY355" s="247">
        <v>853865.5</v>
      </c>
      <c r="BZ355" s="245">
        <v>541548.26</v>
      </c>
      <c r="CA355" s="245">
        <v>345987.78</v>
      </c>
      <c r="CB355" s="247">
        <v>887536.04</v>
      </c>
      <c r="CC355" s="256"/>
      <c r="CD355" s="256"/>
      <c r="CE355" s="247">
        <v>134398124.59</v>
      </c>
      <c r="CG355" s="225"/>
      <c r="CH355" s="225"/>
    </row>
    <row r="356" spans="2:86" ht="15" customHeight="1">
      <c r="B356" s="314"/>
      <c r="C356" s="315" t="s">
        <v>648</v>
      </c>
      <c r="D356" s="316"/>
      <c r="E356" s="197"/>
      <c r="F356" s="245">
        <v>1396.64</v>
      </c>
      <c r="G356" s="245">
        <v>31224621.469999999</v>
      </c>
      <c r="H356" s="245">
        <v>16288.45</v>
      </c>
      <c r="I356" s="246"/>
      <c r="J356" s="246"/>
      <c r="K356" s="246"/>
      <c r="L356" s="317">
        <v>31242306.559999999</v>
      </c>
      <c r="M356" s="317"/>
      <c r="N356" s="246"/>
      <c r="O356" s="246"/>
      <c r="P356" s="318">
        <v>644753.12</v>
      </c>
      <c r="Q356" s="318"/>
      <c r="R356" s="246"/>
      <c r="S356" s="246"/>
      <c r="T356" s="247">
        <v>644753.12</v>
      </c>
      <c r="U356" s="246"/>
      <c r="V356" s="245">
        <v>7378058.0099999998</v>
      </c>
      <c r="W356" s="245">
        <v>3637521.3900000006</v>
      </c>
      <c r="X356" s="245">
        <v>1856151.3199999998</v>
      </c>
      <c r="Y356" s="245">
        <v>565139.56999999995</v>
      </c>
      <c r="Z356" s="245">
        <v>1598324.71</v>
      </c>
      <c r="AA356" s="246"/>
      <c r="AB356" s="245">
        <v>1522456.27</v>
      </c>
      <c r="AC356" s="246"/>
      <c r="AD356" s="246"/>
      <c r="AE356" s="247">
        <v>16557651.27</v>
      </c>
      <c r="AF356" s="245">
        <v>305060.84999999998</v>
      </c>
      <c r="AG356" s="246"/>
      <c r="AH356" s="246"/>
      <c r="AI356" s="245">
        <v>83064.19</v>
      </c>
      <c r="AJ356" s="246"/>
      <c r="AK356" s="246"/>
      <c r="AL356" s="246"/>
      <c r="AM356" s="247">
        <v>388125.04</v>
      </c>
      <c r="AN356" s="247">
        <f t="shared" si="10"/>
        <v>48832835.990000002</v>
      </c>
      <c r="AO356" s="246"/>
      <c r="AP356" s="246"/>
      <c r="AQ356" s="246"/>
      <c r="AR356" s="246"/>
      <c r="AS356" s="246"/>
      <c r="AT356" s="246"/>
      <c r="AU356" s="256"/>
      <c r="AV356" s="246"/>
      <c r="AW356" s="246"/>
      <c r="AX356" s="246"/>
      <c r="AY356" s="246"/>
      <c r="AZ356" s="246"/>
      <c r="BA356" s="246"/>
      <c r="BB356" s="245">
        <v>422545.99</v>
      </c>
      <c r="BC356" s="246"/>
      <c r="BD356" s="246"/>
      <c r="BE356" s="246"/>
      <c r="BF356" s="245">
        <v>400301.45</v>
      </c>
      <c r="BG356" s="246"/>
      <c r="BH356" s="246"/>
      <c r="BI356" s="246"/>
      <c r="BJ356" s="246"/>
      <c r="BK356" s="246"/>
      <c r="BL356" s="246"/>
      <c r="BM356" s="247">
        <f t="shared" si="11"/>
        <v>822847.44</v>
      </c>
      <c r="BN356" s="246"/>
      <c r="BO356" s="246"/>
      <c r="BP356" s="246"/>
      <c r="BQ356" s="246"/>
      <c r="BR356" s="246"/>
      <c r="BS356" s="246"/>
      <c r="BT356" s="256"/>
      <c r="BU356" s="246"/>
      <c r="BV356" s="246"/>
      <c r="BW356" s="246"/>
      <c r="BX356" s="246"/>
      <c r="BY356" s="256"/>
      <c r="BZ356" s="246"/>
      <c r="CA356" s="246"/>
      <c r="CB356" s="256"/>
      <c r="CC356" s="247">
        <v>48527775.140000001</v>
      </c>
      <c r="CD356" s="247">
        <v>1127908.29</v>
      </c>
      <c r="CE356" s="247">
        <v>49655683.429999992</v>
      </c>
      <c r="CG356" s="225"/>
      <c r="CH356" s="225"/>
    </row>
    <row r="357" spans="2:86" ht="15" customHeight="1">
      <c r="B357" s="314"/>
      <c r="C357" s="315" t="s">
        <v>649</v>
      </c>
      <c r="D357" s="316"/>
      <c r="E357" s="197">
        <v>2175772.19</v>
      </c>
      <c r="F357" s="245">
        <v>598.54999999999995</v>
      </c>
      <c r="G357" s="245">
        <v>26794852.269999996</v>
      </c>
      <c r="H357" s="245">
        <v>100742.76</v>
      </c>
      <c r="I357" s="246"/>
      <c r="J357" s="245">
        <v>1179740.5799999998</v>
      </c>
      <c r="K357" s="246"/>
      <c r="L357" s="317">
        <v>30251706.349999998</v>
      </c>
      <c r="M357" s="317"/>
      <c r="N357" s="246"/>
      <c r="O357" s="246"/>
      <c r="P357" s="318">
        <v>32959.060000000056</v>
      </c>
      <c r="Q357" s="318"/>
      <c r="R357" s="245">
        <v>122557.45</v>
      </c>
      <c r="S357" s="246"/>
      <c r="T357" s="247">
        <v>155516.51</v>
      </c>
      <c r="U357" s="245">
        <v>4996934.42</v>
      </c>
      <c r="V357" s="245">
        <v>38774833.600000009</v>
      </c>
      <c r="W357" s="245">
        <v>736892.64999999944</v>
      </c>
      <c r="X357" s="245">
        <v>353970.36000000034</v>
      </c>
      <c r="Y357" s="245">
        <v>85867.25</v>
      </c>
      <c r="Z357" s="245">
        <v>128322.78000000003</v>
      </c>
      <c r="AA357" s="246"/>
      <c r="AB357" s="245">
        <v>2849296.8300000005</v>
      </c>
      <c r="AC357" s="245">
        <v>1399766.29</v>
      </c>
      <c r="AD357" s="245">
        <v>270000</v>
      </c>
      <c r="AE357" s="247">
        <v>49595884.180000007</v>
      </c>
      <c r="AF357" s="245">
        <v>483003.81999999995</v>
      </c>
      <c r="AG357" s="245">
        <v>1018562.66</v>
      </c>
      <c r="AH357" s="246"/>
      <c r="AI357" s="245">
        <v>317550.06</v>
      </c>
      <c r="AJ357" s="246"/>
      <c r="AK357" s="246"/>
      <c r="AL357" s="246"/>
      <c r="AM357" s="247">
        <v>1819116.54</v>
      </c>
      <c r="AN357" s="247">
        <f t="shared" si="10"/>
        <v>81822223.580000013</v>
      </c>
      <c r="AO357" s="245">
        <v>247817.86</v>
      </c>
      <c r="AP357" s="246"/>
      <c r="AQ357" s="246"/>
      <c r="AR357" s="245">
        <v>417.7</v>
      </c>
      <c r="AS357" s="245">
        <v>12456.32</v>
      </c>
      <c r="AT357" s="246"/>
      <c r="AU357" s="247">
        <v>260691.88</v>
      </c>
      <c r="AV357" s="246"/>
      <c r="AW357" s="245">
        <v>131695.66</v>
      </c>
      <c r="AX357" s="245">
        <v>214</v>
      </c>
      <c r="AY357" s="245">
        <v>0.4</v>
      </c>
      <c r="AZ357" s="246"/>
      <c r="BA357" s="246"/>
      <c r="BB357" s="245">
        <v>65231.81</v>
      </c>
      <c r="BC357" s="246"/>
      <c r="BD357" s="246"/>
      <c r="BE357" s="246"/>
      <c r="BF357" s="245">
        <v>51513.209999999963</v>
      </c>
      <c r="BG357" s="246"/>
      <c r="BH357" s="245">
        <v>8.5265128291212022E-14</v>
      </c>
      <c r="BI357" s="246"/>
      <c r="BJ357" s="246"/>
      <c r="BK357" s="246"/>
      <c r="BL357" s="245">
        <v>669469.08000000007</v>
      </c>
      <c r="BM357" s="247">
        <f t="shared" si="11"/>
        <v>918124.16</v>
      </c>
      <c r="BN357" s="246"/>
      <c r="BO357" s="246"/>
      <c r="BP357" s="246"/>
      <c r="BQ357" s="246"/>
      <c r="BR357" s="246"/>
      <c r="BS357" s="246"/>
      <c r="BT357" s="256"/>
      <c r="BU357" s="245">
        <v>850390.89</v>
      </c>
      <c r="BV357" s="245">
        <v>3474.61</v>
      </c>
      <c r="BW357" s="246"/>
      <c r="BX357" s="246"/>
      <c r="BY357" s="247">
        <v>853865.5</v>
      </c>
      <c r="BZ357" s="245">
        <v>541548.26</v>
      </c>
      <c r="CA357" s="245">
        <v>345987.78</v>
      </c>
      <c r="CB357" s="247">
        <v>887536.04</v>
      </c>
      <c r="CC357" s="256"/>
      <c r="CD357" s="256"/>
      <c r="CE357" s="247">
        <v>84742441.160000011</v>
      </c>
      <c r="CG357" s="225"/>
      <c r="CH357" s="225"/>
    </row>
    <row r="358" spans="2:86" ht="15" customHeight="1">
      <c r="B358" s="314" t="s">
        <v>151</v>
      </c>
      <c r="C358" s="315" t="s">
        <v>647</v>
      </c>
      <c r="D358" s="316"/>
      <c r="E358" s="197">
        <v>2982464.65</v>
      </c>
      <c r="F358" s="246"/>
      <c r="G358" s="245">
        <v>53715267.830000006</v>
      </c>
      <c r="H358" s="246"/>
      <c r="I358" s="245">
        <v>9328</v>
      </c>
      <c r="J358" s="246"/>
      <c r="K358" s="246"/>
      <c r="L358" s="317">
        <v>56707060.480000004</v>
      </c>
      <c r="M358" s="317"/>
      <c r="N358" s="246"/>
      <c r="O358" s="246"/>
      <c r="P358" s="319"/>
      <c r="Q358" s="319"/>
      <c r="R358" s="246"/>
      <c r="S358" s="246"/>
      <c r="T358" s="256"/>
      <c r="U358" s="245">
        <v>15145342.25</v>
      </c>
      <c r="V358" s="245">
        <v>120774055.86</v>
      </c>
      <c r="W358" s="245">
        <v>13054547.92</v>
      </c>
      <c r="X358" s="245">
        <v>1013918.62</v>
      </c>
      <c r="Y358" s="245">
        <v>57945.61</v>
      </c>
      <c r="Z358" s="245">
        <v>1820757.1599999997</v>
      </c>
      <c r="AA358" s="246"/>
      <c r="AB358" s="245">
        <v>494387.94</v>
      </c>
      <c r="AC358" s="245">
        <v>1668231.83</v>
      </c>
      <c r="AD358" s="246"/>
      <c r="AE358" s="247">
        <v>154029187.19000003</v>
      </c>
      <c r="AF358" s="245">
        <v>2506683.08</v>
      </c>
      <c r="AG358" s="245">
        <v>1156701.3600000001</v>
      </c>
      <c r="AH358" s="246"/>
      <c r="AI358" s="246"/>
      <c r="AJ358" s="246"/>
      <c r="AK358" s="246"/>
      <c r="AL358" s="246"/>
      <c r="AM358" s="247">
        <v>3663384.4400000004</v>
      </c>
      <c r="AN358" s="247">
        <f t="shared" si="10"/>
        <v>214399632.11000001</v>
      </c>
      <c r="AO358" s="245">
        <v>156059.48000000001</v>
      </c>
      <c r="AP358" s="246"/>
      <c r="AQ358" s="246"/>
      <c r="AR358" s="246"/>
      <c r="AS358" s="245">
        <v>88385.79</v>
      </c>
      <c r="AT358" s="246"/>
      <c r="AU358" s="247">
        <v>244445.27</v>
      </c>
      <c r="AV358" s="246"/>
      <c r="AW358" s="246"/>
      <c r="AX358" s="245">
        <v>13276.409999999974</v>
      </c>
      <c r="AY358" s="245">
        <v>271533.64</v>
      </c>
      <c r="AZ358" s="246"/>
      <c r="BA358" s="246"/>
      <c r="BB358" s="245">
        <v>92043.91</v>
      </c>
      <c r="BC358" s="246"/>
      <c r="BD358" s="246"/>
      <c r="BE358" s="246"/>
      <c r="BF358" s="245">
        <v>248156.42</v>
      </c>
      <c r="BG358" s="246"/>
      <c r="BH358" s="245">
        <v>5.8207660913467407E-11</v>
      </c>
      <c r="BI358" s="246"/>
      <c r="BJ358" s="246"/>
      <c r="BK358" s="246"/>
      <c r="BL358" s="245">
        <v>2289906.08</v>
      </c>
      <c r="BM358" s="247">
        <f t="shared" si="11"/>
        <v>2914916.46</v>
      </c>
      <c r="BN358" s="246"/>
      <c r="BO358" s="246"/>
      <c r="BP358" s="246"/>
      <c r="BQ358" s="246"/>
      <c r="BR358" s="246"/>
      <c r="BS358" s="246"/>
      <c r="BT358" s="256"/>
      <c r="BU358" s="245">
        <v>1957814.9499999997</v>
      </c>
      <c r="BV358" s="245">
        <v>3982.8900000000003</v>
      </c>
      <c r="BW358" s="246"/>
      <c r="BX358" s="246"/>
      <c r="BY358" s="247">
        <v>1961797.8399999996</v>
      </c>
      <c r="BZ358" s="245">
        <v>10687355.129999999</v>
      </c>
      <c r="CA358" s="245">
        <v>2627.6599999999962</v>
      </c>
      <c r="CB358" s="247">
        <v>10689982.789999999</v>
      </c>
      <c r="CC358" s="256"/>
      <c r="CD358" s="256"/>
      <c r="CE358" s="247">
        <v>230210774.47000003</v>
      </c>
      <c r="CG358" s="225"/>
      <c r="CH358" s="225"/>
    </row>
    <row r="359" spans="2:86" ht="15" customHeight="1">
      <c r="B359" s="314"/>
      <c r="C359" s="315" t="s">
        <v>648</v>
      </c>
      <c r="D359" s="316"/>
      <c r="E359" s="197"/>
      <c r="F359" s="246"/>
      <c r="G359" s="245">
        <v>4754644.01</v>
      </c>
      <c r="H359" s="246"/>
      <c r="I359" s="246"/>
      <c r="J359" s="246"/>
      <c r="K359" s="246"/>
      <c r="L359" s="317">
        <v>4754644.01</v>
      </c>
      <c r="M359" s="317"/>
      <c r="N359" s="246"/>
      <c r="O359" s="246"/>
      <c r="P359" s="319"/>
      <c r="Q359" s="319"/>
      <c r="R359" s="246"/>
      <c r="S359" s="246"/>
      <c r="T359" s="256"/>
      <c r="U359" s="246"/>
      <c r="V359" s="245">
        <v>32794847.850000001</v>
      </c>
      <c r="W359" s="245">
        <v>11164093.4</v>
      </c>
      <c r="X359" s="245">
        <v>998797.33</v>
      </c>
      <c r="Y359" s="245">
        <v>53303.5</v>
      </c>
      <c r="Z359" s="245">
        <v>1747313.61</v>
      </c>
      <c r="AA359" s="246"/>
      <c r="AB359" s="245">
        <v>342710.11</v>
      </c>
      <c r="AC359" s="246"/>
      <c r="AD359" s="246"/>
      <c r="AE359" s="247">
        <v>47101065.799999997</v>
      </c>
      <c r="AF359" s="246"/>
      <c r="AG359" s="246"/>
      <c r="AH359" s="246"/>
      <c r="AI359" s="246"/>
      <c r="AJ359" s="246"/>
      <c r="AK359" s="246"/>
      <c r="AL359" s="246"/>
      <c r="AM359" s="256"/>
      <c r="AN359" s="247">
        <f t="shared" si="10"/>
        <v>51855709.809999995</v>
      </c>
      <c r="AO359" s="246"/>
      <c r="AP359" s="246"/>
      <c r="AQ359" s="246"/>
      <c r="AR359" s="246"/>
      <c r="AS359" s="246"/>
      <c r="AT359" s="246"/>
      <c r="AU359" s="256"/>
      <c r="AV359" s="246"/>
      <c r="AW359" s="246"/>
      <c r="AX359" s="246"/>
      <c r="AY359" s="246"/>
      <c r="AZ359" s="246"/>
      <c r="BA359" s="246"/>
      <c r="BB359" s="245">
        <v>92043.91</v>
      </c>
      <c r="BC359" s="246"/>
      <c r="BD359" s="246"/>
      <c r="BE359" s="246"/>
      <c r="BF359" s="246"/>
      <c r="BG359" s="246"/>
      <c r="BH359" s="246"/>
      <c r="BI359" s="246"/>
      <c r="BJ359" s="246"/>
      <c r="BK359" s="246"/>
      <c r="BL359" s="246"/>
      <c r="BM359" s="247">
        <f t="shared" si="11"/>
        <v>92043.91</v>
      </c>
      <c r="BN359" s="246"/>
      <c r="BO359" s="246"/>
      <c r="BP359" s="246"/>
      <c r="BQ359" s="246"/>
      <c r="BR359" s="246"/>
      <c r="BS359" s="246"/>
      <c r="BT359" s="256"/>
      <c r="BU359" s="246"/>
      <c r="BV359" s="246"/>
      <c r="BW359" s="246"/>
      <c r="BX359" s="246"/>
      <c r="BY359" s="256"/>
      <c r="BZ359" s="246"/>
      <c r="CA359" s="246"/>
      <c r="CB359" s="256"/>
      <c r="CC359" s="247">
        <v>51855709.809999995</v>
      </c>
      <c r="CD359" s="247">
        <v>92043.91</v>
      </c>
      <c r="CE359" s="247">
        <v>51947753.719999999</v>
      </c>
      <c r="CG359" s="225"/>
      <c r="CH359" s="225"/>
    </row>
    <row r="360" spans="2:86" ht="15" customHeight="1">
      <c r="B360" s="314"/>
      <c r="C360" s="315" t="s">
        <v>649</v>
      </c>
      <c r="D360" s="316"/>
      <c r="E360" s="197">
        <v>2982464.65</v>
      </c>
      <c r="F360" s="246"/>
      <c r="G360" s="245">
        <v>48960623.820000008</v>
      </c>
      <c r="H360" s="246"/>
      <c r="I360" s="245">
        <v>9328</v>
      </c>
      <c r="J360" s="246"/>
      <c r="K360" s="246"/>
      <c r="L360" s="317">
        <v>51952416.470000006</v>
      </c>
      <c r="M360" s="317"/>
      <c r="N360" s="246"/>
      <c r="O360" s="246"/>
      <c r="P360" s="319"/>
      <c r="Q360" s="319"/>
      <c r="R360" s="246"/>
      <c r="S360" s="246"/>
      <c r="T360" s="256"/>
      <c r="U360" s="245">
        <v>15145342.25</v>
      </c>
      <c r="V360" s="245">
        <v>87979208.00999999</v>
      </c>
      <c r="W360" s="245">
        <v>1890454.5199999996</v>
      </c>
      <c r="X360" s="245">
        <v>15121.289999999921</v>
      </c>
      <c r="Y360" s="245">
        <v>4642.1100000000006</v>
      </c>
      <c r="Z360" s="245">
        <v>73443.549999999581</v>
      </c>
      <c r="AA360" s="246"/>
      <c r="AB360" s="245">
        <v>151677.83000000002</v>
      </c>
      <c r="AC360" s="245">
        <v>1668231.83</v>
      </c>
      <c r="AD360" s="246"/>
      <c r="AE360" s="247">
        <v>106928121.39000003</v>
      </c>
      <c r="AF360" s="245">
        <v>2506683.08</v>
      </c>
      <c r="AG360" s="245">
        <v>1156701.3600000001</v>
      </c>
      <c r="AH360" s="246"/>
      <c r="AI360" s="246"/>
      <c r="AJ360" s="246"/>
      <c r="AK360" s="246"/>
      <c r="AL360" s="246"/>
      <c r="AM360" s="247">
        <v>3663384.4400000004</v>
      </c>
      <c r="AN360" s="247">
        <f t="shared" si="10"/>
        <v>162543922.30000004</v>
      </c>
      <c r="AO360" s="245">
        <v>156059.48000000001</v>
      </c>
      <c r="AP360" s="246"/>
      <c r="AQ360" s="246"/>
      <c r="AR360" s="246"/>
      <c r="AS360" s="245">
        <v>88385.79</v>
      </c>
      <c r="AT360" s="246"/>
      <c r="AU360" s="247">
        <v>244445.27</v>
      </c>
      <c r="AV360" s="246"/>
      <c r="AW360" s="246"/>
      <c r="AX360" s="245">
        <v>13276.409999999974</v>
      </c>
      <c r="AY360" s="245">
        <v>271533.64</v>
      </c>
      <c r="AZ360" s="246"/>
      <c r="BA360" s="246"/>
      <c r="BB360" s="246"/>
      <c r="BC360" s="246"/>
      <c r="BD360" s="246"/>
      <c r="BE360" s="246"/>
      <c r="BF360" s="245">
        <v>248156.42</v>
      </c>
      <c r="BG360" s="246"/>
      <c r="BH360" s="245">
        <v>5.8207660913467407E-11</v>
      </c>
      <c r="BI360" s="246"/>
      <c r="BJ360" s="246"/>
      <c r="BK360" s="246"/>
      <c r="BL360" s="245">
        <v>2289906.08</v>
      </c>
      <c r="BM360" s="247">
        <f t="shared" si="11"/>
        <v>2822872.55</v>
      </c>
      <c r="BN360" s="246"/>
      <c r="BO360" s="246"/>
      <c r="BP360" s="246"/>
      <c r="BQ360" s="246"/>
      <c r="BR360" s="246"/>
      <c r="BS360" s="246"/>
      <c r="BT360" s="256"/>
      <c r="BU360" s="245">
        <v>1957814.9499999997</v>
      </c>
      <c r="BV360" s="245">
        <v>3982.8900000000003</v>
      </c>
      <c r="BW360" s="246"/>
      <c r="BX360" s="246"/>
      <c r="BY360" s="247">
        <v>1961797.8399999996</v>
      </c>
      <c r="BZ360" s="245">
        <v>10687355.129999999</v>
      </c>
      <c r="CA360" s="245">
        <v>2627.6599999999962</v>
      </c>
      <c r="CB360" s="247">
        <v>10689982.789999999</v>
      </c>
      <c r="CC360" s="256"/>
      <c r="CD360" s="256"/>
      <c r="CE360" s="247">
        <v>178263020.75000003</v>
      </c>
      <c r="CG360" s="225"/>
      <c r="CH360" s="225"/>
    </row>
    <row r="361" spans="2:86" ht="15" customHeight="1">
      <c r="B361" s="314" t="s">
        <v>152</v>
      </c>
      <c r="C361" s="315" t="s">
        <v>647</v>
      </c>
      <c r="D361" s="316"/>
      <c r="E361" s="197">
        <v>264488.12</v>
      </c>
      <c r="F361" s="245">
        <v>0</v>
      </c>
      <c r="G361" s="245">
        <v>104784453.58</v>
      </c>
      <c r="H361" s="245">
        <v>268854.95</v>
      </c>
      <c r="I361" s="245">
        <v>737784.64</v>
      </c>
      <c r="J361" s="245">
        <v>1597319.97</v>
      </c>
      <c r="K361" s="246"/>
      <c r="L361" s="317">
        <v>107652901.26000001</v>
      </c>
      <c r="M361" s="317"/>
      <c r="N361" s="246"/>
      <c r="O361" s="245">
        <v>822414.29</v>
      </c>
      <c r="P361" s="318">
        <v>7808.32</v>
      </c>
      <c r="Q361" s="318"/>
      <c r="R361" s="246"/>
      <c r="S361" s="246"/>
      <c r="T361" s="247">
        <v>830222.61</v>
      </c>
      <c r="U361" s="245">
        <v>10208268.140000001</v>
      </c>
      <c r="V361" s="245">
        <v>54628750.520000011</v>
      </c>
      <c r="W361" s="245">
        <v>12888058.319999998</v>
      </c>
      <c r="X361" s="245">
        <v>6386948.6200000001</v>
      </c>
      <c r="Y361" s="245">
        <v>415972.16</v>
      </c>
      <c r="Z361" s="245">
        <v>3721195.3999999994</v>
      </c>
      <c r="AA361" s="245">
        <v>89.71</v>
      </c>
      <c r="AB361" s="245">
        <v>1713849.72</v>
      </c>
      <c r="AC361" s="245">
        <v>960986.89999999991</v>
      </c>
      <c r="AD361" s="246"/>
      <c r="AE361" s="247">
        <v>90924119.49000001</v>
      </c>
      <c r="AF361" s="245">
        <v>1656142</v>
      </c>
      <c r="AG361" s="245">
        <v>1260998.67</v>
      </c>
      <c r="AH361" s="246"/>
      <c r="AI361" s="245">
        <v>1244029.06</v>
      </c>
      <c r="AJ361" s="246"/>
      <c r="AK361" s="246"/>
      <c r="AL361" s="246"/>
      <c r="AM361" s="247">
        <v>4161169.73</v>
      </c>
      <c r="AN361" s="247">
        <f t="shared" si="10"/>
        <v>203568413.09</v>
      </c>
      <c r="AO361" s="245">
        <v>566555.10999999987</v>
      </c>
      <c r="AP361" s="246"/>
      <c r="AQ361" s="246"/>
      <c r="AR361" s="246"/>
      <c r="AS361" s="245">
        <v>56938.75</v>
      </c>
      <c r="AT361" s="246"/>
      <c r="AU361" s="247">
        <v>623493.85999999987</v>
      </c>
      <c r="AV361" s="246"/>
      <c r="AW361" s="245">
        <v>1041189.56</v>
      </c>
      <c r="AX361" s="245">
        <v>1291.119999999999</v>
      </c>
      <c r="AY361" s="246"/>
      <c r="AZ361" s="246"/>
      <c r="BA361" s="246"/>
      <c r="BB361" s="245">
        <v>283008.99999999994</v>
      </c>
      <c r="BC361" s="246"/>
      <c r="BD361" s="246"/>
      <c r="BE361" s="246"/>
      <c r="BF361" s="245">
        <v>269460.12000000005</v>
      </c>
      <c r="BG361" s="246"/>
      <c r="BH361" s="245">
        <v>241.75</v>
      </c>
      <c r="BI361" s="246"/>
      <c r="BJ361" s="246"/>
      <c r="BK361" s="246"/>
      <c r="BL361" s="245">
        <v>1140114.27</v>
      </c>
      <c r="BM361" s="247">
        <f t="shared" si="11"/>
        <v>2735305.8200000003</v>
      </c>
      <c r="BN361" s="246"/>
      <c r="BO361" s="246"/>
      <c r="BP361" s="246"/>
      <c r="BQ361" s="246"/>
      <c r="BR361" s="246"/>
      <c r="BS361" s="246"/>
      <c r="BT361" s="256"/>
      <c r="BU361" s="245">
        <v>10273398.690000001</v>
      </c>
      <c r="BV361" s="245">
        <v>1949.819999999997</v>
      </c>
      <c r="BW361" s="246"/>
      <c r="BX361" s="246"/>
      <c r="BY361" s="247">
        <v>10275348.510000002</v>
      </c>
      <c r="BZ361" s="245">
        <v>1381474.7400000002</v>
      </c>
      <c r="CA361" s="246"/>
      <c r="CB361" s="247">
        <v>1381474.7400000002</v>
      </c>
      <c r="CC361" s="256"/>
      <c r="CD361" s="256"/>
      <c r="CE361" s="247">
        <v>218584036.02000001</v>
      </c>
      <c r="CG361" s="225"/>
      <c r="CH361" s="225"/>
    </row>
    <row r="362" spans="2:86" ht="15" customHeight="1">
      <c r="B362" s="314"/>
      <c r="C362" s="315" t="s">
        <v>648</v>
      </c>
      <c r="D362" s="316"/>
      <c r="E362" s="197"/>
      <c r="F362" s="246"/>
      <c r="G362" s="245">
        <v>62805325.879999995</v>
      </c>
      <c r="H362" s="246"/>
      <c r="I362" s="245">
        <v>342588.04</v>
      </c>
      <c r="J362" s="246"/>
      <c r="K362" s="246"/>
      <c r="L362" s="317">
        <v>63147913.919999994</v>
      </c>
      <c r="M362" s="317"/>
      <c r="N362" s="246"/>
      <c r="O362" s="245">
        <v>503587.25</v>
      </c>
      <c r="P362" s="318">
        <v>7808.32</v>
      </c>
      <c r="Q362" s="318"/>
      <c r="R362" s="246"/>
      <c r="S362" s="246"/>
      <c r="T362" s="247">
        <v>511395.57</v>
      </c>
      <c r="U362" s="246"/>
      <c r="V362" s="245">
        <v>10365022.049999997</v>
      </c>
      <c r="W362" s="245">
        <v>9775481.5700000022</v>
      </c>
      <c r="X362" s="245">
        <v>5555399.040000001</v>
      </c>
      <c r="Y362" s="245">
        <v>397657.13</v>
      </c>
      <c r="Z362" s="245">
        <v>3111449.1100000003</v>
      </c>
      <c r="AA362" s="245">
        <v>89.71</v>
      </c>
      <c r="AB362" s="245">
        <v>1267855.4000000001</v>
      </c>
      <c r="AC362" s="246"/>
      <c r="AD362" s="246"/>
      <c r="AE362" s="247">
        <v>30472954.009999994</v>
      </c>
      <c r="AF362" s="246"/>
      <c r="AG362" s="246"/>
      <c r="AH362" s="246"/>
      <c r="AI362" s="245">
        <v>113305.82</v>
      </c>
      <c r="AJ362" s="246"/>
      <c r="AK362" s="246"/>
      <c r="AL362" s="246"/>
      <c r="AM362" s="247">
        <v>113305.82</v>
      </c>
      <c r="AN362" s="247">
        <f t="shared" si="10"/>
        <v>94245569.319999978</v>
      </c>
      <c r="AO362" s="246"/>
      <c r="AP362" s="246"/>
      <c r="AQ362" s="246"/>
      <c r="AR362" s="246"/>
      <c r="AS362" s="246"/>
      <c r="AT362" s="246"/>
      <c r="AU362" s="256"/>
      <c r="AV362" s="246"/>
      <c r="AW362" s="246"/>
      <c r="AX362" s="246"/>
      <c r="AY362" s="246"/>
      <c r="AZ362" s="246"/>
      <c r="BA362" s="246"/>
      <c r="BB362" s="245">
        <v>277534.55999999994</v>
      </c>
      <c r="BC362" s="246"/>
      <c r="BD362" s="246"/>
      <c r="BE362" s="246"/>
      <c r="BF362" s="246"/>
      <c r="BG362" s="246"/>
      <c r="BH362" s="246"/>
      <c r="BI362" s="246"/>
      <c r="BJ362" s="246"/>
      <c r="BK362" s="246"/>
      <c r="BL362" s="246"/>
      <c r="BM362" s="247">
        <f t="shared" si="11"/>
        <v>277534.55999999994</v>
      </c>
      <c r="BN362" s="246"/>
      <c r="BO362" s="246"/>
      <c r="BP362" s="246"/>
      <c r="BQ362" s="246"/>
      <c r="BR362" s="246"/>
      <c r="BS362" s="246"/>
      <c r="BT362" s="256"/>
      <c r="BU362" s="246"/>
      <c r="BV362" s="246"/>
      <c r="BW362" s="246"/>
      <c r="BX362" s="246"/>
      <c r="BY362" s="256"/>
      <c r="BZ362" s="246"/>
      <c r="CA362" s="246"/>
      <c r="CB362" s="256"/>
      <c r="CC362" s="247">
        <v>94245569.319999993</v>
      </c>
      <c r="CD362" s="247">
        <v>277534.55999999994</v>
      </c>
      <c r="CE362" s="247">
        <v>94523103.87999998</v>
      </c>
      <c r="CG362" s="225"/>
      <c r="CH362" s="225"/>
    </row>
    <row r="363" spans="2:86" ht="15" customHeight="1">
      <c r="B363" s="314"/>
      <c r="C363" s="315" t="s">
        <v>649</v>
      </c>
      <c r="D363" s="316"/>
      <c r="E363" s="197">
        <v>264488.12</v>
      </c>
      <c r="F363" s="245">
        <v>0</v>
      </c>
      <c r="G363" s="245">
        <v>41979127.700000003</v>
      </c>
      <c r="H363" s="245">
        <v>268854.95</v>
      </c>
      <c r="I363" s="245">
        <v>395196.6</v>
      </c>
      <c r="J363" s="245">
        <v>1597319.97</v>
      </c>
      <c r="K363" s="246"/>
      <c r="L363" s="317">
        <v>44504987.340000011</v>
      </c>
      <c r="M363" s="317"/>
      <c r="N363" s="246"/>
      <c r="O363" s="245">
        <v>318827.04000000004</v>
      </c>
      <c r="P363" s="319"/>
      <c r="Q363" s="319"/>
      <c r="R363" s="246"/>
      <c r="S363" s="246"/>
      <c r="T363" s="247">
        <v>318827.03999999998</v>
      </c>
      <c r="U363" s="245">
        <v>10208268.140000001</v>
      </c>
      <c r="V363" s="245">
        <v>44263728.470000014</v>
      </c>
      <c r="W363" s="245">
        <v>3112576.7499999963</v>
      </c>
      <c r="X363" s="245">
        <v>831549.57999999914</v>
      </c>
      <c r="Y363" s="245">
        <v>18315.030000000028</v>
      </c>
      <c r="Z363" s="245">
        <v>609746.28999999911</v>
      </c>
      <c r="AA363" s="246"/>
      <c r="AB363" s="245">
        <v>445994.31999999983</v>
      </c>
      <c r="AC363" s="245">
        <v>960986.89999999991</v>
      </c>
      <c r="AD363" s="246"/>
      <c r="AE363" s="247">
        <v>60451165.480000019</v>
      </c>
      <c r="AF363" s="245">
        <v>1656142</v>
      </c>
      <c r="AG363" s="245">
        <v>1260998.67</v>
      </c>
      <c r="AH363" s="246"/>
      <c r="AI363" s="245">
        <v>1130723.24</v>
      </c>
      <c r="AJ363" s="246"/>
      <c r="AK363" s="246"/>
      <c r="AL363" s="246"/>
      <c r="AM363" s="247">
        <v>4047863.91</v>
      </c>
      <c r="AN363" s="247">
        <f t="shared" si="10"/>
        <v>109322843.77000003</v>
      </c>
      <c r="AO363" s="245">
        <v>566555.10999999987</v>
      </c>
      <c r="AP363" s="246"/>
      <c r="AQ363" s="246"/>
      <c r="AR363" s="246"/>
      <c r="AS363" s="245">
        <v>56938.75</v>
      </c>
      <c r="AT363" s="246"/>
      <c r="AU363" s="247">
        <v>623493.85999999987</v>
      </c>
      <c r="AV363" s="246"/>
      <c r="AW363" s="245">
        <v>1041189.56</v>
      </c>
      <c r="AX363" s="245">
        <v>1291.119999999999</v>
      </c>
      <c r="AY363" s="246"/>
      <c r="AZ363" s="246"/>
      <c r="BA363" s="246"/>
      <c r="BB363" s="245">
        <v>5474.4400000000023</v>
      </c>
      <c r="BC363" s="246"/>
      <c r="BD363" s="246"/>
      <c r="BE363" s="246"/>
      <c r="BF363" s="245">
        <v>269460.12000000005</v>
      </c>
      <c r="BG363" s="246"/>
      <c r="BH363" s="245">
        <v>241.75</v>
      </c>
      <c r="BI363" s="246"/>
      <c r="BJ363" s="246"/>
      <c r="BK363" s="246"/>
      <c r="BL363" s="245">
        <v>1140114.27</v>
      </c>
      <c r="BM363" s="247">
        <f t="shared" si="11"/>
        <v>2457771.2600000002</v>
      </c>
      <c r="BN363" s="246"/>
      <c r="BO363" s="246"/>
      <c r="BP363" s="246"/>
      <c r="BQ363" s="246"/>
      <c r="BR363" s="246"/>
      <c r="BS363" s="246"/>
      <c r="BT363" s="256"/>
      <c r="BU363" s="245">
        <v>10273398.690000001</v>
      </c>
      <c r="BV363" s="245">
        <v>1949.819999999997</v>
      </c>
      <c r="BW363" s="246"/>
      <c r="BX363" s="246"/>
      <c r="BY363" s="247">
        <v>10275348.510000002</v>
      </c>
      <c r="BZ363" s="245">
        <v>1381474.7400000002</v>
      </c>
      <c r="CA363" s="246"/>
      <c r="CB363" s="247">
        <v>1381474.7400000002</v>
      </c>
      <c r="CC363" s="256"/>
      <c r="CD363" s="256"/>
      <c r="CE363" s="247">
        <v>124060932.14000003</v>
      </c>
      <c r="CG363" s="225"/>
      <c r="CH363" s="225"/>
    </row>
    <row r="364" spans="2:86" ht="15" customHeight="1">
      <c r="B364" s="314" t="s">
        <v>153</v>
      </c>
      <c r="C364" s="315" t="s">
        <v>647</v>
      </c>
      <c r="D364" s="316"/>
      <c r="E364" s="197"/>
      <c r="F364" s="246"/>
      <c r="G364" s="245">
        <v>10963363.880000001</v>
      </c>
      <c r="H364" s="246"/>
      <c r="I364" s="245">
        <v>969807.16</v>
      </c>
      <c r="J364" s="245">
        <v>645999.56000000006</v>
      </c>
      <c r="K364" s="246"/>
      <c r="L364" s="317">
        <v>12579170.600000001</v>
      </c>
      <c r="M364" s="317"/>
      <c r="N364" s="246"/>
      <c r="O364" s="246"/>
      <c r="P364" s="318">
        <v>365923.98999999993</v>
      </c>
      <c r="Q364" s="318"/>
      <c r="R364" s="246"/>
      <c r="S364" s="246"/>
      <c r="T364" s="247">
        <v>365923.98999999993</v>
      </c>
      <c r="U364" s="245">
        <v>1479946.16</v>
      </c>
      <c r="V364" s="245">
        <v>46795563.469999999</v>
      </c>
      <c r="W364" s="245">
        <v>349987.66</v>
      </c>
      <c r="X364" s="245">
        <v>514169.91</v>
      </c>
      <c r="Y364" s="245">
        <v>175697.53</v>
      </c>
      <c r="Z364" s="245">
        <v>764296.38000000012</v>
      </c>
      <c r="AA364" s="246"/>
      <c r="AB364" s="245">
        <v>891734.6100000001</v>
      </c>
      <c r="AC364" s="245">
        <v>2265900.0400000005</v>
      </c>
      <c r="AD364" s="246"/>
      <c r="AE364" s="247">
        <v>53237295.75999999</v>
      </c>
      <c r="AF364" s="245">
        <v>67489.52</v>
      </c>
      <c r="AG364" s="245">
        <v>470003.97</v>
      </c>
      <c r="AH364" s="246"/>
      <c r="AI364" s="246"/>
      <c r="AJ364" s="246"/>
      <c r="AK364" s="246"/>
      <c r="AL364" s="246"/>
      <c r="AM364" s="247">
        <v>537493.49</v>
      </c>
      <c r="AN364" s="247">
        <f t="shared" si="10"/>
        <v>66719883.839999996</v>
      </c>
      <c r="AO364" s="245">
        <v>92869.05</v>
      </c>
      <c r="AP364" s="246"/>
      <c r="AQ364" s="246"/>
      <c r="AR364" s="246"/>
      <c r="AS364" s="246"/>
      <c r="AT364" s="246"/>
      <c r="AU364" s="247">
        <v>92869.05</v>
      </c>
      <c r="AV364" s="246"/>
      <c r="AW364" s="246"/>
      <c r="AX364" s="245">
        <v>822.19999999999982</v>
      </c>
      <c r="AY364" s="245">
        <v>181241.56999999998</v>
      </c>
      <c r="AZ364" s="246"/>
      <c r="BA364" s="246"/>
      <c r="BB364" s="245">
        <v>66346.429999999993</v>
      </c>
      <c r="BC364" s="246"/>
      <c r="BD364" s="246"/>
      <c r="BE364" s="246"/>
      <c r="BF364" s="246"/>
      <c r="BG364" s="246"/>
      <c r="BH364" s="246"/>
      <c r="BI364" s="246"/>
      <c r="BJ364" s="246"/>
      <c r="BK364" s="246"/>
      <c r="BL364" s="246"/>
      <c r="BM364" s="247">
        <f t="shared" si="11"/>
        <v>248410.19999999998</v>
      </c>
      <c r="BN364" s="246"/>
      <c r="BO364" s="246"/>
      <c r="BP364" s="246"/>
      <c r="BQ364" s="246"/>
      <c r="BR364" s="246"/>
      <c r="BS364" s="246"/>
      <c r="BT364" s="256"/>
      <c r="BU364" s="245">
        <v>787886.75</v>
      </c>
      <c r="BV364" s="245">
        <v>3123.4200000000005</v>
      </c>
      <c r="BW364" s="246"/>
      <c r="BX364" s="246"/>
      <c r="BY364" s="247">
        <v>791010.17</v>
      </c>
      <c r="BZ364" s="245">
        <v>546257.11999999988</v>
      </c>
      <c r="CA364" s="245">
        <v>8304.82</v>
      </c>
      <c r="CB364" s="247">
        <v>554561.93999999983</v>
      </c>
      <c r="CC364" s="256"/>
      <c r="CD364" s="256"/>
      <c r="CE364" s="247">
        <v>68406735.199999988</v>
      </c>
      <c r="CG364" s="225"/>
      <c r="CH364" s="225"/>
    </row>
    <row r="365" spans="2:86" ht="15" customHeight="1">
      <c r="B365" s="314"/>
      <c r="C365" s="315" t="s">
        <v>648</v>
      </c>
      <c r="D365" s="316"/>
      <c r="E365" s="197"/>
      <c r="F365" s="246"/>
      <c r="G365" s="245">
        <v>2899805.8</v>
      </c>
      <c r="H365" s="246"/>
      <c r="I365" s="246"/>
      <c r="J365" s="246"/>
      <c r="K365" s="246"/>
      <c r="L365" s="317">
        <v>2899805.8</v>
      </c>
      <c r="M365" s="317"/>
      <c r="N365" s="246"/>
      <c r="O365" s="246"/>
      <c r="P365" s="318">
        <v>336717.37</v>
      </c>
      <c r="Q365" s="318"/>
      <c r="R365" s="246"/>
      <c r="S365" s="246"/>
      <c r="T365" s="247">
        <v>336717.37</v>
      </c>
      <c r="U365" s="246"/>
      <c r="V365" s="245">
        <v>5803081.2299999995</v>
      </c>
      <c r="W365" s="245">
        <v>286432.82</v>
      </c>
      <c r="X365" s="245">
        <v>475701.85</v>
      </c>
      <c r="Y365" s="245">
        <v>156931.96</v>
      </c>
      <c r="Z365" s="245">
        <v>621157.74000000011</v>
      </c>
      <c r="AA365" s="246"/>
      <c r="AB365" s="245">
        <v>682365.13</v>
      </c>
      <c r="AC365" s="246"/>
      <c r="AD365" s="246"/>
      <c r="AE365" s="247">
        <v>8025670.7299999995</v>
      </c>
      <c r="AF365" s="246"/>
      <c r="AG365" s="246"/>
      <c r="AH365" s="246"/>
      <c r="AI365" s="246"/>
      <c r="AJ365" s="246"/>
      <c r="AK365" s="246"/>
      <c r="AL365" s="246"/>
      <c r="AM365" s="256"/>
      <c r="AN365" s="247">
        <f t="shared" si="10"/>
        <v>11262193.899999999</v>
      </c>
      <c r="AO365" s="246"/>
      <c r="AP365" s="246"/>
      <c r="AQ365" s="246"/>
      <c r="AR365" s="246"/>
      <c r="AS365" s="246"/>
      <c r="AT365" s="246"/>
      <c r="AU365" s="256"/>
      <c r="AV365" s="246"/>
      <c r="AW365" s="246"/>
      <c r="AX365" s="246"/>
      <c r="AY365" s="246"/>
      <c r="AZ365" s="246"/>
      <c r="BA365" s="246"/>
      <c r="BB365" s="245">
        <v>61185.89</v>
      </c>
      <c r="BC365" s="246"/>
      <c r="BD365" s="246"/>
      <c r="BE365" s="246"/>
      <c r="BF365" s="246"/>
      <c r="BG365" s="246"/>
      <c r="BH365" s="246"/>
      <c r="BI365" s="246"/>
      <c r="BJ365" s="246"/>
      <c r="BK365" s="246"/>
      <c r="BL365" s="246"/>
      <c r="BM365" s="247">
        <f t="shared" si="11"/>
        <v>61185.89</v>
      </c>
      <c r="BN365" s="246"/>
      <c r="BO365" s="246"/>
      <c r="BP365" s="246"/>
      <c r="BQ365" s="246"/>
      <c r="BR365" s="246"/>
      <c r="BS365" s="246"/>
      <c r="BT365" s="256"/>
      <c r="BU365" s="246"/>
      <c r="BV365" s="246"/>
      <c r="BW365" s="246"/>
      <c r="BX365" s="246"/>
      <c r="BY365" s="256"/>
      <c r="BZ365" s="246"/>
      <c r="CA365" s="246"/>
      <c r="CB365" s="256"/>
      <c r="CC365" s="247">
        <v>11262193.9</v>
      </c>
      <c r="CD365" s="247">
        <v>61185.89</v>
      </c>
      <c r="CE365" s="247">
        <v>11323379.789999999</v>
      </c>
      <c r="CG365" s="225"/>
      <c r="CH365" s="225"/>
    </row>
    <row r="366" spans="2:86" ht="15" customHeight="1">
      <c r="B366" s="314"/>
      <c r="C366" s="315" t="s">
        <v>649</v>
      </c>
      <c r="D366" s="316"/>
      <c r="E366" s="197"/>
      <c r="F366" s="246"/>
      <c r="G366" s="245">
        <v>8063558.0800000001</v>
      </c>
      <c r="H366" s="246"/>
      <c r="I366" s="245">
        <v>969807.16</v>
      </c>
      <c r="J366" s="245">
        <v>645999.56000000006</v>
      </c>
      <c r="K366" s="246"/>
      <c r="L366" s="317">
        <v>9679364.8000000007</v>
      </c>
      <c r="M366" s="317"/>
      <c r="N366" s="246"/>
      <c r="O366" s="246"/>
      <c r="P366" s="318">
        <v>29206.619999999937</v>
      </c>
      <c r="Q366" s="318"/>
      <c r="R366" s="246"/>
      <c r="S366" s="246"/>
      <c r="T366" s="247">
        <v>29206.619999999937</v>
      </c>
      <c r="U366" s="245">
        <v>1479946.16</v>
      </c>
      <c r="V366" s="245">
        <v>40992482.240000002</v>
      </c>
      <c r="W366" s="245">
        <v>63554.840000000026</v>
      </c>
      <c r="X366" s="245">
        <v>38468.059999999939</v>
      </c>
      <c r="Y366" s="245">
        <v>18765.570000000007</v>
      </c>
      <c r="Z366" s="245">
        <v>143138.64000000001</v>
      </c>
      <c r="AA366" s="246"/>
      <c r="AB366" s="245">
        <v>209369.4800000001</v>
      </c>
      <c r="AC366" s="245">
        <v>2265900.0400000005</v>
      </c>
      <c r="AD366" s="246"/>
      <c r="AE366" s="247">
        <v>45211625.029999994</v>
      </c>
      <c r="AF366" s="245">
        <v>67489.52</v>
      </c>
      <c r="AG366" s="245">
        <v>470003.97</v>
      </c>
      <c r="AH366" s="246"/>
      <c r="AI366" s="246"/>
      <c r="AJ366" s="246"/>
      <c r="AK366" s="246"/>
      <c r="AL366" s="246"/>
      <c r="AM366" s="247">
        <v>537493.49</v>
      </c>
      <c r="AN366" s="247">
        <f t="shared" si="10"/>
        <v>55457689.939999998</v>
      </c>
      <c r="AO366" s="245">
        <v>92869.05</v>
      </c>
      <c r="AP366" s="246"/>
      <c r="AQ366" s="246"/>
      <c r="AR366" s="246"/>
      <c r="AS366" s="246"/>
      <c r="AT366" s="246"/>
      <c r="AU366" s="247">
        <v>92869.05</v>
      </c>
      <c r="AV366" s="246"/>
      <c r="AW366" s="246"/>
      <c r="AX366" s="245">
        <v>822.19999999999982</v>
      </c>
      <c r="AY366" s="245">
        <v>181241.56999999998</v>
      </c>
      <c r="AZ366" s="246"/>
      <c r="BA366" s="246"/>
      <c r="BB366" s="245">
        <v>5160.5399999999936</v>
      </c>
      <c r="BC366" s="246"/>
      <c r="BD366" s="246"/>
      <c r="BE366" s="246"/>
      <c r="BF366" s="246"/>
      <c r="BG366" s="246"/>
      <c r="BH366" s="246"/>
      <c r="BI366" s="246"/>
      <c r="BJ366" s="246"/>
      <c r="BK366" s="246"/>
      <c r="BL366" s="246"/>
      <c r="BM366" s="247">
        <f t="shared" si="11"/>
        <v>187224.31</v>
      </c>
      <c r="BN366" s="246"/>
      <c r="BO366" s="246"/>
      <c r="BP366" s="246"/>
      <c r="BQ366" s="246"/>
      <c r="BR366" s="246"/>
      <c r="BS366" s="246"/>
      <c r="BT366" s="256"/>
      <c r="BU366" s="245">
        <v>787886.75</v>
      </c>
      <c r="BV366" s="245">
        <v>3123.4200000000005</v>
      </c>
      <c r="BW366" s="246"/>
      <c r="BX366" s="246"/>
      <c r="BY366" s="247">
        <v>791010.17</v>
      </c>
      <c r="BZ366" s="245">
        <v>546257.11999999988</v>
      </c>
      <c r="CA366" s="245">
        <v>8304.82</v>
      </c>
      <c r="CB366" s="247">
        <v>554561.93999999983</v>
      </c>
      <c r="CC366" s="256"/>
      <c r="CD366" s="256"/>
      <c r="CE366" s="247">
        <v>57083355.409999989</v>
      </c>
      <c r="CG366" s="225"/>
      <c r="CH366" s="225"/>
    </row>
    <row r="367" spans="2:86" ht="15" customHeight="1">
      <c r="B367" s="314" t="s">
        <v>154</v>
      </c>
      <c r="C367" s="315" t="s">
        <v>647</v>
      </c>
      <c r="D367" s="316"/>
      <c r="E367" s="197">
        <v>10746361.359999999</v>
      </c>
      <c r="F367" s="246"/>
      <c r="G367" s="245">
        <v>105790488.19</v>
      </c>
      <c r="H367" s="245">
        <v>1556219.0599999998</v>
      </c>
      <c r="I367" s="245">
        <v>32688.6</v>
      </c>
      <c r="J367" s="245">
        <v>3525334.89</v>
      </c>
      <c r="K367" s="245">
        <v>24531.85</v>
      </c>
      <c r="L367" s="317">
        <v>121675623.94999999</v>
      </c>
      <c r="M367" s="317"/>
      <c r="N367" s="245">
        <v>14875</v>
      </c>
      <c r="O367" s="245">
        <v>903286.55</v>
      </c>
      <c r="P367" s="318">
        <v>25000</v>
      </c>
      <c r="Q367" s="318"/>
      <c r="R367" s="245">
        <v>215714.52</v>
      </c>
      <c r="S367" s="246"/>
      <c r="T367" s="247">
        <v>1158876.07</v>
      </c>
      <c r="U367" s="245">
        <v>34820908.019999996</v>
      </c>
      <c r="V367" s="245">
        <v>114734501.63999999</v>
      </c>
      <c r="W367" s="245">
        <v>11137041.4</v>
      </c>
      <c r="X367" s="245">
        <v>3410100.98</v>
      </c>
      <c r="Y367" s="245">
        <v>461129.32000000007</v>
      </c>
      <c r="Z367" s="245">
        <v>5911296.96</v>
      </c>
      <c r="AA367" s="246"/>
      <c r="AB367" s="245">
        <v>5847222.1700000009</v>
      </c>
      <c r="AC367" s="245">
        <v>425573.83000000007</v>
      </c>
      <c r="AD367" s="246"/>
      <c r="AE367" s="247">
        <v>176747774.31999996</v>
      </c>
      <c r="AF367" s="245">
        <v>4072282</v>
      </c>
      <c r="AG367" s="245">
        <v>1630874.18</v>
      </c>
      <c r="AH367" s="246"/>
      <c r="AI367" s="245">
        <v>6852575.21</v>
      </c>
      <c r="AJ367" s="246"/>
      <c r="AK367" s="246"/>
      <c r="AL367" s="246"/>
      <c r="AM367" s="247">
        <v>12555731.390000001</v>
      </c>
      <c r="AN367" s="247">
        <f t="shared" si="10"/>
        <v>312138005.7299999</v>
      </c>
      <c r="AO367" s="245">
        <v>190018.36000000007</v>
      </c>
      <c r="AP367" s="246"/>
      <c r="AQ367" s="246"/>
      <c r="AR367" s="246"/>
      <c r="AS367" s="245">
        <v>210571.44</v>
      </c>
      <c r="AT367" s="246"/>
      <c r="AU367" s="247">
        <v>400589.80000000005</v>
      </c>
      <c r="AV367" s="245">
        <v>164.92</v>
      </c>
      <c r="AW367" s="245">
        <v>130546.22999999998</v>
      </c>
      <c r="AX367" s="245">
        <v>59390.220000000008</v>
      </c>
      <c r="AY367" s="245">
        <v>175493.34999999998</v>
      </c>
      <c r="AZ367" s="246"/>
      <c r="BA367" s="246"/>
      <c r="BB367" s="245">
        <v>570965.19000000006</v>
      </c>
      <c r="BC367" s="246"/>
      <c r="BD367" s="246"/>
      <c r="BE367" s="246"/>
      <c r="BF367" s="245">
        <v>213599.30999999997</v>
      </c>
      <c r="BG367" s="246"/>
      <c r="BH367" s="246"/>
      <c r="BI367" s="246"/>
      <c r="BJ367" s="246"/>
      <c r="BK367" s="246"/>
      <c r="BL367" s="245">
        <v>242010.40000000002</v>
      </c>
      <c r="BM367" s="247">
        <f t="shared" si="11"/>
        <v>1392169.62</v>
      </c>
      <c r="BN367" s="246"/>
      <c r="BO367" s="246"/>
      <c r="BP367" s="246"/>
      <c r="BQ367" s="246"/>
      <c r="BR367" s="246"/>
      <c r="BS367" s="246"/>
      <c r="BT367" s="256"/>
      <c r="BU367" s="245">
        <v>12634024.780000001</v>
      </c>
      <c r="BV367" s="245">
        <v>5660.01</v>
      </c>
      <c r="BW367" s="246"/>
      <c r="BX367" s="246"/>
      <c r="BY367" s="247">
        <v>12639684.790000001</v>
      </c>
      <c r="BZ367" s="245">
        <v>17137379.32</v>
      </c>
      <c r="CA367" s="245">
        <v>128854.51</v>
      </c>
      <c r="CB367" s="247">
        <v>17266233.830000002</v>
      </c>
      <c r="CC367" s="256"/>
      <c r="CD367" s="256"/>
      <c r="CE367" s="247">
        <v>343836683.76999992</v>
      </c>
      <c r="CG367" s="225"/>
      <c r="CH367" s="225"/>
    </row>
    <row r="368" spans="2:86" ht="15" customHeight="1">
      <c r="B368" s="314"/>
      <c r="C368" s="315" t="s">
        <v>648</v>
      </c>
      <c r="D368" s="316"/>
      <c r="E368" s="197">
        <v>303.10000000000002</v>
      </c>
      <c r="F368" s="246"/>
      <c r="G368" s="245">
        <v>46456400.520000003</v>
      </c>
      <c r="H368" s="245">
        <v>141855.74000000002</v>
      </c>
      <c r="I368" s="245">
        <v>4903.2699999999986</v>
      </c>
      <c r="J368" s="246"/>
      <c r="K368" s="246"/>
      <c r="L368" s="317">
        <v>46603462.63000001</v>
      </c>
      <c r="M368" s="317"/>
      <c r="N368" s="245">
        <v>14875</v>
      </c>
      <c r="O368" s="245">
        <v>224797.27</v>
      </c>
      <c r="P368" s="319"/>
      <c r="Q368" s="319"/>
      <c r="R368" s="246"/>
      <c r="S368" s="246"/>
      <c r="T368" s="247">
        <v>239672.27</v>
      </c>
      <c r="U368" s="246"/>
      <c r="V368" s="245">
        <v>15032589.999999998</v>
      </c>
      <c r="W368" s="245">
        <v>8264128.3800000008</v>
      </c>
      <c r="X368" s="245">
        <v>2865014.7</v>
      </c>
      <c r="Y368" s="245">
        <v>448915.89</v>
      </c>
      <c r="Z368" s="245">
        <v>5352280.26</v>
      </c>
      <c r="AA368" s="246"/>
      <c r="AB368" s="245">
        <v>721419.65999999992</v>
      </c>
      <c r="AC368" s="246"/>
      <c r="AD368" s="246"/>
      <c r="AE368" s="247">
        <v>32684348.889999997</v>
      </c>
      <c r="AF368" s="246"/>
      <c r="AG368" s="246"/>
      <c r="AH368" s="246"/>
      <c r="AI368" s="245">
        <v>279081.12999999995</v>
      </c>
      <c r="AJ368" s="246"/>
      <c r="AK368" s="246"/>
      <c r="AL368" s="246"/>
      <c r="AM368" s="247">
        <v>279081.12999999995</v>
      </c>
      <c r="AN368" s="247">
        <f t="shared" si="10"/>
        <v>79806564.920000002</v>
      </c>
      <c r="AO368" s="246"/>
      <c r="AP368" s="246"/>
      <c r="AQ368" s="246"/>
      <c r="AR368" s="246"/>
      <c r="AS368" s="246"/>
      <c r="AT368" s="246"/>
      <c r="AU368" s="256"/>
      <c r="AV368" s="246"/>
      <c r="AW368" s="246"/>
      <c r="AX368" s="246"/>
      <c r="AY368" s="246"/>
      <c r="AZ368" s="246"/>
      <c r="BA368" s="246"/>
      <c r="BB368" s="245">
        <v>407252.29</v>
      </c>
      <c r="BC368" s="246"/>
      <c r="BD368" s="246"/>
      <c r="BE368" s="246"/>
      <c r="BF368" s="246"/>
      <c r="BG368" s="246"/>
      <c r="BH368" s="246"/>
      <c r="BI368" s="246"/>
      <c r="BJ368" s="246"/>
      <c r="BK368" s="246"/>
      <c r="BL368" s="246"/>
      <c r="BM368" s="247">
        <f t="shared" si="11"/>
        <v>407252.29</v>
      </c>
      <c r="BN368" s="246"/>
      <c r="BO368" s="246"/>
      <c r="BP368" s="246"/>
      <c r="BQ368" s="246"/>
      <c r="BR368" s="246"/>
      <c r="BS368" s="246"/>
      <c r="BT368" s="256"/>
      <c r="BU368" s="246"/>
      <c r="BV368" s="246"/>
      <c r="BW368" s="246"/>
      <c r="BX368" s="246"/>
      <c r="BY368" s="256"/>
      <c r="BZ368" s="246"/>
      <c r="CA368" s="246"/>
      <c r="CB368" s="256"/>
      <c r="CC368" s="247">
        <v>79806564.920000002</v>
      </c>
      <c r="CD368" s="247">
        <v>407252.29</v>
      </c>
      <c r="CE368" s="247">
        <v>80213817.209999993</v>
      </c>
      <c r="CG368" s="225"/>
      <c r="CH368" s="225"/>
    </row>
    <row r="369" spans="2:86" ht="15" customHeight="1">
      <c r="B369" s="314"/>
      <c r="C369" s="315" t="s">
        <v>649</v>
      </c>
      <c r="D369" s="316"/>
      <c r="E369" s="197">
        <v>10746058.26</v>
      </c>
      <c r="F369" s="246"/>
      <c r="G369" s="245">
        <v>59334087.669999994</v>
      </c>
      <c r="H369" s="245">
        <v>1414363.3199999998</v>
      </c>
      <c r="I369" s="245">
        <v>27785.33</v>
      </c>
      <c r="J369" s="245">
        <v>3525334.89</v>
      </c>
      <c r="K369" s="245">
        <v>24531.85</v>
      </c>
      <c r="L369" s="317">
        <v>75072161.319999978</v>
      </c>
      <c r="M369" s="317"/>
      <c r="N369" s="246"/>
      <c r="O369" s="245">
        <v>678489.28</v>
      </c>
      <c r="P369" s="318">
        <v>25000</v>
      </c>
      <c r="Q369" s="318"/>
      <c r="R369" s="245">
        <v>215714.52</v>
      </c>
      <c r="S369" s="246"/>
      <c r="T369" s="247">
        <v>919203.8</v>
      </c>
      <c r="U369" s="245">
        <v>34820908.019999996</v>
      </c>
      <c r="V369" s="245">
        <v>99701911.639999986</v>
      </c>
      <c r="W369" s="245">
        <v>2872913.0199999996</v>
      </c>
      <c r="X369" s="245">
        <v>545086.2799999998</v>
      </c>
      <c r="Y369" s="245">
        <v>12213.430000000051</v>
      </c>
      <c r="Z369" s="245">
        <v>559016.70000000019</v>
      </c>
      <c r="AA369" s="246"/>
      <c r="AB369" s="245">
        <v>5125802.5100000007</v>
      </c>
      <c r="AC369" s="245">
        <v>425573.83000000007</v>
      </c>
      <c r="AD369" s="246"/>
      <c r="AE369" s="247">
        <v>144063425.42999998</v>
      </c>
      <c r="AF369" s="245">
        <v>4072282</v>
      </c>
      <c r="AG369" s="245">
        <v>1630874.18</v>
      </c>
      <c r="AH369" s="246"/>
      <c r="AI369" s="245">
        <v>6573494.0800000001</v>
      </c>
      <c r="AJ369" s="246"/>
      <c r="AK369" s="246"/>
      <c r="AL369" s="246"/>
      <c r="AM369" s="247">
        <v>12276650.26</v>
      </c>
      <c r="AN369" s="247">
        <f t="shared" si="10"/>
        <v>232331440.80999994</v>
      </c>
      <c r="AO369" s="245">
        <v>190018.36000000007</v>
      </c>
      <c r="AP369" s="246"/>
      <c r="AQ369" s="246"/>
      <c r="AR369" s="246"/>
      <c r="AS369" s="245">
        <v>210571.44</v>
      </c>
      <c r="AT369" s="246"/>
      <c r="AU369" s="247">
        <v>400589.80000000005</v>
      </c>
      <c r="AV369" s="245">
        <v>164.92</v>
      </c>
      <c r="AW369" s="245">
        <v>130546.22999999998</v>
      </c>
      <c r="AX369" s="245">
        <v>59390.220000000008</v>
      </c>
      <c r="AY369" s="245">
        <v>175493.34999999998</v>
      </c>
      <c r="AZ369" s="246"/>
      <c r="BA369" s="246"/>
      <c r="BB369" s="245">
        <v>163712.90000000008</v>
      </c>
      <c r="BC369" s="246"/>
      <c r="BD369" s="246"/>
      <c r="BE369" s="246"/>
      <c r="BF369" s="245">
        <v>213599.30999999997</v>
      </c>
      <c r="BG369" s="246"/>
      <c r="BH369" s="246"/>
      <c r="BI369" s="246"/>
      <c r="BJ369" s="246"/>
      <c r="BK369" s="246"/>
      <c r="BL369" s="245">
        <v>242010.40000000002</v>
      </c>
      <c r="BM369" s="247">
        <f t="shared" si="11"/>
        <v>984917.33000000007</v>
      </c>
      <c r="BN369" s="246"/>
      <c r="BO369" s="246"/>
      <c r="BP369" s="246"/>
      <c r="BQ369" s="246"/>
      <c r="BR369" s="246"/>
      <c r="BS369" s="246"/>
      <c r="BT369" s="256"/>
      <c r="BU369" s="245">
        <v>12634024.780000001</v>
      </c>
      <c r="BV369" s="245">
        <v>5660.01</v>
      </c>
      <c r="BW369" s="246"/>
      <c r="BX369" s="246"/>
      <c r="BY369" s="247">
        <v>12639684.790000001</v>
      </c>
      <c r="BZ369" s="245">
        <v>17137379.32</v>
      </c>
      <c r="CA369" s="245">
        <v>128854.51</v>
      </c>
      <c r="CB369" s="247">
        <v>17266233.830000002</v>
      </c>
      <c r="CC369" s="256"/>
      <c r="CD369" s="256"/>
      <c r="CE369" s="247">
        <v>263622866.55999994</v>
      </c>
      <c r="CG369" s="225"/>
      <c r="CH369" s="225"/>
    </row>
    <row r="370" spans="2:86" ht="15" customHeight="1">
      <c r="B370" s="314" t="s">
        <v>155</v>
      </c>
      <c r="C370" s="315" t="s">
        <v>647</v>
      </c>
      <c r="D370" s="316"/>
      <c r="E370" s="197">
        <v>98340.84</v>
      </c>
      <c r="F370" s="245">
        <v>835072.3899999999</v>
      </c>
      <c r="G370" s="245">
        <v>28126426.149999999</v>
      </c>
      <c r="H370" s="245">
        <v>36905.870000000003</v>
      </c>
      <c r="I370" s="245">
        <v>12775.92</v>
      </c>
      <c r="J370" s="245">
        <v>690258.18</v>
      </c>
      <c r="K370" s="246"/>
      <c r="L370" s="317">
        <v>29799779.350000001</v>
      </c>
      <c r="M370" s="317"/>
      <c r="N370" s="246"/>
      <c r="O370" s="245">
        <v>51357.57</v>
      </c>
      <c r="P370" s="319"/>
      <c r="Q370" s="319"/>
      <c r="R370" s="245">
        <v>7032.8</v>
      </c>
      <c r="S370" s="246"/>
      <c r="T370" s="247">
        <v>58390.37</v>
      </c>
      <c r="U370" s="245">
        <v>187261.85000000003</v>
      </c>
      <c r="V370" s="245">
        <v>13421260.559999999</v>
      </c>
      <c r="W370" s="245">
        <v>1446672.29</v>
      </c>
      <c r="X370" s="245">
        <v>1099134.6299999999</v>
      </c>
      <c r="Y370" s="245">
        <v>359864.6</v>
      </c>
      <c r="Z370" s="245">
        <v>344946.55</v>
      </c>
      <c r="AA370" s="246"/>
      <c r="AB370" s="245">
        <v>282199.31</v>
      </c>
      <c r="AC370" s="245">
        <v>782472.66</v>
      </c>
      <c r="AD370" s="246"/>
      <c r="AE370" s="247">
        <v>17923812.449999996</v>
      </c>
      <c r="AF370" s="245">
        <v>30000</v>
      </c>
      <c r="AG370" s="245">
        <v>210019.34</v>
      </c>
      <c r="AH370" s="246"/>
      <c r="AI370" s="245">
        <v>804.95</v>
      </c>
      <c r="AJ370" s="246"/>
      <c r="AK370" s="246"/>
      <c r="AL370" s="246"/>
      <c r="AM370" s="247">
        <v>240824.29</v>
      </c>
      <c r="AN370" s="247">
        <f t="shared" si="10"/>
        <v>48022806.460000001</v>
      </c>
      <c r="AO370" s="245">
        <v>1779.48</v>
      </c>
      <c r="AP370" s="246"/>
      <c r="AQ370" s="246"/>
      <c r="AR370" s="246"/>
      <c r="AS370" s="246"/>
      <c r="AT370" s="246"/>
      <c r="AU370" s="247">
        <v>1779.48</v>
      </c>
      <c r="AV370" s="246"/>
      <c r="AW370" s="245">
        <v>10623.41</v>
      </c>
      <c r="AX370" s="246"/>
      <c r="AY370" s="246"/>
      <c r="AZ370" s="246"/>
      <c r="BA370" s="246"/>
      <c r="BB370" s="246"/>
      <c r="BC370" s="246"/>
      <c r="BD370" s="246"/>
      <c r="BE370" s="246"/>
      <c r="BF370" s="245">
        <v>787.47000000000014</v>
      </c>
      <c r="BG370" s="246"/>
      <c r="BH370" s="246"/>
      <c r="BI370" s="246"/>
      <c r="BJ370" s="246"/>
      <c r="BK370" s="246"/>
      <c r="BL370" s="245">
        <v>5.4569682106375694E-12</v>
      </c>
      <c r="BM370" s="247">
        <f t="shared" si="11"/>
        <v>11410.880000000005</v>
      </c>
      <c r="BN370" s="246"/>
      <c r="BO370" s="246"/>
      <c r="BP370" s="246"/>
      <c r="BQ370" s="246"/>
      <c r="BR370" s="246"/>
      <c r="BS370" s="246"/>
      <c r="BT370" s="256"/>
      <c r="BU370" s="245">
        <v>285298.68000000005</v>
      </c>
      <c r="BV370" s="245">
        <v>3.559999999999981</v>
      </c>
      <c r="BW370" s="246"/>
      <c r="BX370" s="246"/>
      <c r="BY370" s="247">
        <v>285302.24000000005</v>
      </c>
      <c r="BZ370" s="245">
        <v>5578.02</v>
      </c>
      <c r="CA370" s="245">
        <v>674.62</v>
      </c>
      <c r="CB370" s="247">
        <v>6252.64</v>
      </c>
      <c r="CC370" s="256"/>
      <c r="CD370" s="256"/>
      <c r="CE370" s="247">
        <v>48327551.699999988</v>
      </c>
      <c r="CG370" s="225"/>
      <c r="CH370" s="225"/>
    </row>
    <row r="371" spans="2:86" ht="15" customHeight="1">
      <c r="B371" s="314"/>
      <c r="C371" s="315" t="s">
        <v>648</v>
      </c>
      <c r="D371" s="316"/>
      <c r="E371" s="197"/>
      <c r="F371" s="245">
        <v>624202.09</v>
      </c>
      <c r="G371" s="245">
        <v>18263693.859999999</v>
      </c>
      <c r="H371" s="246"/>
      <c r="I371" s="245">
        <v>3076.03</v>
      </c>
      <c r="J371" s="246"/>
      <c r="K371" s="246"/>
      <c r="L371" s="317">
        <v>18890971.98</v>
      </c>
      <c r="M371" s="317"/>
      <c r="N371" s="246"/>
      <c r="O371" s="245">
        <v>51357.57</v>
      </c>
      <c r="P371" s="319"/>
      <c r="Q371" s="319"/>
      <c r="R371" s="246"/>
      <c r="S371" s="246"/>
      <c r="T371" s="247">
        <v>51357.57</v>
      </c>
      <c r="U371" s="246"/>
      <c r="V371" s="245">
        <v>1986142.48</v>
      </c>
      <c r="W371" s="245">
        <v>1180377.78</v>
      </c>
      <c r="X371" s="245">
        <v>966044.88</v>
      </c>
      <c r="Y371" s="245">
        <v>289267.14</v>
      </c>
      <c r="Z371" s="245">
        <v>329921.17000000004</v>
      </c>
      <c r="AA371" s="246"/>
      <c r="AB371" s="245">
        <v>262533.81</v>
      </c>
      <c r="AC371" s="246"/>
      <c r="AD371" s="246"/>
      <c r="AE371" s="247">
        <v>5014287.2599999988</v>
      </c>
      <c r="AF371" s="246"/>
      <c r="AG371" s="246"/>
      <c r="AH371" s="246"/>
      <c r="AI371" s="245">
        <v>40.630000000000003</v>
      </c>
      <c r="AJ371" s="246"/>
      <c r="AK371" s="246"/>
      <c r="AL371" s="246"/>
      <c r="AM371" s="247">
        <v>40.630000000000003</v>
      </c>
      <c r="AN371" s="247">
        <f t="shared" si="10"/>
        <v>23956657.439999998</v>
      </c>
      <c r="AO371" s="246"/>
      <c r="AP371" s="246"/>
      <c r="AQ371" s="246"/>
      <c r="AR371" s="246"/>
      <c r="AS371" s="246"/>
      <c r="AT371" s="246"/>
      <c r="AU371" s="256"/>
      <c r="AV371" s="246"/>
      <c r="AW371" s="246"/>
      <c r="AX371" s="246"/>
      <c r="AY371" s="246"/>
      <c r="AZ371" s="246"/>
      <c r="BA371" s="246"/>
      <c r="BB371" s="246"/>
      <c r="BC371" s="246"/>
      <c r="BD371" s="246"/>
      <c r="BE371" s="246"/>
      <c r="BF371" s="246"/>
      <c r="BG371" s="246"/>
      <c r="BH371" s="246"/>
      <c r="BI371" s="246"/>
      <c r="BJ371" s="246"/>
      <c r="BK371" s="246"/>
      <c r="BL371" s="246"/>
      <c r="BM371" s="247">
        <f t="shared" si="11"/>
        <v>0</v>
      </c>
      <c r="BN371" s="246"/>
      <c r="BO371" s="246"/>
      <c r="BP371" s="246"/>
      <c r="BQ371" s="246"/>
      <c r="BR371" s="246"/>
      <c r="BS371" s="246"/>
      <c r="BT371" s="256"/>
      <c r="BU371" s="246"/>
      <c r="BV371" s="246"/>
      <c r="BW371" s="246"/>
      <c r="BX371" s="246"/>
      <c r="BY371" s="256"/>
      <c r="BZ371" s="246"/>
      <c r="CA371" s="246"/>
      <c r="CB371" s="256"/>
      <c r="CC371" s="247">
        <v>23956657.440000001</v>
      </c>
      <c r="CD371" s="256"/>
      <c r="CE371" s="247">
        <v>23956657.439999998</v>
      </c>
      <c r="CG371" s="225"/>
      <c r="CH371" s="225"/>
    </row>
    <row r="372" spans="2:86" ht="15" customHeight="1">
      <c r="B372" s="314"/>
      <c r="C372" s="315" t="s">
        <v>649</v>
      </c>
      <c r="D372" s="316"/>
      <c r="E372" s="197">
        <v>98340.84</v>
      </c>
      <c r="F372" s="245">
        <v>210870.29999999993</v>
      </c>
      <c r="G372" s="245">
        <v>9862732.2899999991</v>
      </c>
      <c r="H372" s="245">
        <v>36905.870000000003</v>
      </c>
      <c r="I372" s="245">
        <v>9699.89</v>
      </c>
      <c r="J372" s="245">
        <v>690258.18</v>
      </c>
      <c r="K372" s="246"/>
      <c r="L372" s="317">
        <v>10908807.370000001</v>
      </c>
      <c r="M372" s="317"/>
      <c r="N372" s="246"/>
      <c r="O372" s="246"/>
      <c r="P372" s="319"/>
      <c r="Q372" s="319"/>
      <c r="R372" s="245">
        <v>7032.8</v>
      </c>
      <c r="S372" s="246"/>
      <c r="T372" s="247">
        <v>7032.8000000000029</v>
      </c>
      <c r="U372" s="245">
        <v>187261.85000000003</v>
      </c>
      <c r="V372" s="245">
        <v>11435118.079999998</v>
      </c>
      <c r="W372" s="245">
        <v>266294.51</v>
      </c>
      <c r="X372" s="245">
        <v>133089.74999999988</v>
      </c>
      <c r="Y372" s="245">
        <v>70597.459999999963</v>
      </c>
      <c r="Z372" s="245">
        <v>15025.379999999946</v>
      </c>
      <c r="AA372" s="246"/>
      <c r="AB372" s="245">
        <v>19665.5</v>
      </c>
      <c r="AC372" s="245">
        <v>782472.66</v>
      </c>
      <c r="AD372" s="246"/>
      <c r="AE372" s="247">
        <v>12909525.189999998</v>
      </c>
      <c r="AF372" s="245">
        <v>30000</v>
      </c>
      <c r="AG372" s="245">
        <v>210019.34</v>
      </c>
      <c r="AH372" s="246"/>
      <c r="AI372" s="245">
        <v>764.32</v>
      </c>
      <c r="AJ372" s="246"/>
      <c r="AK372" s="246"/>
      <c r="AL372" s="246"/>
      <c r="AM372" s="247">
        <v>240783.66</v>
      </c>
      <c r="AN372" s="247">
        <f t="shared" si="10"/>
        <v>24066149.02</v>
      </c>
      <c r="AO372" s="245">
        <v>1779.48</v>
      </c>
      <c r="AP372" s="246"/>
      <c r="AQ372" s="246"/>
      <c r="AR372" s="246"/>
      <c r="AS372" s="246"/>
      <c r="AT372" s="246"/>
      <c r="AU372" s="247">
        <v>1779.48</v>
      </c>
      <c r="AV372" s="246"/>
      <c r="AW372" s="245">
        <v>10623.41</v>
      </c>
      <c r="AX372" s="246"/>
      <c r="AY372" s="246"/>
      <c r="AZ372" s="246"/>
      <c r="BA372" s="246"/>
      <c r="BB372" s="246"/>
      <c r="BC372" s="246"/>
      <c r="BD372" s="246"/>
      <c r="BE372" s="246"/>
      <c r="BF372" s="245">
        <v>787.47000000000014</v>
      </c>
      <c r="BG372" s="246"/>
      <c r="BH372" s="246"/>
      <c r="BI372" s="246"/>
      <c r="BJ372" s="246"/>
      <c r="BK372" s="246"/>
      <c r="BL372" s="245">
        <v>5.4569682106375694E-12</v>
      </c>
      <c r="BM372" s="247">
        <f t="shared" si="11"/>
        <v>11410.880000000005</v>
      </c>
      <c r="BN372" s="246"/>
      <c r="BO372" s="246"/>
      <c r="BP372" s="246"/>
      <c r="BQ372" s="246"/>
      <c r="BR372" s="246"/>
      <c r="BS372" s="246"/>
      <c r="BT372" s="256"/>
      <c r="BU372" s="245">
        <v>285298.68000000005</v>
      </c>
      <c r="BV372" s="245">
        <v>3.559999999999981</v>
      </c>
      <c r="BW372" s="246"/>
      <c r="BX372" s="246"/>
      <c r="BY372" s="247">
        <v>285302.24000000005</v>
      </c>
      <c r="BZ372" s="245">
        <v>5578.02</v>
      </c>
      <c r="CA372" s="245">
        <v>674.62</v>
      </c>
      <c r="CB372" s="247">
        <v>6252.64</v>
      </c>
      <c r="CC372" s="256"/>
      <c r="CD372" s="256"/>
      <c r="CE372" s="247">
        <v>24370894.25999999</v>
      </c>
      <c r="CG372" s="225"/>
      <c r="CH372" s="225"/>
    </row>
    <row r="373" spans="2:86" ht="15" customHeight="1">
      <c r="B373" s="314" t="s">
        <v>156</v>
      </c>
      <c r="C373" s="315" t="s">
        <v>647</v>
      </c>
      <c r="D373" s="316"/>
      <c r="E373" s="197">
        <v>247669.64</v>
      </c>
      <c r="F373" s="246"/>
      <c r="G373" s="245">
        <v>50054877.130000003</v>
      </c>
      <c r="H373" s="245">
        <v>862665.73</v>
      </c>
      <c r="I373" s="245">
        <v>19915.96</v>
      </c>
      <c r="J373" s="245">
        <v>630954.92000000004</v>
      </c>
      <c r="K373" s="246"/>
      <c r="L373" s="317">
        <v>51816083.380000003</v>
      </c>
      <c r="M373" s="317"/>
      <c r="N373" s="246"/>
      <c r="O373" s="246"/>
      <c r="P373" s="318">
        <v>898903.31</v>
      </c>
      <c r="Q373" s="318"/>
      <c r="R373" s="245">
        <v>35400</v>
      </c>
      <c r="S373" s="246"/>
      <c r="T373" s="247">
        <v>934303.31</v>
      </c>
      <c r="U373" s="245">
        <v>1894795.63</v>
      </c>
      <c r="V373" s="245">
        <v>5480311.7200000007</v>
      </c>
      <c r="W373" s="245">
        <v>260650.09000000003</v>
      </c>
      <c r="X373" s="245">
        <v>411659.57</v>
      </c>
      <c r="Y373" s="245">
        <v>10514.270000000002</v>
      </c>
      <c r="Z373" s="245">
        <v>401826.67</v>
      </c>
      <c r="AA373" s="246"/>
      <c r="AB373" s="245">
        <v>114666.14</v>
      </c>
      <c r="AC373" s="246"/>
      <c r="AD373" s="246"/>
      <c r="AE373" s="247">
        <v>8574424.0900000017</v>
      </c>
      <c r="AF373" s="246"/>
      <c r="AG373" s="245">
        <v>307306.15999999997</v>
      </c>
      <c r="AH373" s="246"/>
      <c r="AI373" s="246"/>
      <c r="AJ373" s="246"/>
      <c r="AK373" s="246"/>
      <c r="AL373" s="246"/>
      <c r="AM373" s="247">
        <v>307306.15999999997</v>
      </c>
      <c r="AN373" s="247">
        <f t="shared" si="10"/>
        <v>61632116.940000005</v>
      </c>
      <c r="AO373" s="245">
        <v>184288.78</v>
      </c>
      <c r="AP373" s="246"/>
      <c r="AQ373" s="246"/>
      <c r="AR373" s="246"/>
      <c r="AS373" s="246"/>
      <c r="AT373" s="246"/>
      <c r="AU373" s="247">
        <v>184288.78</v>
      </c>
      <c r="AV373" s="246"/>
      <c r="AW373" s="245">
        <v>24408.89</v>
      </c>
      <c r="AX373" s="245">
        <v>20.439999999999998</v>
      </c>
      <c r="AY373" s="246"/>
      <c r="AZ373" s="246"/>
      <c r="BA373" s="246"/>
      <c r="BB373" s="245">
        <v>25794.99</v>
      </c>
      <c r="BC373" s="246"/>
      <c r="BD373" s="246"/>
      <c r="BE373" s="246"/>
      <c r="BF373" s="245">
        <v>36300.089999999997</v>
      </c>
      <c r="BG373" s="246"/>
      <c r="BH373" s="246"/>
      <c r="BI373" s="246"/>
      <c r="BJ373" s="246"/>
      <c r="BK373" s="246"/>
      <c r="BL373" s="245">
        <v>1.8189894035458565E-12</v>
      </c>
      <c r="BM373" s="247">
        <f t="shared" si="11"/>
        <v>86524.41</v>
      </c>
      <c r="BN373" s="246"/>
      <c r="BO373" s="246"/>
      <c r="BP373" s="246"/>
      <c r="BQ373" s="246"/>
      <c r="BR373" s="246"/>
      <c r="BS373" s="246"/>
      <c r="BT373" s="256"/>
      <c r="BU373" s="245">
        <v>45473.420000000013</v>
      </c>
      <c r="BV373" s="245">
        <v>473.32000000000016</v>
      </c>
      <c r="BW373" s="246"/>
      <c r="BX373" s="246"/>
      <c r="BY373" s="247">
        <v>45946.740000000013</v>
      </c>
      <c r="BZ373" s="245">
        <v>59486.7</v>
      </c>
      <c r="CA373" s="245">
        <v>20687.68</v>
      </c>
      <c r="CB373" s="247">
        <v>80174.38</v>
      </c>
      <c r="CC373" s="256"/>
      <c r="CD373" s="256"/>
      <c r="CE373" s="247">
        <v>62029051.250000007</v>
      </c>
      <c r="CG373" s="225"/>
      <c r="CH373" s="225"/>
    </row>
    <row r="374" spans="2:86" ht="15" customHeight="1">
      <c r="B374" s="314"/>
      <c r="C374" s="315" t="s">
        <v>648</v>
      </c>
      <c r="D374" s="316"/>
      <c r="E374" s="197"/>
      <c r="F374" s="246"/>
      <c r="G374" s="245">
        <v>21074589.199999996</v>
      </c>
      <c r="H374" s="245">
        <v>94210.74</v>
      </c>
      <c r="I374" s="245">
        <v>17616.469999999998</v>
      </c>
      <c r="J374" s="246"/>
      <c r="K374" s="246"/>
      <c r="L374" s="317">
        <v>21186416.409999993</v>
      </c>
      <c r="M374" s="317"/>
      <c r="N374" s="246"/>
      <c r="O374" s="246"/>
      <c r="P374" s="318">
        <v>743156.43</v>
      </c>
      <c r="Q374" s="318"/>
      <c r="R374" s="246"/>
      <c r="S374" s="246"/>
      <c r="T374" s="247">
        <v>743156.43</v>
      </c>
      <c r="U374" s="246"/>
      <c r="V374" s="245">
        <v>1884288.16</v>
      </c>
      <c r="W374" s="245">
        <v>243853.83</v>
      </c>
      <c r="X374" s="245">
        <v>292297.64</v>
      </c>
      <c r="Y374" s="245">
        <v>8567.3099999999959</v>
      </c>
      <c r="Z374" s="245">
        <v>373543.12</v>
      </c>
      <c r="AA374" s="246"/>
      <c r="AB374" s="245">
        <v>70778.86</v>
      </c>
      <c r="AC374" s="246"/>
      <c r="AD374" s="246"/>
      <c r="AE374" s="247">
        <v>2873328.9200000004</v>
      </c>
      <c r="AF374" s="246"/>
      <c r="AG374" s="246"/>
      <c r="AH374" s="246"/>
      <c r="AI374" s="246"/>
      <c r="AJ374" s="246"/>
      <c r="AK374" s="246"/>
      <c r="AL374" s="246"/>
      <c r="AM374" s="256"/>
      <c r="AN374" s="247">
        <f t="shared" si="10"/>
        <v>24802901.759999994</v>
      </c>
      <c r="AO374" s="246"/>
      <c r="AP374" s="246"/>
      <c r="AQ374" s="246"/>
      <c r="AR374" s="246"/>
      <c r="AS374" s="246"/>
      <c r="AT374" s="246"/>
      <c r="AU374" s="256"/>
      <c r="AV374" s="246"/>
      <c r="AW374" s="246"/>
      <c r="AX374" s="246"/>
      <c r="AY374" s="246"/>
      <c r="AZ374" s="246"/>
      <c r="BA374" s="246"/>
      <c r="BB374" s="245">
        <v>25794.99</v>
      </c>
      <c r="BC374" s="246"/>
      <c r="BD374" s="246"/>
      <c r="BE374" s="246"/>
      <c r="BF374" s="246"/>
      <c r="BG374" s="246"/>
      <c r="BH374" s="246"/>
      <c r="BI374" s="246"/>
      <c r="BJ374" s="246"/>
      <c r="BK374" s="246"/>
      <c r="BL374" s="246"/>
      <c r="BM374" s="247">
        <f t="shared" si="11"/>
        <v>25794.99</v>
      </c>
      <c r="BN374" s="246"/>
      <c r="BO374" s="246"/>
      <c r="BP374" s="246"/>
      <c r="BQ374" s="246"/>
      <c r="BR374" s="246"/>
      <c r="BS374" s="246"/>
      <c r="BT374" s="256"/>
      <c r="BU374" s="246"/>
      <c r="BV374" s="246"/>
      <c r="BW374" s="246"/>
      <c r="BX374" s="246"/>
      <c r="BY374" s="256"/>
      <c r="BZ374" s="246"/>
      <c r="CA374" s="246"/>
      <c r="CB374" s="256"/>
      <c r="CC374" s="247">
        <v>24802901.75999999</v>
      </c>
      <c r="CD374" s="247">
        <v>25794.99</v>
      </c>
      <c r="CE374" s="247">
        <v>24828696.749999993</v>
      </c>
      <c r="CG374" s="225"/>
      <c r="CH374" s="225"/>
    </row>
    <row r="375" spans="2:86" ht="15" customHeight="1">
      <c r="B375" s="314"/>
      <c r="C375" s="315" t="s">
        <v>649</v>
      </c>
      <c r="D375" s="316"/>
      <c r="E375" s="197">
        <v>247669.64</v>
      </c>
      <c r="F375" s="246"/>
      <c r="G375" s="245">
        <v>28980287.930000007</v>
      </c>
      <c r="H375" s="245">
        <v>768454.99</v>
      </c>
      <c r="I375" s="245">
        <v>2299.4900000000016</v>
      </c>
      <c r="J375" s="245">
        <v>630954.92000000004</v>
      </c>
      <c r="K375" s="246"/>
      <c r="L375" s="317">
        <v>30629666.97000001</v>
      </c>
      <c r="M375" s="317"/>
      <c r="N375" s="246"/>
      <c r="O375" s="246"/>
      <c r="P375" s="318">
        <v>155746.88000000012</v>
      </c>
      <c r="Q375" s="318"/>
      <c r="R375" s="245">
        <v>35400</v>
      </c>
      <c r="S375" s="246"/>
      <c r="T375" s="247">
        <v>191146.88000000012</v>
      </c>
      <c r="U375" s="245">
        <v>1894795.63</v>
      </c>
      <c r="V375" s="245">
        <v>3596023.5600000005</v>
      </c>
      <c r="W375" s="245">
        <v>16796.260000000009</v>
      </c>
      <c r="X375" s="245">
        <v>119361.93</v>
      </c>
      <c r="Y375" s="245">
        <v>1946.9600000000064</v>
      </c>
      <c r="Z375" s="245">
        <v>28283.549999999988</v>
      </c>
      <c r="AA375" s="246"/>
      <c r="AB375" s="245">
        <v>43887.28</v>
      </c>
      <c r="AC375" s="246"/>
      <c r="AD375" s="246"/>
      <c r="AE375" s="247">
        <v>5701095.1700000018</v>
      </c>
      <c r="AF375" s="246"/>
      <c r="AG375" s="245">
        <v>307306.15999999997</v>
      </c>
      <c r="AH375" s="246"/>
      <c r="AI375" s="246"/>
      <c r="AJ375" s="246"/>
      <c r="AK375" s="246"/>
      <c r="AL375" s="246"/>
      <c r="AM375" s="247">
        <v>307306.15999999997</v>
      </c>
      <c r="AN375" s="247">
        <f t="shared" si="10"/>
        <v>36829215.180000007</v>
      </c>
      <c r="AO375" s="245">
        <v>184288.78</v>
      </c>
      <c r="AP375" s="246"/>
      <c r="AQ375" s="246"/>
      <c r="AR375" s="246"/>
      <c r="AS375" s="246"/>
      <c r="AT375" s="246"/>
      <c r="AU375" s="247">
        <v>184288.78</v>
      </c>
      <c r="AV375" s="246"/>
      <c r="AW375" s="245">
        <v>24408.89</v>
      </c>
      <c r="AX375" s="245">
        <v>20.439999999999998</v>
      </c>
      <c r="AY375" s="246"/>
      <c r="AZ375" s="246"/>
      <c r="BA375" s="246"/>
      <c r="BB375" s="246"/>
      <c r="BC375" s="246"/>
      <c r="BD375" s="246"/>
      <c r="BE375" s="246"/>
      <c r="BF375" s="245">
        <v>36300.089999999997</v>
      </c>
      <c r="BG375" s="246"/>
      <c r="BH375" s="246"/>
      <c r="BI375" s="246"/>
      <c r="BJ375" s="246"/>
      <c r="BK375" s="246"/>
      <c r="BL375" s="245">
        <v>1.8189894035458565E-12</v>
      </c>
      <c r="BM375" s="247">
        <f t="shared" si="11"/>
        <v>60729.42</v>
      </c>
      <c r="BN375" s="246"/>
      <c r="BO375" s="246"/>
      <c r="BP375" s="246"/>
      <c r="BQ375" s="246"/>
      <c r="BR375" s="246"/>
      <c r="BS375" s="246"/>
      <c r="BT375" s="256"/>
      <c r="BU375" s="245">
        <v>45473.420000000013</v>
      </c>
      <c r="BV375" s="245">
        <v>473.32000000000016</v>
      </c>
      <c r="BW375" s="246"/>
      <c r="BX375" s="246"/>
      <c r="BY375" s="247">
        <v>45946.740000000013</v>
      </c>
      <c r="BZ375" s="245">
        <v>59486.7</v>
      </c>
      <c r="CA375" s="245">
        <v>20687.68</v>
      </c>
      <c r="CB375" s="247">
        <v>80174.38</v>
      </c>
      <c r="CC375" s="256"/>
      <c r="CD375" s="256"/>
      <c r="CE375" s="247">
        <v>37200354.500000015</v>
      </c>
      <c r="CG375" s="225"/>
      <c r="CH375" s="225"/>
    </row>
    <row r="376" spans="2:86" ht="15" customHeight="1">
      <c r="B376" s="314" t="s">
        <v>157</v>
      </c>
      <c r="C376" s="315" t="s">
        <v>647</v>
      </c>
      <c r="D376" s="316"/>
      <c r="E376" s="197">
        <v>14452563.76</v>
      </c>
      <c r="F376" s="246"/>
      <c r="G376" s="245">
        <v>66924824.439999998</v>
      </c>
      <c r="H376" s="246"/>
      <c r="I376" s="245">
        <v>2515063.73</v>
      </c>
      <c r="J376" s="245">
        <v>197199.41000000015</v>
      </c>
      <c r="K376" s="246"/>
      <c r="L376" s="317">
        <v>84089651.340000004</v>
      </c>
      <c r="M376" s="317"/>
      <c r="N376" s="246"/>
      <c r="O376" s="245">
        <v>287130.23</v>
      </c>
      <c r="P376" s="318">
        <v>3673.2</v>
      </c>
      <c r="Q376" s="318"/>
      <c r="R376" s="246"/>
      <c r="S376" s="246"/>
      <c r="T376" s="247">
        <v>290803.43</v>
      </c>
      <c r="U376" s="245">
        <v>11515528.07</v>
      </c>
      <c r="V376" s="245">
        <v>71521516.079999998</v>
      </c>
      <c r="W376" s="245">
        <v>3082111.2</v>
      </c>
      <c r="X376" s="245">
        <v>588491.84</v>
      </c>
      <c r="Y376" s="245">
        <v>140342.24</v>
      </c>
      <c r="Z376" s="245">
        <v>2004138.21</v>
      </c>
      <c r="AA376" s="245">
        <v>83.77</v>
      </c>
      <c r="AB376" s="245">
        <v>1020197.63</v>
      </c>
      <c r="AC376" s="245">
        <v>64206</v>
      </c>
      <c r="AD376" s="246"/>
      <c r="AE376" s="247">
        <v>89936615.039999992</v>
      </c>
      <c r="AF376" s="245">
        <v>106925</v>
      </c>
      <c r="AG376" s="245">
        <v>1544820.11</v>
      </c>
      <c r="AH376" s="246"/>
      <c r="AI376" s="246"/>
      <c r="AJ376" s="246"/>
      <c r="AK376" s="246"/>
      <c r="AL376" s="246"/>
      <c r="AM376" s="247">
        <v>1651745.11</v>
      </c>
      <c r="AN376" s="247">
        <f t="shared" si="10"/>
        <v>175968814.92000002</v>
      </c>
      <c r="AO376" s="245">
        <v>134046.28</v>
      </c>
      <c r="AP376" s="246"/>
      <c r="AQ376" s="246"/>
      <c r="AR376" s="246"/>
      <c r="AS376" s="246"/>
      <c r="AT376" s="246"/>
      <c r="AU376" s="247">
        <v>134046.28</v>
      </c>
      <c r="AV376" s="246"/>
      <c r="AW376" s="245">
        <v>907850.97999999986</v>
      </c>
      <c r="AX376" s="245">
        <v>6685.0200000000741</v>
      </c>
      <c r="AY376" s="245">
        <v>18912.199999999997</v>
      </c>
      <c r="AZ376" s="246"/>
      <c r="BA376" s="246"/>
      <c r="BB376" s="245">
        <v>322100.24</v>
      </c>
      <c r="BC376" s="246"/>
      <c r="BD376" s="246"/>
      <c r="BE376" s="246"/>
      <c r="BF376" s="245">
        <v>260890.55</v>
      </c>
      <c r="BG376" s="246"/>
      <c r="BH376" s="246"/>
      <c r="BI376" s="246"/>
      <c r="BJ376" s="246"/>
      <c r="BK376" s="246"/>
      <c r="BL376" s="245">
        <v>6298.3999999999287</v>
      </c>
      <c r="BM376" s="247">
        <f t="shared" si="11"/>
        <v>1522737.39</v>
      </c>
      <c r="BN376" s="246"/>
      <c r="BO376" s="246"/>
      <c r="BP376" s="246"/>
      <c r="BQ376" s="246"/>
      <c r="BR376" s="246"/>
      <c r="BS376" s="246"/>
      <c r="BT376" s="256"/>
      <c r="BU376" s="245">
        <v>650632.41999999981</v>
      </c>
      <c r="BV376" s="245">
        <v>2550.9399999999996</v>
      </c>
      <c r="BW376" s="246"/>
      <c r="BX376" s="246"/>
      <c r="BY376" s="247">
        <v>653183.35999999975</v>
      </c>
      <c r="BZ376" s="245">
        <v>517484.81000000006</v>
      </c>
      <c r="CA376" s="245">
        <v>5642.74</v>
      </c>
      <c r="CB376" s="247">
        <v>523127.55000000005</v>
      </c>
      <c r="CC376" s="256"/>
      <c r="CD376" s="256"/>
      <c r="CE376" s="247">
        <v>178801909.5</v>
      </c>
      <c r="CG376" s="225"/>
      <c r="CH376" s="225"/>
    </row>
    <row r="377" spans="2:86" ht="15" customHeight="1">
      <c r="B377" s="314"/>
      <c r="C377" s="315" t="s">
        <v>648</v>
      </c>
      <c r="D377" s="316"/>
      <c r="E377" s="197"/>
      <c r="F377" s="246"/>
      <c r="G377" s="245">
        <v>36846708.229999997</v>
      </c>
      <c r="H377" s="246"/>
      <c r="I377" s="245">
        <v>131257.70000000001</v>
      </c>
      <c r="J377" s="246"/>
      <c r="K377" s="246"/>
      <c r="L377" s="317">
        <v>36977965.93</v>
      </c>
      <c r="M377" s="317"/>
      <c r="N377" s="246"/>
      <c r="O377" s="245">
        <v>1415.7</v>
      </c>
      <c r="P377" s="318">
        <v>673.14</v>
      </c>
      <c r="Q377" s="318"/>
      <c r="R377" s="246"/>
      <c r="S377" s="246"/>
      <c r="T377" s="247">
        <v>2088.84</v>
      </c>
      <c r="U377" s="246"/>
      <c r="V377" s="245">
        <v>11969384.939999999</v>
      </c>
      <c r="W377" s="245">
        <v>2667789.5</v>
      </c>
      <c r="X377" s="245">
        <v>415851.37</v>
      </c>
      <c r="Y377" s="245">
        <v>134592.75999999998</v>
      </c>
      <c r="Z377" s="245">
        <v>1699332.52</v>
      </c>
      <c r="AA377" s="245">
        <v>83.77</v>
      </c>
      <c r="AB377" s="245">
        <v>682196.35</v>
      </c>
      <c r="AC377" s="246"/>
      <c r="AD377" s="246"/>
      <c r="AE377" s="247">
        <v>17569231.210000001</v>
      </c>
      <c r="AF377" s="246"/>
      <c r="AG377" s="245">
        <v>50000</v>
      </c>
      <c r="AH377" s="246"/>
      <c r="AI377" s="246"/>
      <c r="AJ377" s="246"/>
      <c r="AK377" s="246"/>
      <c r="AL377" s="246"/>
      <c r="AM377" s="247">
        <v>50000</v>
      </c>
      <c r="AN377" s="247">
        <f t="shared" si="10"/>
        <v>54599285.980000004</v>
      </c>
      <c r="AO377" s="246"/>
      <c r="AP377" s="246"/>
      <c r="AQ377" s="246"/>
      <c r="AR377" s="246"/>
      <c r="AS377" s="246"/>
      <c r="AT377" s="246"/>
      <c r="AU377" s="256"/>
      <c r="AV377" s="246"/>
      <c r="AW377" s="246"/>
      <c r="AX377" s="246"/>
      <c r="AY377" s="246"/>
      <c r="AZ377" s="246"/>
      <c r="BA377" s="246"/>
      <c r="BB377" s="245">
        <v>322100</v>
      </c>
      <c r="BC377" s="246"/>
      <c r="BD377" s="246"/>
      <c r="BE377" s="246"/>
      <c r="BF377" s="245">
        <v>105000</v>
      </c>
      <c r="BG377" s="246"/>
      <c r="BH377" s="246"/>
      <c r="BI377" s="246"/>
      <c r="BJ377" s="246"/>
      <c r="BK377" s="246"/>
      <c r="BL377" s="246"/>
      <c r="BM377" s="247">
        <f t="shared" si="11"/>
        <v>427100</v>
      </c>
      <c r="BN377" s="246"/>
      <c r="BO377" s="246"/>
      <c r="BP377" s="246"/>
      <c r="BQ377" s="246"/>
      <c r="BR377" s="246"/>
      <c r="BS377" s="246"/>
      <c r="BT377" s="256"/>
      <c r="BU377" s="246"/>
      <c r="BV377" s="246"/>
      <c r="BW377" s="246"/>
      <c r="BX377" s="246"/>
      <c r="BY377" s="256"/>
      <c r="BZ377" s="246"/>
      <c r="CA377" s="246"/>
      <c r="CB377" s="256"/>
      <c r="CC377" s="247">
        <v>54549285.980000004</v>
      </c>
      <c r="CD377" s="247">
        <v>477100.24000000022</v>
      </c>
      <c r="CE377" s="247">
        <v>55026386.220000006</v>
      </c>
      <c r="CG377" s="225"/>
      <c r="CH377" s="225"/>
    </row>
    <row r="378" spans="2:86" ht="15" customHeight="1">
      <c r="B378" s="314"/>
      <c r="C378" s="315" t="s">
        <v>649</v>
      </c>
      <c r="D378" s="316"/>
      <c r="E378" s="197">
        <v>14452563.76</v>
      </c>
      <c r="F378" s="246"/>
      <c r="G378" s="245">
        <v>30078116.210000001</v>
      </c>
      <c r="H378" s="246"/>
      <c r="I378" s="245">
        <v>2383806.0299999998</v>
      </c>
      <c r="J378" s="245">
        <v>197199.41000000015</v>
      </c>
      <c r="K378" s="246"/>
      <c r="L378" s="317">
        <v>47111685.410000004</v>
      </c>
      <c r="M378" s="317"/>
      <c r="N378" s="246"/>
      <c r="O378" s="245">
        <v>285714.52999999997</v>
      </c>
      <c r="P378" s="318">
        <v>3000.06</v>
      </c>
      <c r="Q378" s="318"/>
      <c r="R378" s="246"/>
      <c r="S378" s="246"/>
      <c r="T378" s="247">
        <v>288714.58999999997</v>
      </c>
      <c r="U378" s="245">
        <v>11515528.07</v>
      </c>
      <c r="V378" s="245">
        <v>59552131.140000001</v>
      </c>
      <c r="W378" s="245">
        <v>414321.69999999972</v>
      </c>
      <c r="X378" s="245">
        <v>172640.46999999997</v>
      </c>
      <c r="Y378" s="245">
        <v>5749.4800000000105</v>
      </c>
      <c r="Z378" s="245">
        <v>304805.68999999994</v>
      </c>
      <c r="AA378" s="246"/>
      <c r="AB378" s="245">
        <v>338001.28</v>
      </c>
      <c r="AC378" s="245">
        <v>64206</v>
      </c>
      <c r="AD378" s="246"/>
      <c r="AE378" s="247">
        <v>72367383.829999983</v>
      </c>
      <c r="AF378" s="245">
        <v>106925</v>
      </c>
      <c r="AG378" s="245">
        <v>1494820.11</v>
      </c>
      <c r="AH378" s="246"/>
      <c r="AI378" s="246"/>
      <c r="AJ378" s="246"/>
      <c r="AK378" s="246"/>
      <c r="AL378" s="246"/>
      <c r="AM378" s="247">
        <v>1601745.11</v>
      </c>
      <c r="AN378" s="247">
        <f t="shared" si="10"/>
        <v>121369528.93999998</v>
      </c>
      <c r="AO378" s="245">
        <v>134046.28</v>
      </c>
      <c r="AP378" s="246"/>
      <c r="AQ378" s="246"/>
      <c r="AR378" s="246"/>
      <c r="AS378" s="246"/>
      <c r="AT378" s="246"/>
      <c r="AU378" s="247">
        <v>134046.28</v>
      </c>
      <c r="AV378" s="246"/>
      <c r="AW378" s="245">
        <v>907850.97999999986</v>
      </c>
      <c r="AX378" s="245">
        <v>6685.0200000000741</v>
      </c>
      <c r="AY378" s="245">
        <v>18912.199999999997</v>
      </c>
      <c r="AZ378" s="246"/>
      <c r="BA378" s="246"/>
      <c r="BB378" s="245">
        <v>0.23999999999068677</v>
      </c>
      <c r="BC378" s="246"/>
      <c r="BD378" s="246"/>
      <c r="BE378" s="246"/>
      <c r="BF378" s="245">
        <v>155890.54999999999</v>
      </c>
      <c r="BG378" s="246"/>
      <c r="BH378" s="246"/>
      <c r="BI378" s="246"/>
      <c r="BJ378" s="246"/>
      <c r="BK378" s="246"/>
      <c r="BL378" s="245">
        <v>6298.3999999999287</v>
      </c>
      <c r="BM378" s="247">
        <f t="shared" si="11"/>
        <v>1095637.3899999997</v>
      </c>
      <c r="BN378" s="246"/>
      <c r="BO378" s="246"/>
      <c r="BP378" s="246"/>
      <c r="BQ378" s="246"/>
      <c r="BR378" s="246"/>
      <c r="BS378" s="246"/>
      <c r="BT378" s="256"/>
      <c r="BU378" s="245">
        <v>650632.41999999981</v>
      </c>
      <c r="BV378" s="245">
        <v>2550.9399999999996</v>
      </c>
      <c r="BW378" s="246"/>
      <c r="BX378" s="246"/>
      <c r="BY378" s="247">
        <v>653183.35999999975</v>
      </c>
      <c r="BZ378" s="245">
        <v>517484.81000000006</v>
      </c>
      <c r="CA378" s="245">
        <v>5642.74</v>
      </c>
      <c r="CB378" s="247">
        <v>523127.55000000005</v>
      </c>
      <c r="CC378" s="256"/>
      <c r="CD378" s="256"/>
      <c r="CE378" s="247">
        <v>123775523.28</v>
      </c>
      <c r="CG378" s="225"/>
      <c r="CH378" s="225"/>
    </row>
    <row r="379" spans="2:86" ht="15" customHeight="1">
      <c r="B379" s="314" t="s">
        <v>158</v>
      </c>
      <c r="C379" s="315" t="s">
        <v>647</v>
      </c>
      <c r="D379" s="316"/>
      <c r="E379" s="197">
        <v>7662369.5700000003</v>
      </c>
      <c r="F379" s="246"/>
      <c r="G379" s="245">
        <v>30564948.080000002</v>
      </c>
      <c r="H379" s="245">
        <v>101297.73</v>
      </c>
      <c r="I379" s="246"/>
      <c r="J379" s="245">
        <v>23914513.619999997</v>
      </c>
      <c r="K379" s="246"/>
      <c r="L379" s="317">
        <v>62243129</v>
      </c>
      <c r="M379" s="317"/>
      <c r="N379" s="246"/>
      <c r="O379" s="246"/>
      <c r="P379" s="318">
        <v>2265155.27</v>
      </c>
      <c r="Q379" s="318"/>
      <c r="R379" s="245">
        <v>260330.52</v>
      </c>
      <c r="S379" s="246"/>
      <c r="T379" s="247">
        <v>2525485.79</v>
      </c>
      <c r="U379" s="245">
        <v>11894835.390000001</v>
      </c>
      <c r="V379" s="245">
        <v>82091165.849999994</v>
      </c>
      <c r="W379" s="245">
        <v>12083365.789999999</v>
      </c>
      <c r="X379" s="245">
        <v>832023.29</v>
      </c>
      <c r="Y379" s="245">
        <v>39839.919999999998</v>
      </c>
      <c r="Z379" s="245">
        <v>4175829.97</v>
      </c>
      <c r="AA379" s="246"/>
      <c r="AB379" s="245">
        <v>518101.04</v>
      </c>
      <c r="AC379" s="245">
        <v>87418524.049999997</v>
      </c>
      <c r="AD379" s="246"/>
      <c r="AE379" s="247">
        <v>199053685.30000001</v>
      </c>
      <c r="AF379" s="245">
        <v>3914389.03</v>
      </c>
      <c r="AG379" s="245">
        <v>3322528.79</v>
      </c>
      <c r="AH379" s="245">
        <v>165000</v>
      </c>
      <c r="AI379" s="245">
        <v>1591755.95</v>
      </c>
      <c r="AJ379" s="246"/>
      <c r="AK379" s="245">
        <v>10829503.33</v>
      </c>
      <c r="AL379" s="246"/>
      <c r="AM379" s="247">
        <v>19823177.100000001</v>
      </c>
      <c r="AN379" s="247">
        <f t="shared" si="10"/>
        <v>283645477.19</v>
      </c>
      <c r="AO379" s="245">
        <v>450040.33</v>
      </c>
      <c r="AP379" s="246"/>
      <c r="AQ379" s="246"/>
      <c r="AR379" s="246"/>
      <c r="AS379" s="245">
        <v>6484.42</v>
      </c>
      <c r="AT379" s="246"/>
      <c r="AU379" s="247">
        <v>456524.75</v>
      </c>
      <c r="AV379" s="245">
        <v>360000</v>
      </c>
      <c r="AW379" s="245">
        <v>76581.650000000009</v>
      </c>
      <c r="AX379" s="245">
        <v>177297.01</v>
      </c>
      <c r="AY379" s="245">
        <v>117020.70000000001</v>
      </c>
      <c r="AZ379" s="246"/>
      <c r="BA379" s="246"/>
      <c r="BB379" s="245">
        <v>1600579.28</v>
      </c>
      <c r="BC379" s="246"/>
      <c r="BD379" s="246"/>
      <c r="BE379" s="246"/>
      <c r="BF379" s="246"/>
      <c r="BG379" s="245">
        <v>374098.46</v>
      </c>
      <c r="BH379" s="246"/>
      <c r="BI379" s="246"/>
      <c r="BJ379" s="246"/>
      <c r="BK379" s="246"/>
      <c r="BL379" s="245">
        <v>252595.2499999998</v>
      </c>
      <c r="BM379" s="247">
        <f t="shared" si="11"/>
        <v>2958172.35</v>
      </c>
      <c r="BN379" s="246"/>
      <c r="BO379" s="246"/>
      <c r="BP379" s="246"/>
      <c r="BQ379" s="246"/>
      <c r="BR379" s="246"/>
      <c r="BS379" s="246"/>
      <c r="BT379" s="256"/>
      <c r="BU379" s="245">
        <v>39877163.309999995</v>
      </c>
      <c r="BV379" s="245">
        <v>1745.5600000000049</v>
      </c>
      <c r="BW379" s="246"/>
      <c r="BX379" s="246"/>
      <c r="BY379" s="247">
        <v>39878908.869999997</v>
      </c>
      <c r="BZ379" s="245">
        <v>30582989.710000008</v>
      </c>
      <c r="CA379" s="245">
        <v>305614.40000000002</v>
      </c>
      <c r="CB379" s="247">
        <v>30888604.110000007</v>
      </c>
      <c r="CC379" s="256"/>
      <c r="CD379" s="256"/>
      <c r="CE379" s="247">
        <v>357827687.27000004</v>
      </c>
      <c r="CG379" s="225"/>
      <c r="CH379" s="225"/>
    </row>
    <row r="380" spans="2:86" ht="15" customHeight="1">
      <c r="B380" s="314"/>
      <c r="C380" s="315" t="s">
        <v>648</v>
      </c>
      <c r="D380" s="316"/>
      <c r="E380" s="197"/>
      <c r="F380" s="246"/>
      <c r="G380" s="245">
        <v>12245263.9</v>
      </c>
      <c r="H380" s="245">
        <v>788.82</v>
      </c>
      <c r="I380" s="246"/>
      <c r="J380" s="246"/>
      <c r="K380" s="246"/>
      <c r="L380" s="317">
        <v>12246052.720000001</v>
      </c>
      <c r="M380" s="317"/>
      <c r="N380" s="246"/>
      <c r="O380" s="246"/>
      <c r="P380" s="318">
        <v>1978438.24</v>
      </c>
      <c r="Q380" s="318"/>
      <c r="R380" s="246"/>
      <c r="S380" s="246"/>
      <c r="T380" s="247">
        <v>1978438.24</v>
      </c>
      <c r="U380" s="246"/>
      <c r="V380" s="245">
        <v>5636903.5099999998</v>
      </c>
      <c r="W380" s="245">
        <v>9671116.4500000011</v>
      </c>
      <c r="X380" s="245">
        <v>778695.84000000008</v>
      </c>
      <c r="Y380" s="245">
        <v>38086.589999999997</v>
      </c>
      <c r="Z380" s="245">
        <v>3012276.05</v>
      </c>
      <c r="AA380" s="246"/>
      <c r="AB380" s="245">
        <v>356110.56999999995</v>
      </c>
      <c r="AC380" s="246"/>
      <c r="AD380" s="246"/>
      <c r="AE380" s="247">
        <v>19493189.010000002</v>
      </c>
      <c r="AF380" s="245">
        <v>165000</v>
      </c>
      <c r="AG380" s="246"/>
      <c r="AH380" s="246"/>
      <c r="AI380" s="245">
        <v>93917.140000000014</v>
      </c>
      <c r="AJ380" s="246"/>
      <c r="AK380" s="246"/>
      <c r="AL380" s="246"/>
      <c r="AM380" s="247">
        <v>258917.14</v>
      </c>
      <c r="AN380" s="247">
        <f t="shared" si="10"/>
        <v>33976597.109999999</v>
      </c>
      <c r="AO380" s="246"/>
      <c r="AP380" s="246"/>
      <c r="AQ380" s="246"/>
      <c r="AR380" s="246"/>
      <c r="AS380" s="246"/>
      <c r="AT380" s="246"/>
      <c r="AU380" s="256"/>
      <c r="AV380" s="245">
        <v>360000</v>
      </c>
      <c r="AW380" s="246"/>
      <c r="AX380" s="246"/>
      <c r="AY380" s="246"/>
      <c r="AZ380" s="246"/>
      <c r="BA380" s="246"/>
      <c r="BB380" s="245">
        <v>1556169.32</v>
      </c>
      <c r="BC380" s="246"/>
      <c r="BD380" s="246"/>
      <c r="BE380" s="246"/>
      <c r="BF380" s="246"/>
      <c r="BG380" s="246"/>
      <c r="BH380" s="246"/>
      <c r="BI380" s="246"/>
      <c r="BJ380" s="246"/>
      <c r="BK380" s="246"/>
      <c r="BL380" s="246"/>
      <c r="BM380" s="247">
        <f t="shared" si="11"/>
        <v>1916169.32</v>
      </c>
      <c r="BN380" s="246"/>
      <c r="BO380" s="246"/>
      <c r="BP380" s="246"/>
      <c r="BQ380" s="246"/>
      <c r="BR380" s="246"/>
      <c r="BS380" s="246"/>
      <c r="BT380" s="256"/>
      <c r="BU380" s="246"/>
      <c r="BV380" s="246"/>
      <c r="BW380" s="246"/>
      <c r="BX380" s="246"/>
      <c r="BY380" s="256"/>
      <c r="BZ380" s="246"/>
      <c r="CA380" s="246"/>
      <c r="CB380" s="256"/>
      <c r="CC380" s="247">
        <v>33811597.109999999</v>
      </c>
      <c r="CD380" s="247">
        <v>2081169.32</v>
      </c>
      <c r="CE380" s="247">
        <v>35892766.43</v>
      </c>
      <c r="CG380" s="225"/>
      <c r="CH380" s="225"/>
    </row>
    <row r="381" spans="2:86" ht="15" customHeight="1">
      <c r="B381" s="314"/>
      <c r="C381" s="315" t="s">
        <v>649</v>
      </c>
      <c r="D381" s="316"/>
      <c r="E381" s="197">
        <v>7662369.5700000003</v>
      </c>
      <c r="F381" s="246"/>
      <c r="G381" s="245">
        <v>18319684.18</v>
      </c>
      <c r="H381" s="245">
        <v>100508.90999999999</v>
      </c>
      <c r="I381" s="246"/>
      <c r="J381" s="245">
        <v>23914513.619999997</v>
      </c>
      <c r="K381" s="246"/>
      <c r="L381" s="317">
        <v>49997076.280000001</v>
      </c>
      <c r="M381" s="317"/>
      <c r="N381" s="246"/>
      <c r="O381" s="246"/>
      <c r="P381" s="318">
        <v>286717.03000000003</v>
      </c>
      <c r="Q381" s="318"/>
      <c r="R381" s="245">
        <v>260330.52</v>
      </c>
      <c r="S381" s="246"/>
      <c r="T381" s="247">
        <v>547047.55000000005</v>
      </c>
      <c r="U381" s="245">
        <v>11894835.390000001</v>
      </c>
      <c r="V381" s="245">
        <v>76454262.339999989</v>
      </c>
      <c r="W381" s="245">
        <v>2412249.339999998</v>
      </c>
      <c r="X381" s="245">
        <v>53327.449999999953</v>
      </c>
      <c r="Y381" s="245">
        <v>1753.3300000000017</v>
      </c>
      <c r="Z381" s="245">
        <v>1163553.92</v>
      </c>
      <c r="AA381" s="246"/>
      <c r="AB381" s="245">
        <v>161990.47000000003</v>
      </c>
      <c r="AC381" s="245">
        <v>87418524.049999997</v>
      </c>
      <c r="AD381" s="246"/>
      <c r="AE381" s="247">
        <v>179560496.29000002</v>
      </c>
      <c r="AF381" s="245">
        <v>3749389.03</v>
      </c>
      <c r="AG381" s="245">
        <v>3322528.79</v>
      </c>
      <c r="AH381" s="245">
        <v>165000</v>
      </c>
      <c r="AI381" s="245">
        <v>1497838.81</v>
      </c>
      <c r="AJ381" s="246"/>
      <c r="AK381" s="245">
        <v>10829503.33</v>
      </c>
      <c r="AL381" s="246"/>
      <c r="AM381" s="247">
        <v>19564259.960000001</v>
      </c>
      <c r="AN381" s="247">
        <f t="shared" si="10"/>
        <v>249668880.08000001</v>
      </c>
      <c r="AO381" s="245">
        <v>450040.33</v>
      </c>
      <c r="AP381" s="246"/>
      <c r="AQ381" s="246"/>
      <c r="AR381" s="246"/>
      <c r="AS381" s="245">
        <v>6484.42</v>
      </c>
      <c r="AT381" s="246"/>
      <c r="AU381" s="247">
        <v>456524.75</v>
      </c>
      <c r="AV381" s="245">
        <v>0</v>
      </c>
      <c r="AW381" s="245">
        <v>76581.650000000009</v>
      </c>
      <c r="AX381" s="245">
        <v>177297.01</v>
      </c>
      <c r="AY381" s="245">
        <v>117020.70000000001</v>
      </c>
      <c r="AZ381" s="246"/>
      <c r="BA381" s="246"/>
      <c r="BB381" s="245">
        <v>44409.959999999963</v>
      </c>
      <c r="BC381" s="246"/>
      <c r="BD381" s="246"/>
      <c r="BE381" s="246"/>
      <c r="BF381" s="246"/>
      <c r="BG381" s="245">
        <v>374098.46</v>
      </c>
      <c r="BH381" s="246"/>
      <c r="BI381" s="246"/>
      <c r="BJ381" s="246"/>
      <c r="BK381" s="246"/>
      <c r="BL381" s="245">
        <v>252595.2499999998</v>
      </c>
      <c r="BM381" s="247">
        <f t="shared" si="11"/>
        <v>1042003.0299999998</v>
      </c>
      <c r="BN381" s="246"/>
      <c r="BO381" s="246"/>
      <c r="BP381" s="246"/>
      <c r="BQ381" s="246"/>
      <c r="BR381" s="246"/>
      <c r="BS381" s="246"/>
      <c r="BT381" s="256"/>
      <c r="BU381" s="245">
        <v>39877163.309999995</v>
      </c>
      <c r="BV381" s="245">
        <v>1745.5600000000049</v>
      </c>
      <c r="BW381" s="246"/>
      <c r="BX381" s="246"/>
      <c r="BY381" s="247">
        <v>39878908.869999997</v>
      </c>
      <c r="BZ381" s="245">
        <v>30582989.710000008</v>
      </c>
      <c r="CA381" s="245">
        <v>305614.40000000002</v>
      </c>
      <c r="CB381" s="247">
        <v>30888604.110000007</v>
      </c>
      <c r="CC381" s="256"/>
      <c r="CD381" s="256"/>
      <c r="CE381" s="247">
        <v>321934920.84000003</v>
      </c>
      <c r="CG381" s="225"/>
      <c r="CH381" s="225"/>
    </row>
    <row r="382" spans="2:86" ht="15" customHeight="1">
      <c r="B382" s="314" t="s">
        <v>159</v>
      </c>
      <c r="C382" s="315" t="s">
        <v>647</v>
      </c>
      <c r="D382" s="316"/>
      <c r="E382" s="197">
        <v>26662880.73</v>
      </c>
      <c r="F382" s="245">
        <v>2561573.25</v>
      </c>
      <c r="G382" s="245">
        <v>513868643.38</v>
      </c>
      <c r="H382" s="245">
        <v>1978984.36</v>
      </c>
      <c r="I382" s="246"/>
      <c r="J382" s="245">
        <v>218117591.66</v>
      </c>
      <c r="K382" s="245">
        <v>1676243.1599999997</v>
      </c>
      <c r="L382" s="317">
        <v>764865916.53999996</v>
      </c>
      <c r="M382" s="317"/>
      <c r="N382" s="246"/>
      <c r="O382" s="246"/>
      <c r="P382" s="318">
        <v>33084570.209999997</v>
      </c>
      <c r="Q382" s="318"/>
      <c r="R382" s="246"/>
      <c r="S382" s="246"/>
      <c r="T382" s="247">
        <v>33084570.209999997</v>
      </c>
      <c r="U382" s="245">
        <v>507774745.38</v>
      </c>
      <c r="V382" s="245">
        <v>1023596222.04</v>
      </c>
      <c r="W382" s="245">
        <v>113543233.05</v>
      </c>
      <c r="X382" s="245">
        <v>14459536.899999999</v>
      </c>
      <c r="Y382" s="245">
        <v>6287700.5700000003</v>
      </c>
      <c r="Z382" s="245">
        <v>37437825.689999998</v>
      </c>
      <c r="AA382" s="245">
        <v>16.96</v>
      </c>
      <c r="AB382" s="245">
        <v>170110782.65000001</v>
      </c>
      <c r="AC382" s="245">
        <v>566449818.8599999</v>
      </c>
      <c r="AD382" s="245">
        <v>8920108.1600000001</v>
      </c>
      <c r="AE382" s="247">
        <v>2448579990.2600002</v>
      </c>
      <c r="AF382" s="245">
        <v>54039054.829999998</v>
      </c>
      <c r="AG382" s="245">
        <v>5632156</v>
      </c>
      <c r="AH382" s="246"/>
      <c r="AI382" s="246"/>
      <c r="AJ382" s="245">
        <v>10030.83</v>
      </c>
      <c r="AK382" s="246"/>
      <c r="AL382" s="246"/>
      <c r="AM382" s="247">
        <v>59681241.659999996</v>
      </c>
      <c r="AN382" s="247">
        <f t="shared" si="10"/>
        <v>3306211718.6700001</v>
      </c>
      <c r="AO382" s="245">
        <v>3791672.34</v>
      </c>
      <c r="AP382" s="246"/>
      <c r="AQ382" s="246"/>
      <c r="AR382" s="246"/>
      <c r="AS382" s="246"/>
      <c r="AT382" s="246"/>
      <c r="AU382" s="247">
        <v>3791672.34</v>
      </c>
      <c r="AV382" s="246"/>
      <c r="AW382" s="245">
        <v>45235832.100000001</v>
      </c>
      <c r="AX382" s="245">
        <v>19433237.910000004</v>
      </c>
      <c r="AY382" s="245">
        <v>6563474.9999999981</v>
      </c>
      <c r="AZ382" s="246"/>
      <c r="BA382" s="246"/>
      <c r="BB382" s="245">
        <v>75463993.099999994</v>
      </c>
      <c r="BC382" s="245">
        <v>0</v>
      </c>
      <c r="BD382" s="246"/>
      <c r="BE382" s="245">
        <v>414940.32000000007</v>
      </c>
      <c r="BF382" s="246"/>
      <c r="BG382" s="245">
        <v>2161471.27</v>
      </c>
      <c r="BH382" s="246"/>
      <c r="BI382" s="246"/>
      <c r="BJ382" s="246"/>
      <c r="BK382" s="246"/>
      <c r="BL382" s="245">
        <v>115833272.66999999</v>
      </c>
      <c r="BM382" s="247">
        <f t="shared" si="11"/>
        <v>265106222.37</v>
      </c>
      <c r="BN382" s="246"/>
      <c r="BO382" s="246"/>
      <c r="BP382" s="246"/>
      <c r="BQ382" s="246"/>
      <c r="BR382" s="246"/>
      <c r="BS382" s="246"/>
      <c r="BT382" s="256"/>
      <c r="BU382" s="245">
        <v>109060727.25</v>
      </c>
      <c r="BV382" s="245">
        <v>384174.63</v>
      </c>
      <c r="BW382" s="246"/>
      <c r="BX382" s="246"/>
      <c r="BY382" s="247">
        <v>109444901.88</v>
      </c>
      <c r="BZ382" s="245">
        <v>161313755.43000001</v>
      </c>
      <c r="CA382" s="245">
        <v>9847968.120000001</v>
      </c>
      <c r="CB382" s="247">
        <v>171161723.55000001</v>
      </c>
      <c r="CC382" s="256"/>
      <c r="CD382" s="256"/>
      <c r="CE382" s="247">
        <v>3855716238.8099999</v>
      </c>
      <c r="CG382" s="225"/>
      <c r="CH382" s="225"/>
    </row>
    <row r="383" spans="2:86" ht="15" customHeight="1">
      <c r="B383" s="314"/>
      <c r="C383" s="315" t="s">
        <v>648</v>
      </c>
      <c r="D383" s="316"/>
      <c r="E383" s="197"/>
      <c r="F383" s="245">
        <v>379109.15</v>
      </c>
      <c r="G383" s="245">
        <v>154466661.74000001</v>
      </c>
      <c r="H383" s="245">
        <v>408205.08999999991</v>
      </c>
      <c r="I383" s="246"/>
      <c r="J383" s="246"/>
      <c r="K383" s="246"/>
      <c r="L383" s="317">
        <v>155253975.98000002</v>
      </c>
      <c r="M383" s="317"/>
      <c r="N383" s="246"/>
      <c r="O383" s="246"/>
      <c r="P383" s="318">
        <v>29439232.359999996</v>
      </c>
      <c r="Q383" s="318"/>
      <c r="R383" s="246"/>
      <c r="S383" s="246"/>
      <c r="T383" s="247">
        <v>29439232.359999996</v>
      </c>
      <c r="U383" s="246"/>
      <c r="V383" s="245">
        <v>140815468.25999999</v>
      </c>
      <c r="W383" s="245">
        <v>83052127.340000004</v>
      </c>
      <c r="X383" s="245">
        <v>11776128.800000001</v>
      </c>
      <c r="Y383" s="245">
        <v>5857913.9000000004</v>
      </c>
      <c r="Z383" s="245">
        <v>34028203.030000001</v>
      </c>
      <c r="AA383" s="245">
        <v>16.96</v>
      </c>
      <c r="AB383" s="245">
        <v>166888999.64000002</v>
      </c>
      <c r="AC383" s="246"/>
      <c r="AD383" s="246"/>
      <c r="AE383" s="247">
        <v>442418857.93000007</v>
      </c>
      <c r="AF383" s="245">
        <v>424688.15</v>
      </c>
      <c r="AG383" s="246"/>
      <c r="AH383" s="246"/>
      <c r="AI383" s="246"/>
      <c r="AJ383" s="246"/>
      <c r="AK383" s="246"/>
      <c r="AL383" s="246"/>
      <c r="AM383" s="247">
        <v>424688.15</v>
      </c>
      <c r="AN383" s="247">
        <f t="shared" si="10"/>
        <v>627536754.42000008</v>
      </c>
      <c r="AO383" s="246"/>
      <c r="AP383" s="246"/>
      <c r="AQ383" s="246"/>
      <c r="AR383" s="246"/>
      <c r="AS383" s="246"/>
      <c r="AT383" s="246"/>
      <c r="AU383" s="256"/>
      <c r="AV383" s="246"/>
      <c r="AW383" s="246"/>
      <c r="AX383" s="246"/>
      <c r="AY383" s="246"/>
      <c r="AZ383" s="246"/>
      <c r="BA383" s="246"/>
      <c r="BB383" s="245">
        <v>74209613.390000001</v>
      </c>
      <c r="BC383" s="246"/>
      <c r="BD383" s="246"/>
      <c r="BE383" s="246"/>
      <c r="BF383" s="246"/>
      <c r="BG383" s="246"/>
      <c r="BH383" s="246"/>
      <c r="BI383" s="246"/>
      <c r="BJ383" s="246"/>
      <c r="BK383" s="246"/>
      <c r="BL383" s="246"/>
      <c r="BM383" s="247">
        <f t="shared" si="11"/>
        <v>74209613.390000001</v>
      </c>
      <c r="BN383" s="246"/>
      <c r="BO383" s="246"/>
      <c r="BP383" s="246"/>
      <c r="BQ383" s="246"/>
      <c r="BR383" s="246"/>
      <c r="BS383" s="246"/>
      <c r="BT383" s="256"/>
      <c r="BU383" s="246"/>
      <c r="BV383" s="246"/>
      <c r="BW383" s="246"/>
      <c r="BX383" s="246"/>
      <c r="BY383" s="256"/>
      <c r="BZ383" s="246"/>
      <c r="CA383" s="246"/>
      <c r="CB383" s="256"/>
      <c r="CC383" s="247">
        <v>627112066.2700001</v>
      </c>
      <c r="CD383" s="247">
        <v>74634301.540000007</v>
      </c>
      <c r="CE383" s="247">
        <v>701746367.81000006</v>
      </c>
      <c r="CG383" s="225"/>
      <c r="CH383" s="225"/>
    </row>
    <row r="384" spans="2:86" ht="15" customHeight="1">
      <c r="B384" s="314"/>
      <c r="C384" s="315" t="s">
        <v>649</v>
      </c>
      <c r="D384" s="316"/>
      <c r="E384" s="197">
        <v>26662880.73</v>
      </c>
      <c r="F384" s="245">
        <v>2182464.1</v>
      </c>
      <c r="G384" s="245">
        <v>359401981.63999999</v>
      </c>
      <c r="H384" s="245">
        <v>1570779.2700000003</v>
      </c>
      <c r="I384" s="246"/>
      <c r="J384" s="245">
        <v>218117591.66</v>
      </c>
      <c r="K384" s="245">
        <v>1676243.1599999997</v>
      </c>
      <c r="L384" s="317">
        <v>609611940.55999994</v>
      </c>
      <c r="M384" s="317"/>
      <c r="N384" s="246"/>
      <c r="O384" s="246"/>
      <c r="P384" s="318">
        <v>3645337.8500000015</v>
      </c>
      <c r="Q384" s="318"/>
      <c r="R384" s="246"/>
      <c r="S384" s="246"/>
      <c r="T384" s="247">
        <v>3645337.8500000015</v>
      </c>
      <c r="U384" s="245">
        <v>507774745.38</v>
      </c>
      <c r="V384" s="245">
        <v>882780753.77999997</v>
      </c>
      <c r="W384" s="245">
        <v>30491105.709999993</v>
      </c>
      <c r="X384" s="245">
        <v>2683408.0999999978</v>
      </c>
      <c r="Y384" s="245">
        <v>429786.66999999993</v>
      </c>
      <c r="Z384" s="245">
        <v>3409622.6599999964</v>
      </c>
      <c r="AA384" s="246"/>
      <c r="AB384" s="245">
        <v>3221783.0099999905</v>
      </c>
      <c r="AC384" s="245">
        <v>566449818.8599999</v>
      </c>
      <c r="AD384" s="245">
        <v>8920108.1600000001</v>
      </c>
      <c r="AE384" s="247">
        <v>2006161132.3300002</v>
      </c>
      <c r="AF384" s="245">
        <v>53614366.68</v>
      </c>
      <c r="AG384" s="245">
        <v>5632156</v>
      </c>
      <c r="AH384" s="246"/>
      <c r="AI384" s="246"/>
      <c r="AJ384" s="245">
        <v>10030.83</v>
      </c>
      <c r="AK384" s="246"/>
      <c r="AL384" s="246"/>
      <c r="AM384" s="247">
        <v>59256553.509999998</v>
      </c>
      <c r="AN384" s="247">
        <f t="shared" si="10"/>
        <v>2678674964.2500005</v>
      </c>
      <c r="AO384" s="245">
        <v>3791672.34</v>
      </c>
      <c r="AP384" s="246"/>
      <c r="AQ384" s="246"/>
      <c r="AR384" s="246"/>
      <c r="AS384" s="246"/>
      <c r="AT384" s="246"/>
      <c r="AU384" s="247">
        <v>3791672.34</v>
      </c>
      <c r="AV384" s="246"/>
      <c r="AW384" s="245">
        <v>45235832.100000001</v>
      </c>
      <c r="AX384" s="245">
        <v>19433237.910000004</v>
      </c>
      <c r="AY384" s="245">
        <v>6563474.9999999981</v>
      </c>
      <c r="AZ384" s="246"/>
      <c r="BA384" s="246"/>
      <c r="BB384" s="245">
        <v>1254379.7099999934</v>
      </c>
      <c r="BC384" s="245">
        <v>0</v>
      </c>
      <c r="BD384" s="246"/>
      <c r="BE384" s="245">
        <v>414940.32000000007</v>
      </c>
      <c r="BF384" s="246"/>
      <c r="BG384" s="245">
        <v>2161471.27</v>
      </c>
      <c r="BH384" s="246"/>
      <c r="BI384" s="246"/>
      <c r="BJ384" s="246"/>
      <c r="BK384" s="246"/>
      <c r="BL384" s="245">
        <v>115833272.66999999</v>
      </c>
      <c r="BM384" s="247">
        <f t="shared" si="11"/>
        <v>190896608.97999996</v>
      </c>
      <c r="BN384" s="246"/>
      <c r="BO384" s="246"/>
      <c r="BP384" s="246"/>
      <c r="BQ384" s="246"/>
      <c r="BR384" s="246"/>
      <c r="BS384" s="246"/>
      <c r="BT384" s="256"/>
      <c r="BU384" s="245">
        <v>109060727.25</v>
      </c>
      <c r="BV384" s="245">
        <v>384174.63</v>
      </c>
      <c r="BW384" s="246"/>
      <c r="BX384" s="246"/>
      <c r="BY384" s="247">
        <v>109444901.88</v>
      </c>
      <c r="BZ384" s="245">
        <v>161313755.43000001</v>
      </c>
      <c r="CA384" s="245">
        <v>9847968.120000001</v>
      </c>
      <c r="CB384" s="247">
        <v>171161723.55000001</v>
      </c>
      <c r="CC384" s="256"/>
      <c r="CD384" s="256"/>
      <c r="CE384" s="247">
        <v>3153969871</v>
      </c>
      <c r="CG384" s="225"/>
      <c r="CH384" s="225"/>
    </row>
    <row r="385" spans="2:86" ht="15" customHeight="1">
      <c r="B385" s="314" t="s">
        <v>160</v>
      </c>
      <c r="C385" s="315" t="s">
        <v>647</v>
      </c>
      <c r="D385" s="316"/>
      <c r="E385" s="197">
        <v>9832518.3200000003</v>
      </c>
      <c r="F385" s="246"/>
      <c r="G385" s="245">
        <v>150561390.51000002</v>
      </c>
      <c r="H385" s="245">
        <v>3448.5</v>
      </c>
      <c r="I385" s="246"/>
      <c r="J385" s="245">
        <v>11498838.509999998</v>
      </c>
      <c r="K385" s="246"/>
      <c r="L385" s="317">
        <v>171896195.84</v>
      </c>
      <c r="M385" s="317"/>
      <c r="N385" s="246"/>
      <c r="O385" s="245">
        <v>666465.07999999996</v>
      </c>
      <c r="P385" s="318">
        <v>549642.94999999995</v>
      </c>
      <c r="Q385" s="318"/>
      <c r="R385" s="245">
        <v>1609274.46</v>
      </c>
      <c r="S385" s="246"/>
      <c r="T385" s="247">
        <v>2825382.49</v>
      </c>
      <c r="U385" s="245">
        <v>15251265.189999999</v>
      </c>
      <c r="V385" s="245">
        <v>205131593.07999998</v>
      </c>
      <c r="W385" s="245">
        <v>33921686.369999997</v>
      </c>
      <c r="X385" s="245">
        <v>6652583.8599999994</v>
      </c>
      <c r="Y385" s="245">
        <v>461348.33</v>
      </c>
      <c r="Z385" s="245">
        <v>3526304.67</v>
      </c>
      <c r="AA385" s="246"/>
      <c r="AB385" s="245">
        <v>8420061.2300000004</v>
      </c>
      <c r="AC385" s="245">
        <v>17930875.77</v>
      </c>
      <c r="AD385" s="246"/>
      <c r="AE385" s="247">
        <v>291295718.5</v>
      </c>
      <c r="AF385" s="245">
        <v>3908327.63</v>
      </c>
      <c r="AG385" s="245">
        <v>4264534.2699999996</v>
      </c>
      <c r="AH385" s="246"/>
      <c r="AI385" s="246"/>
      <c r="AJ385" s="246"/>
      <c r="AK385" s="246"/>
      <c r="AL385" s="246"/>
      <c r="AM385" s="247">
        <v>8172861.8999999994</v>
      </c>
      <c r="AN385" s="247">
        <f t="shared" si="10"/>
        <v>474190158.73000002</v>
      </c>
      <c r="AO385" s="245">
        <v>288572.92</v>
      </c>
      <c r="AP385" s="246"/>
      <c r="AQ385" s="246"/>
      <c r="AR385" s="246"/>
      <c r="AS385" s="246"/>
      <c r="AT385" s="246"/>
      <c r="AU385" s="247">
        <v>288572.92</v>
      </c>
      <c r="AV385" s="246"/>
      <c r="AW385" s="245">
        <v>425.42</v>
      </c>
      <c r="AX385" s="245">
        <v>120403.29</v>
      </c>
      <c r="AY385" s="245">
        <v>3156506.8899999997</v>
      </c>
      <c r="AZ385" s="246"/>
      <c r="BA385" s="246"/>
      <c r="BB385" s="245">
        <v>1061398.78</v>
      </c>
      <c r="BC385" s="246"/>
      <c r="BD385" s="246"/>
      <c r="BE385" s="245">
        <v>493959.79</v>
      </c>
      <c r="BF385" s="245">
        <v>177198.94</v>
      </c>
      <c r="BG385" s="246"/>
      <c r="BH385" s="246"/>
      <c r="BI385" s="246"/>
      <c r="BJ385" s="246"/>
      <c r="BK385" s="246"/>
      <c r="BL385" s="245">
        <v>33666.51</v>
      </c>
      <c r="BM385" s="247">
        <f t="shared" si="11"/>
        <v>5043559.62</v>
      </c>
      <c r="BN385" s="246"/>
      <c r="BO385" s="246"/>
      <c r="BP385" s="246"/>
      <c r="BQ385" s="246"/>
      <c r="BR385" s="246"/>
      <c r="BS385" s="246"/>
      <c r="BT385" s="256"/>
      <c r="BU385" s="245">
        <v>69283577.459999993</v>
      </c>
      <c r="BV385" s="245">
        <v>3484.3</v>
      </c>
      <c r="BW385" s="246"/>
      <c r="BX385" s="246"/>
      <c r="BY385" s="247">
        <v>69287061.75999999</v>
      </c>
      <c r="BZ385" s="245">
        <v>6852440.4000000004</v>
      </c>
      <c r="CA385" s="245">
        <v>29012.55</v>
      </c>
      <c r="CB385" s="247">
        <v>6881452.9500000002</v>
      </c>
      <c r="CC385" s="256"/>
      <c r="CD385" s="256"/>
      <c r="CE385" s="247">
        <v>555690805.98000002</v>
      </c>
      <c r="CG385" s="225"/>
      <c r="CH385" s="225"/>
    </row>
    <row r="386" spans="2:86" ht="15" customHeight="1">
      <c r="B386" s="314"/>
      <c r="C386" s="315" t="s">
        <v>648</v>
      </c>
      <c r="D386" s="316"/>
      <c r="E386" s="197"/>
      <c r="F386" s="246"/>
      <c r="G386" s="245">
        <v>76951888.329999998</v>
      </c>
      <c r="H386" s="245">
        <v>392.27</v>
      </c>
      <c r="I386" s="246"/>
      <c r="J386" s="246"/>
      <c r="K386" s="246"/>
      <c r="L386" s="317">
        <v>76952280.599999994</v>
      </c>
      <c r="M386" s="317"/>
      <c r="N386" s="246"/>
      <c r="O386" s="245">
        <v>24661</v>
      </c>
      <c r="P386" s="318">
        <v>549642.94999999995</v>
      </c>
      <c r="Q386" s="318"/>
      <c r="R386" s="246"/>
      <c r="S386" s="246"/>
      <c r="T386" s="247">
        <v>574303.94999999995</v>
      </c>
      <c r="U386" s="246"/>
      <c r="V386" s="245">
        <v>49282261.780000001</v>
      </c>
      <c r="W386" s="245">
        <v>29643159.139999997</v>
      </c>
      <c r="X386" s="245">
        <v>4575697.5999999996</v>
      </c>
      <c r="Y386" s="245">
        <v>432961.97</v>
      </c>
      <c r="Z386" s="245">
        <v>3411218.44</v>
      </c>
      <c r="AA386" s="246"/>
      <c r="AB386" s="245">
        <v>732327.39</v>
      </c>
      <c r="AC386" s="246"/>
      <c r="AD386" s="246"/>
      <c r="AE386" s="247">
        <v>88077626.319999993</v>
      </c>
      <c r="AF386" s="245">
        <v>43345.54</v>
      </c>
      <c r="AG386" s="246"/>
      <c r="AH386" s="246"/>
      <c r="AI386" s="246"/>
      <c r="AJ386" s="246"/>
      <c r="AK386" s="246"/>
      <c r="AL386" s="246"/>
      <c r="AM386" s="247">
        <v>43345.54</v>
      </c>
      <c r="AN386" s="247">
        <f t="shared" si="10"/>
        <v>165647556.41</v>
      </c>
      <c r="AO386" s="246"/>
      <c r="AP386" s="246"/>
      <c r="AQ386" s="246"/>
      <c r="AR386" s="246"/>
      <c r="AS386" s="246"/>
      <c r="AT386" s="246"/>
      <c r="AU386" s="256"/>
      <c r="AV386" s="246"/>
      <c r="AW386" s="246"/>
      <c r="AX386" s="246"/>
      <c r="AY386" s="246"/>
      <c r="AZ386" s="246"/>
      <c r="BA386" s="246"/>
      <c r="BB386" s="245">
        <v>1032924.11</v>
      </c>
      <c r="BC386" s="246"/>
      <c r="BD386" s="246"/>
      <c r="BE386" s="246"/>
      <c r="BF386" s="246"/>
      <c r="BG386" s="246"/>
      <c r="BH386" s="246"/>
      <c r="BI386" s="246"/>
      <c r="BJ386" s="246"/>
      <c r="BK386" s="246"/>
      <c r="BL386" s="246"/>
      <c r="BM386" s="247">
        <f t="shared" si="11"/>
        <v>1032924.11</v>
      </c>
      <c r="BN386" s="246"/>
      <c r="BO386" s="246"/>
      <c r="BP386" s="246"/>
      <c r="BQ386" s="246"/>
      <c r="BR386" s="246"/>
      <c r="BS386" s="246"/>
      <c r="BT386" s="256"/>
      <c r="BU386" s="246"/>
      <c r="BV386" s="246"/>
      <c r="BW386" s="246"/>
      <c r="BX386" s="246"/>
      <c r="BY386" s="256"/>
      <c r="BZ386" s="246"/>
      <c r="CA386" s="246"/>
      <c r="CB386" s="256"/>
      <c r="CC386" s="247">
        <v>165604210.86999995</v>
      </c>
      <c r="CD386" s="247">
        <v>1076269.6499999999</v>
      </c>
      <c r="CE386" s="247">
        <v>166680480.51999995</v>
      </c>
      <c r="CG386" s="225"/>
      <c r="CH386" s="225"/>
    </row>
    <row r="387" spans="2:86" ht="15" customHeight="1">
      <c r="B387" s="314"/>
      <c r="C387" s="315" t="s">
        <v>649</v>
      </c>
      <c r="D387" s="316"/>
      <c r="E387" s="197">
        <v>9832518.3200000003</v>
      </c>
      <c r="F387" s="246"/>
      <c r="G387" s="245">
        <v>73609502.180000022</v>
      </c>
      <c r="H387" s="245">
        <v>3056.23</v>
      </c>
      <c r="I387" s="246"/>
      <c r="J387" s="245">
        <v>11498838.509999998</v>
      </c>
      <c r="K387" s="246"/>
      <c r="L387" s="317">
        <v>94943915.24000001</v>
      </c>
      <c r="M387" s="317"/>
      <c r="N387" s="246"/>
      <c r="O387" s="245">
        <v>641804.07999999996</v>
      </c>
      <c r="P387" s="319"/>
      <c r="Q387" s="319"/>
      <c r="R387" s="245">
        <v>1609274.46</v>
      </c>
      <c r="S387" s="246"/>
      <c r="T387" s="247">
        <v>2251078.54</v>
      </c>
      <c r="U387" s="245">
        <v>15251265.189999999</v>
      </c>
      <c r="V387" s="245">
        <v>155849331.29999998</v>
      </c>
      <c r="W387" s="245">
        <v>4278527.2300000004</v>
      </c>
      <c r="X387" s="245">
        <v>2076886.2599999998</v>
      </c>
      <c r="Y387" s="245">
        <v>28386.360000000044</v>
      </c>
      <c r="Z387" s="245">
        <v>115086.22999999998</v>
      </c>
      <c r="AA387" s="246"/>
      <c r="AB387" s="245">
        <v>7687733.8400000008</v>
      </c>
      <c r="AC387" s="245">
        <v>17930875.77</v>
      </c>
      <c r="AD387" s="246"/>
      <c r="AE387" s="247">
        <v>203218092.18000001</v>
      </c>
      <c r="AF387" s="245">
        <v>3864982.09</v>
      </c>
      <c r="AG387" s="245">
        <v>4264534.2699999996</v>
      </c>
      <c r="AH387" s="246"/>
      <c r="AI387" s="246"/>
      <c r="AJ387" s="246"/>
      <c r="AK387" s="246"/>
      <c r="AL387" s="246"/>
      <c r="AM387" s="247">
        <v>8129516.3599999994</v>
      </c>
      <c r="AN387" s="247">
        <f t="shared" si="10"/>
        <v>308542602.32000005</v>
      </c>
      <c r="AO387" s="245">
        <v>288572.92</v>
      </c>
      <c r="AP387" s="246"/>
      <c r="AQ387" s="246"/>
      <c r="AR387" s="246"/>
      <c r="AS387" s="246"/>
      <c r="AT387" s="246"/>
      <c r="AU387" s="247">
        <v>288572.92</v>
      </c>
      <c r="AV387" s="246"/>
      <c r="AW387" s="245">
        <v>425.42</v>
      </c>
      <c r="AX387" s="245">
        <v>120403.29</v>
      </c>
      <c r="AY387" s="245">
        <v>3156506.8899999997</v>
      </c>
      <c r="AZ387" s="246"/>
      <c r="BA387" s="246"/>
      <c r="BB387" s="245">
        <v>28474.670000000042</v>
      </c>
      <c r="BC387" s="246"/>
      <c r="BD387" s="246"/>
      <c r="BE387" s="245">
        <v>493959.79</v>
      </c>
      <c r="BF387" s="245">
        <v>177198.94</v>
      </c>
      <c r="BG387" s="246"/>
      <c r="BH387" s="246"/>
      <c r="BI387" s="246"/>
      <c r="BJ387" s="246"/>
      <c r="BK387" s="246"/>
      <c r="BL387" s="245">
        <v>33666.51</v>
      </c>
      <c r="BM387" s="247">
        <f t="shared" si="11"/>
        <v>4010635.5099999993</v>
      </c>
      <c r="BN387" s="246"/>
      <c r="BO387" s="246"/>
      <c r="BP387" s="246"/>
      <c r="BQ387" s="246"/>
      <c r="BR387" s="246"/>
      <c r="BS387" s="246"/>
      <c r="BT387" s="256"/>
      <c r="BU387" s="245">
        <v>69283577.459999993</v>
      </c>
      <c r="BV387" s="245">
        <v>3484.3</v>
      </c>
      <c r="BW387" s="246"/>
      <c r="BX387" s="246"/>
      <c r="BY387" s="247">
        <v>69287061.75999999</v>
      </c>
      <c r="BZ387" s="245">
        <v>6852440.4000000004</v>
      </c>
      <c r="CA387" s="245">
        <v>29012.55</v>
      </c>
      <c r="CB387" s="247">
        <v>6881452.9500000002</v>
      </c>
      <c r="CC387" s="256"/>
      <c r="CD387" s="256"/>
      <c r="CE387" s="247">
        <v>389010325.46000004</v>
      </c>
      <c r="CG387" s="225"/>
      <c r="CH387" s="225"/>
    </row>
    <row r="388" spans="2:86" ht="15" customHeight="1">
      <c r="B388" s="314" t="s">
        <v>161</v>
      </c>
      <c r="C388" s="315" t="s">
        <v>647</v>
      </c>
      <c r="D388" s="316"/>
      <c r="E388" s="197">
        <v>1000988940.95</v>
      </c>
      <c r="F388" s="245">
        <v>3792334.57</v>
      </c>
      <c r="G388" s="245">
        <v>66738300.019999996</v>
      </c>
      <c r="H388" s="245">
        <v>9230090.8599999994</v>
      </c>
      <c r="I388" s="246"/>
      <c r="J388" s="245">
        <v>533742.65</v>
      </c>
      <c r="K388" s="246"/>
      <c r="L388" s="317">
        <v>1081283409.0500002</v>
      </c>
      <c r="M388" s="317"/>
      <c r="N388" s="246"/>
      <c r="O388" s="246"/>
      <c r="P388" s="318">
        <v>194359.27</v>
      </c>
      <c r="Q388" s="318"/>
      <c r="R388" s="246"/>
      <c r="S388" s="246"/>
      <c r="T388" s="247">
        <v>194359.27</v>
      </c>
      <c r="U388" s="245">
        <v>81041817.680000007</v>
      </c>
      <c r="V388" s="245">
        <v>210712917.61000001</v>
      </c>
      <c r="W388" s="245">
        <v>10335768.059999999</v>
      </c>
      <c r="X388" s="245">
        <v>6781544.1599999992</v>
      </c>
      <c r="Y388" s="245">
        <v>277945.25</v>
      </c>
      <c r="Z388" s="245">
        <v>10387864.690000001</v>
      </c>
      <c r="AA388" s="246"/>
      <c r="AB388" s="245">
        <v>32813651.670000002</v>
      </c>
      <c r="AC388" s="245">
        <v>4210523.37</v>
      </c>
      <c r="AD388" s="246"/>
      <c r="AE388" s="247">
        <v>356562032.49000007</v>
      </c>
      <c r="AF388" s="245">
        <v>12177633.18</v>
      </c>
      <c r="AG388" s="245">
        <v>4376892.82</v>
      </c>
      <c r="AH388" s="246"/>
      <c r="AI388" s="245">
        <v>40059780.979999997</v>
      </c>
      <c r="AJ388" s="246"/>
      <c r="AK388" s="246"/>
      <c r="AL388" s="246"/>
      <c r="AM388" s="247">
        <v>56614306.979999997</v>
      </c>
      <c r="AN388" s="247">
        <f t="shared" si="10"/>
        <v>1494654107.7900002</v>
      </c>
      <c r="AO388" s="245">
        <v>48977.44999999999</v>
      </c>
      <c r="AP388" s="246"/>
      <c r="AQ388" s="246"/>
      <c r="AR388" s="246"/>
      <c r="AS388" s="246"/>
      <c r="AT388" s="246"/>
      <c r="AU388" s="247">
        <v>48977.44999999999</v>
      </c>
      <c r="AV388" s="246"/>
      <c r="AW388" s="245">
        <v>378482.66</v>
      </c>
      <c r="AX388" s="245">
        <v>443757.25000000012</v>
      </c>
      <c r="AY388" s="245">
        <v>4959320.3600000003</v>
      </c>
      <c r="AZ388" s="245">
        <v>15748.08</v>
      </c>
      <c r="BA388" s="246"/>
      <c r="BB388" s="245">
        <v>17358538.759999998</v>
      </c>
      <c r="BC388" s="246"/>
      <c r="BD388" s="246"/>
      <c r="BE388" s="246"/>
      <c r="BF388" s="245">
        <v>346347.39000000007</v>
      </c>
      <c r="BG388" s="246"/>
      <c r="BH388" s="245">
        <v>2683.14</v>
      </c>
      <c r="BI388" s="246"/>
      <c r="BJ388" s="246"/>
      <c r="BK388" s="246"/>
      <c r="BL388" s="245">
        <v>2405921.0500000003</v>
      </c>
      <c r="BM388" s="247">
        <f t="shared" si="11"/>
        <v>25910798.690000001</v>
      </c>
      <c r="BN388" s="246"/>
      <c r="BO388" s="246"/>
      <c r="BP388" s="246"/>
      <c r="BQ388" s="246"/>
      <c r="BR388" s="246"/>
      <c r="BS388" s="246"/>
      <c r="BT388" s="256"/>
      <c r="BU388" s="245">
        <v>9342927.7399999984</v>
      </c>
      <c r="BV388" s="245">
        <v>2496.8299999999899</v>
      </c>
      <c r="BW388" s="246"/>
      <c r="BX388" s="246"/>
      <c r="BY388" s="247">
        <v>9345424.5699999984</v>
      </c>
      <c r="BZ388" s="245">
        <v>34498574.200000003</v>
      </c>
      <c r="CA388" s="245">
        <v>33455.03</v>
      </c>
      <c r="CB388" s="247">
        <v>34532029.230000004</v>
      </c>
      <c r="CC388" s="256"/>
      <c r="CD388" s="256"/>
      <c r="CE388" s="247">
        <v>1564491337.7300003</v>
      </c>
      <c r="CG388" s="225"/>
      <c r="CH388" s="225"/>
    </row>
    <row r="389" spans="2:86" ht="15" customHeight="1">
      <c r="B389" s="314"/>
      <c r="C389" s="315" t="s">
        <v>648</v>
      </c>
      <c r="D389" s="316"/>
      <c r="E389" s="197"/>
      <c r="F389" s="245">
        <v>597571.42999999993</v>
      </c>
      <c r="G389" s="245">
        <v>26136525.640000001</v>
      </c>
      <c r="H389" s="245">
        <v>1797115</v>
      </c>
      <c r="I389" s="246"/>
      <c r="J389" s="246"/>
      <c r="K389" s="246"/>
      <c r="L389" s="317">
        <v>28531212.07</v>
      </c>
      <c r="M389" s="317"/>
      <c r="N389" s="246"/>
      <c r="O389" s="246"/>
      <c r="P389" s="319"/>
      <c r="Q389" s="319"/>
      <c r="R389" s="246"/>
      <c r="S389" s="246"/>
      <c r="T389" s="256"/>
      <c r="U389" s="246"/>
      <c r="V389" s="245">
        <v>44825894.319999993</v>
      </c>
      <c r="W389" s="245">
        <v>8189750.5899999999</v>
      </c>
      <c r="X389" s="245">
        <v>5891789.2999999998</v>
      </c>
      <c r="Y389" s="245">
        <v>238678.03</v>
      </c>
      <c r="Z389" s="245">
        <v>9971205.6400000006</v>
      </c>
      <c r="AA389" s="246"/>
      <c r="AB389" s="245">
        <v>31840530.349999998</v>
      </c>
      <c r="AC389" s="246"/>
      <c r="AD389" s="246"/>
      <c r="AE389" s="247">
        <v>100957848.22999999</v>
      </c>
      <c r="AF389" s="245">
        <v>1006814.32</v>
      </c>
      <c r="AG389" s="246"/>
      <c r="AH389" s="246"/>
      <c r="AI389" s="245">
        <v>30719420.370000001</v>
      </c>
      <c r="AJ389" s="246"/>
      <c r="AK389" s="246"/>
      <c r="AL389" s="246"/>
      <c r="AM389" s="247">
        <v>31726234.690000001</v>
      </c>
      <c r="AN389" s="247">
        <f t="shared" si="10"/>
        <v>161215294.98999998</v>
      </c>
      <c r="AO389" s="246"/>
      <c r="AP389" s="246"/>
      <c r="AQ389" s="246"/>
      <c r="AR389" s="246"/>
      <c r="AS389" s="246"/>
      <c r="AT389" s="246"/>
      <c r="AU389" s="256"/>
      <c r="AV389" s="246"/>
      <c r="AW389" s="246"/>
      <c r="AX389" s="246"/>
      <c r="AY389" s="246"/>
      <c r="AZ389" s="246"/>
      <c r="BA389" s="246"/>
      <c r="BB389" s="245">
        <v>17279012.879999999</v>
      </c>
      <c r="BC389" s="246"/>
      <c r="BD389" s="246"/>
      <c r="BE389" s="246"/>
      <c r="BF389" s="246"/>
      <c r="BG389" s="246"/>
      <c r="BH389" s="246"/>
      <c r="BI389" s="246"/>
      <c r="BJ389" s="246"/>
      <c r="BK389" s="246"/>
      <c r="BL389" s="246"/>
      <c r="BM389" s="247">
        <f t="shared" si="11"/>
        <v>17279012.879999999</v>
      </c>
      <c r="BN389" s="246"/>
      <c r="BO389" s="246"/>
      <c r="BP389" s="246"/>
      <c r="BQ389" s="246"/>
      <c r="BR389" s="246"/>
      <c r="BS389" s="246"/>
      <c r="BT389" s="256"/>
      <c r="BU389" s="246"/>
      <c r="BV389" s="246"/>
      <c r="BW389" s="246"/>
      <c r="BX389" s="246"/>
      <c r="BY389" s="256"/>
      <c r="BZ389" s="246"/>
      <c r="CA389" s="246"/>
      <c r="CB389" s="256"/>
      <c r="CC389" s="247">
        <v>160208480.66999999</v>
      </c>
      <c r="CD389" s="247">
        <v>18285827.199999999</v>
      </c>
      <c r="CE389" s="247">
        <v>178494307.87</v>
      </c>
      <c r="CG389" s="225"/>
      <c r="CH389" s="225"/>
    </row>
    <row r="390" spans="2:86" ht="15" customHeight="1">
      <c r="B390" s="314"/>
      <c r="C390" s="315" t="s">
        <v>649</v>
      </c>
      <c r="D390" s="316"/>
      <c r="E390" s="197">
        <v>1000988940.95</v>
      </c>
      <c r="F390" s="245">
        <v>3194763.1399999997</v>
      </c>
      <c r="G390" s="245">
        <v>40601774.379999995</v>
      </c>
      <c r="H390" s="245">
        <v>7432975.8599999994</v>
      </c>
      <c r="I390" s="246"/>
      <c r="J390" s="245">
        <v>533742.65</v>
      </c>
      <c r="K390" s="246"/>
      <c r="L390" s="317">
        <v>1052752196.9800001</v>
      </c>
      <c r="M390" s="317"/>
      <c r="N390" s="246"/>
      <c r="O390" s="246"/>
      <c r="P390" s="318">
        <v>194359.27</v>
      </c>
      <c r="Q390" s="318"/>
      <c r="R390" s="246"/>
      <c r="S390" s="246"/>
      <c r="T390" s="247">
        <v>194359.27</v>
      </c>
      <c r="U390" s="245">
        <v>81041817.680000007</v>
      </c>
      <c r="V390" s="245">
        <v>165887023.29000002</v>
      </c>
      <c r="W390" s="245">
        <v>2146017.4699999988</v>
      </c>
      <c r="X390" s="245">
        <v>889754.8599999994</v>
      </c>
      <c r="Y390" s="245">
        <v>39267.22</v>
      </c>
      <c r="Z390" s="245">
        <v>416659.05000000075</v>
      </c>
      <c r="AA390" s="246"/>
      <c r="AB390" s="245">
        <v>973121.32000000402</v>
      </c>
      <c r="AC390" s="245">
        <v>4210523.37</v>
      </c>
      <c r="AD390" s="246"/>
      <c r="AE390" s="247">
        <v>255604184.26000008</v>
      </c>
      <c r="AF390" s="245">
        <v>11170818.859999999</v>
      </c>
      <c r="AG390" s="245">
        <v>4376892.82</v>
      </c>
      <c r="AH390" s="246"/>
      <c r="AI390" s="245">
        <v>9340360.6099999957</v>
      </c>
      <c r="AJ390" s="246"/>
      <c r="AK390" s="246"/>
      <c r="AL390" s="246"/>
      <c r="AM390" s="247">
        <v>24888072.289999995</v>
      </c>
      <c r="AN390" s="247">
        <f t="shared" si="10"/>
        <v>1333438812.8000002</v>
      </c>
      <c r="AO390" s="245">
        <v>48977.44999999999</v>
      </c>
      <c r="AP390" s="246"/>
      <c r="AQ390" s="246"/>
      <c r="AR390" s="246"/>
      <c r="AS390" s="246"/>
      <c r="AT390" s="246"/>
      <c r="AU390" s="247">
        <v>48977.44999999999</v>
      </c>
      <c r="AV390" s="246"/>
      <c r="AW390" s="245">
        <v>378482.66</v>
      </c>
      <c r="AX390" s="245">
        <v>443757.25000000012</v>
      </c>
      <c r="AY390" s="245">
        <v>4959320.3600000003</v>
      </c>
      <c r="AZ390" s="245">
        <v>15748.08</v>
      </c>
      <c r="BA390" s="246"/>
      <c r="BB390" s="245">
        <v>79525.879999998957</v>
      </c>
      <c r="BC390" s="246"/>
      <c r="BD390" s="246"/>
      <c r="BE390" s="246"/>
      <c r="BF390" s="245">
        <v>346347.39000000007</v>
      </c>
      <c r="BG390" s="246"/>
      <c r="BH390" s="245">
        <v>2683.14</v>
      </c>
      <c r="BI390" s="246"/>
      <c r="BJ390" s="246"/>
      <c r="BK390" s="246"/>
      <c r="BL390" s="245">
        <v>2405921.0500000003</v>
      </c>
      <c r="BM390" s="247">
        <f t="shared" si="11"/>
        <v>8631785.8099999987</v>
      </c>
      <c r="BN390" s="246"/>
      <c r="BO390" s="246"/>
      <c r="BP390" s="246"/>
      <c r="BQ390" s="246"/>
      <c r="BR390" s="246"/>
      <c r="BS390" s="246"/>
      <c r="BT390" s="256"/>
      <c r="BU390" s="245">
        <v>9342927.7399999984</v>
      </c>
      <c r="BV390" s="245">
        <v>2496.8299999999899</v>
      </c>
      <c r="BW390" s="246"/>
      <c r="BX390" s="246"/>
      <c r="BY390" s="247">
        <v>9345424.5699999984</v>
      </c>
      <c r="BZ390" s="245">
        <v>34498574.200000003</v>
      </c>
      <c r="CA390" s="245">
        <v>33455.03</v>
      </c>
      <c r="CB390" s="247">
        <v>34532029.230000004</v>
      </c>
      <c r="CC390" s="256"/>
      <c r="CD390" s="256"/>
      <c r="CE390" s="247">
        <v>1385997029.8600001</v>
      </c>
      <c r="CG390" s="225"/>
      <c r="CH390" s="225"/>
    </row>
    <row r="391" spans="2:86" ht="15" customHeight="1">
      <c r="B391" s="314" t="s">
        <v>162</v>
      </c>
      <c r="C391" s="315" t="s">
        <v>647</v>
      </c>
      <c r="D391" s="316"/>
      <c r="E391" s="197"/>
      <c r="F391" s="245">
        <v>600847.53</v>
      </c>
      <c r="G391" s="245">
        <v>108618623.92</v>
      </c>
      <c r="H391" s="246"/>
      <c r="I391" s="245">
        <v>379669.83</v>
      </c>
      <c r="J391" s="246"/>
      <c r="K391" s="246"/>
      <c r="L391" s="317">
        <v>109599141.28</v>
      </c>
      <c r="M391" s="317"/>
      <c r="N391" s="246"/>
      <c r="O391" s="245">
        <v>959901.96</v>
      </c>
      <c r="P391" s="318">
        <v>613340.41</v>
      </c>
      <c r="Q391" s="318"/>
      <c r="R391" s="245">
        <v>498971.42000000004</v>
      </c>
      <c r="S391" s="246"/>
      <c r="T391" s="247">
        <v>2072213.79</v>
      </c>
      <c r="U391" s="245">
        <v>23981984.760000002</v>
      </c>
      <c r="V391" s="245">
        <v>55194776.269999996</v>
      </c>
      <c r="W391" s="245">
        <v>4271026.21</v>
      </c>
      <c r="X391" s="245">
        <v>2691485.14</v>
      </c>
      <c r="Y391" s="245">
        <v>58928.219999999994</v>
      </c>
      <c r="Z391" s="245">
        <v>438080.56000000006</v>
      </c>
      <c r="AA391" s="246"/>
      <c r="AB391" s="245">
        <v>146675.35</v>
      </c>
      <c r="AC391" s="245">
        <v>135419.66</v>
      </c>
      <c r="AD391" s="246"/>
      <c r="AE391" s="247">
        <v>86918376.169999987</v>
      </c>
      <c r="AF391" s="245">
        <v>1220580.5</v>
      </c>
      <c r="AG391" s="245">
        <v>791301.52</v>
      </c>
      <c r="AH391" s="246"/>
      <c r="AI391" s="246"/>
      <c r="AJ391" s="246"/>
      <c r="AK391" s="246"/>
      <c r="AL391" s="246"/>
      <c r="AM391" s="247">
        <v>2011882.02</v>
      </c>
      <c r="AN391" s="247">
        <f t="shared" si="10"/>
        <v>200601613.26000002</v>
      </c>
      <c r="AO391" s="245">
        <v>307708.89999999997</v>
      </c>
      <c r="AP391" s="246"/>
      <c r="AQ391" s="246"/>
      <c r="AR391" s="246"/>
      <c r="AS391" s="246"/>
      <c r="AT391" s="246"/>
      <c r="AU391" s="247">
        <v>307708.89999999997</v>
      </c>
      <c r="AV391" s="246"/>
      <c r="AW391" s="245">
        <v>15930.290000000154</v>
      </c>
      <c r="AX391" s="246"/>
      <c r="AY391" s="246"/>
      <c r="AZ391" s="246"/>
      <c r="BA391" s="246"/>
      <c r="BB391" s="245">
        <v>143826.29</v>
      </c>
      <c r="BC391" s="246"/>
      <c r="BD391" s="246"/>
      <c r="BE391" s="246"/>
      <c r="BF391" s="245">
        <v>8879.2199999999993</v>
      </c>
      <c r="BG391" s="246"/>
      <c r="BH391" s="246"/>
      <c r="BI391" s="246"/>
      <c r="BJ391" s="246"/>
      <c r="BK391" s="246"/>
      <c r="BL391" s="245">
        <v>1142686.3400000001</v>
      </c>
      <c r="BM391" s="247">
        <f t="shared" si="11"/>
        <v>1311322.1400000001</v>
      </c>
      <c r="BN391" s="246"/>
      <c r="BO391" s="246"/>
      <c r="BP391" s="246"/>
      <c r="BQ391" s="246"/>
      <c r="BR391" s="246"/>
      <c r="BS391" s="246"/>
      <c r="BT391" s="256"/>
      <c r="BU391" s="245">
        <v>1012541.3200000002</v>
      </c>
      <c r="BV391" s="245">
        <v>35297.910000000003</v>
      </c>
      <c r="BW391" s="246"/>
      <c r="BX391" s="246"/>
      <c r="BY391" s="247">
        <v>1047839.2300000002</v>
      </c>
      <c r="BZ391" s="245">
        <v>773245.5</v>
      </c>
      <c r="CA391" s="245">
        <v>43370.07</v>
      </c>
      <c r="CB391" s="247">
        <v>816615.57</v>
      </c>
      <c r="CC391" s="256"/>
      <c r="CD391" s="256"/>
      <c r="CE391" s="247">
        <v>204085099.09999999</v>
      </c>
      <c r="CG391" s="225"/>
      <c r="CH391" s="225"/>
    </row>
    <row r="392" spans="2:86" ht="15" customHeight="1">
      <c r="B392" s="314"/>
      <c r="C392" s="315" t="s">
        <v>648</v>
      </c>
      <c r="D392" s="316"/>
      <c r="E392" s="197"/>
      <c r="F392" s="245">
        <v>466613.12</v>
      </c>
      <c r="G392" s="245">
        <v>61002029.25</v>
      </c>
      <c r="H392" s="246"/>
      <c r="I392" s="245">
        <v>26006.93</v>
      </c>
      <c r="J392" s="246"/>
      <c r="K392" s="246"/>
      <c r="L392" s="317">
        <v>61494649.299999997</v>
      </c>
      <c r="M392" s="317"/>
      <c r="N392" s="246"/>
      <c r="O392" s="245">
        <v>594037.31999999995</v>
      </c>
      <c r="P392" s="318">
        <v>408379.87</v>
      </c>
      <c r="Q392" s="318"/>
      <c r="R392" s="246"/>
      <c r="S392" s="246"/>
      <c r="T392" s="247">
        <v>1002417.19</v>
      </c>
      <c r="U392" s="246"/>
      <c r="V392" s="245">
        <v>12884897.77</v>
      </c>
      <c r="W392" s="245">
        <v>3184869.71</v>
      </c>
      <c r="X392" s="245">
        <v>2046780.23</v>
      </c>
      <c r="Y392" s="245">
        <v>53910.03</v>
      </c>
      <c r="Z392" s="245">
        <v>438274.61000000004</v>
      </c>
      <c r="AA392" s="246"/>
      <c r="AB392" s="245">
        <v>972.86</v>
      </c>
      <c r="AC392" s="246"/>
      <c r="AD392" s="246"/>
      <c r="AE392" s="247">
        <v>18609705.210000001</v>
      </c>
      <c r="AF392" s="246"/>
      <c r="AG392" s="246"/>
      <c r="AH392" s="246"/>
      <c r="AI392" s="246"/>
      <c r="AJ392" s="246"/>
      <c r="AK392" s="246"/>
      <c r="AL392" s="246"/>
      <c r="AM392" s="256"/>
      <c r="AN392" s="247">
        <f t="shared" si="10"/>
        <v>81106771.699999988</v>
      </c>
      <c r="AO392" s="246"/>
      <c r="AP392" s="246"/>
      <c r="AQ392" s="246"/>
      <c r="AR392" s="246"/>
      <c r="AS392" s="246"/>
      <c r="AT392" s="246"/>
      <c r="AU392" s="256"/>
      <c r="AV392" s="246"/>
      <c r="AW392" s="246"/>
      <c r="AX392" s="246"/>
      <c r="AY392" s="246"/>
      <c r="AZ392" s="246"/>
      <c r="BA392" s="246"/>
      <c r="BB392" s="245">
        <v>138157.95000000001</v>
      </c>
      <c r="BC392" s="246"/>
      <c r="BD392" s="246"/>
      <c r="BE392" s="246"/>
      <c r="BF392" s="246"/>
      <c r="BG392" s="246"/>
      <c r="BH392" s="246"/>
      <c r="BI392" s="246"/>
      <c r="BJ392" s="246"/>
      <c r="BK392" s="246"/>
      <c r="BL392" s="246"/>
      <c r="BM392" s="247">
        <f t="shared" si="11"/>
        <v>138157.95000000001</v>
      </c>
      <c r="BN392" s="246"/>
      <c r="BO392" s="246"/>
      <c r="BP392" s="246"/>
      <c r="BQ392" s="246"/>
      <c r="BR392" s="246"/>
      <c r="BS392" s="246"/>
      <c r="BT392" s="256"/>
      <c r="BU392" s="246"/>
      <c r="BV392" s="246"/>
      <c r="BW392" s="246"/>
      <c r="BX392" s="246"/>
      <c r="BY392" s="256"/>
      <c r="BZ392" s="246"/>
      <c r="CA392" s="246"/>
      <c r="CB392" s="256"/>
      <c r="CC392" s="247">
        <v>81106771.699999988</v>
      </c>
      <c r="CD392" s="247">
        <v>138157.95000000001</v>
      </c>
      <c r="CE392" s="247">
        <v>81244929.650000006</v>
      </c>
      <c r="CG392" s="225"/>
      <c r="CH392" s="225"/>
    </row>
    <row r="393" spans="2:86" ht="15" customHeight="1">
      <c r="B393" s="314"/>
      <c r="C393" s="315" t="s">
        <v>649</v>
      </c>
      <c r="D393" s="316"/>
      <c r="E393" s="197"/>
      <c r="F393" s="245">
        <v>134234.41000000003</v>
      </c>
      <c r="G393" s="245">
        <v>47616594.670000002</v>
      </c>
      <c r="H393" s="246"/>
      <c r="I393" s="245">
        <v>353662.9</v>
      </c>
      <c r="J393" s="246"/>
      <c r="K393" s="246"/>
      <c r="L393" s="317">
        <v>48104491.980000004</v>
      </c>
      <c r="M393" s="317"/>
      <c r="N393" s="246"/>
      <c r="O393" s="245">
        <v>365864.64</v>
      </c>
      <c r="P393" s="318">
        <v>204960.54000000004</v>
      </c>
      <c r="Q393" s="318"/>
      <c r="R393" s="245">
        <v>498971.42000000004</v>
      </c>
      <c r="S393" s="246"/>
      <c r="T393" s="247">
        <v>1069796.6000000001</v>
      </c>
      <c r="U393" s="245">
        <v>23981984.760000002</v>
      </c>
      <c r="V393" s="245">
        <v>42309878.5</v>
      </c>
      <c r="W393" s="245">
        <v>1086156.5</v>
      </c>
      <c r="X393" s="245">
        <v>644704.91000000015</v>
      </c>
      <c r="Y393" s="245">
        <v>5018.1899999999951</v>
      </c>
      <c r="Z393" s="245">
        <v>-194.04999999998836</v>
      </c>
      <c r="AA393" s="246"/>
      <c r="AB393" s="245">
        <v>145702.49000000002</v>
      </c>
      <c r="AC393" s="245">
        <v>135419.66</v>
      </c>
      <c r="AD393" s="246"/>
      <c r="AE393" s="247">
        <v>68308670.959999979</v>
      </c>
      <c r="AF393" s="245">
        <v>1220580.5</v>
      </c>
      <c r="AG393" s="245">
        <v>791301.52</v>
      </c>
      <c r="AH393" s="246"/>
      <c r="AI393" s="246"/>
      <c r="AJ393" s="246"/>
      <c r="AK393" s="246"/>
      <c r="AL393" s="246"/>
      <c r="AM393" s="247">
        <v>2011882.02</v>
      </c>
      <c r="AN393" s="247">
        <f t="shared" si="10"/>
        <v>119494841.55999999</v>
      </c>
      <c r="AO393" s="245">
        <v>307708.89999999997</v>
      </c>
      <c r="AP393" s="246"/>
      <c r="AQ393" s="246"/>
      <c r="AR393" s="246"/>
      <c r="AS393" s="246"/>
      <c r="AT393" s="246"/>
      <c r="AU393" s="247">
        <v>307708.89999999997</v>
      </c>
      <c r="AV393" s="246"/>
      <c r="AW393" s="245">
        <v>15930.290000000154</v>
      </c>
      <c r="AX393" s="246"/>
      <c r="AY393" s="246"/>
      <c r="AZ393" s="246"/>
      <c r="BA393" s="246"/>
      <c r="BB393" s="245">
        <v>5668.3399999999965</v>
      </c>
      <c r="BC393" s="246"/>
      <c r="BD393" s="246"/>
      <c r="BE393" s="246"/>
      <c r="BF393" s="245">
        <v>8879.2199999999993</v>
      </c>
      <c r="BG393" s="246"/>
      <c r="BH393" s="246"/>
      <c r="BI393" s="246"/>
      <c r="BJ393" s="246"/>
      <c r="BK393" s="246"/>
      <c r="BL393" s="245">
        <v>1142686.3400000001</v>
      </c>
      <c r="BM393" s="247">
        <f t="shared" si="11"/>
        <v>1173164.1900000002</v>
      </c>
      <c r="BN393" s="246"/>
      <c r="BO393" s="246"/>
      <c r="BP393" s="246"/>
      <c r="BQ393" s="246"/>
      <c r="BR393" s="246"/>
      <c r="BS393" s="246"/>
      <c r="BT393" s="256"/>
      <c r="BU393" s="245">
        <v>1012541.3200000002</v>
      </c>
      <c r="BV393" s="245">
        <v>35297.910000000003</v>
      </c>
      <c r="BW393" s="246"/>
      <c r="BX393" s="246"/>
      <c r="BY393" s="247">
        <v>1047839.2300000002</v>
      </c>
      <c r="BZ393" s="245">
        <v>773245.5</v>
      </c>
      <c r="CA393" s="245">
        <v>43370.07</v>
      </c>
      <c r="CB393" s="247">
        <v>816615.57</v>
      </c>
      <c r="CC393" s="256"/>
      <c r="CD393" s="256"/>
      <c r="CE393" s="247">
        <v>122840169.44999999</v>
      </c>
      <c r="CG393" s="225"/>
      <c r="CH393" s="225"/>
    </row>
    <row r="394" spans="2:86" ht="15" customHeight="1">
      <c r="B394" s="314" t="s">
        <v>163</v>
      </c>
      <c r="C394" s="315" t="s">
        <v>647</v>
      </c>
      <c r="D394" s="316"/>
      <c r="E394" s="197">
        <v>173380.29</v>
      </c>
      <c r="F394" s="245">
        <v>53318.81</v>
      </c>
      <c r="G394" s="245">
        <v>33922005.519999996</v>
      </c>
      <c r="H394" s="246"/>
      <c r="I394" s="246"/>
      <c r="J394" s="245">
        <v>53808.799999999981</v>
      </c>
      <c r="K394" s="246"/>
      <c r="L394" s="317">
        <v>34202513.419999994</v>
      </c>
      <c r="M394" s="317"/>
      <c r="N394" s="245">
        <v>91137.61</v>
      </c>
      <c r="O394" s="245">
        <v>1504200.56</v>
      </c>
      <c r="P394" s="318">
        <v>14055.12</v>
      </c>
      <c r="Q394" s="318"/>
      <c r="R394" s="246"/>
      <c r="S394" s="246"/>
      <c r="T394" s="247">
        <v>1609393.2900000003</v>
      </c>
      <c r="U394" s="245">
        <v>10244672.01</v>
      </c>
      <c r="V394" s="245">
        <v>43994191.390000001</v>
      </c>
      <c r="W394" s="245">
        <v>4397083.3900000006</v>
      </c>
      <c r="X394" s="245">
        <v>2922304.6699999995</v>
      </c>
      <c r="Y394" s="245">
        <v>805322.92</v>
      </c>
      <c r="Z394" s="245">
        <v>1086100.06</v>
      </c>
      <c r="AA394" s="246"/>
      <c r="AB394" s="245">
        <v>171261.29</v>
      </c>
      <c r="AC394" s="245">
        <v>540083.92000000004</v>
      </c>
      <c r="AD394" s="246"/>
      <c r="AE394" s="247">
        <v>64161019.650000006</v>
      </c>
      <c r="AF394" s="245">
        <v>675372.46000000008</v>
      </c>
      <c r="AG394" s="245">
        <v>508366.36</v>
      </c>
      <c r="AH394" s="246"/>
      <c r="AI394" s="245">
        <v>10340.68</v>
      </c>
      <c r="AJ394" s="246"/>
      <c r="AK394" s="246"/>
      <c r="AL394" s="246"/>
      <c r="AM394" s="247">
        <v>1194079.5</v>
      </c>
      <c r="AN394" s="247">
        <f t="shared" ref="AN394:AN457" si="12">+L394+T394+AE394+AM394</f>
        <v>101167005.86</v>
      </c>
      <c r="AO394" s="245">
        <v>144341.9</v>
      </c>
      <c r="AP394" s="246"/>
      <c r="AQ394" s="246"/>
      <c r="AR394" s="246"/>
      <c r="AS394" s="246"/>
      <c r="AT394" s="246"/>
      <c r="AU394" s="247">
        <v>144341.9</v>
      </c>
      <c r="AV394" s="246"/>
      <c r="AW394" s="245">
        <v>132516.35999999999</v>
      </c>
      <c r="AX394" s="245">
        <v>69917.790000000008</v>
      </c>
      <c r="AY394" s="245">
        <v>100173.33000000002</v>
      </c>
      <c r="AZ394" s="246"/>
      <c r="BA394" s="246"/>
      <c r="BB394" s="245">
        <v>159444.43000000002</v>
      </c>
      <c r="BC394" s="246"/>
      <c r="BD394" s="246"/>
      <c r="BE394" s="246"/>
      <c r="BF394" s="245">
        <v>99646.54</v>
      </c>
      <c r="BG394" s="246"/>
      <c r="BH394" s="246"/>
      <c r="BI394" s="246"/>
      <c r="BJ394" s="246"/>
      <c r="BK394" s="246"/>
      <c r="BL394" s="245">
        <v>122690.18000000005</v>
      </c>
      <c r="BM394" s="247">
        <f t="shared" ref="BM394:BM457" si="13">SUM(AV394:BL394)</f>
        <v>684388.63000000012</v>
      </c>
      <c r="BN394" s="246"/>
      <c r="BO394" s="246"/>
      <c r="BP394" s="246"/>
      <c r="BQ394" s="246"/>
      <c r="BR394" s="246"/>
      <c r="BS394" s="246"/>
      <c r="BT394" s="256"/>
      <c r="BU394" s="245">
        <v>1163973.01</v>
      </c>
      <c r="BV394" s="245">
        <v>2222.2600000000002</v>
      </c>
      <c r="BW394" s="246"/>
      <c r="BX394" s="246"/>
      <c r="BY394" s="247">
        <v>1166195.27</v>
      </c>
      <c r="BZ394" s="245">
        <v>175754.89</v>
      </c>
      <c r="CA394" s="245">
        <v>37570.549999999996</v>
      </c>
      <c r="CB394" s="247">
        <v>213325.44</v>
      </c>
      <c r="CC394" s="256"/>
      <c r="CD394" s="256"/>
      <c r="CE394" s="247">
        <v>103375257.10000001</v>
      </c>
      <c r="CG394" s="225"/>
      <c r="CH394" s="225"/>
    </row>
    <row r="395" spans="2:86" ht="15" customHeight="1">
      <c r="B395" s="314"/>
      <c r="C395" s="315" t="s">
        <v>648</v>
      </c>
      <c r="D395" s="316"/>
      <c r="E395" s="197"/>
      <c r="F395" s="245">
        <v>10521.62</v>
      </c>
      <c r="G395" s="245">
        <v>20572790.91</v>
      </c>
      <c r="H395" s="246"/>
      <c r="I395" s="246"/>
      <c r="J395" s="246"/>
      <c r="K395" s="246"/>
      <c r="L395" s="317">
        <v>20583312.530000001</v>
      </c>
      <c r="M395" s="317"/>
      <c r="N395" s="245">
        <v>66230.11</v>
      </c>
      <c r="O395" s="245">
        <v>1496680.42</v>
      </c>
      <c r="P395" s="318">
        <v>11665.93</v>
      </c>
      <c r="Q395" s="318"/>
      <c r="R395" s="246"/>
      <c r="S395" s="246"/>
      <c r="T395" s="247">
        <v>1574576.46</v>
      </c>
      <c r="U395" s="246"/>
      <c r="V395" s="245">
        <v>15963522.549999999</v>
      </c>
      <c r="W395" s="245">
        <v>3630155.9</v>
      </c>
      <c r="X395" s="245">
        <v>2430472.4</v>
      </c>
      <c r="Y395" s="245">
        <v>733476.98</v>
      </c>
      <c r="Z395" s="245">
        <v>885399.52</v>
      </c>
      <c r="AA395" s="246"/>
      <c r="AB395" s="245">
        <v>13575.349999999999</v>
      </c>
      <c r="AC395" s="246"/>
      <c r="AD395" s="246"/>
      <c r="AE395" s="247">
        <v>23656602.699999999</v>
      </c>
      <c r="AF395" s="246"/>
      <c r="AG395" s="246"/>
      <c r="AH395" s="246"/>
      <c r="AI395" s="246"/>
      <c r="AJ395" s="246"/>
      <c r="AK395" s="246"/>
      <c r="AL395" s="246"/>
      <c r="AM395" s="256"/>
      <c r="AN395" s="247">
        <f t="shared" si="12"/>
        <v>45814491.689999998</v>
      </c>
      <c r="AO395" s="246"/>
      <c r="AP395" s="246"/>
      <c r="AQ395" s="246"/>
      <c r="AR395" s="246"/>
      <c r="AS395" s="246"/>
      <c r="AT395" s="246"/>
      <c r="AU395" s="256"/>
      <c r="AV395" s="246"/>
      <c r="AW395" s="246"/>
      <c r="AX395" s="246"/>
      <c r="AY395" s="246"/>
      <c r="AZ395" s="246"/>
      <c r="BA395" s="246"/>
      <c r="BB395" s="245">
        <v>159444.43000000002</v>
      </c>
      <c r="BC395" s="246"/>
      <c r="BD395" s="246"/>
      <c r="BE395" s="246"/>
      <c r="BF395" s="246"/>
      <c r="BG395" s="246"/>
      <c r="BH395" s="246"/>
      <c r="BI395" s="246"/>
      <c r="BJ395" s="246"/>
      <c r="BK395" s="246"/>
      <c r="BL395" s="246"/>
      <c r="BM395" s="247">
        <f t="shared" si="13"/>
        <v>159444.43000000002</v>
      </c>
      <c r="BN395" s="246"/>
      <c r="BO395" s="246"/>
      <c r="BP395" s="246"/>
      <c r="BQ395" s="246"/>
      <c r="BR395" s="246"/>
      <c r="BS395" s="246"/>
      <c r="BT395" s="256"/>
      <c r="BU395" s="246"/>
      <c r="BV395" s="246"/>
      <c r="BW395" s="246"/>
      <c r="BX395" s="246"/>
      <c r="BY395" s="256"/>
      <c r="BZ395" s="246"/>
      <c r="CA395" s="246"/>
      <c r="CB395" s="256"/>
      <c r="CC395" s="247">
        <v>45814491.689999998</v>
      </c>
      <c r="CD395" s="247">
        <v>159444.43000000002</v>
      </c>
      <c r="CE395" s="247">
        <v>45973936.119999997</v>
      </c>
      <c r="CG395" s="225"/>
      <c r="CH395" s="225"/>
    </row>
    <row r="396" spans="2:86" ht="15" customHeight="1">
      <c r="B396" s="314"/>
      <c r="C396" s="315" t="s">
        <v>649</v>
      </c>
      <c r="D396" s="316"/>
      <c r="E396" s="197">
        <v>173380.29</v>
      </c>
      <c r="F396" s="245">
        <v>42797.19</v>
      </c>
      <c r="G396" s="245">
        <v>13349214.609999996</v>
      </c>
      <c r="H396" s="246"/>
      <c r="I396" s="246"/>
      <c r="J396" s="245">
        <v>53808.799999999981</v>
      </c>
      <c r="K396" s="246"/>
      <c r="L396" s="317">
        <v>13619200.889999993</v>
      </c>
      <c r="M396" s="317"/>
      <c r="N396" s="245">
        <v>24907.5</v>
      </c>
      <c r="O396" s="245">
        <v>7520.1400000001304</v>
      </c>
      <c r="P396" s="318">
        <v>2389.1900000000005</v>
      </c>
      <c r="Q396" s="318"/>
      <c r="R396" s="246"/>
      <c r="S396" s="246"/>
      <c r="T396" s="247">
        <v>34816.830000000307</v>
      </c>
      <c r="U396" s="245">
        <v>10244672.01</v>
      </c>
      <c r="V396" s="245">
        <v>28030668.840000004</v>
      </c>
      <c r="W396" s="245">
        <v>766927.49000000069</v>
      </c>
      <c r="X396" s="245">
        <v>491832.26999999955</v>
      </c>
      <c r="Y396" s="245">
        <v>71845.939999999944</v>
      </c>
      <c r="Z396" s="245">
        <v>200700.54000000004</v>
      </c>
      <c r="AA396" s="246"/>
      <c r="AB396" s="245">
        <v>157685.94</v>
      </c>
      <c r="AC396" s="245">
        <v>540083.92000000004</v>
      </c>
      <c r="AD396" s="246"/>
      <c r="AE396" s="247">
        <v>40504416.950000003</v>
      </c>
      <c r="AF396" s="245">
        <v>675372.46000000008</v>
      </c>
      <c r="AG396" s="245">
        <v>508366.36</v>
      </c>
      <c r="AH396" s="246"/>
      <c r="AI396" s="245">
        <v>10340.68</v>
      </c>
      <c r="AJ396" s="246"/>
      <c r="AK396" s="246"/>
      <c r="AL396" s="246"/>
      <c r="AM396" s="247">
        <v>1194079.5</v>
      </c>
      <c r="AN396" s="247">
        <f t="shared" si="12"/>
        <v>55352514.169999994</v>
      </c>
      <c r="AO396" s="245">
        <v>144341.9</v>
      </c>
      <c r="AP396" s="246"/>
      <c r="AQ396" s="246"/>
      <c r="AR396" s="246"/>
      <c r="AS396" s="246"/>
      <c r="AT396" s="246"/>
      <c r="AU396" s="247">
        <v>144341.9</v>
      </c>
      <c r="AV396" s="246"/>
      <c r="AW396" s="245">
        <v>132516.35999999999</v>
      </c>
      <c r="AX396" s="245">
        <v>69917.790000000008</v>
      </c>
      <c r="AY396" s="245">
        <v>100173.33000000002</v>
      </c>
      <c r="AZ396" s="246"/>
      <c r="BA396" s="246"/>
      <c r="BB396" s="246"/>
      <c r="BC396" s="246"/>
      <c r="BD396" s="246"/>
      <c r="BE396" s="246"/>
      <c r="BF396" s="245">
        <v>99646.54</v>
      </c>
      <c r="BG396" s="246"/>
      <c r="BH396" s="246"/>
      <c r="BI396" s="246"/>
      <c r="BJ396" s="246"/>
      <c r="BK396" s="246"/>
      <c r="BL396" s="245">
        <v>122690.18000000005</v>
      </c>
      <c r="BM396" s="247">
        <f t="shared" si="13"/>
        <v>524944.19999999995</v>
      </c>
      <c r="BN396" s="246"/>
      <c r="BO396" s="246"/>
      <c r="BP396" s="246"/>
      <c r="BQ396" s="246"/>
      <c r="BR396" s="246"/>
      <c r="BS396" s="246"/>
      <c r="BT396" s="256"/>
      <c r="BU396" s="245">
        <v>1163973.01</v>
      </c>
      <c r="BV396" s="245">
        <v>2222.2600000000002</v>
      </c>
      <c r="BW396" s="246"/>
      <c r="BX396" s="246"/>
      <c r="BY396" s="247">
        <v>1166195.27</v>
      </c>
      <c r="BZ396" s="245">
        <v>175754.89</v>
      </c>
      <c r="CA396" s="245">
        <v>37570.549999999996</v>
      </c>
      <c r="CB396" s="247">
        <v>213325.44</v>
      </c>
      <c r="CC396" s="256"/>
      <c r="CD396" s="256"/>
      <c r="CE396" s="247">
        <v>57401320.980000012</v>
      </c>
      <c r="CG396" s="225"/>
      <c r="CH396" s="225"/>
    </row>
    <row r="397" spans="2:86" ht="15" customHeight="1">
      <c r="B397" s="314" t="s">
        <v>164</v>
      </c>
      <c r="C397" s="315" t="s">
        <v>647</v>
      </c>
      <c r="D397" s="316"/>
      <c r="E397" s="197">
        <v>8115983.6900000004</v>
      </c>
      <c r="F397" s="246"/>
      <c r="G397" s="245">
        <v>71401792.780000001</v>
      </c>
      <c r="H397" s="246"/>
      <c r="I397" s="246"/>
      <c r="J397" s="245">
        <v>695040.94999999925</v>
      </c>
      <c r="K397" s="246"/>
      <c r="L397" s="317">
        <v>80212817.420000002</v>
      </c>
      <c r="M397" s="317"/>
      <c r="N397" s="245">
        <v>26905.360000000001</v>
      </c>
      <c r="O397" s="246"/>
      <c r="P397" s="319"/>
      <c r="Q397" s="319"/>
      <c r="R397" s="246"/>
      <c r="S397" s="246"/>
      <c r="T397" s="247">
        <v>26905.360000000001</v>
      </c>
      <c r="U397" s="245">
        <v>18172593.579999998</v>
      </c>
      <c r="V397" s="245">
        <v>52465166.810000002</v>
      </c>
      <c r="W397" s="245">
        <v>4196869.3100000005</v>
      </c>
      <c r="X397" s="245">
        <v>2487382.8400000003</v>
      </c>
      <c r="Y397" s="245">
        <v>1853.12</v>
      </c>
      <c r="Z397" s="245">
        <v>2761611.06</v>
      </c>
      <c r="AA397" s="246"/>
      <c r="AB397" s="245">
        <v>3783.02</v>
      </c>
      <c r="AC397" s="245">
        <v>3333124.8699999992</v>
      </c>
      <c r="AD397" s="246"/>
      <c r="AE397" s="247">
        <v>83422384.610000014</v>
      </c>
      <c r="AF397" s="245">
        <v>1082252.1400000001</v>
      </c>
      <c r="AG397" s="245">
        <v>922482.69</v>
      </c>
      <c r="AH397" s="246"/>
      <c r="AI397" s="246"/>
      <c r="AJ397" s="246"/>
      <c r="AK397" s="246"/>
      <c r="AL397" s="246"/>
      <c r="AM397" s="247">
        <v>2004734.83</v>
      </c>
      <c r="AN397" s="247">
        <f t="shared" si="12"/>
        <v>165666842.22000003</v>
      </c>
      <c r="AO397" s="245">
        <v>68521.009999999995</v>
      </c>
      <c r="AP397" s="246"/>
      <c r="AQ397" s="246"/>
      <c r="AR397" s="246"/>
      <c r="AS397" s="246"/>
      <c r="AT397" s="246"/>
      <c r="AU397" s="247">
        <v>68521.009999999995</v>
      </c>
      <c r="AV397" s="246"/>
      <c r="AW397" s="246"/>
      <c r="AX397" s="245">
        <v>3397.7699999999995</v>
      </c>
      <c r="AY397" s="245">
        <v>1105213.3600000001</v>
      </c>
      <c r="AZ397" s="246"/>
      <c r="BA397" s="246"/>
      <c r="BB397" s="245">
        <v>356798.43</v>
      </c>
      <c r="BC397" s="246"/>
      <c r="BD397" s="246"/>
      <c r="BE397" s="246"/>
      <c r="BF397" s="246"/>
      <c r="BG397" s="246"/>
      <c r="BH397" s="246"/>
      <c r="BI397" s="246"/>
      <c r="BJ397" s="246"/>
      <c r="BK397" s="246"/>
      <c r="BL397" s="245">
        <v>518204.35</v>
      </c>
      <c r="BM397" s="247">
        <f t="shared" si="13"/>
        <v>1983613.9100000001</v>
      </c>
      <c r="BN397" s="246"/>
      <c r="BO397" s="246"/>
      <c r="BP397" s="246"/>
      <c r="BQ397" s="246"/>
      <c r="BR397" s="246"/>
      <c r="BS397" s="246"/>
      <c r="BT397" s="256"/>
      <c r="BU397" s="245">
        <v>2644808.3600000003</v>
      </c>
      <c r="BV397" s="245">
        <v>29261.21</v>
      </c>
      <c r="BW397" s="246"/>
      <c r="BX397" s="246"/>
      <c r="BY397" s="247">
        <v>2674069.5700000003</v>
      </c>
      <c r="BZ397" s="245">
        <v>3841542.6000000006</v>
      </c>
      <c r="CA397" s="245">
        <v>71097.929999999993</v>
      </c>
      <c r="CB397" s="247">
        <v>3912640.5300000007</v>
      </c>
      <c r="CC397" s="256"/>
      <c r="CD397" s="256"/>
      <c r="CE397" s="247">
        <v>174305687.24000004</v>
      </c>
      <c r="CG397" s="225"/>
      <c r="CH397" s="225"/>
    </row>
    <row r="398" spans="2:86" ht="15" customHeight="1">
      <c r="B398" s="314"/>
      <c r="C398" s="315" t="s">
        <v>648</v>
      </c>
      <c r="D398" s="316"/>
      <c r="E398" s="197"/>
      <c r="F398" s="246"/>
      <c r="G398" s="245">
        <v>19332564.029999997</v>
      </c>
      <c r="H398" s="246"/>
      <c r="I398" s="246"/>
      <c r="J398" s="246"/>
      <c r="K398" s="246"/>
      <c r="L398" s="317">
        <v>19332564.029999997</v>
      </c>
      <c r="M398" s="317"/>
      <c r="N398" s="245">
        <v>26905.360000000001</v>
      </c>
      <c r="O398" s="246"/>
      <c r="P398" s="319"/>
      <c r="Q398" s="319"/>
      <c r="R398" s="246"/>
      <c r="S398" s="246"/>
      <c r="T398" s="247">
        <v>26905.360000000001</v>
      </c>
      <c r="U398" s="246"/>
      <c r="V398" s="245">
        <v>5393737.2400000002</v>
      </c>
      <c r="W398" s="245">
        <v>3223751.56</v>
      </c>
      <c r="X398" s="245">
        <v>1918149.58</v>
      </c>
      <c r="Y398" s="245">
        <v>1853.12</v>
      </c>
      <c r="Z398" s="245">
        <v>2596139.0600000005</v>
      </c>
      <c r="AA398" s="246"/>
      <c r="AB398" s="246"/>
      <c r="AC398" s="246"/>
      <c r="AD398" s="246"/>
      <c r="AE398" s="247">
        <v>13133630.560000001</v>
      </c>
      <c r="AF398" s="246"/>
      <c r="AG398" s="246"/>
      <c r="AH398" s="246"/>
      <c r="AI398" s="246"/>
      <c r="AJ398" s="246"/>
      <c r="AK398" s="246"/>
      <c r="AL398" s="246"/>
      <c r="AM398" s="256"/>
      <c r="AN398" s="247">
        <f t="shared" si="12"/>
        <v>32493099.949999996</v>
      </c>
      <c r="AO398" s="246"/>
      <c r="AP398" s="246"/>
      <c r="AQ398" s="246"/>
      <c r="AR398" s="246"/>
      <c r="AS398" s="246"/>
      <c r="AT398" s="246"/>
      <c r="AU398" s="256"/>
      <c r="AV398" s="246"/>
      <c r="AW398" s="246"/>
      <c r="AX398" s="246"/>
      <c r="AY398" s="246"/>
      <c r="AZ398" s="246"/>
      <c r="BA398" s="246"/>
      <c r="BB398" s="245">
        <v>356798.43</v>
      </c>
      <c r="BC398" s="246"/>
      <c r="BD398" s="246"/>
      <c r="BE398" s="246"/>
      <c r="BF398" s="246"/>
      <c r="BG398" s="246"/>
      <c r="BH398" s="246"/>
      <c r="BI398" s="246"/>
      <c r="BJ398" s="246"/>
      <c r="BK398" s="246"/>
      <c r="BL398" s="245">
        <v>111750.73</v>
      </c>
      <c r="BM398" s="247">
        <f t="shared" si="13"/>
        <v>468549.16</v>
      </c>
      <c r="BN398" s="246"/>
      <c r="BO398" s="246"/>
      <c r="BP398" s="246"/>
      <c r="BQ398" s="246"/>
      <c r="BR398" s="246"/>
      <c r="BS398" s="246"/>
      <c r="BT398" s="256"/>
      <c r="BU398" s="246"/>
      <c r="BV398" s="246"/>
      <c r="BW398" s="246"/>
      <c r="BX398" s="246"/>
      <c r="BY398" s="256"/>
      <c r="BZ398" s="246"/>
      <c r="CA398" s="246"/>
      <c r="CB398" s="256"/>
      <c r="CC398" s="247">
        <v>32493099.949999996</v>
      </c>
      <c r="CD398" s="247">
        <v>468549.16</v>
      </c>
      <c r="CE398" s="247">
        <v>32961649.109999999</v>
      </c>
      <c r="CG398" s="225"/>
      <c r="CH398" s="225"/>
    </row>
    <row r="399" spans="2:86" ht="15" customHeight="1">
      <c r="B399" s="314"/>
      <c r="C399" s="315" t="s">
        <v>649</v>
      </c>
      <c r="D399" s="316"/>
      <c r="E399" s="197">
        <v>8115983.6900000004</v>
      </c>
      <c r="F399" s="246"/>
      <c r="G399" s="245">
        <v>52069228.75</v>
      </c>
      <c r="H399" s="246"/>
      <c r="I399" s="246"/>
      <c r="J399" s="245">
        <v>695040.94999999925</v>
      </c>
      <c r="K399" s="246"/>
      <c r="L399" s="317">
        <v>60880253.390000001</v>
      </c>
      <c r="M399" s="317"/>
      <c r="N399" s="246"/>
      <c r="O399" s="246"/>
      <c r="P399" s="319"/>
      <c r="Q399" s="319"/>
      <c r="R399" s="246"/>
      <c r="S399" s="246"/>
      <c r="T399" s="256"/>
      <c r="U399" s="245">
        <v>18172593.579999998</v>
      </c>
      <c r="V399" s="245">
        <v>47071429.57</v>
      </c>
      <c r="W399" s="245">
        <v>973117.75000000047</v>
      </c>
      <c r="X399" s="245">
        <v>569233.26000000024</v>
      </c>
      <c r="Y399" s="246"/>
      <c r="Z399" s="245">
        <v>165471.99999999953</v>
      </c>
      <c r="AA399" s="246"/>
      <c r="AB399" s="245">
        <v>3783.02</v>
      </c>
      <c r="AC399" s="245">
        <v>3333124.8699999992</v>
      </c>
      <c r="AD399" s="246"/>
      <c r="AE399" s="247">
        <v>70288754.050000012</v>
      </c>
      <c r="AF399" s="245">
        <v>1082252.1400000001</v>
      </c>
      <c r="AG399" s="245">
        <v>922482.69</v>
      </c>
      <c r="AH399" s="246"/>
      <c r="AI399" s="246"/>
      <c r="AJ399" s="246"/>
      <c r="AK399" s="246"/>
      <c r="AL399" s="246"/>
      <c r="AM399" s="247">
        <v>2004734.83</v>
      </c>
      <c r="AN399" s="247">
        <f t="shared" si="12"/>
        <v>133173742.27000001</v>
      </c>
      <c r="AO399" s="245">
        <v>68521.009999999995</v>
      </c>
      <c r="AP399" s="246"/>
      <c r="AQ399" s="246"/>
      <c r="AR399" s="246"/>
      <c r="AS399" s="246"/>
      <c r="AT399" s="246"/>
      <c r="AU399" s="247">
        <v>68521.009999999995</v>
      </c>
      <c r="AV399" s="246"/>
      <c r="AW399" s="246"/>
      <c r="AX399" s="245">
        <v>3397.7699999999995</v>
      </c>
      <c r="AY399" s="245">
        <v>1105213.3600000001</v>
      </c>
      <c r="AZ399" s="246"/>
      <c r="BA399" s="246"/>
      <c r="BB399" s="245">
        <v>0</v>
      </c>
      <c r="BC399" s="246"/>
      <c r="BD399" s="246"/>
      <c r="BE399" s="246"/>
      <c r="BF399" s="246"/>
      <c r="BG399" s="246"/>
      <c r="BH399" s="246"/>
      <c r="BI399" s="246"/>
      <c r="BJ399" s="246"/>
      <c r="BK399" s="246"/>
      <c r="BL399" s="245">
        <v>406453.62</v>
      </c>
      <c r="BM399" s="247">
        <f t="shared" si="13"/>
        <v>1515064.75</v>
      </c>
      <c r="BN399" s="246"/>
      <c r="BO399" s="246"/>
      <c r="BP399" s="246"/>
      <c r="BQ399" s="246"/>
      <c r="BR399" s="246"/>
      <c r="BS399" s="246"/>
      <c r="BT399" s="256"/>
      <c r="BU399" s="245">
        <v>2644808.3600000003</v>
      </c>
      <c r="BV399" s="245">
        <v>29261.21</v>
      </c>
      <c r="BW399" s="246"/>
      <c r="BX399" s="246"/>
      <c r="BY399" s="247">
        <v>2674069.5700000003</v>
      </c>
      <c r="BZ399" s="245">
        <v>3841542.6000000006</v>
      </c>
      <c r="CA399" s="245">
        <v>71097.929999999993</v>
      </c>
      <c r="CB399" s="247">
        <v>3912640.5300000007</v>
      </c>
      <c r="CC399" s="256"/>
      <c r="CD399" s="256"/>
      <c r="CE399" s="247">
        <v>141344038.13000005</v>
      </c>
      <c r="CG399" s="225"/>
      <c r="CH399" s="225"/>
    </row>
    <row r="400" spans="2:86" ht="15" customHeight="1">
      <c r="B400" s="314" t="s">
        <v>165</v>
      </c>
      <c r="C400" s="315" t="s">
        <v>647</v>
      </c>
      <c r="D400" s="316"/>
      <c r="E400" s="197"/>
      <c r="F400" s="246"/>
      <c r="G400" s="245">
        <v>68205617.549999997</v>
      </c>
      <c r="H400" s="245">
        <v>4404.3900000000003</v>
      </c>
      <c r="I400" s="246"/>
      <c r="J400" s="245">
        <v>2681079.1199999996</v>
      </c>
      <c r="K400" s="246"/>
      <c r="L400" s="317">
        <v>70891101.060000002</v>
      </c>
      <c r="M400" s="317"/>
      <c r="N400" s="246"/>
      <c r="O400" s="246"/>
      <c r="P400" s="318">
        <v>236585.22</v>
      </c>
      <c r="Q400" s="318"/>
      <c r="R400" s="245">
        <v>5848.65</v>
      </c>
      <c r="S400" s="246"/>
      <c r="T400" s="247">
        <v>242433.87</v>
      </c>
      <c r="U400" s="245">
        <v>3738082.6199999996</v>
      </c>
      <c r="V400" s="245">
        <v>13237729.439999999</v>
      </c>
      <c r="W400" s="245">
        <v>1128786.57</v>
      </c>
      <c r="X400" s="245">
        <v>3359640.1700000004</v>
      </c>
      <c r="Y400" s="245">
        <v>627432.96000000008</v>
      </c>
      <c r="Z400" s="245">
        <v>1021606.95</v>
      </c>
      <c r="AA400" s="246"/>
      <c r="AB400" s="245">
        <v>421100.04</v>
      </c>
      <c r="AC400" s="245">
        <v>2457203.9600000009</v>
      </c>
      <c r="AD400" s="246"/>
      <c r="AE400" s="247">
        <v>25991582.710000001</v>
      </c>
      <c r="AF400" s="245">
        <v>168947.56</v>
      </c>
      <c r="AG400" s="245">
        <v>500431.17</v>
      </c>
      <c r="AH400" s="246"/>
      <c r="AI400" s="246"/>
      <c r="AJ400" s="246"/>
      <c r="AK400" s="246"/>
      <c r="AL400" s="246"/>
      <c r="AM400" s="247">
        <v>669378.73</v>
      </c>
      <c r="AN400" s="247">
        <f t="shared" si="12"/>
        <v>97794496.37000002</v>
      </c>
      <c r="AO400" s="245">
        <v>112373.99000000002</v>
      </c>
      <c r="AP400" s="246"/>
      <c r="AQ400" s="246"/>
      <c r="AR400" s="246"/>
      <c r="AS400" s="245">
        <v>566.37999999999988</v>
      </c>
      <c r="AT400" s="246"/>
      <c r="AU400" s="247">
        <v>112940.37000000002</v>
      </c>
      <c r="AV400" s="246"/>
      <c r="AW400" s="245">
        <v>27645.949999999997</v>
      </c>
      <c r="AX400" s="246"/>
      <c r="AY400" s="245">
        <v>182424.95</v>
      </c>
      <c r="AZ400" s="246"/>
      <c r="BA400" s="246"/>
      <c r="BB400" s="245">
        <v>19234.03</v>
      </c>
      <c r="BC400" s="246"/>
      <c r="BD400" s="246"/>
      <c r="BE400" s="246"/>
      <c r="BF400" s="245">
        <v>7535.85</v>
      </c>
      <c r="BG400" s="246"/>
      <c r="BH400" s="246"/>
      <c r="BI400" s="246"/>
      <c r="BJ400" s="246"/>
      <c r="BK400" s="246"/>
      <c r="BL400" s="246"/>
      <c r="BM400" s="247">
        <f t="shared" si="13"/>
        <v>236840.78000000003</v>
      </c>
      <c r="BN400" s="246"/>
      <c r="BO400" s="246"/>
      <c r="BP400" s="246"/>
      <c r="BQ400" s="246"/>
      <c r="BR400" s="246"/>
      <c r="BS400" s="246"/>
      <c r="BT400" s="256"/>
      <c r="BU400" s="245">
        <v>675225.55</v>
      </c>
      <c r="BV400" s="245">
        <v>1206.92</v>
      </c>
      <c r="BW400" s="246"/>
      <c r="BX400" s="246"/>
      <c r="BY400" s="247">
        <v>676432.47000000009</v>
      </c>
      <c r="BZ400" s="245">
        <v>1086867.96</v>
      </c>
      <c r="CA400" s="245">
        <v>12935.87</v>
      </c>
      <c r="CB400" s="247">
        <v>1099803.83</v>
      </c>
      <c r="CC400" s="256"/>
      <c r="CD400" s="256"/>
      <c r="CE400" s="247">
        <v>99920513.820000008</v>
      </c>
      <c r="CG400" s="225"/>
      <c r="CH400" s="225"/>
    </row>
    <row r="401" spans="2:86" ht="15" customHeight="1">
      <c r="B401" s="314"/>
      <c r="C401" s="315" t="s">
        <v>648</v>
      </c>
      <c r="D401" s="316"/>
      <c r="E401" s="197"/>
      <c r="F401" s="246"/>
      <c r="G401" s="245">
        <v>47481612.119999997</v>
      </c>
      <c r="H401" s="246"/>
      <c r="I401" s="246"/>
      <c r="J401" s="246"/>
      <c r="K401" s="246"/>
      <c r="L401" s="317">
        <v>47481612.119999997</v>
      </c>
      <c r="M401" s="317"/>
      <c r="N401" s="246"/>
      <c r="O401" s="246"/>
      <c r="P401" s="318">
        <v>10930.150000000001</v>
      </c>
      <c r="Q401" s="318"/>
      <c r="R401" s="246"/>
      <c r="S401" s="246"/>
      <c r="T401" s="247">
        <v>10930.150000000001</v>
      </c>
      <c r="U401" s="246"/>
      <c r="V401" s="245">
        <v>3364714.99</v>
      </c>
      <c r="W401" s="245">
        <v>1109341.32</v>
      </c>
      <c r="X401" s="245">
        <v>2871125.67</v>
      </c>
      <c r="Y401" s="245">
        <v>603201.87</v>
      </c>
      <c r="Z401" s="245">
        <v>923023.02</v>
      </c>
      <c r="AA401" s="246"/>
      <c r="AB401" s="245">
        <v>391688.92</v>
      </c>
      <c r="AC401" s="246"/>
      <c r="AD401" s="246"/>
      <c r="AE401" s="247">
        <v>9263095.790000001</v>
      </c>
      <c r="AF401" s="246"/>
      <c r="AG401" s="246"/>
      <c r="AH401" s="246"/>
      <c r="AI401" s="246"/>
      <c r="AJ401" s="246"/>
      <c r="AK401" s="246"/>
      <c r="AL401" s="246"/>
      <c r="AM401" s="256"/>
      <c r="AN401" s="247">
        <f t="shared" si="12"/>
        <v>56755638.059999995</v>
      </c>
      <c r="AO401" s="246"/>
      <c r="AP401" s="246"/>
      <c r="AQ401" s="246"/>
      <c r="AR401" s="246"/>
      <c r="AS401" s="246"/>
      <c r="AT401" s="246"/>
      <c r="AU401" s="256"/>
      <c r="AV401" s="246"/>
      <c r="AW401" s="246"/>
      <c r="AX401" s="246"/>
      <c r="AY401" s="246"/>
      <c r="AZ401" s="246"/>
      <c r="BA401" s="246"/>
      <c r="BB401" s="246"/>
      <c r="BC401" s="246"/>
      <c r="BD401" s="246"/>
      <c r="BE401" s="246"/>
      <c r="BF401" s="246"/>
      <c r="BG401" s="246"/>
      <c r="BH401" s="246"/>
      <c r="BI401" s="246"/>
      <c r="BJ401" s="246"/>
      <c r="BK401" s="246"/>
      <c r="BL401" s="246"/>
      <c r="BM401" s="247">
        <f t="shared" si="13"/>
        <v>0</v>
      </c>
      <c r="BN401" s="246"/>
      <c r="BO401" s="246"/>
      <c r="BP401" s="246"/>
      <c r="BQ401" s="246"/>
      <c r="BR401" s="246"/>
      <c r="BS401" s="246"/>
      <c r="BT401" s="256"/>
      <c r="BU401" s="246"/>
      <c r="BV401" s="246"/>
      <c r="BW401" s="246"/>
      <c r="BX401" s="246"/>
      <c r="BY401" s="256"/>
      <c r="BZ401" s="246"/>
      <c r="CA401" s="246"/>
      <c r="CB401" s="256"/>
      <c r="CC401" s="247">
        <v>56755638.060000002</v>
      </c>
      <c r="CD401" s="256"/>
      <c r="CE401" s="247">
        <v>56755638.059999995</v>
      </c>
      <c r="CG401" s="225"/>
      <c r="CH401" s="225"/>
    </row>
    <row r="402" spans="2:86" ht="15" customHeight="1">
      <c r="B402" s="314"/>
      <c r="C402" s="315" t="s">
        <v>649</v>
      </c>
      <c r="D402" s="316"/>
      <c r="E402" s="197"/>
      <c r="F402" s="246"/>
      <c r="G402" s="245">
        <v>20724005.43</v>
      </c>
      <c r="H402" s="245">
        <v>4404.3900000000003</v>
      </c>
      <c r="I402" s="246"/>
      <c r="J402" s="245">
        <v>2681079.1199999996</v>
      </c>
      <c r="K402" s="246"/>
      <c r="L402" s="317">
        <v>23409488.940000005</v>
      </c>
      <c r="M402" s="317"/>
      <c r="N402" s="246"/>
      <c r="O402" s="246"/>
      <c r="P402" s="318">
        <v>225655.07</v>
      </c>
      <c r="Q402" s="318"/>
      <c r="R402" s="245">
        <v>5848.65</v>
      </c>
      <c r="S402" s="246"/>
      <c r="T402" s="247">
        <v>231503.72</v>
      </c>
      <c r="U402" s="245">
        <v>3738082.6199999996</v>
      </c>
      <c r="V402" s="245">
        <v>9873014.4499999993</v>
      </c>
      <c r="W402" s="245">
        <v>19445.25</v>
      </c>
      <c r="X402" s="245">
        <v>488514.50000000047</v>
      </c>
      <c r="Y402" s="245">
        <v>24231.090000000084</v>
      </c>
      <c r="Z402" s="245">
        <v>98583.930000000051</v>
      </c>
      <c r="AA402" s="246"/>
      <c r="AB402" s="245">
        <v>29411.119999999995</v>
      </c>
      <c r="AC402" s="245">
        <v>2457203.9600000009</v>
      </c>
      <c r="AD402" s="246"/>
      <c r="AE402" s="247">
        <v>16728486.92</v>
      </c>
      <c r="AF402" s="245">
        <v>168947.56</v>
      </c>
      <c r="AG402" s="245">
        <v>500431.17</v>
      </c>
      <c r="AH402" s="246"/>
      <c r="AI402" s="246"/>
      <c r="AJ402" s="246"/>
      <c r="AK402" s="246"/>
      <c r="AL402" s="246"/>
      <c r="AM402" s="247">
        <v>669378.73</v>
      </c>
      <c r="AN402" s="247">
        <f t="shared" si="12"/>
        <v>41038858.310000002</v>
      </c>
      <c r="AO402" s="245">
        <v>112373.99000000002</v>
      </c>
      <c r="AP402" s="246"/>
      <c r="AQ402" s="246"/>
      <c r="AR402" s="246"/>
      <c r="AS402" s="245">
        <v>566.37999999999988</v>
      </c>
      <c r="AT402" s="246"/>
      <c r="AU402" s="247">
        <v>112940.37000000002</v>
      </c>
      <c r="AV402" s="246"/>
      <c r="AW402" s="245">
        <v>27645.949999999997</v>
      </c>
      <c r="AX402" s="246"/>
      <c r="AY402" s="245">
        <v>182424.95</v>
      </c>
      <c r="AZ402" s="246"/>
      <c r="BA402" s="246"/>
      <c r="BB402" s="245">
        <v>19234.03</v>
      </c>
      <c r="BC402" s="246"/>
      <c r="BD402" s="246"/>
      <c r="BE402" s="246"/>
      <c r="BF402" s="245">
        <v>7535.85</v>
      </c>
      <c r="BG402" s="246"/>
      <c r="BH402" s="246"/>
      <c r="BI402" s="246"/>
      <c r="BJ402" s="246"/>
      <c r="BK402" s="246"/>
      <c r="BL402" s="246"/>
      <c r="BM402" s="247">
        <f t="shared" si="13"/>
        <v>236840.78000000003</v>
      </c>
      <c r="BN402" s="246"/>
      <c r="BO402" s="246"/>
      <c r="BP402" s="246"/>
      <c r="BQ402" s="246"/>
      <c r="BR402" s="246"/>
      <c r="BS402" s="246"/>
      <c r="BT402" s="256"/>
      <c r="BU402" s="245">
        <v>675225.55</v>
      </c>
      <c r="BV402" s="245">
        <v>1206.92</v>
      </c>
      <c r="BW402" s="246"/>
      <c r="BX402" s="246"/>
      <c r="BY402" s="247">
        <v>676432.47000000009</v>
      </c>
      <c r="BZ402" s="245">
        <v>1086867.96</v>
      </c>
      <c r="CA402" s="245">
        <v>12935.87</v>
      </c>
      <c r="CB402" s="247">
        <v>1099803.83</v>
      </c>
      <c r="CC402" s="256"/>
      <c r="CD402" s="256"/>
      <c r="CE402" s="247">
        <v>43164875.760000013</v>
      </c>
      <c r="CG402" s="225"/>
      <c r="CH402" s="225"/>
    </row>
    <row r="403" spans="2:86" ht="15" customHeight="1">
      <c r="B403" s="314" t="s">
        <v>166</v>
      </c>
      <c r="C403" s="315" t="s">
        <v>647</v>
      </c>
      <c r="D403" s="316"/>
      <c r="E403" s="197">
        <v>517696.67</v>
      </c>
      <c r="F403" s="245">
        <v>401849.86</v>
      </c>
      <c r="G403" s="245">
        <v>17502726.940000001</v>
      </c>
      <c r="H403" s="245">
        <v>69091.55</v>
      </c>
      <c r="I403" s="245">
        <v>459909.94</v>
      </c>
      <c r="J403" s="245">
        <v>23425636.759999998</v>
      </c>
      <c r="K403" s="246"/>
      <c r="L403" s="317">
        <v>42376911.719999999</v>
      </c>
      <c r="M403" s="317"/>
      <c r="N403" s="245">
        <v>77490</v>
      </c>
      <c r="O403" s="246"/>
      <c r="P403" s="318">
        <v>973538.79</v>
      </c>
      <c r="Q403" s="318"/>
      <c r="R403" s="246"/>
      <c r="S403" s="246"/>
      <c r="T403" s="247">
        <v>1051028.79</v>
      </c>
      <c r="U403" s="245">
        <v>4117571.2</v>
      </c>
      <c r="V403" s="245">
        <v>11691288.529999999</v>
      </c>
      <c r="W403" s="245">
        <v>4955551.43</v>
      </c>
      <c r="X403" s="245">
        <v>1647026.77</v>
      </c>
      <c r="Y403" s="245">
        <v>104837.09</v>
      </c>
      <c r="Z403" s="245">
        <v>1917456.07</v>
      </c>
      <c r="AA403" s="246"/>
      <c r="AB403" s="245">
        <v>1576767.77</v>
      </c>
      <c r="AC403" s="245">
        <v>7112734.8099999996</v>
      </c>
      <c r="AD403" s="246"/>
      <c r="AE403" s="247">
        <v>33123233.669999998</v>
      </c>
      <c r="AF403" s="245">
        <v>3226166.56</v>
      </c>
      <c r="AG403" s="245">
        <v>858553.5</v>
      </c>
      <c r="AH403" s="246"/>
      <c r="AI403" s="246"/>
      <c r="AJ403" s="246"/>
      <c r="AK403" s="246"/>
      <c r="AL403" s="246"/>
      <c r="AM403" s="247">
        <v>4084720.06</v>
      </c>
      <c r="AN403" s="247">
        <f t="shared" si="12"/>
        <v>80635894.239999995</v>
      </c>
      <c r="AO403" s="245">
        <v>3191.43</v>
      </c>
      <c r="AP403" s="246"/>
      <c r="AQ403" s="246"/>
      <c r="AR403" s="246"/>
      <c r="AS403" s="246"/>
      <c r="AT403" s="246"/>
      <c r="AU403" s="247">
        <v>3191.43</v>
      </c>
      <c r="AV403" s="246"/>
      <c r="AW403" s="246"/>
      <c r="AX403" s="245">
        <v>15345.060000000001</v>
      </c>
      <c r="AY403" s="245">
        <v>253305.76</v>
      </c>
      <c r="AZ403" s="246"/>
      <c r="BA403" s="246"/>
      <c r="BB403" s="245">
        <v>518914.70000000007</v>
      </c>
      <c r="BC403" s="246"/>
      <c r="BD403" s="246"/>
      <c r="BE403" s="246"/>
      <c r="BF403" s="245">
        <v>139634.01</v>
      </c>
      <c r="BG403" s="246"/>
      <c r="BH403" s="246"/>
      <c r="BI403" s="246"/>
      <c r="BJ403" s="246"/>
      <c r="BK403" s="246"/>
      <c r="BL403" s="245">
        <v>297380.36</v>
      </c>
      <c r="BM403" s="247">
        <f t="shared" si="13"/>
        <v>1224579.8900000001</v>
      </c>
      <c r="BN403" s="246"/>
      <c r="BO403" s="246"/>
      <c r="BP403" s="246"/>
      <c r="BQ403" s="246"/>
      <c r="BR403" s="246"/>
      <c r="BS403" s="246"/>
      <c r="BT403" s="256"/>
      <c r="BU403" s="245">
        <v>736609.15999999992</v>
      </c>
      <c r="BV403" s="245">
        <v>17781.330000000002</v>
      </c>
      <c r="BW403" s="246"/>
      <c r="BX403" s="246"/>
      <c r="BY403" s="247">
        <v>754390.48999999987</v>
      </c>
      <c r="BZ403" s="245">
        <v>1531473.98</v>
      </c>
      <c r="CA403" s="245">
        <v>31772.379999999997</v>
      </c>
      <c r="CB403" s="247">
        <v>1563246.36</v>
      </c>
      <c r="CC403" s="256"/>
      <c r="CD403" s="256"/>
      <c r="CE403" s="247">
        <v>84181302.410000011</v>
      </c>
      <c r="CG403" s="225"/>
      <c r="CH403" s="225"/>
    </row>
    <row r="404" spans="2:86" ht="15" customHeight="1">
      <c r="B404" s="314"/>
      <c r="C404" s="315" t="s">
        <v>648</v>
      </c>
      <c r="D404" s="316"/>
      <c r="E404" s="197"/>
      <c r="F404" s="245">
        <v>303016.74000000005</v>
      </c>
      <c r="G404" s="245">
        <v>6452848.9199999999</v>
      </c>
      <c r="H404" s="246"/>
      <c r="I404" s="245">
        <v>272886.29000000004</v>
      </c>
      <c r="J404" s="246"/>
      <c r="K404" s="246"/>
      <c r="L404" s="317">
        <v>7028751.9500000002</v>
      </c>
      <c r="M404" s="317"/>
      <c r="N404" s="245">
        <v>77490</v>
      </c>
      <c r="O404" s="246"/>
      <c r="P404" s="318">
        <v>918289.97</v>
      </c>
      <c r="Q404" s="318"/>
      <c r="R404" s="246"/>
      <c r="S404" s="246"/>
      <c r="T404" s="247">
        <v>995779.97</v>
      </c>
      <c r="U404" s="246"/>
      <c r="V404" s="245">
        <v>1499120.4699999997</v>
      </c>
      <c r="W404" s="245">
        <v>4368919.68</v>
      </c>
      <c r="X404" s="245">
        <v>1624016.7</v>
      </c>
      <c r="Y404" s="245">
        <v>90782.7</v>
      </c>
      <c r="Z404" s="245">
        <v>1870255.51</v>
      </c>
      <c r="AA404" s="246"/>
      <c r="AB404" s="245">
        <v>1435607.39</v>
      </c>
      <c r="AC404" s="246"/>
      <c r="AD404" s="246"/>
      <c r="AE404" s="247">
        <v>10888702.450000001</v>
      </c>
      <c r="AF404" s="246"/>
      <c r="AG404" s="246"/>
      <c r="AH404" s="246"/>
      <c r="AI404" s="246"/>
      <c r="AJ404" s="246"/>
      <c r="AK404" s="246"/>
      <c r="AL404" s="246"/>
      <c r="AM404" s="256"/>
      <c r="AN404" s="247">
        <f t="shared" si="12"/>
        <v>18913234.370000001</v>
      </c>
      <c r="AO404" s="246"/>
      <c r="AP404" s="246"/>
      <c r="AQ404" s="246"/>
      <c r="AR404" s="246"/>
      <c r="AS404" s="246"/>
      <c r="AT404" s="246"/>
      <c r="AU404" s="256"/>
      <c r="AV404" s="246"/>
      <c r="AW404" s="246"/>
      <c r="AX404" s="246"/>
      <c r="AY404" s="246"/>
      <c r="AZ404" s="246"/>
      <c r="BA404" s="246"/>
      <c r="BB404" s="245">
        <v>448582.01999999996</v>
      </c>
      <c r="BC404" s="246"/>
      <c r="BD404" s="246"/>
      <c r="BE404" s="246"/>
      <c r="BF404" s="246"/>
      <c r="BG404" s="246"/>
      <c r="BH404" s="246"/>
      <c r="BI404" s="246"/>
      <c r="BJ404" s="246"/>
      <c r="BK404" s="246"/>
      <c r="BL404" s="246"/>
      <c r="BM404" s="247">
        <f t="shared" si="13"/>
        <v>448582.01999999996</v>
      </c>
      <c r="BN404" s="246"/>
      <c r="BO404" s="246"/>
      <c r="BP404" s="246"/>
      <c r="BQ404" s="246"/>
      <c r="BR404" s="246"/>
      <c r="BS404" s="246"/>
      <c r="BT404" s="256"/>
      <c r="BU404" s="246"/>
      <c r="BV404" s="246"/>
      <c r="BW404" s="246"/>
      <c r="BX404" s="246"/>
      <c r="BY404" s="256"/>
      <c r="BZ404" s="246"/>
      <c r="CA404" s="246"/>
      <c r="CB404" s="256"/>
      <c r="CC404" s="247">
        <v>18913234.369999997</v>
      </c>
      <c r="CD404" s="247">
        <v>448582.01999999996</v>
      </c>
      <c r="CE404" s="247">
        <v>19361816.390000001</v>
      </c>
      <c r="CG404" s="225"/>
      <c r="CH404" s="225"/>
    </row>
    <row r="405" spans="2:86" ht="15" customHeight="1">
      <c r="B405" s="314"/>
      <c r="C405" s="315" t="s">
        <v>649</v>
      </c>
      <c r="D405" s="316"/>
      <c r="E405" s="197">
        <v>517696.67</v>
      </c>
      <c r="F405" s="245">
        <v>98833.119999999937</v>
      </c>
      <c r="G405" s="245">
        <v>11049878.020000001</v>
      </c>
      <c r="H405" s="245">
        <v>69091.55</v>
      </c>
      <c r="I405" s="245">
        <v>187023.64999999997</v>
      </c>
      <c r="J405" s="245">
        <v>23425636.759999998</v>
      </c>
      <c r="K405" s="246"/>
      <c r="L405" s="317">
        <v>35348159.769999996</v>
      </c>
      <c r="M405" s="317"/>
      <c r="N405" s="246"/>
      <c r="O405" s="246"/>
      <c r="P405" s="318">
        <v>55248.820000000065</v>
      </c>
      <c r="Q405" s="318"/>
      <c r="R405" s="246"/>
      <c r="S405" s="246"/>
      <c r="T405" s="247">
        <v>55248.820000000065</v>
      </c>
      <c r="U405" s="245">
        <v>4117571.2</v>
      </c>
      <c r="V405" s="245">
        <v>10192168.059999999</v>
      </c>
      <c r="W405" s="245">
        <v>586631.75</v>
      </c>
      <c r="X405" s="245">
        <v>23010.070000000065</v>
      </c>
      <c r="Y405" s="245">
        <v>14054.39</v>
      </c>
      <c r="Z405" s="245">
        <v>47200.560000000056</v>
      </c>
      <c r="AA405" s="246"/>
      <c r="AB405" s="245">
        <v>141160.38000000012</v>
      </c>
      <c r="AC405" s="245">
        <v>7112734.8099999996</v>
      </c>
      <c r="AD405" s="246"/>
      <c r="AE405" s="247">
        <v>22234531.219999999</v>
      </c>
      <c r="AF405" s="245">
        <v>3226166.56</v>
      </c>
      <c r="AG405" s="245">
        <v>858553.5</v>
      </c>
      <c r="AH405" s="246"/>
      <c r="AI405" s="246"/>
      <c r="AJ405" s="246"/>
      <c r="AK405" s="246"/>
      <c r="AL405" s="246"/>
      <c r="AM405" s="247">
        <v>4084720.06</v>
      </c>
      <c r="AN405" s="247">
        <f t="shared" si="12"/>
        <v>61722659.869999997</v>
      </c>
      <c r="AO405" s="245">
        <v>3191.43</v>
      </c>
      <c r="AP405" s="246"/>
      <c r="AQ405" s="246"/>
      <c r="AR405" s="246"/>
      <c r="AS405" s="246"/>
      <c r="AT405" s="246"/>
      <c r="AU405" s="247">
        <v>3191.43</v>
      </c>
      <c r="AV405" s="246"/>
      <c r="AW405" s="246"/>
      <c r="AX405" s="245">
        <v>15345.060000000001</v>
      </c>
      <c r="AY405" s="245">
        <v>253305.76</v>
      </c>
      <c r="AZ405" s="246"/>
      <c r="BA405" s="246"/>
      <c r="BB405" s="245">
        <v>70332.680000000109</v>
      </c>
      <c r="BC405" s="246"/>
      <c r="BD405" s="246"/>
      <c r="BE405" s="246"/>
      <c r="BF405" s="245">
        <v>139634.01</v>
      </c>
      <c r="BG405" s="246"/>
      <c r="BH405" s="246"/>
      <c r="BI405" s="246"/>
      <c r="BJ405" s="246"/>
      <c r="BK405" s="246"/>
      <c r="BL405" s="245">
        <v>297380.36</v>
      </c>
      <c r="BM405" s="247">
        <f t="shared" si="13"/>
        <v>775997.87000000011</v>
      </c>
      <c r="BN405" s="246"/>
      <c r="BO405" s="246"/>
      <c r="BP405" s="246"/>
      <c r="BQ405" s="246"/>
      <c r="BR405" s="246"/>
      <c r="BS405" s="246"/>
      <c r="BT405" s="256"/>
      <c r="BU405" s="245">
        <v>736609.15999999992</v>
      </c>
      <c r="BV405" s="245">
        <v>17781.330000000002</v>
      </c>
      <c r="BW405" s="246"/>
      <c r="BX405" s="246"/>
      <c r="BY405" s="247">
        <v>754390.48999999987</v>
      </c>
      <c r="BZ405" s="245">
        <v>1531473.98</v>
      </c>
      <c r="CA405" s="245">
        <v>31772.379999999997</v>
      </c>
      <c r="CB405" s="247">
        <v>1563246.36</v>
      </c>
      <c r="CC405" s="256"/>
      <c r="CD405" s="256"/>
      <c r="CE405" s="247">
        <v>64819486.020000011</v>
      </c>
      <c r="CG405" s="225"/>
      <c r="CH405" s="225"/>
    </row>
    <row r="406" spans="2:86" ht="15" customHeight="1">
      <c r="B406" s="314" t="s">
        <v>167</v>
      </c>
      <c r="C406" s="315" t="s">
        <v>647</v>
      </c>
      <c r="D406" s="316"/>
      <c r="E406" s="197">
        <v>3926372.44</v>
      </c>
      <c r="F406" s="246"/>
      <c r="G406" s="245">
        <v>36375457.109999999</v>
      </c>
      <c r="H406" s="246"/>
      <c r="I406" s="245">
        <v>7133081.3799999999</v>
      </c>
      <c r="J406" s="246"/>
      <c r="K406" s="246"/>
      <c r="L406" s="317">
        <v>47434910.93</v>
      </c>
      <c r="M406" s="317"/>
      <c r="N406" s="246"/>
      <c r="O406" s="245">
        <v>74432.600000000006</v>
      </c>
      <c r="P406" s="319"/>
      <c r="Q406" s="319"/>
      <c r="R406" s="246"/>
      <c r="S406" s="246"/>
      <c r="T406" s="247">
        <v>74432.600000000006</v>
      </c>
      <c r="U406" s="245">
        <v>4107655.41</v>
      </c>
      <c r="V406" s="245">
        <v>15727796.100000001</v>
      </c>
      <c r="W406" s="245">
        <v>2447701.3899999997</v>
      </c>
      <c r="X406" s="245">
        <v>1681396.53</v>
      </c>
      <c r="Y406" s="245">
        <v>1194.28</v>
      </c>
      <c r="Z406" s="245">
        <v>2061453.9</v>
      </c>
      <c r="AA406" s="246"/>
      <c r="AB406" s="245">
        <v>820828.28000000014</v>
      </c>
      <c r="AC406" s="245">
        <v>51275870.109999999</v>
      </c>
      <c r="AD406" s="246"/>
      <c r="AE406" s="247">
        <v>78123896</v>
      </c>
      <c r="AF406" s="245">
        <v>121500</v>
      </c>
      <c r="AG406" s="245">
        <v>632578.71</v>
      </c>
      <c r="AH406" s="246"/>
      <c r="AI406" s="246"/>
      <c r="AJ406" s="246"/>
      <c r="AK406" s="246"/>
      <c r="AL406" s="246"/>
      <c r="AM406" s="247">
        <v>754078.71</v>
      </c>
      <c r="AN406" s="247">
        <f t="shared" si="12"/>
        <v>126387318.23999999</v>
      </c>
      <c r="AO406" s="245">
        <v>56202.37</v>
      </c>
      <c r="AP406" s="246"/>
      <c r="AQ406" s="246"/>
      <c r="AR406" s="246"/>
      <c r="AS406" s="246"/>
      <c r="AT406" s="246"/>
      <c r="AU406" s="247">
        <v>56202.37</v>
      </c>
      <c r="AV406" s="246"/>
      <c r="AW406" s="246"/>
      <c r="AX406" s="245">
        <v>242.63000000000005</v>
      </c>
      <c r="AY406" s="245">
        <v>36222.85</v>
      </c>
      <c r="AZ406" s="246"/>
      <c r="BA406" s="246"/>
      <c r="BB406" s="245">
        <v>119528.47</v>
      </c>
      <c r="BC406" s="246"/>
      <c r="BD406" s="246"/>
      <c r="BE406" s="246"/>
      <c r="BF406" s="245">
        <v>151130.76999999999</v>
      </c>
      <c r="BG406" s="246"/>
      <c r="BH406" s="245">
        <v>48</v>
      </c>
      <c r="BI406" s="246"/>
      <c r="BJ406" s="246"/>
      <c r="BK406" s="246"/>
      <c r="BL406" s="245">
        <v>88566</v>
      </c>
      <c r="BM406" s="247">
        <f t="shared" si="13"/>
        <v>395738.72</v>
      </c>
      <c r="BN406" s="246"/>
      <c r="BO406" s="246"/>
      <c r="BP406" s="246"/>
      <c r="BQ406" s="246"/>
      <c r="BR406" s="246"/>
      <c r="BS406" s="246"/>
      <c r="BT406" s="256"/>
      <c r="BU406" s="245">
        <v>855891.72</v>
      </c>
      <c r="BV406" s="245">
        <v>386.36999999999966</v>
      </c>
      <c r="BW406" s="246"/>
      <c r="BX406" s="246"/>
      <c r="BY406" s="247">
        <v>856278.09</v>
      </c>
      <c r="BZ406" s="245">
        <v>2450731.09</v>
      </c>
      <c r="CA406" s="245">
        <v>7384.99</v>
      </c>
      <c r="CB406" s="247">
        <v>2458116.08</v>
      </c>
      <c r="CC406" s="256"/>
      <c r="CD406" s="256"/>
      <c r="CE406" s="247">
        <v>130153653.49999999</v>
      </c>
      <c r="CG406" s="225"/>
      <c r="CH406" s="225"/>
    </row>
    <row r="407" spans="2:86" ht="15" customHeight="1">
      <c r="B407" s="314"/>
      <c r="C407" s="315" t="s">
        <v>648</v>
      </c>
      <c r="D407" s="316"/>
      <c r="E407" s="197"/>
      <c r="F407" s="246"/>
      <c r="G407" s="245">
        <v>23967676.84</v>
      </c>
      <c r="H407" s="246"/>
      <c r="I407" s="245">
        <v>3962879.56</v>
      </c>
      <c r="J407" s="246"/>
      <c r="K407" s="246"/>
      <c r="L407" s="317">
        <v>27930556.399999999</v>
      </c>
      <c r="M407" s="317"/>
      <c r="N407" s="246"/>
      <c r="O407" s="246"/>
      <c r="P407" s="319"/>
      <c r="Q407" s="319"/>
      <c r="R407" s="246"/>
      <c r="S407" s="246"/>
      <c r="T407" s="256"/>
      <c r="U407" s="246"/>
      <c r="V407" s="245">
        <v>5946944.1900000004</v>
      </c>
      <c r="W407" s="245">
        <v>2194567.8200000003</v>
      </c>
      <c r="X407" s="245">
        <v>1623413.08</v>
      </c>
      <c r="Y407" s="245">
        <v>1194.28</v>
      </c>
      <c r="Z407" s="245">
        <v>1930755.2000000002</v>
      </c>
      <c r="AA407" s="246"/>
      <c r="AB407" s="245">
        <v>553094.49</v>
      </c>
      <c r="AC407" s="246"/>
      <c r="AD407" s="246"/>
      <c r="AE407" s="247">
        <v>12249969.060000001</v>
      </c>
      <c r="AF407" s="245">
        <v>25000</v>
      </c>
      <c r="AG407" s="246"/>
      <c r="AH407" s="246"/>
      <c r="AI407" s="246"/>
      <c r="AJ407" s="246"/>
      <c r="AK407" s="246"/>
      <c r="AL407" s="246"/>
      <c r="AM407" s="247">
        <v>25000</v>
      </c>
      <c r="AN407" s="247">
        <f t="shared" si="12"/>
        <v>40205525.460000001</v>
      </c>
      <c r="AO407" s="246"/>
      <c r="AP407" s="246"/>
      <c r="AQ407" s="246"/>
      <c r="AR407" s="246"/>
      <c r="AS407" s="246"/>
      <c r="AT407" s="246"/>
      <c r="AU407" s="256"/>
      <c r="AV407" s="246"/>
      <c r="AW407" s="246"/>
      <c r="AX407" s="246"/>
      <c r="AY407" s="246"/>
      <c r="AZ407" s="246"/>
      <c r="BA407" s="246"/>
      <c r="BB407" s="245">
        <v>119528.47</v>
      </c>
      <c r="BC407" s="246"/>
      <c r="BD407" s="246"/>
      <c r="BE407" s="246"/>
      <c r="BF407" s="246"/>
      <c r="BG407" s="246"/>
      <c r="BH407" s="246"/>
      <c r="BI407" s="246"/>
      <c r="BJ407" s="246"/>
      <c r="BK407" s="246"/>
      <c r="BL407" s="246"/>
      <c r="BM407" s="247">
        <f t="shared" si="13"/>
        <v>119528.47</v>
      </c>
      <c r="BN407" s="246"/>
      <c r="BO407" s="246"/>
      <c r="BP407" s="246"/>
      <c r="BQ407" s="246"/>
      <c r="BR407" s="246"/>
      <c r="BS407" s="246"/>
      <c r="BT407" s="256"/>
      <c r="BU407" s="246"/>
      <c r="BV407" s="246"/>
      <c r="BW407" s="246"/>
      <c r="BX407" s="246"/>
      <c r="BY407" s="256"/>
      <c r="BZ407" s="246"/>
      <c r="CA407" s="246"/>
      <c r="CB407" s="256"/>
      <c r="CC407" s="247">
        <v>40180525.460000001</v>
      </c>
      <c r="CD407" s="247">
        <v>144528.47</v>
      </c>
      <c r="CE407" s="247">
        <v>40325053.93</v>
      </c>
      <c r="CG407" s="225"/>
      <c r="CH407" s="225"/>
    </row>
    <row r="408" spans="2:86" ht="15" customHeight="1">
      <c r="B408" s="314"/>
      <c r="C408" s="315" t="s">
        <v>649</v>
      </c>
      <c r="D408" s="316"/>
      <c r="E408" s="197">
        <v>3926372.44</v>
      </c>
      <c r="F408" s="246"/>
      <c r="G408" s="245">
        <v>12407780.27</v>
      </c>
      <c r="H408" s="246"/>
      <c r="I408" s="245">
        <v>3170201.82</v>
      </c>
      <c r="J408" s="246"/>
      <c r="K408" s="246"/>
      <c r="L408" s="317">
        <v>19504354.530000001</v>
      </c>
      <c r="M408" s="317"/>
      <c r="N408" s="246"/>
      <c r="O408" s="245">
        <v>74432.600000000006</v>
      </c>
      <c r="P408" s="319"/>
      <c r="Q408" s="319"/>
      <c r="R408" s="246"/>
      <c r="S408" s="246"/>
      <c r="T408" s="247">
        <v>74432.600000000006</v>
      </c>
      <c r="U408" s="245">
        <v>4107655.41</v>
      </c>
      <c r="V408" s="245">
        <v>9780851.9100000001</v>
      </c>
      <c r="W408" s="245">
        <v>253133.56999999937</v>
      </c>
      <c r="X408" s="245">
        <v>57983.449999999953</v>
      </c>
      <c r="Y408" s="246"/>
      <c r="Z408" s="245">
        <v>130698.69999999972</v>
      </c>
      <c r="AA408" s="246"/>
      <c r="AB408" s="245">
        <v>267733.79000000015</v>
      </c>
      <c r="AC408" s="245">
        <v>51275870.109999999</v>
      </c>
      <c r="AD408" s="246"/>
      <c r="AE408" s="247">
        <v>65873926.939999998</v>
      </c>
      <c r="AF408" s="245">
        <v>96500</v>
      </c>
      <c r="AG408" s="245">
        <v>632578.71</v>
      </c>
      <c r="AH408" s="246"/>
      <c r="AI408" s="246"/>
      <c r="AJ408" s="246"/>
      <c r="AK408" s="246"/>
      <c r="AL408" s="246"/>
      <c r="AM408" s="247">
        <v>729078.71</v>
      </c>
      <c r="AN408" s="247">
        <f t="shared" si="12"/>
        <v>86181792.779999986</v>
      </c>
      <c r="AO408" s="245">
        <v>56202.37</v>
      </c>
      <c r="AP408" s="246"/>
      <c r="AQ408" s="246"/>
      <c r="AR408" s="246"/>
      <c r="AS408" s="246"/>
      <c r="AT408" s="246"/>
      <c r="AU408" s="247">
        <v>56202.37</v>
      </c>
      <c r="AV408" s="246"/>
      <c r="AW408" s="246"/>
      <c r="AX408" s="245">
        <v>242.63000000000005</v>
      </c>
      <c r="AY408" s="245">
        <v>36222.85</v>
      </c>
      <c r="AZ408" s="246"/>
      <c r="BA408" s="246"/>
      <c r="BB408" s="246"/>
      <c r="BC408" s="246"/>
      <c r="BD408" s="246"/>
      <c r="BE408" s="246"/>
      <c r="BF408" s="245">
        <v>151130.76999999999</v>
      </c>
      <c r="BG408" s="246"/>
      <c r="BH408" s="245">
        <v>48</v>
      </c>
      <c r="BI408" s="246"/>
      <c r="BJ408" s="246"/>
      <c r="BK408" s="246"/>
      <c r="BL408" s="245">
        <v>88566</v>
      </c>
      <c r="BM408" s="247">
        <f t="shared" si="13"/>
        <v>276210.25</v>
      </c>
      <c r="BN408" s="246"/>
      <c r="BO408" s="246"/>
      <c r="BP408" s="246"/>
      <c r="BQ408" s="246"/>
      <c r="BR408" s="246"/>
      <c r="BS408" s="246"/>
      <c r="BT408" s="256"/>
      <c r="BU408" s="245">
        <v>855891.72</v>
      </c>
      <c r="BV408" s="245">
        <v>386.36999999999966</v>
      </c>
      <c r="BW408" s="246"/>
      <c r="BX408" s="246"/>
      <c r="BY408" s="247">
        <v>856278.09</v>
      </c>
      <c r="BZ408" s="245">
        <v>2450731.09</v>
      </c>
      <c r="CA408" s="245">
        <v>7384.99</v>
      </c>
      <c r="CB408" s="247">
        <v>2458116.08</v>
      </c>
      <c r="CC408" s="256"/>
      <c r="CD408" s="256"/>
      <c r="CE408" s="247">
        <v>89828599.569999993</v>
      </c>
      <c r="CG408" s="225"/>
      <c r="CH408" s="225"/>
    </row>
    <row r="409" spans="2:86" ht="15" customHeight="1">
      <c r="B409" s="314" t="s">
        <v>168</v>
      </c>
      <c r="C409" s="315" t="s">
        <v>647</v>
      </c>
      <c r="D409" s="316"/>
      <c r="E409" s="197">
        <v>35598.449999999997</v>
      </c>
      <c r="F409" s="245">
        <v>776950.37</v>
      </c>
      <c r="G409" s="245">
        <v>19452206.640000001</v>
      </c>
      <c r="H409" s="245">
        <v>12980</v>
      </c>
      <c r="I409" s="245">
        <v>831754.15999999992</v>
      </c>
      <c r="J409" s="245">
        <v>19765.000000000015</v>
      </c>
      <c r="K409" s="246"/>
      <c r="L409" s="317">
        <v>21129254.620000001</v>
      </c>
      <c r="M409" s="317"/>
      <c r="N409" s="245">
        <v>477998.38</v>
      </c>
      <c r="O409" s="245">
        <v>323849.78999999998</v>
      </c>
      <c r="P409" s="318">
        <v>208778.05</v>
      </c>
      <c r="Q409" s="318"/>
      <c r="R409" s="245">
        <v>2466.2000000000003</v>
      </c>
      <c r="S409" s="246"/>
      <c r="T409" s="247">
        <v>1013092.42</v>
      </c>
      <c r="U409" s="245">
        <v>548548.32000000007</v>
      </c>
      <c r="V409" s="245">
        <v>21555086.560000002</v>
      </c>
      <c r="W409" s="245">
        <v>762964.18000000017</v>
      </c>
      <c r="X409" s="245">
        <v>988413.62000000011</v>
      </c>
      <c r="Y409" s="245">
        <v>68454.820000000007</v>
      </c>
      <c r="Z409" s="245">
        <v>566511.95000000007</v>
      </c>
      <c r="AA409" s="246"/>
      <c r="AB409" s="245">
        <v>552535.5199999999</v>
      </c>
      <c r="AC409" s="245">
        <v>121046.68</v>
      </c>
      <c r="AD409" s="246"/>
      <c r="AE409" s="247">
        <v>25163561.650000002</v>
      </c>
      <c r="AF409" s="245">
        <v>15000</v>
      </c>
      <c r="AG409" s="245">
        <v>351848.59</v>
      </c>
      <c r="AH409" s="246"/>
      <c r="AI409" s="246"/>
      <c r="AJ409" s="246"/>
      <c r="AK409" s="246"/>
      <c r="AL409" s="246"/>
      <c r="AM409" s="247">
        <v>366848.59</v>
      </c>
      <c r="AN409" s="247">
        <f t="shared" si="12"/>
        <v>47672757.280000009</v>
      </c>
      <c r="AO409" s="245">
        <v>82041.350000000006</v>
      </c>
      <c r="AP409" s="246"/>
      <c r="AQ409" s="246"/>
      <c r="AR409" s="246"/>
      <c r="AS409" s="246"/>
      <c r="AT409" s="246"/>
      <c r="AU409" s="247">
        <v>82041.350000000006</v>
      </c>
      <c r="AV409" s="246"/>
      <c r="AW409" s="245">
        <v>8822.9900000000071</v>
      </c>
      <c r="AX409" s="245">
        <v>246.75</v>
      </c>
      <c r="AY409" s="245">
        <v>83197.62</v>
      </c>
      <c r="AZ409" s="246"/>
      <c r="BA409" s="246"/>
      <c r="BB409" s="246"/>
      <c r="BC409" s="246"/>
      <c r="BD409" s="246"/>
      <c r="BE409" s="246"/>
      <c r="BF409" s="245">
        <v>59131.259999999995</v>
      </c>
      <c r="BG409" s="246"/>
      <c r="BH409" s="246"/>
      <c r="BI409" s="246"/>
      <c r="BJ409" s="246"/>
      <c r="BK409" s="246"/>
      <c r="BL409" s="245">
        <v>91334</v>
      </c>
      <c r="BM409" s="247">
        <f t="shared" si="13"/>
        <v>242732.62</v>
      </c>
      <c r="BN409" s="246"/>
      <c r="BO409" s="246"/>
      <c r="BP409" s="246"/>
      <c r="BQ409" s="246"/>
      <c r="BR409" s="246"/>
      <c r="BS409" s="246"/>
      <c r="BT409" s="256"/>
      <c r="BU409" s="245">
        <v>50394.690000000061</v>
      </c>
      <c r="BV409" s="245">
        <v>0</v>
      </c>
      <c r="BW409" s="246"/>
      <c r="BX409" s="246"/>
      <c r="BY409" s="247">
        <v>50394.690000000061</v>
      </c>
      <c r="BZ409" s="245">
        <v>40417.480000000003</v>
      </c>
      <c r="CA409" s="245">
        <v>19725.77</v>
      </c>
      <c r="CB409" s="247">
        <v>60143.25</v>
      </c>
      <c r="CC409" s="256"/>
      <c r="CD409" s="256"/>
      <c r="CE409" s="247">
        <v>48108069.190000013</v>
      </c>
      <c r="CG409" s="225"/>
      <c r="CH409" s="225"/>
    </row>
    <row r="410" spans="2:86" ht="15" customHeight="1">
      <c r="B410" s="314"/>
      <c r="C410" s="315" t="s">
        <v>648</v>
      </c>
      <c r="D410" s="316"/>
      <c r="E410" s="197"/>
      <c r="F410" s="245">
        <v>501353.35</v>
      </c>
      <c r="G410" s="245">
        <v>7501973.0300000003</v>
      </c>
      <c r="H410" s="245">
        <v>4044.09</v>
      </c>
      <c r="I410" s="245">
        <v>113127.03</v>
      </c>
      <c r="J410" s="246"/>
      <c r="K410" s="246"/>
      <c r="L410" s="317">
        <v>8120497.5</v>
      </c>
      <c r="M410" s="317"/>
      <c r="N410" s="245">
        <v>159316.85999999999</v>
      </c>
      <c r="O410" s="245">
        <v>323849.78999999998</v>
      </c>
      <c r="P410" s="318">
        <v>201874.41</v>
      </c>
      <c r="Q410" s="318"/>
      <c r="R410" s="246"/>
      <c r="S410" s="246"/>
      <c r="T410" s="247">
        <v>685041.06</v>
      </c>
      <c r="U410" s="245">
        <v>4000</v>
      </c>
      <c r="V410" s="245">
        <v>3801537.17</v>
      </c>
      <c r="W410" s="245">
        <v>530059.82999999996</v>
      </c>
      <c r="X410" s="245">
        <v>712403.4</v>
      </c>
      <c r="Y410" s="245">
        <v>64370.22</v>
      </c>
      <c r="Z410" s="245">
        <v>451694.74000000005</v>
      </c>
      <c r="AA410" s="246"/>
      <c r="AB410" s="245">
        <v>217604</v>
      </c>
      <c r="AC410" s="246"/>
      <c r="AD410" s="246"/>
      <c r="AE410" s="247">
        <v>5781669.3600000003</v>
      </c>
      <c r="AF410" s="246"/>
      <c r="AG410" s="246"/>
      <c r="AH410" s="246"/>
      <c r="AI410" s="246"/>
      <c r="AJ410" s="246"/>
      <c r="AK410" s="246"/>
      <c r="AL410" s="246"/>
      <c r="AM410" s="256"/>
      <c r="AN410" s="247">
        <f t="shared" si="12"/>
        <v>14587207.920000002</v>
      </c>
      <c r="AO410" s="246"/>
      <c r="AP410" s="246"/>
      <c r="AQ410" s="246"/>
      <c r="AR410" s="246"/>
      <c r="AS410" s="246"/>
      <c r="AT410" s="246"/>
      <c r="AU410" s="256"/>
      <c r="AV410" s="246"/>
      <c r="AW410" s="246"/>
      <c r="AX410" s="246"/>
      <c r="AY410" s="246"/>
      <c r="AZ410" s="246"/>
      <c r="BA410" s="246"/>
      <c r="BB410" s="245"/>
      <c r="BC410" s="246"/>
      <c r="BD410" s="246"/>
      <c r="BE410" s="246"/>
      <c r="BF410" s="246"/>
      <c r="BG410" s="246"/>
      <c r="BH410" s="246"/>
      <c r="BI410" s="246"/>
      <c r="BJ410" s="246"/>
      <c r="BK410" s="246"/>
      <c r="BL410" s="245">
        <v>99868.92</v>
      </c>
      <c r="BM410" s="247">
        <f t="shared" si="13"/>
        <v>99868.92</v>
      </c>
      <c r="BN410" s="246"/>
      <c r="BO410" s="246"/>
      <c r="BP410" s="246"/>
      <c r="BQ410" s="246"/>
      <c r="BR410" s="246"/>
      <c r="BS410" s="246"/>
      <c r="BT410" s="256"/>
      <c r="BU410" s="246"/>
      <c r="BV410" s="246"/>
      <c r="BW410" s="246"/>
      <c r="BX410" s="246"/>
      <c r="BY410" s="256"/>
      <c r="BZ410" s="246"/>
      <c r="CA410" s="246"/>
      <c r="CB410" s="256"/>
      <c r="CC410" s="247">
        <v>14587207.92</v>
      </c>
      <c r="CD410" s="247">
        <v>99868.92</v>
      </c>
      <c r="CE410" s="247">
        <v>14687076.840000002</v>
      </c>
      <c r="CG410" s="225"/>
      <c r="CH410" s="225"/>
    </row>
    <row r="411" spans="2:86" ht="15" customHeight="1">
      <c r="B411" s="314"/>
      <c r="C411" s="315" t="s">
        <v>649</v>
      </c>
      <c r="D411" s="316"/>
      <c r="E411" s="197">
        <v>35598.449999999997</v>
      </c>
      <c r="F411" s="245">
        <v>275597.01999999996</v>
      </c>
      <c r="G411" s="245">
        <v>11950233.609999999</v>
      </c>
      <c r="H411" s="245">
        <v>8935.91</v>
      </c>
      <c r="I411" s="245">
        <v>718627.12999999989</v>
      </c>
      <c r="J411" s="245">
        <v>19765.000000000015</v>
      </c>
      <c r="K411" s="246"/>
      <c r="L411" s="317">
        <v>13008757.120000001</v>
      </c>
      <c r="M411" s="317"/>
      <c r="N411" s="245">
        <v>318681.52</v>
      </c>
      <c r="O411" s="246"/>
      <c r="P411" s="318">
        <v>6903.6399999999849</v>
      </c>
      <c r="Q411" s="318"/>
      <c r="R411" s="245">
        <v>2466.2000000000003</v>
      </c>
      <c r="S411" s="246"/>
      <c r="T411" s="247">
        <v>328051.36</v>
      </c>
      <c r="U411" s="245">
        <v>544548.32000000007</v>
      </c>
      <c r="V411" s="245">
        <v>17753549.390000001</v>
      </c>
      <c r="W411" s="245">
        <v>232904.35000000021</v>
      </c>
      <c r="X411" s="245">
        <v>276010.22000000009</v>
      </c>
      <c r="Y411" s="245">
        <v>4084.6000000000058</v>
      </c>
      <c r="Z411" s="245">
        <v>114817.21000000002</v>
      </c>
      <c r="AA411" s="246"/>
      <c r="AB411" s="245">
        <v>334931.5199999999</v>
      </c>
      <c r="AC411" s="245">
        <v>121046.68</v>
      </c>
      <c r="AD411" s="246"/>
      <c r="AE411" s="247">
        <v>19381892.290000003</v>
      </c>
      <c r="AF411" s="245">
        <v>15000</v>
      </c>
      <c r="AG411" s="245">
        <v>351848.59</v>
      </c>
      <c r="AH411" s="246"/>
      <c r="AI411" s="246"/>
      <c r="AJ411" s="246"/>
      <c r="AK411" s="246"/>
      <c r="AL411" s="246"/>
      <c r="AM411" s="247">
        <v>366848.59</v>
      </c>
      <c r="AN411" s="247">
        <f t="shared" si="12"/>
        <v>33085549.360000003</v>
      </c>
      <c r="AO411" s="245">
        <v>82041.350000000006</v>
      </c>
      <c r="AP411" s="246"/>
      <c r="AQ411" s="246"/>
      <c r="AR411" s="246"/>
      <c r="AS411" s="246"/>
      <c r="AT411" s="246"/>
      <c r="AU411" s="247">
        <v>82041.350000000006</v>
      </c>
      <c r="AV411" s="246"/>
      <c r="AW411" s="245">
        <v>8822.9900000000071</v>
      </c>
      <c r="AX411" s="245">
        <v>246.75</v>
      </c>
      <c r="AY411" s="245">
        <v>83197.62</v>
      </c>
      <c r="AZ411" s="246"/>
      <c r="BA411" s="246"/>
      <c r="BB411" s="245"/>
      <c r="BC411" s="246"/>
      <c r="BD411" s="246"/>
      <c r="BE411" s="246"/>
      <c r="BF411" s="245">
        <v>59131.259999999995</v>
      </c>
      <c r="BG411" s="246"/>
      <c r="BH411" s="246"/>
      <c r="BI411" s="246"/>
      <c r="BJ411" s="246"/>
      <c r="BK411" s="246"/>
      <c r="BL411" s="245">
        <v>-8534.9199999999983</v>
      </c>
      <c r="BM411" s="247">
        <f t="shared" si="13"/>
        <v>142863.70000000001</v>
      </c>
      <c r="BN411" s="246"/>
      <c r="BO411" s="246"/>
      <c r="BP411" s="246"/>
      <c r="BQ411" s="246"/>
      <c r="BR411" s="246"/>
      <c r="BS411" s="246"/>
      <c r="BT411" s="256"/>
      <c r="BU411" s="245">
        <v>50394.690000000061</v>
      </c>
      <c r="BV411" s="245">
        <v>0</v>
      </c>
      <c r="BW411" s="246"/>
      <c r="BX411" s="246"/>
      <c r="BY411" s="247">
        <v>50394.690000000061</v>
      </c>
      <c r="BZ411" s="245">
        <v>40417.480000000003</v>
      </c>
      <c r="CA411" s="245">
        <v>19725.77</v>
      </c>
      <c r="CB411" s="247">
        <v>60143.25</v>
      </c>
      <c r="CC411" s="256"/>
      <c r="CD411" s="256"/>
      <c r="CE411" s="247">
        <v>33420992.350000009</v>
      </c>
      <c r="CG411" s="225"/>
      <c r="CH411" s="225"/>
    </row>
    <row r="412" spans="2:86" ht="15" customHeight="1">
      <c r="B412" s="314" t="s">
        <v>169</v>
      </c>
      <c r="C412" s="315" t="s">
        <v>647</v>
      </c>
      <c r="D412" s="316"/>
      <c r="E412" s="197">
        <v>7186816.5999999996</v>
      </c>
      <c r="F412" s="246"/>
      <c r="G412" s="245">
        <v>236020361.88999999</v>
      </c>
      <c r="H412" s="245">
        <v>127346.51</v>
      </c>
      <c r="I412" s="246"/>
      <c r="J412" s="245">
        <v>2767.5</v>
      </c>
      <c r="K412" s="246"/>
      <c r="L412" s="317">
        <v>243337292.49999997</v>
      </c>
      <c r="M412" s="317"/>
      <c r="N412" s="246"/>
      <c r="O412" s="246"/>
      <c r="P412" s="318">
        <v>1345.42</v>
      </c>
      <c r="Q412" s="318"/>
      <c r="R412" s="246"/>
      <c r="S412" s="246"/>
      <c r="T412" s="247">
        <v>1345.42</v>
      </c>
      <c r="U412" s="245">
        <v>28151313.119999997</v>
      </c>
      <c r="V412" s="245">
        <v>97944373.5</v>
      </c>
      <c r="W412" s="245">
        <v>20244058.080000002</v>
      </c>
      <c r="X412" s="245">
        <v>2072395.6</v>
      </c>
      <c r="Y412" s="245">
        <v>490888.31999999995</v>
      </c>
      <c r="Z412" s="245">
        <v>4127376.84</v>
      </c>
      <c r="AA412" s="246"/>
      <c r="AB412" s="245">
        <v>795787.87</v>
      </c>
      <c r="AC412" s="245">
        <v>1826043.4</v>
      </c>
      <c r="AD412" s="246"/>
      <c r="AE412" s="247">
        <v>155652236.73000002</v>
      </c>
      <c r="AF412" s="245">
        <v>7342568.29</v>
      </c>
      <c r="AG412" s="245">
        <v>2057172.93</v>
      </c>
      <c r="AH412" s="246"/>
      <c r="AI412" s="246"/>
      <c r="AJ412" s="246"/>
      <c r="AK412" s="246"/>
      <c r="AL412" s="246"/>
      <c r="AM412" s="247">
        <v>9399741.2200000007</v>
      </c>
      <c r="AN412" s="247">
        <f t="shared" si="12"/>
        <v>408390615.87</v>
      </c>
      <c r="AO412" s="245">
        <v>55312.59</v>
      </c>
      <c r="AP412" s="246"/>
      <c r="AQ412" s="246"/>
      <c r="AR412" s="246"/>
      <c r="AS412" s="246"/>
      <c r="AT412" s="246"/>
      <c r="AU412" s="247">
        <v>55312.59</v>
      </c>
      <c r="AV412" s="246"/>
      <c r="AW412" s="245">
        <v>3789.8399999999983</v>
      </c>
      <c r="AX412" s="245">
        <v>36403.44000000001</v>
      </c>
      <c r="AY412" s="245">
        <v>132516.02999999997</v>
      </c>
      <c r="AZ412" s="246"/>
      <c r="BA412" s="246"/>
      <c r="BB412" s="245">
        <v>393301.29</v>
      </c>
      <c r="BC412" s="246"/>
      <c r="BD412" s="246"/>
      <c r="BE412" s="246"/>
      <c r="BF412" s="245">
        <v>273755.42000000004</v>
      </c>
      <c r="BG412" s="246"/>
      <c r="BH412" s="246"/>
      <c r="BI412" s="246"/>
      <c r="BJ412" s="246"/>
      <c r="BK412" s="246"/>
      <c r="BL412" s="245">
        <v>264288.18000000017</v>
      </c>
      <c r="BM412" s="247">
        <f t="shared" si="13"/>
        <v>1104054.2000000002</v>
      </c>
      <c r="BN412" s="246"/>
      <c r="BO412" s="246"/>
      <c r="BP412" s="246"/>
      <c r="BQ412" s="246"/>
      <c r="BR412" s="246"/>
      <c r="BS412" s="246"/>
      <c r="BT412" s="256"/>
      <c r="BU412" s="245">
        <v>10540905.140000001</v>
      </c>
      <c r="BV412" s="245">
        <v>2196.8900000000003</v>
      </c>
      <c r="BW412" s="246"/>
      <c r="BX412" s="246"/>
      <c r="BY412" s="247">
        <v>10543102.030000001</v>
      </c>
      <c r="BZ412" s="245">
        <v>23699250.68</v>
      </c>
      <c r="CA412" s="245">
        <v>1442.6699999999996</v>
      </c>
      <c r="CB412" s="247">
        <v>23700693.350000001</v>
      </c>
      <c r="CC412" s="256"/>
      <c r="CD412" s="256"/>
      <c r="CE412" s="247">
        <v>443793778.04000002</v>
      </c>
      <c r="CG412" s="225"/>
      <c r="CH412" s="225"/>
    </row>
    <row r="413" spans="2:86" ht="15" customHeight="1">
      <c r="B413" s="314"/>
      <c r="C413" s="315" t="s">
        <v>648</v>
      </c>
      <c r="D413" s="316"/>
      <c r="E413" s="197"/>
      <c r="F413" s="246"/>
      <c r="G413" s="245">
        <v>134547956.40000001</v>
      </c>
      <c r="H413" s="245">
        <v>13979.970000000003</v>
      </c>
      <c r="I413" s="246"/>
      <c r="J413" s="246"/>
      <c r="K413" s="246"/>
      <c r="L413" s="317">
        <v>134561936.37</v>
      </c>
      <c r="M413" s="317"/>
      <c r="N413" s="246"/>
      <c r="O413" s="246"/>
      <c r="P413" s="318">
        <v>1003.5</v>
      </c>
      <c r="Q413" s="318"/>
      <c r="R413" s="246"/>
      <c r="S413" s="246"/>
      <c r="T413" s="247">
        <v>1003.5</v>
      </c>
      <c r="U413" s="246"/>
      <c r="V413" s="245">
        <v>19628142.169999998</v>
      </c>
      <c r="W413" s="245">
        <v>17108938.77</v>
      </c>
      <c r="X413" s="245">
        <v>1829838.91</v>
      </c>
      <c r="Y413" s="245">
        <v>472867.20000000007</v>
      </c>
      <c r="Z413" s="245">
        <v>3895087.76</v>
      </c>
      <c r="AA413" s="246"/>
      <c r="AB413" s="245">
        <v>676027.35</v>
      </c>
      <c r="AC413" s="246"/>
      <c r="AD413" s="246"/>
      <c r="AE413" s="247">
        <v>43610902.159999996</v>
      </c>
      <c r="AF413" s="246"/>
      <c r="AG413" s="246"/>
      <c r="AH413" s="246"/>
      <c r="AI413" s="246"/>
      <c r="AJ413" s="246"/>
      <c r="AK413" s="246"/>
      <c r="AL413" s="246"/>
      <c r="AM413" s="256"/>
      <c r="AN413" s="247">
        <f t="shared" si="12"/>
        <v>178173842.03</v>
      </c>
      <c r="AO413" s="246"/>
      <c r="AP413" s="246"/>
      <c r="AQ413" s="246"/>
      <c r="AR413" s="246"/>
      <c r="AS413" s="246"/>
      <c r="AT413" s="246"/>
      <c r="AU413" s="256"/>
      <c r="AV413" s="246"/>
      <c r="AW413" s="246"/>
      <c r="AX413" s="246"/>
      <c r="AY413" s="246"/>
      <c r="AZ413" s="246"/>
      <c r="BA413" s="246"/>
      <c r="BB413" s="245">
        <v>393301.29</v>
      </c>
      <c r="BC413" s="246"/>
      <c r="BD413" s="246"/>
      <c r="BE413" s="246"/>
      <c r="BF413" s="246"/>
      <c r="BG413" s="246"/>
      <c r="BH413" s="246"/>
      <c r="BI413" s="246"/>
      <c r="BJ413" s="246"/>
      <c r="BK413" s="246"/>
      <c r="BL413" s="246"/>
      <c r="BM413" s="247">
        <f t="shared" si="13"/>
        <v>393301.29</v>
      </c>
      <c r="BN413" s="246"/>
      <c r="BO413" s="246"/>
      <c r="BP413" s="246"/>
      <c r="BQ413" s="246"/>
      <c r="BR413" s="246"/>
      <c r="BS413" s="246"/>
      <c r="BT413" s="256"/>
      <c r="BU413" s="246"/>
      <c r="BV413" s="246"/>
      <c r="BW413" s="246"/>
      <c r="BX413" s="246"/>
      <c r="BY413" s="256"/>
      <c r="BZ413" s="246"/>
      <c r="CA413" s="246"/>
      <c r="CB413" s="256"/>
      <c r="CC413" s="247">
        <v>178173842.02999997</v>
      </c>
      <c r="CD413" s="247">
        <v>393301.29</v>
      </c>
      <c r="CE413" s="247">
        <v>178567143.31999999</v>
      </c>
      <c r="CG413" s="225"/>
      <c r="CH413" s="225"/>
    </row>
    <row r="414" spans="2:86" ht="15" customHeight="1">
      <c r="B414" s="314"/>
      <c r="C414" s="315" t="s">
        <v>649</v>
      </c>
      <c r="D414" s="316"/>
      <c r="E414" s="197">
        <v>7186816.5999999996</v>
      </c>
      <c r="F414" s="246"/>
      <c r="G414" s="245">
        <v>101472405.48999998</v>
      </c>
      <c r="H414" s="245">
        <v>113366.54</v>
      </c>
      <c r="I414" s="246"/>
      <c r="J414" s="245">
        <v>2767.5</v>
      </c>
      <c r="K414" s="246"/>
      <c r="L414" s="317">
        <v>108775356.12999997</v>
      </c>
      <c r="M414" s="317"/>
      <c r="N414" s="246"/>
      <c r="O414" s="246"/>
      <c r="P414" s="318">
        <v>341.92000000000007</v>
      </c>
      <c r="Q414" s="318"/>
      <c r="R414" s="246"/>
      <c r="S414" s="246"/>
      <c r="T414" s="247">
        <v>341.92000000000007</v>
      </c>
      <c r="U414" s="245">
        <v>28151313.119999997</v>
      </c>
      <c r="V414" s="245">
        <v>78316231.329999998</v>
      </c>
      <c r="W414" s="245">
        <v>3135119.3100000024</v>
      </c>
      <c r="X414" s="245">
        <v>242556.68999999994</v>
      </c>
      <c r="Y414" s="245">
        <v>18021.119999999879</v>
      </c>
      <c r="Z414" s="245">
        <v>232289.08000000007</v>
      </c>
      <c r="AA414" s="246"/>
      <c r="AB414" s="245">
        <v>119760.52000000002</v>
      </c>
      <c r="AC414" s="245">
        <v>1826043.4</v>
      </c>
      <c r="AD414" s="246"/>
      <c r="AE414" s="247">
        <v>112041334.57000002</v>
      </c>
      <c r="AF414" s="245">
        <v>7342568.29</v>
      </c>
      <c r="AG414" s="245">
        <v>2057172.93</v>
      </c>
      <c r="AH414" s="246"/>
      <c r="AI414" s="246"/>
      <c r="AJ414" s="246"/>
      <c r="AK414" s="246"/>
      <c r="AL414" s="246"/>
      <c r="AM414" s="247">
        <v>9399741.2200000007</v>
      </c>
      <c r="AN414" s="247">
        <f t="shared" si="12"/>
        <v>230216773.84</v>
      </c>
      <c r="AO414" s="245">
        <v>55312.59</v>
      </c>
      <c r="AP414" s="246"/>
      <c r="AQ414" s="246"/>
      <c r="AR414" s="246"/>
      <c r="AS414" s="246"/>
      <c r="AT414" s="246"/>
      <c r="AU414" s="247">
        <v>55312.59</v>
      </c>
      <c r="AV414" s="246"/>
      <c r="AW414" s="245">
        <v>3789.8399999999983</v>
      </c>
      <c r="AX414" s="245">
        <v>36403.44000000001</v>
      </c>
      <c r="AY414" s="245">
        <v>132516.02999999997</v>
      </c>
      <c r="AZ414" s="246"/>
      <c r="BA414" s="246"/>
      <c r="BB414" s="246"/>
      <c r="BC414" s="246"/>
      <c r="BD414" s="246"/>
      <c r="BE414" s="246"/>
      <c r="BF414" s="245">
        <v>273755.42000000004</v>
      </c>
      <c r="BG414" s="246"/>
      <c r="BH414" s="246"/>
      <c r="BI414" s="246"/>
      <c r="BJ414" s="246"/>
      <c r="BK414" s="246"/>
      <c r="BL414" s="245">
        <v>264288.18000000017</v>
      </c>
      <c r="BM414" s="247">
        <f t="shared" si="13"/>
        <v>710752.91000000015</v>
      </c>
      <c r="BN414" s="246"/>
      <c r="BO414" s="246"/>
      <c r="BP414" s="246"/>
      <c r="BQ414" s="246"/>
      <c r="BR414" s="246"/>
      <c r="BS414" s="246"/>
      <c r="BT414" s="256"/>
      <c r="BU414" s="245">
        <v>10540905.140000001</v>
      </c>
      <c r="BV414" s="245">
        <v>2196.8900000000003</v>
      </c>
      <c r="BW414" s="246"/>
      <c r="BX414" s="246"/>
      <c r="BY414" s="247">
        <v>10543102.030000001</v>
      </c>
      <c r="BZ414" s="245">
        <v>23699250.68</v>
      </c>
      <c r="CA414" s="245">
        <v>1442.6699999999996</v>
      </c>
      <c r="CB414" s="247">
        <v>23700693.350000001</v>
      </c>
      <c r="CC414" s="256"/>
      <c r="CD414" s="256"/>
      <c r="CE414" s="247">
        <v>265226634.72000003</v>
      </c>
      <c r="CG414" s="225"/>
      <c r="CH414" s="225"/>
    </row>
    <row r="415" spans="2:86" ht="15" customHeight="1">
      <c r="B415" s="314" t="s">
        <v>170</v>
      </c>
      <c r="C415" s="315" t="s">
        <v>647</v>
      </c>
      <c r="D415" s="316"/>
      <c r="E415" s="197">
        <v>21122035.580000002</v>
      </c>
      <c r="F415" s="246"/>
      <c r="G415" s="245">
        <v>190572028.44999999</v>
      </c>
      <c r="H415" s="245">
        <v>1333707.6200000001</v>
      </c>
      <c r="I415" s="246"/>
      <c r="J415" s="245">
        <v>4078710.76</v>
      </c>
      <c r="K415" s="246"/>
      <c r="L415" s="317">
        <v>217106482.41</v>
      </c>
      <c r="M415" s="317"/>
      <c r="N415" s="245">
        <v>1632513.53</v>
      </c>
      <c r="O415" s="245">
        <v>43320</v>
      </c>
      <c r="P415" s="318">
        <v>1788301.78</v>
      </c>
      <c r="Q415" s="318"/>
      <c r="R415" s="245">
        <v>366674.83</v>
      </c>
      <c r="S415" s="246"/>
      <c r="T415" s="247">
        <v>3830810.14</v>
      </c>
      <c r="U415" s="245">
        <v>52416733.939999998</v>
      </c>
      <c r="V415" s="245">
        <v>318354818.66000003</v>
      </c>
      <c r="W415" s="245">
        <v>11984579.58</v>
      </c>
      <c r="X415" s="245">
        <v>2408401.9699999997</v>
      </c>
      <c r="Y415" s="245">
        <v>487898.06000000006</v>
      </c>
      <c r="Z415" s="245">
        <v>1790466.9800000002</v>
      </c>
      <c r="AA415" s="246"/>
      <c r="AB415" s="245">
        <v>14619678.76</v>
      </c>
      <c r="AC415" s="245">
        <v>1784478.54</v>
      </c>
      <c r="AD415" s="245">
        <v>750000</v>
      </c>
      <c r="AE415" s="247">
        <v>404597056.49000007</v>
      </c>
      <c r="AF415" s="245">
        <v>12720010.390000001</v>
      </c>
      <c r="AG415" s="245">
        <v>3008840.74</v>
      </c>
      <c r="AH415" s="246"/>
      <c r="AI415" s="245">
        <v>144311.64000000001</v>
      </c>
      <c r="AJ415" s="245">
        <v>1402180.54</v>
      </c>
      <c r="AK415" s="246"/>
      <c r="AL415" s="246"/>
      <c r="AM415" s="247">
        <v>17275343.310000002</v>
      </c>
      <c r="AN415" s="247">
        <f t="shared" si="12"/>
        <v>642809692.35000014</v>
      </c>
      <c r="AO415" s="245">
        <v>583599.12</v>
      </c>
      <c r="AP415" s="246"/>
      <c r="AQ415" s="246"/>
      <c r="AR415" s="246"/>
      <c r="AS415" s="245">
        <v>29596.789999999997</v>
      </c>
      <c r="AT415" s="246"/>
      <c r="AU415" s="247">
        <v>613195.91</v>
      </c>
      <c r="AV415" s="245">
        <v>71418.61</v>
      </c>
      <c r="AW415" s="245">
        <v>3318</v>
      </c>
      <c r="AX415" s="245">
        <v>346171.8899999999</v>
      </c>
      <c r="AY415" s="245">
        <v>12034.820000000065</v>
      </c>
      <c r="AZ415" s="246"/>
      <c r="BA415" s="246"/>
      <c r="BB415" s="245">
        <v>5165179.8499999996</v>
      </c>
      <c r="BC415" s="246"/>
      <c r="BD415" s="246"/>
      <c r="BE415" s="246"/>
      <c r="BF415" s="245">
        <v>127077.58</v>
      </c>
      <c r="BG415" s="246"/>
      <c r="BH415" s="246"/>
      <c r="BI415" s="246"/>
      <c r="BJ415" s="246"/>
      <c r="BK415" s="246"/>
      <c r="BL415" s="245">
        <v>3122340.63</v>
      </c>
      <c r="BM415" s="247">
        <f t="shared" si="13"/>
        <v>8847541.379999999</v>
      </c>
      <c r="BN415" s="246"/>
      <c r="BO415" s="246"/>
      <c r="BP415" s="246"/>
      <c r="BQ415" s="246"/>
      <c r="BR415" s="246"/>
      <c r="BS415" s="246"/>
      <c r="BT415" s="256"/>
      <c r="BU415" s="245">
        <v>20394056.640000001</v>
      </c>
      <c r="BV415" s="245">
        <v>8315.1299999999937</v>
      </c>
      <c r="BW415" s="246"/>
      <c r="BX415" s="246"/>
      <c r="BY415" s="247">
        <v>20402371.77</v>
      </c>
      <c r="BZ415" s="245">
        <v>4486095.09</v>
      </c>
      <c r="CA415" s="245">
        <v>29855.490000000005</v>
      </c>
      <c r="CB415" s="247">
        <v>4515950.58</v>
      </c>
      <c r="CC415" s="256"/>
      <c r="CD415" s="256"/>
      <c r="CE415" s="247">
        <v>677188751.99000001</v>
      </c>
      <c r="CG415" s="225"/>
      <c r="CH415" s="225"/>
    </row>
    <row r="416" spans="2:86" ht="15" customHeight="1">
      <c r="B416" s="314"/>
      <c r="C416" s="315" t="s">
        <v>648</v>
      </c>
      <c r="D416" s="316"/>
      <c r="E416" s="197"/>
      <c r="F416" s="246"/>
      <c r="G416" s="245">
        <v>127109728.19</v>
      </c>
      <c r="H416" s="245">
        <v>171971.32</v>
      </c>
      <c r="I416" s="246"/>
      <c r="J416" s="246"/>
      <c r="K416" s="246"/>
      <c r="L416" s="317">
        <v>127281699.50999999</v>
      </c>
      <c r="M416" s="317"/>
      <c r="N416" s="245">
        <v>1598006.3299999998</v>
      </c>
      <c r="O416" s="245">
        <v>43320</v>
      </c>
      <c r="P416" s="318">
        <v>1695965.38</v>
      </c>
      <c r="Q416" s="318"/>
      <c r="R416" s="246"/>
      <c r="S416" s="246"/>
      <c r="T416" s="247">
        <v>3337291.71</v>
      </c>
      <c r="U416" s="246"/>
      <c r="V416" s="245">
        <v>96131790.570000008</v>
      </c>
      <c r="W416" s="245">
        <v>10503492.719999999</v>
      </c>
      <c r="X416" s="245">
        <v>1874731.78</v>
      </c>
      <c r="Y416" s="245">
        <v>451499.46</v>
      </c>
      <c r="Z416" s="245">
        <v>1766142.39</v>
      </c>
      <c r="AA416" s="246"/>
      <c r="AB416" s="245">
        <v>11667722.67</v>
      </c>
      <c r="AC416" s="246"/>
      <c r="AD416" s="246"/>
      <c r="AE416" s="247">
        <v>122395379.59</v>
      </c>
      <c r="AF416" s="245">
        <v>10100</v>
      </c>
      <c r="AG416" s="245">
        <v>660.95</v>
      </c>
      <c r="AH416" s="246"/>
      <c r="AI416" s="246"/>
      <c r="AJ416" s="246"/>
      <c r="AK416" s="246"/>
      <c r="AL416" s="246"/>
      <c r="AM416" s="247">
        <v>10760.95</v>
      </c>
      <c r="AN416" s="247">
        <f t="shared" si="12"/>
        <v>253025131.75999999</v>
      </c>
      <c r="AO416" s="246"/>
      <c r="AP416" s="246"/>
      <c r="AQ416" s="246"/>
      <c r="AR416" s="246"/>
      <c r="AS416" s="246"/>
      <c r="AT416" s="246"/>
      <c r="AU416" s="256"/>
      <c r="AV416" s="246"/>
      <c r="AW416" s="246"/>
      <c r="AX416" s="246"/>
      <c r="AY416" s="246"/>
      <c r="AZ416" s="246"/>
      <c r="BA416" s="246"/>
      <c r="BB416" s="245">
        <v>5108510.13</v>
      </c>
      <c r="BC416" s="246"/>
      <c r="BD416" s="246"/>
      <c r="BE416" s="246"/>
      <c r="BF416" s="246"/>
      <c r="BG416" s="246"/>
      <c r="BH416" s="246"/>
      <c r="BI416" s="246"/>
      <c r="BJ416" s="246"/>
      <c r="BK416" s="246"/>
      <c r="BL416" s="245">
        <v>1538526.78</v>
      </c>
      <c r="BM416" s="247">
        <f t="shared" si="13"/>
        <v>6647036.9100000001</v>
      </c>
      <c r="BN416" s="246"/>
      <c r="BO416" s="246"/>
      <c r="BP416" s="246"/>
      <c r="BQ416" s="246"/>
      <c r="BR416" s="246"/>
      <c r="BS416" s="246"/>
      <c r="BT416" s="256"/>
      <c r="BU416" s="246"/>
      <c r="BV416" s="246"/>
      <c r="BW416" s="246"/>
      <c r="BX416" s="246"/>
      <c r="BY416" s="256"/>
      <c r="BZ416" s="246"/>
      <c r="CA416" s="246"/>
      <c r="CB416" s="256"/>
      <c r="CC416" s="247">
        <v>253014370.80999997</v>
      </c>
      <c r="CD416" s="247">
        <v>6657797.8600000003</v>
      </c>
      <c r="CE416" s="247">
        <v>259672168.66999999</v>
      </c>
      <c r="CG416" s="225"/>
      <c r="CH416" s="225"/>
    </row>
    <row r="417" spans="2:86" ht="15" customHeight="1">
      <c r="B417" s="314"/>
      <c r="C417" s="315" t="s">
        <v>649</v>
      </c>
      <c r="D417" s="316"/>
      <c r="E417" s="197">
        <v>21122035.580000002</v>
      </c>
      <c r="F417" s="246"/>
      <c r="G417" s="245">
        <v>63462300.25999999</v>
      </c>
      <c r="H417" s="245">
        <v>1161736.3</v>
      </c>
      <c r="I417" s="246"/>
      <c r="J417" s="245">
        <v>4078710.76</v>
      </c>
      <c r="K417" s="246"/>
      <c r="L417" s="317">
        <v>89824782.900000006</v>
      </c>
      <c r="M417" s="317"/>
      <c r="N417" s="245">
        <v>34507.200000000186</v>
      </c>
      <c r="O417" s="246"/>
      <c r="P417" s="318">
        <v>92336.399999999907</v>
      </c>
      <c r="Q417" s="318"/>
      <c r="R417" s="245">
        <v>366674.83</v>
      </c>
      <c r="S417" s="246"/>
      <c r="T417" s="247">
        <v>493518.43000000017</v>
      </c>
      <c r="U417" s="245">
        <v>52416733.939999998</v>
      </c>
      <c r="V417" s="245">
        <v>222223028.09000003</v>
      </c>
      <c r="W417" s="245">
        <v>1481086.8600000013</v>
      </c>
      <c r="X417" s="245">
        <v>533670.18999999971</v>
      </c>
      <c r="Y417" s="245">
        <v>36398.600000000035</v>
      </c>
      <c r="Z417" s="245">
        <v>24324.590000000084</v>
      </c>
      <c r="AA417" s="246"/>
      <c r="AB417" s="245">
        <v>2951956.09</v>
      </c>
      <c r="AC417" s="245">
        <v>1784478.54</v>
      </c>
      <c r="AD417" s="245">
        <v>750000</v>
      </c>
      <c r="AE417" s="247">
        <v>282201676.9000001</v>
      </c>
      <c r="AF417" s="245">
        <v>12709910.390000001</v>
      </c>
      <c r="AG417" s="245">
        <v>3008179.79</v>
      </c>
      <c r="AH417" s="246"/>
      <c r="AI417" s="245">
        <v>144311.64000000001</v>
      </c>
      <c r="AJ417" s="245">
        <v>1402180.54</v>
      </c>
      <c r="AK417" s="246"/>
      <c r="AL417" s="246"/>
      <c r="AM417" s="247">
        <v>17264582.360000003</v>
      </c>
      <c r="AN417" s="247">
        <f t="shared" si="12"/>
        <v>389784560.59000015</v>
      </c>
      <c r="AO417" s="245">
        <v>583599.12</v>
      </c>
      <c r="AP417" s="246"/>
      <c r="AQ417" s="246"/>
      <c r="AR417" s="246"/>
      <c r="AS417" s="245">
        <v>29596.789999999997</v>
      </c>
      <c r="AT417" s="246"/>
      <c r="AU417" s="247">
        <v>613195.91</v>
      </c>
      <c r="AV417" s="245">
        <v>71418.61</v>
      </c>
      <c r="AW417" s="245">
        <v>3318</v>
      </c>
      <c r="AX417" s="245">
        <v>346171.8899999999</v>
      </c>
      <c r="AY417" s="245">
        <v>12034.820000000065</v>
      </c>
      <c r="AZ417" s="246"/>
      <c r="BA417" s="246"/>
      <c r="BB417" s="245">
        <v>56669.719999999739</v>
      </c>
      <c r="BC417" s="246"/>
      <c r="BD417" s="246"/>
      <c r="BE417" s="246"/>
      <c r="BF417" s="245">
        <v>127077.58</v>
      </c>
      <c r="BG417" s="246"/>
      <c r="BH417" s="246"/>
      <c r="BI417" s="246"/>
      <c r="BJ417" s="246"/>
      <c r="BK417" s="246"/>
      <c r="BL417" s="245">
        <v>1583813.8499999999</v>
      </c>
      <c r="BM417" s="247">
        <f t="shared" si="13"/>
        <v>2200504.4699999997</v>
      </c>
      <c r="BN417" s="246"/>
      <c r="BO417" s="246"/>
      <c r="BP417" s="246"/>
      <c r="BQ417" s="246"/>
      <c r="BR417" s="246"/>
      <c r="BS417" s="246"/>
      <c r="BT417" s="256"/>
      <c r="BU417" s="245">
        <v>20394056.640000001</v>
      </c>
      <c r="BV417" s="245">
        <v>8315.1299999999937</v>
      </c>
      <c r="BW417" s="246"/>
      <c r="BX417" s="246"/>
      <c r="BY417" s="247">
        <v>20402371.77</v>
      </c>
      <c r="BZ417" s="245">
        <v>4486095.09</v>
      </c>
      <c r="CA417" s="245">
        <v>29855.490000000005</v>
      </c>
      <c r="CB417" s="247">
        <v>4515950.58</v>
      </c>
      <c r="CC417" s="256"/>
      <c r="CD417" s="256"/>
      <c r="CE417" s="247">
        <v>417516583.32000005</v>
      </c>
      <c r="CG417" s="225"/>
      <c r="CH417" s="225"/>
    </row>
    <row r="418" spans="2:86" ht="15" customHeight="1">
      <c r="B418" s="314" t="s">
        <v>171</v>
      </c>
      <c r="C418" s="315" t="s">
        <v>647</v>
      </c>
      <c r="D418" s="316"/>
      <c r="E418" s="197">
        <v>2869509.01</v>
      </c>
      <c r="F418" s="246"/>
      <c r="G418" s="245">
        <v>47500583.07</v>
      </c>
      <c r="H418" s="245">
        <v>199408.67</v>
      </c>
      <c r="I418" s="245">
        <v>134712.79</v>
      </c>
      <c r="J418" s="245">
        <v>1190767.77</v>
      </c>
      <c r="K418" s="246"/>
      <c r="L418" s="317">
        <v>51894981.310000002</v>
      </c>
      <c r="M418" s="317"/>
      <c r="N418" s="246"/>
      <c r="O418" s="245">
        <v>196039.21</v>
      </c>
      <c r="P418" s="318">
        <v>250</v>
      </c>
      <c r="Q418" s="318"/>
      <c r="R418" s="245">
        <v>386355.28</v>
      </c>
      <c r="S418" s="246"/>
      <c r="T418" s="247">
        <v>582644.49</v>
      </c>
      <c r="U418" s="245">
        <v>4129941.5999999996</v>
      </c>
      <c r="V418" s="245">
        <v>15509702.199999999</v>
      </c>
      <c r="W418" s="245">
        <v>2807922.01</v>
      </c>
      <c r="X418" s="245">
        <v>1588544.19</v>
      </c>
      <c r="Y418" s="245">
        <v>31759.63</v>
      </c>
      <c r="Z418" s="245">
        <v>1861365.22</v>
      </c>
      <c r="AA418" s="245">
        <v>604.38</v>
      </c>
      <c r="AB418" s="245">
        <v>1193531.43</v>
      </c>
      <c r="AC418" s="245">
        <v>1404197.39</v>
      </c>
      <c r="AD418" s="246"/>
      <c r="AE418" s="247">
        <v>28527568.049999993</v>
      </c>
      <c r="AF418" s="245">
        <v>68059.17</v>
      </c>
      <c r="AG418" s="245">
        <v>699735.2</v>
      </c>
      <c r="AH418" s="246"/>
      <c r="AI418" s="245">
        <v>1144363.24</v>
      </c>
      <c r="AJ418" s="246"/>
      <c r="AK418" s="246"/>
      <c r="AL418" s="246"/>
      <c r="AM418" s="247">
        <v>1912157.61</v>
      </c>
      <c r="AN418" s="247">
        <f t="shared" si="12"/>
        <v>82917351.459999993</v>
      </c>
      <c r="AO418" s="245">
        <v>161056.21000000002</v>
      </c>
      <c r="AP418" s="246"/>
      <c r="AQ418" s="246"/>
      <c r="AR418" s="246"/>
      <c r="AS418" s="245">
        <v>57549.84</v>
      </c>
      <c r="AT418" s="246"/>
      <c r="AU418" s="247">
        <v>218606.05</v>
      </c>
      <c r="AV418" s="246"/>
      <c r="AW418" s="245">
        <v>77325.3</v>
      </c>
      <c r="AX418" s="245">
        <v>36492.070000000007</v>
      </c>
      <c r="AY418" s="245">
        <v>11141.059999999998</v>
      </c>
      <c r="AZ418" s="246"/>
      <c r="BA418" s="246"/>
      <c r="BB418" s="245">
        <v>140593.82000000007</v>
      </c>
      <c r="BC418" s="246"/>
      <c r="BD418" s="246"/>
      <c r="BE418" s="246"/>
      <c r="BF418" s="245">
        <v>130414.22999999998</v>
      </c>
      <c r="BG418" s="246"/>
      <c r="BH418" s="246"/>
      <c r="BI418" s="246"/>
      <c r="BJ418" s="246"/>
      <c r="BK418" s="246"/>
      <c r="BL418" s="245">
        <v>185871.16999999995</v>
      </c>
      <c r="BM418" s="247">
        <f t="shared" si="13"/>
        <v>581837.65</v>
      </c>
      <c r="BN418" s="246"/>
      <c r="BO418" s="246"/>
      <c r="BP418" s="246"/>
      <c r="BQ418" s="246"/>
      <c r="BR418" s="246"/>
      <c r="BS418" s="246"/>
      <c r="BT418" s="256"/>
      <c r="BU418" s="245">
        <v>2103316.2599999998</v>
      </c>
      <c r="BV418" s="245">
        <v>7162.2200000000012</v>
      </c>
      <c r="BW418" s="246"/>
      <c r="BX418" s="246"/>
      <c r="BY418" s="247">
        <v>2110478.48</v>
      </c>
      <c r="BZ418" s="245">
        <v>3171017.07</v>
      </c>
      <c r="CA418" s="245">
        <v>19652.179999999997</v>
      </c>
      <c r="CB418" s="247">
        <v>3190669.2500000005</v>
      </c>
      <c r="CC418" s="256"/>
      <c r="CD418" s="256"/>
      <c r="CE418" s="247">
        <v>89018942.889999986</v>
      </c>
      <c r="CG418" s="225"/>
      <c r="CH418" s="225"/>
    </row>
    <row r="419" spans="2:86" ht="15" customHeight="1">
      <c r="B419" s="314"/>
      <c r="C419" s="315" t="s">
        <v>648</v>
      </c>
      <c r="D419" s="316"/>
      <c r="E419" s="197"/>
      <c r="F419" s="246"/>
      <c r="G419" s="245">
        <v>11100136.310000001</v>
      </c>
      <c r="H419" s="245">
        <v>5049.4399999999996</v>
      </c>
      <c r="I419" s="245">
        <v>89890.48</v>
      </c>
      <c r="J419" s="246"/>
      <c r="K419" s="246"/>
      <c r="L419" s="317">
        <v>11195076.23</v>
      </c>
      <c r="M419" s="317"/>
      <c r="N419" s="246"/>
      <c r="O419" s="245">
        <v>178898.18</v>
      </c>
      <c r="P419" s="318">
        <v>250</v>
      </c>
      <c r="Q419" s="318"/>
      <c r="R419" s="246"/>
      <c r="S419" s="246"/>
      <c r="T419" s="247">
        <v>179148.18</v>
      </c>
      <c r="U419" s="246"/>
      <c r="V419" s="245">
        <v>1836085.86</v>
      </c>
      <c r="W419" s="245">
        <v>2221257.5499999998</v>
      </c>
      <c r="X419" s="245">
        <v>1487183.63</v>
      </c>
      <c r="Y419" s="245">
        <v>28468.69</v>
      </c>
      <c r="Z419" s="245">
        <v>1729975.09</v>
      </c>
      <c r="AA419" s="245">
        <v>604.38</v>
      </c>
      <c r="AB419" s="245">
        <v>477645.71</v>
      </c>
      <c r="AC419" s="246"/>
      <c r="AD419" s="246"/>
      <c r="AE419" s="247">
        <v>7781220.9099999992</v>
      </c>
      <c r="AF419" s="246"/>
      <c r="AG419" s="246"/>
      <c r="AH419" s="246"/>
      <c r="AI419" s="246"/>
      <c r="AJ419" s="246"/>
      <c r="AK419" s="246"/>
      <c r="AL419" s="246"/>
      <c r="AM419" s="256"/>
      <c r="AN419" s="247">
        <f t="shared" si="12"/>
        <v>19155445.32</v>
      </c>
      <c r="AO419" s="246"/>
      <c r="AP419" s="246"/>
      <c r="AQ419" s="246"/>
      <c r="AR419" s="246"/>
      <c r="AS419" s="246"/>
      <c r="AT419" s="246"/>
      <c r="AU419" s="256"/>
      <c r="AV419" s="246"/>
      <c r="AW419" s="246"/>
      <c r="AX419" s="246"/>
      <c r="AY419" s="246"/>
      <c r="AZ419" s="246"/>
      <c r="BA419" s="246"/>
      <c r="BB419" s="245">
        <v>135413.44</v>
      </c>
      <c r="BC419" s="246"/>
      <c r="BD419" s="246"/>
      <c r="BE419" s="246"/>
      <c r="BF419" s="246"/>
      <c r="BG419" s="246"/>
      <c r="BH419" s="246"/>
      <c r="BI419" s="246"/>
      <c r="BJ419" s="246"/>
      <c r="BK419" s="246"/>
      <c r="BL419" s="245">
        <v>42500</v>
      </c>
      <c r="BM419" s="247">
        <f t="shared" si="13"/>
        <v>177913.44</v>
      </c>
      <c r="BN419" s="246"/>
      <c r="BO419" s="246"/>
      <c r="BP419" s="246"/>
      <c r="BQ419" s="246"/>
      <c r="BR419" s="246"/>
      <c r="BS419" s="246"/>
      <c r="BT419" s="256"/>
      <c r="BU419" s="246"/>
      <c r="BV419" s="246"/>
      <c r="BW419" s="246"/>
      <c r="BX419" s="246"/>
      <c r="BY419" s="256"/>
      <c r="BZ419" s="246"/>
      <c r="CA419" s="246"/>
      <c r="CB419" s="256"/>
      <c r="CC419" s="247">
        <v>19155445.32</v>
      </c>
      <c r="CD419" s="247">
        <v>177913.43999999997</v>
      </c>
      <c r="CE419" s="247">
        <v>19333358.759999998</v>
      </c>
      <c r="CG419" s="225"/>
      <c r="CH419" s="225"/>
    </row>
    <row r="420" spans="2:86" ht="15" customHeight="1">
      <c r="B420" s="314"/>
      <c r="C420" s="315" t="s">
        <v>649</v>
      </c>
      <c r="D420" s="316"/>
      <c r="E420" s="197">
        <v>2869509.01</v>
      </c>
      <c r="F420" s="246"/>
      <c r="G420" s="245">
        <v>36400446.759999998</v>
      </c>
      <c r="H420" s="245">
        <v>194359.23</v>
      </c>
      <c r="I420" s="245">
        <v>44822.310000000012</v>
      </c>
      <c r="J420" s="245">
        <v>1190767.77</v>
      </c>
      <c r="K420" s="246"/>
      <c r="L420" s="317">
        <v>40699905.079999998</v>
      </c>
      <c r="M420" s="317"/>
      <c r="N420" s="246"/>
      <c r="O420" s="245">
        <v>17141.03</v>
      </c>
      <c r="P420" s="319"/>
      <c r="Q420" s="319"/>
      <c r="R420" s="245">
        <v>386355.28</v>
      </c>
      <c r="S420" s="246"/>
      <c r="T420" s="247">
        <v>403496.31</v>
      </c>
      <c r="U420" s="245">
        <v>4129941.5999999996</v>
      </c>
      <c r="V420" s="245">
        <v>13673616.34</v>
      </c>
      <c r="W420" s="245">
        <v>586664.46</v>
      </c>
      <c r="X420" s="245">
        <v>101360.56000000006</v>
      </c>
      <c r="Y420" s="245">
        <v>3290.9400000000023</v>
      </c>
      <c r="Z420" s="245">
        <v>131390.12999999989</v>
      </c>
      <c r="AA420" s="246"/>
      <c r="AB420" s="245">
        <v>715885.72</v>
      </c>
      <c r="AC420" s="245">
        <v>1404197.39</v>
      </c>
      <c r="AD420" s="246"/>
      <c r="AE420" s="247">
        <v>20746347.139999993</v>
      </c>
      <c r="AF420" s="245">
        <v>68059.17</v>
      </c>
      <c r="AG420" s="245">
        <v>699735.2</v>
      </c>
      <c r="AH420" s="246"/>
      <c r="AI420" s="245">
        <v>1144363.24</v>
      </c>
      <c r="AJ420" s="246"/>
      <c r="AK420" s="246"/>
      <c r="AL420" s="246"/>
      <c r="AM420" s="247">
        <v>1912157.61</v>
      </c>
      <c r="AN420" s="247">
        <f t="shared" si="12"/>
        <v>63761906.139999993</v>
      </c>
      <c r="AO420" s="245">
        <v>161056.21000000002</v>
      </c>
      <c r="AP420" s="246"/>
      <c r="AQ420" s="246"/>
      <c r="AR420" s="246"/>
      <c r="AS420" s="245">
        <v>57549.84</v>
      </c>
      <c r="AT420" s="246"/>
      <c r="AU420" s="247">
        <v>218606.05</v>
      </c>
      <c r="AV420" s="246"/>
      <c r="AW420" s="245">
        <v>77325.3</v>
      </c>
      <c r="AX420" s="245">
        <v>36492.070000000007</v>
      </c>
      <c r="AY420" s="245">
        <v>11141.059999999998</v>
      </c>
      <c r="AZ420" s="246"/>
      <c r="BA420" s="246"/>
      <c r="BB420" s="245">
        <v>5180.3800000000629</v>
      </c>
      <c r="BC420" s="246"/>
      <c r="BD420" s="246"/>
      <c r="BE420" s="246"/>
      <c r="BF420" s="245">
        <v>130414.22999999998</v>
      </c>
      <c r="BG420" s="246"/>
      <c r="BH420" s="246"/>
      <c r="BI420" s="246"/>
      <c r="BJ420" s="246"/>
      <c r="BK420" s="246"/>
      <c r="BL420" s="245">
        <v>143371.16999999995</v>
      </c>
      <c r="BM420" s="247">
        <f t="shared" si="13"/>
        <v>403924.20999999996</v>
      </c>
      <c r="BN420" s="246"/>
      <c r="BO420" s="246"/>
      <c r="BP420" s="246"/>
      <c r="BQ420" s="246"/>
      <c r="BR420" s="246"/>
      <c r="BS420" s="246"/>
      <c r="BT420" s="256"/>
      <c r="BU420" s="245">
        <v>2103316.2599999998</v>
      </c>
      <c r="BV420" s="245">
        <v>7162.2200000000012</v>
      </c>
      <c r="BW420" s="246"/>
      <c r="BX420" s="246"/>
      <c r="BY420" s="247">
        <v>2110478.48</v>
      </c>
      <c r="BZ420" s="245">
        <v>3171017.07</v>
      </c>
      <c r="CA420" s="245">
        <v>19652.179999999997</v>
      </c>
      <c r="CB420" s="247">
        <v>3190669.2500000005</v>
      </c>
      <c r="CC420" s="256"/>
      <c r="CD420" s="256"/>
      <c r="CE420" s="247">
        <v>69685584.129999995</v>
      </c>
      <c r="CG420" s="225"/>
      <c r="CH420" s="225"/>
    </row>
    <row r="421" spans="2:86" ht="15" customHeight="1">
      <c r="B421" s="314" t="s">
        <v>172</v>
      </c>
      <c r="C421" s="315" t="s">
        <v>647</v>
      </c>
      <c r="D421" s="316"/>
      <c r="E421" s="197">
        <v>600238.71</v>
      </c>
      <c r="F421" s="246"/>
      <c r="G421" s="245">
        <v>32711209.250000004</v>
      </c>
      <c r="H421" s="246"/>
      <c r="I421" s="246"/>
      <c r="J421" s="245">
        <v>60123.83</v>
      </c>
      <c r="K421" s="246"/>
      <c r="L421" s="317">
        <v>33371571.790000003</v>
      </c>
      <c r="M421" s="317"/>
      <c r="N421" s="245">
        <v>165880.72</v>
      </c>
      <c r="O421" s="245">
        <v>724600.66</v>
      </c>
      <c r="P421" s="318">
        <v>1377.6</v>
      </c>
      <c r="Q421" s="318"/>
      <c r="R421" s="245">
        <v>30750</v>
      </c>
      <c r="S421" s="246"/>
      <c r="T421" s="247">
        <v>922608.98</v>
      </c>
      <c r="U421" s="245">
        <v>3638071.82</v>
      </c>
      <c r="V421" s="245">
        <v>19553744.760000002</v>
      </c>
      <c r="W421" s="245">
        <v>466635.9</v>
      </c>
      <c r="X421" s="245">
        <v>795132.52</v>
      </c>
      <c r="Y421" s="245">
        <v>107300.82</v>
      </c>
      <c r="Z421" s="245">
        <v>1685353.64</v>
      </c>
      <c r="AA421" s="246"/>
      <c r="AB421" s="245">
        <v>543913.57999999996</v>
      </c>
      <c r="AC421" s="245">
        <v>110657.09</v>
      </c>
      <c r="AD421" s="246"/>
      <c r="AE421" s="247">
        <v>26900810.129999999</v>
      </c>
      <c r="AF421" s="245">
        <v>230370.85</v>
      </c>
      <c r="AG421" s="245">
        <v>290358.87</v>
      </c>
      <c r="AH421" s="246"/>
      <c r="AI421" s="246"/>
      <c r="AJ421" s="245">
        <v>109.74</v>
      </c>
      <c r="AK421" s="246"/>
      <c r="AL421" s="246"/>
      <c r="AM421" s="247">
        <v>520839.46</v>
      </c>
      <c r="AN421" s="247">
        <f t="shared" si="12"/>
        <v>61715830.360000007</v>
      </c>
      <c r="AO421" s="245">
        <v>57729.340000000011</v>
      </c>
      <c r="AP421" s="246"/>
      <c r="AQ421" s="246"/>
      <c r="AR421" s="246"/>
      <c r="AS421" s="246"/>
      <c r="AT421" s="246"/>
      <c r="AU421" s="247">
        <v>57729.340000000011</v>
      </c>
      <c r="AV421" s="246"/>
      <c r="AW421" s="245">
        <v>66837.02</v>
      </c>
      <c r="AX421" s="246"/>
      <c r="AY421" s="245">
        <v>123618.62999999999</v>
      </c>
      <c r="AZ421" s="246"/>
      <c r="BA421" s="246"/>
      <c r="BB421" s="245">
        <v>1075200.1300000001</v>
      </c>
      <c r="BC421" s="246"/>
      <c r="BD421" s="246"/>
      <c r="BE421" s="246"/>
      <c r="BF421" s="245">
        <v>1941.5</v>
      </c>
      <c r="BG421" s="246"/>
      <c r="BH421" s="246"/>
      <c r="BI421" s="246"/>
      <c r="BJ421" s="245">
        <v>1.8189894035458565E-12</v>
      </c>
      <c r="BK421" s="246"/>
      <c r="BL421" s="245">
        <v>186828.45</v>
      </c>
      <c r="BM421" s="247">
        <f t="shared" si="13"/>
        <v>1454425.73</v>
      </c>
      <c r="BN421" s="246"/>
      <c r="BO421" s="246"/>
      <c r="BP421" s="246"/>
      <c r="BQ421" s="246"/>
      <c r="BR421" s="246"/>
      <c r="BS421" s="246"/>
      <c r="BT421" s="256"/>
      <c r="BU421" s="245">
        <v>724968.29000000015</v>
      </c>
      <c r="BV421" s="245">
        <v>190.10000000000036</v>
      </c>
      <c r="BW421" s="246"/>
      <c r="BX421" s="246"/>
      <c r="BY421" s="247">
        <v>725158.39000000013</v>
      </c>
      <c r="BZ421" s="245">
        <v>383237.4</v>
      </c>
      <c r="CA421" s="245">
        <v>413.10999999999967</v>
      </c>
      <c r="CB421" s="247">
        <v>383650.51</v>
      </c>
      <c r="CC421" s="256"/>
      <c r="CD421" s="256"/>
      <c r="CE421" s="247">
        <v>64336794.329999998</v>
      </c>
      <c r="CG421" s="225"/>
      <c r="CH421" s="225"/>
    </row>
    <row r="422" spans="2:86" ht="15" customHeight="1">
      <c r="B422" s="314"/>
      <c r="C422" s="315" t="s">
        <v>648</v>
      </c>
      <c r="D422" s="316"/>
      <c r="E422" s="197"/>
      <c r="F422" s="246"/>
      <c r="G422" s="245">
        <v>15742790.76</v>
      </c>
      <c r="H422" s="246"/>
      <c r="I422" s="246"/>
      <c r="J422" s="246"/>
      <c r="K422" s="246"/>
      <c r="L422" s="317">
        <v>15742790.76</v>
      </c>
      <c r="M422" s="317"/>
      <c r="N422" s="245">
        <v>165880.72</v>
      </c>
      <c r="O422" s="245">
        <v>565789.23</v>
      </c>
      <c r="P422" s="319"/>
      <c r="Q422" s="319"/>
      <c r="R422" s="246"/>
      <c r="S422" s="246"/>
      <c r="T422" s="247">
        <v>731669.95</v>
      </c>
      <c r="U422" s="246"/>
      <c r="V422" s="245">
        <v>5845290.5599999996</v>
      </c>
      <c r="W422" s="245">
        <v>169450.63</v>
      </c>
      <c r="X422" s="245">
        <v>547052.60000000009</v>
      </c>
      <c r="Y422" s="245">
        <v>74604.17</v>
      </c>
      <c r="Z422" s="245">
        <v>1294625.4900000002</v>
      </c>
      <c r="AA422" s="246"/>
      <c r="AB422" s="245">
        <v>419531.77</v>
      </c>
      <c r="AC422" s="246"/>
      <c r="AD422" s="246"/>
      <c r="AE422" s="247">
        <v>8350555.2199999988</v>
      </c>
      <c r="AF422" s="246"/>
      <c r="AG422" s="246"/>
      <c r="AH422" s="246"/>
      <c r="AI422" s="246"/>
      <c r="AJ422" s="246"/>
      <c r="AK422" s="246"/>
      <c r="AL422" s="246"/>
      <c r="AM422" s="256"/>
      <c r="AN422" s="247">
        <f t="shared" si="12"/>
        <v>24825015.93</v>
      </c>
      <c r="AO422" s="246"/>
      <c r="AP422" s="246"/>
      <c r="AQ422" s="246"/>
      <c r="AR422" s="246"/>
      <c r="AS422" s="246"/>
      <c r="AT422" s="246"/>
      <c r="AU422" s="256"/>
      <c r="AV422" s="246"/>
      <c r="AW422" s="246"/>
      <c r="AX422" s="246"/>
      <c r="AY422" s="246"/>
      <c r="AZ422" s="246"/>
      <c r="BA422" s="246"/>
      <c r="BB422" s="245">
        <v>1075094.3700000001</v>
      </c>
      <c r="BC422" s="246"/>
      <c r="BD422" s="246"/>
      <c r="BE422" s="246"/>
      <c r="BF422" s="246"/>
      <c r="BG422" s="246"/>
      <c r="BH422" s="246"/>
      <c r="BI422" s="246"/>
      <c r="BJ422" s="246"/>
      <c r="BK422" s="246"/>
      <c r="BL422" s="246"/>
      <c r="BM422" s="247">
        <f t="shared" si="13"/>
        <v>1075094.3700000001</v>
      </c>
      <c r="BN422" s="246"/>
      <c r="BO422" s="246"/>
      <c r="BP422" s="246"/>
      <c r="BQ422" s="246"/>
      <c r="BR422" s="246"/>
      <c r="BS422" s="246"/>
      <c r="BT422" s="256"/>
      <c r="BU422" s="246"/>
      <c r="BV422" s="246"/>
      <c r="BW422" s="246"/>
      <c r="BX422" s="246"/>
      <c r="BY422" s="256"/>
      <c r="BZ422" s="246"/>
      <c r="CA422" s="246"/>
      <c r="CB422" s="256"/>
      <c r="CC422" s="247">
        <v>24825015.93</v>
      </c>
      <c r="CD422" s="247">
        <v>1075094.3700000001</v>
      </c>
      <c r="CE422" s="247">
        <v>25900110.299999997</v>
      </c>
      <c r="CG422" s="225"/>
      <c r="CH422" s="225"/>
    </row>
    <row r="423" spans="2:86" ht="15" customHeight="1">
      <c r="B423" s="314"/>
      <c r="C423" s="315" t="s">
        <v>649</v>
      </c>
      <c r="D423" s="316"/>
      <c r="E423" s="197">
        <v>600238.71</v>
      </c>
      <c r="F423" s="246"/>
      <c r="G423" s="245">
        <v>16968418.490000002</v>
      </c>
      <c r="H423" s="246"/>
      <c r="I423" s="246"/>
      <c r="J423" s="245">
        <v>60123.83</v>
      </c>
      <c r="K423" s="246"/>
      <c r="L423" s="317">
        <v>17628781.030000001</v>
      </c>
      <c r="M423" s="317"/>
      <c r="N423" s="246"/>
      <c r="O423" s="245">
        <v>158811.43000000005</v>
      </c>
      <c r="P423" s="318">
        <v>1377.6</v>
      </c>
      <c r="Q423" s="318"/>
      <c r="R423" s="245">
        <v>30750</v>
      </c>
      <c r="S423" s="246"/>
      <c r="T423" s="247">
        <v>190939.03000000003</v>
      </c>
      <c r="U423" s="245">
        <v>3638071.82</v>
      </c>
      <c r="V423" s="245">
        <v>13708454.200000003</v>
      </c>
      <c r="W423" s="245">
        <v>297185.27</v>
      </c>
      <c r="X423" s="245">
        <v>248079.91999999993</v>
      </c>
      <c r="Y423" s="245">
        <v>32696.649999999994</v>
      </c>
      <c r="Z423" s="245">
        <v>390728.14999999967</v>
      </c>
      <c r="AA423" s="246"/>
      <c r="AB423" s="245">
        <v>124381.80999999994</v>
      </c>
      <c r="AC423" s="245">
        <v>110657.09</v>
      </c>
      <c r="AD423" s="246"/>
      <c r="AE423" s="247">
        <v>18550254.91</v>
      </c>
      <c r="AF423" s="245">
        <v>230370.85</v>
      </c>
      <c r="AG423" s="245">
        <v>290358.87</v>
      </c>
      <c r="AH423" s="246"/>
      <c r="AI423" s="246"/>
      <c r="AJ423" s="245">
        <v>109.74</v>
      </c>
      <c r="AK423" s="246"/>
      <c r="AL423" s="246"/>
      <c r="AM423" s="247">
        <v>520839.46</v>
      </c>
      <c r="AN423" s="247">
        <f t="shared" si="12"/>
        <v>36890814.43</v>
      </c>
      <c r="AO423" s="245">
        <v>57729.340000000011</v>
      </c>
      <c r="AP423" s="246"/>
      <c r="AQ423" s="246"/>
      <c r="AR423" s="246"/>
      <c r="AS423" s="246"/>
      <c r="AT423" s="246"/>
      <c r="AU423" s="247">
        <v>57729.340000000011</v>
      </c>
      <c r="AV423" s="246"/>
      <c r="AW423" s="245">
        <v>66837.02</v>
      </c>
      <c r="AX423" s="246"/>
      <c r="AY423" s="245">
        <v>123618.62999999999</v>
      </c>
      <c r="AZ423" s="246"/>
      <c r="BA423" s="246"/>
      <c r="BB423" s="245">
        <v>105.76000000000931</v>
      </c>
      <c r="BC423" s="246"/>
      <c r="BD423" s="246"/>
      <c r="BE423" s="246"/>
      <c r="BF423" s="245">
        <v>1941.5</v>
      </c>
      <c r="BG423" s="246"/>
      <c r="BH423" s="246"/>
      <c r="BI423" s="246"/>
      <c r="BJ423" s="245">
        <v>1.8189894035458565E-12</v>
      </c>
      <c r="BK423" s="246"/>
      <c r="BL423" s="245">
        <v>186828.45</v>
      </c>
      <c r="BM423" s="247">
        <f t="shared" si="13"/>
        <v>379331.36</v>
      </c>
      <c r="BN423" s="246"/>
      <c r="BO423" s="246"/>
      <c r="BP423" s="246"/>
      <c r="BQ423" s="246"/>
      <c r="BR423" s="246"/>
      <c r="BS423" s="246"/>
      <c r="BT423" s="256"/>
      <c r="BU423" s="245">
        <v>724968.29000000015</v>
      </c>
      <c r="BV423" s="245">
        <v>190.10000000000036</v>
      </c>
      <c r="BW423" s="246"/>
      <c r="BX423" s="246"/>
      <c r="BY423" s="247">
        <v>725158.39000000013</v>
      </c>
      <c r="BZ423" s="245">
        <v>383237.4</v>
      </c>
      <c r="CA423" s="245">
        <v>413.10999999999967</v>
      </c>
      <c r="CB423" s="247">
        <v>383650.51</v>
      </c>
      <c r="CC423" s="256"/>
      <c r="CD423" s="256"/>
      <c r="CE423" s="247">
        <v>38436684.030000001</v>
      </c>
      <c r="CG423" s="225"/>
      <c r="CH423" s="225"/>
    </row>
    <row r="424" spans="2:86" ht="15" customHeight="1">
      <c r="B424" s="314" t="s">
        <v>173</v>
      </c>
      <c r="C424" s="315" t="s">
        <v>647</v>
      </c>
      <c r="D424" s="316"/>
      <c r="E424" s="197">
        <v>80733.37000000001</v>
      </c>
      <c r="F424" s="246"/>
      <c r="G424" s="245">
        <v>35828907.170000002</v>
      </c>
      <c r="H424" s="245">
        <v>54329</v>
      </c>
      <c r="I424" s="246"/>
      <c r="J424" s="245">
        <v>5292974.42</v>
      </c>
      <c r="K424" s="246"/>
      <c r="L424" s="317">
        <v>41256943.960000001</v>
      </c>
      <c r="M424" s="317"/>
      <c r="N424" s="245">
        <v>243506.24</v>
      </c>
      <c r="O424" s="246"/>
      <c r="P424" s="318">
        <v>150888.92000000001</v>
      </c>
      <c r="Q424" s="318"/>
      <c r="R424" s="246"/>
      <c r="S424" s="246"/>
      <c r="T424" s="247">
        <v>394395.16</v>
      </c>
      <c r="U424" s="245">
        <v>11186581.65</v>
      </c>
      <c r="V424" s="245">
        <v>35241484.449999996</v>
      </c>
      <c r="W424" s="245">
        <v>5481484.1399999997</v>
      </c>
      <c r="X424" s="245">
        <v>1424496.73</v>
      </c>
      <c r="Y424" s="245">
        <v>134516.75</v>
      </c>
      <c r="Z424" s="245">
        <v>1798131.0099999998</v>
      </c>
      <c r="AA424" s="246"/>
      <c r="AB424" s="245">
        <v>485700.52</v>
      </c>
      <c r="AC424" s="245">
        <v>8336579.5599999996</v>
      </c>
      <c r="AD424" s="246"/>
      <c r="AE424" s="247">
        <v>64088974.809999995</v>
      </c>
      <c r="AF424" s="245">
        <v>287267.05</v>
      </c>
      <c r="AG424" s="245">
        <v>1239871</v>
      </c>
      <c r="AH424" s="246"/>
      <c r="AI424" s="246"/>
      <c r="AJ424" s="246"/>
      <c r="AK424" s="246"/>
      <c r="AL424" s="246"/>
      <c r="AM424" s="247">
        <v>1527138.05</v>
      </c>
      <c r="AN424" s="247">
        <f t="shared" si="12"/>
        <v>107267451.97999999</v>
      </c>
      <c r="AO424" s="245">
        <v>303073.86999999994</v>
      </c>
      <c r="AP424" s="246"/>
      <c r="AQ424" s="246"/>
      <c r="AR424" s="246"/>
      <c r="AS424" s="246"/>
      <c r="AT424" s="246"/>
      <c r="AU424" s="247">
        <v>303073.86999999994</v>
      </c>
      <c r="AV424" s="246"/>
      <c r="AW424" s="246"/>
      <c r="AX424" s="245">
        <v>1.5631940186722204E-13</v>
      </c>
      <c r="AY424" s="245">
        <v>116083.54999999999</v>
      </c>
      <c r="AZ424" s="246"/>
      <c r="BA424" s="246"/>
      <c r="BB424" s="245">
        <v>527333.46</v>
      </c>
      <c r="BC424" s="246"/>
      <c r="BD424" s="246"/>
      <c r="BE424" s="246"/>
      <c r="BF424" s="245">
        <v>1.8189894035458565E-12</v>
      </c>
      <c r="BG424" s="246"/>
      <c r="BH424" s="246"/>
      <c r="BI424" s="246"/>
      <c r="BJ424" s="246"/>
      <c r="BK424" s="246"/>
      <c r="BL424" s="245">
        <v>66785</v>
      </c>
      <c r="BM424" s="247">
        <f t="shared" si="13"/>
        <v>710202.01</v>
      </c>
      <c r="BN424" s="246"/>
      <c r="BO424" s="246"/>
      <c r="BP424" s="246"/>
      <c r="BQ424" s="246"/>
      <c r="BR424" s="246"/>
      <c r="BS424" s="246"/>
      <c r="BT424" s="256"/>
      <c r="BU424" s="245">
        <v>11597141.689999999</v>
      </c>
      <c r="BV424" s="245">
        <v>7503.2099999999991</v>
      </c>
      <c r="BW424" s="246"/>
      <c r="BX424" s="246"/>
      <c r="BY424" s="247">
        <v>11604644.9</v>
      </c>
      <c r="BZ424" s="245">
        <v>811185.7</v>
      </c>
      <c r="CA424" s="245">
        <v>46126.169999999991</v>
      </c>
      <c r="CB424" s="247">
        <v>857311.87</v>
      </c>
      <c r="CC424" s="256"/>
      <c r="CD424" s="256"/>
      <c r="CE424" s="247">
        <v>120742684.62999998</v>
      </c>
      <c r="CG424" s="225"/>
      <c r="CH424" s="225"/>
    </row>
    <row r="425" spans="2:86" ht="15" customHeight="1">
      <c r="B425" s="314"/>
      <c r="C425" s="315" t="s">
        <v>648</v>
      </c>
      <c r="D425" s="316"/>
      <c r="E425" s="197"/>
      <c r="F425" s="246"/>
      <c r="G425" s="245">
        <v>14174404.52</v>
      </c>
      <c r="H425" s="246"/>
      <c r="I425" s="246"/>
      <c r="J425" s="246"/>
      <c r="K425" s="246"/>
      <c r="L425" s="317">
        <v>14174404.52</v>
      </c>
      <c r="M425" s="317"/>
      <c r="N425" s="245">
        <v>221611.72</v>
      </c>
      <c r="O425" s="246"/>
      <c r="P425" s="319"/>
      <c r="Q425" s="319"/>
      <c r="R425" s="246"/>
      <c r="S425" s="246"/>
      <c r="T425" s="247">
        <v>221611.72</v>
      </c>
      <c r="U425" s="246"/>
      <c r="V425" s="245">
        <v>3745927.33</v>
      </c>
      <c r="W425" s="245">
        <v>3394749.04</v>
      </c>
      <c r="X425" s="245">
        <v>1063414.1099999999</v>
      </c>
      <c r="Y425" s="245">
        <v>97165.73000000001</v>
      </c>
      <c r="Z425" s="245">
        <v>1524394.2</v>
      </c>
      <c r="AA425" s="246"/>
      <c r="AB425" s="245">
        <v>207760.55</v>
      </c>
      <c r="AC425" s="246"/>
      <c r="AD425" s="246"/>
      <c r="AE425" s="247">
        <v>10033410.960000001</v>
      </c>
      <c r="AF425" s="246"/>
      <c r="AG425" s="246"/>
      <c r="AH425" s="246"/>
      <c r="AI425" s="246"/>
      <c r="AJ425" s="246"/>
      <c r="AK425" s="246"/>
      <c r="AL425" s="246"/>
      <c r="AM425" s="256"/>
      <c r="AN425" s="247">
        <f t="shared" si="12"/>
        <v>24429427.200000003</v>
      </c>
      <c r="AO425" s="246"/>
      <c r="AP425" s="246"/>
      <c r="AQ425" s="246"/>
      <c r="AR425" s="246"/>
      <c r="AS425" s="246"/>
      <c r="AT425" s="246"/>
      <c r="AU425" s="256"/>
      <c r="AV425" s="246"/>
      <c r="AW425" s="246"/>
      <c r="AX425" s="246"/>
      <c r="AY425" s="246"/>
      <c r="AZ425" s="246"/>
      <c r="BA425" s="246"/>
      <c r="BB425" s="245">
        <v>527333.46</v>
      </c>
      <c r="BC425" s="246"/>
      <c r="BD425" s="246"/>
      <c r="BE425" s="246"/>
      <c r="BF425" s="246"/>
      <c r="BG425" s="246"/>
      <c r="BH425" s="246"/>
      <c r="BI425" s="246"/>
      <c r="BJ425" s="246"/>
      <c r="BK425" s="246"/>
      <c r="BL425" s="246"/>
      <c r="BM425" s="247">
        <f t="shared" si="13"/>
        <v>527333.46</v>
      </c>
      <c r="BN425" s="246"/>
      <c r="BO425" s="246"/>
      <c r="BP425" s="246"/>
      <c r="BQ425" s="246"/>
      <c r="BR425" s="246"/>
      <c r="BS425" s="246"/>
      <c r="BT425" s="256"/>
      <c r="BU425" s="246"/>
      <c r="BV425" s="246"/>
      <c r="BW425" s="246"/>
      <c r="BX425" s="246"/>
      <c r="BY425" s="256"/>
      <c r="BZ425" s="246"/>
      <c r="CA425" s="246"/>
      <c r="CB425" s="256"/>
      <c r="CC425" s="247">
        <v>24429427.199999999</v>
      </c>
      <c r="CD425" s="247">
        <v>527333.46</v>
      </c>
      <c r="CE425" s="247">
        <v>24956760.66</v>
      </c>
      <c r="CG425" s="225"/>
      <c r="CH425" s="225"/>
    </row>
    <row r="426" spans="2:86" ht="15" customHeight="1">
      <c r="B426" s="314"/>
      <c r="C426" s="315" t="s">
        <v>649</v>
      </c>
      <c r="D426" s="316"/>
      <c r="E426" s="197">
        <v>80733.37000000001</v>
      </c>
      <c r="F426" s="246"/>
      <c r="G426" s="245">
        <v>21654502.650000002</v>
      </c>
      <c r="H426" s="245">
        <v>54329</v>
      </c>
      <c r="I426" s="246"/>
      <c r="J426" s="245">
        <v>5292974.42</v>
      </c>
      <c r="K426" s="246"/>
      <c r="L426" s="317">
        <v>27082539.440000001</v>
      </c>
      <c r="M426" s="317"/>
      <c r="N426" s="245">
        <v>21894.51999999999</v>
      </c>
      <c r="O426" s="246"/>
      <c r="P426" s="318">
        <v>150888.92000000001</v>
      </c>
      <c r="Q426" s="318"/>
      <c r="R426" s="246"/>
      <c r="S426" s="246"/>
      <c r="T426" s="247">
        <v>172783.44000000003</v>
      </c>
      <c r="U426" s="245">
        <v>11186581.65</v>
      </c>
      <c r="V426" s="245">
        <v>31495557.119999997</v>
      </c>
      <c r="W426" s="245">
        <v>2086735.0999999996</v>
      </c>
      <c r="X426" s="245">
        <v>361082.62000000011</v>
      </c>
      <c r="Y426" s="245">
        <v>37351.01999999999</v>
      </c>
      <c r="Z426" s="245">
        <v>273736.80999999982</v>
      </c>
      <c r="AA426" s="246"/>
      <c r="AB426" s="245">
        <v>277939.96999999997</v>
      </c>
      <c r="AC426" s="245">
        <v>8336579.5599999996</v>
      </c>
      <c r="AD426" s="246"/>
      <c r="AE426" s="247">
        <v>54055563.849999994</v>
      </c>
      <c r="AF426" s="245">
        <v>287267.05</v>
      </c>
      <c r="AG426" s="245">
        <v>1239871</v>
      </c>
      <c r="AH426" s="246"/>
      <c r="AI426" s="246"/>
      <c r="AJ426" s="246"/>
      <c r="AK426" s="246"/>
      <c r="AL426" s="246"/>
      <c r="AM426" s="247">
        <v>1527138.05</v>
      </c>
      <c r="AN426" s="247">
        <f t="shared" si="12"/>
        <v>82838024.779999986</v>
      </c>
      <c r="AO426" s="245">
        <v>303073.86999999994</v>
      </c>
      <c r="AP426" s="246"/>
      <c r="AQ426" s="246"/>
      <c r="AR426" s="246"/>
      <c r="AS426" s="246"/>
      <c r="AT426" s="246"/>
      <c r="AU426" s="247">
        <v>303073.86999999994</v>
      </c>
      <c r="AV426" s="246"/>
      <c r="AW426" s="246"/>
      <c r="AX426" s="245">
        <v>1.5631940186722204E-13</v>
      </c>
      <c r="AY426" s="245">
        <v>116083.54999999999</v>
      </c>
      <c r="AZ426" s="246"/>
      <c r="BA426" s="246"/>
      <c r="BB426" s="246"/>
      <c r="BC426" s="246"/>
      <c r="BD426" s="246"/>
      <c r="BE426" s="246"/>
      <c r="BF426" s="245">
        <v>1.8189894035458565E-12</v>
      </c>
      <c r="BG426" s="246"/>
      <c r="BH426" s="246"/>
      <c r="BI426" s="246"/>
      <c r="BJ426" s="246"/>
      <c r="BK426" s="246"/>
      <c r="BL426" s="245">
        <v>66785</v>
      </c>
      <c r="BM426" s="247">
        <f t="shared" si="13"/>
        <v>182868.55</v>
      </c>
      <c r="BN426" s="246"/>
      <c r="BO426" s="246"/>
      <c r="BP426" s="246"/>
      <c r="BQ426" s="246"/>
      <c r="BR426" s="246"/>
      <c r="BS426" s="246"/>
      <c r="BT426" s="256"/>
      <c r="BU426" s="245">
        <v>11597141.689999999</v>
      </c>
      <c r="BV426" s="245">
        <v>7503.2099999999991</v>
      </c>
      <c r="BW426" s="246"/>
      <c r="BX426" s="246"/>
      <c r="BY426" s="247">
        <v>11604644.9</v>
      </c>
      <c r="BZ426" s="245">
        <v>811185.7</v>
      </c>
      <c r="CA426" s="245">
        <v>46126.169999999991</v>
      </c>
      <c r="CB426" s="247">
        <v>857311.87</v>
      </c>
      <c r="CC426" s="256"/>
      <c r="CD426" s="256"/>
      <c r="CE426" s="247">
        <v>95785923.969999984</v>
      </c>
      <c r="CG426" s="225"/>
      <c r="CH426" s="225"/>
    </row>
    <row r="427" spans="2:86" ht="15" customHeight="1">
      <c r="B427" s="314" t="s">
        <v>174</v>
      </c>
      <c r="C427" s="315" t="s">
        <v>647</v>
      </c>
      <c r="D427" s="316"/>
      <c r="E427" s="197">
        <v>7588066.0200000005</v>
      </c>
      <c r="F427" s="245">
        <v>903057.7</v>
      </c>
      <c r="G427" s="245">
        <v>62944191.960000001</v>
      </c>
      <c r="H427" s="245">
        <v>125822.8</v>
      </c>
      <c r="I427" s="246"/>
      <c r="J427" s="245">
        <v>221118.64999999979</v>
      </c>
      <c r="K427" s="246"/>
      <c r="L427" s="317">
        <v>71782257.13000001</v>
      </c>
      <c r="M427" s="317"/>
      <c r="N427" s="246"/>
      <c r="O427" s="245">
        <v>1691781.45</v>
      </c>
      <c r="P427" s="318">
        <v>742939.54</v>
      </c>
      <c r="Q427" s="318"/>
      <c r="R427" s="245">
        <v>8856</v>
      </c>
      <c r="S427" s="246"/>
      <c r="T427" s="247">
        <v>2443576.9900000002</v>
      </c>
      <c r="U427" s="245">
        <v>23573770.420000002</v>
      </c>
      <c r="V427" s="245">
        <v>50989800.359999992</v>
      </c>
      <c r="W427" s="245">
        <v>16412744.829999998</v>
      </c>
      <c r="X427" s="245">
        <v>180273.81</v>
      </c>
      <c r="Y427" s="245">
        <v>58730.94000000001</v>
      </c>
      <c r="Z427" s="245">
        <v>1507311.02</v>
      </c>
      <c r="AA427" s="245">
        <v>5444.61</v>
      </c>
      <c r="AB427" s="245">
        <v>3651383.47</v>
      </c>
      <c r="AC427" s="245">
        <v>742055.53999999992</v>
      </c>
      <c r="AD427" s="246"/>
      <c r="AE427" s="247">
        <v>97121515</v>
      </c>
      <c r="AF427" s="245">
        <v>1137627.1499999999</v>
      </c>
      <c r="AG427" s="245">
        <v>938831.29</v>
      </c>
      <c r="AH427" s="246"/>
      <c r="AI427" s="245">
        <v>394049.49</v>
      </c>
      <c r="AJ427" s="246"/>
      <c r="AK427" s="246"/>
      <c r="AL427" s="246"/>
      <c r="AM427" s="247">
        <v>2470507.9299999997</v>
      </c>
      <c r="AN427" s="247">
        <f t="shared" si="12"/>
        <v>173817857.05000001</v>
      </c>
      <c r="AO427" s="245">
        <v>192495.19</v>
      </c>
      <c r="AP427" s="246"/>
      <c r="AQ427" s="246"/>
      <c r="AR427" s="246"/>
      <c r="AS427" s="245">
        <v>37723.380000000005</v>
      </c>
      <c r="AT427" s="246"/>
      <c r="AU427" s="247">
        <v>230218.57</v>
      </c>
      <c r="AV427" s="246"/>
      <c r="AW427" s="245">
        <v>4747.1200000000035</v>
      </c>
      <c r="AX427" s="245">
        <v>17035.239999999998</v>
      </c>
      <c r="AY427" s="245">
        <v>420071.11</v>
      </c>
      <c r="AZ427" s="246"/>
      <c r="BA427" s="246"/>
      <c r="BB427" s="245">
        <v>981887.75</v>
      </c>
      <c r="BC427" s="246"/>
      <c r="BD427" s="246"/>
      <c r="BE427" s="246"/>
      <c r="BF427" s="245">
        <v>1.8189894035458565E-12</v>
      </c>
      <c r="BG427" s="246"/>
      <c r="BH427" s="245">
        <v>1.1368683772161603E-13</v>
      </c>
      <c r="BI427" s="245">
        <v>2.2737367544323206E-13</v>
      </c>
      <c r="BJ427" s="246"/>
      <c r="BK427" s="246"/>
      <c r="BL427" s="245">
        <v>1109457.9700000007</v>
      </c>
      <c r="BM427" s="247">
        <f t="shared" si="13"/>
        <v>2533199.1900000004</v>
      </c>
      <c r="BN427" s="246"/>
      <c r="BO427" s="246"/>
      <c r="BP427" s="246"/>
      <c r="BQ427" s="246"/>
      <c r="BR427" s="246"/>
      <c r="BS427" s="246"/>
      <c r="BT427" s="256"/>
      <c r="BU427" s="245">
        <v>10596327.289999999</v>
      </c>
      <c r="BV427" s="245">
        <v>8036.9100000000035</v>
      </c>
      <c r="BW427" s="246"/>
      <c r="BX427" s="246"/>
      <c r="BY427" s="247">
        <v>10604364.199999999</v>
      </c>
      <c r="BZ427" s="245">
        <v>678886.70000000019</v>
      </c>
      <c r="CA427" s="245">
        <v>425476.22</v>
      </c>
      <c r="CB427" s="247">
        <v>1104362.9200000002</v>
      </c>
      <c r="CC427" s="256"/>
      <c r="CD427" s="256"/>
      <c r="CE427" s="247">
        <v>188290001.93000001</v>
      </c>
      <c r="CG427" s="225"/>
      <c r="CH427" s="225"/>
    </row>
    <row r="428" spans="2:86" ht="15" customHeight="1">
      <c r="B428" s="314"/>
      <c r="C428" s="315" t="s">
        <v>648</v>
      </c>
      <c r="D428" s="316"/>
      <c r="E428" s="197"/>
      <c r="F428" s="245">
        <v>161566.20000000001</v>
      </c>
      <c r="G428" s="245">
        <v>37754713.099999994</v>
      </c>
      <c r="H428" s="246"/>
      <c r="I428" s="246"/>
      <c r="J428" s="246"/>
      <c r="K428" s="246"/>
      <c r="L428" s="317">
        <v>37916279.299999997</v>
      </c>
      <c r="M428" s="317"/>
      <c r="N428" s="246"/>
      <c r="O428" s="245">
        <v>1529772.07</v>
      </c>
      <c r="P428" s="318">
        <v>704480.69</v>
      </c>
      <c r="Q428" s="318"/>
      <c r="R428" s="246"/>
      <c r="S428" s="246"/>
      <c r="T428" s="247">
        <v>2234252.7600000002</v>
      </c>
      <c r="U428" s="246"/>
      <c r="V428" s="245">
        <v>7863084.2199999997</v>
      </c>
      <c r="W428" s="245">
        <v>13927668.41</v>
      </c>
      <c r="X428" s="245">
        <v>127946.16</v>
      </c>
      <c r="Y428" s="245">
        <v>57404.939999999995</v>
      </c>
      <c r="Z428" s="245">
        <v>1483962.06</v>
      </c>
      <c r="AA428" s="245">
        <v>5444.61</v>
      </c>
      <c r="AB428" s="245">
        <v>386792.72</v>
      </c>
      <c r="AC428" s="246"/>
      <c r="AD428" s="246"/>
      <c r="AE428" s="247">
        <v>23852303.119999997</v>
      </c>
      <c r="AF428" s="246"/>
      <c r="AG428" s="246"/>
      <c r="AH428" s="246"/>
      <c r="AI428" s="245">
        <v>69365.240000000005</v>
      </c>
      <c r="AJ428" s="246"/>
      <c r="AK428" s="246"/>
      <c r="AL428" s="246"/>
      <c r="AM428" s="247">
        <v>69365.240000000005</v>
      </c>
      <c r="AN428" s="247">
        <f t="shared" si="12"/>
        <v>64072200.419999994</v>
      </c>
      <c r="AO428" s="245">
        <v>19841.47</v>
      </c>
      <c r="AP428" s="246"/>
      <c r="AQ428" s="246"/>
      <c r="AR428" s="246"/>
      <c r="AS428" s="245">
        <v>3569.17</v>
      </c>
      <c r="AT428" s="246"/>
      <c r="AU428" s="247">
        <v>23410.639999999999</v>
      </c>
      <c r="AV428" s="246"/>
      <c r="AW428" s="246"/>
      <c r="AX428" s="246"/>
      <c r="AY428" s="246"/>
      <c r="AZ428" s="246"/>
      <c r="BA428" s="246"/>
      <c r="BB428" s="245">
        <v>601444.9</v>
      </c>
      <c r="BC428" s="246"/>
      <c r="BD428" s="246"/>
      <c r="BE428" s="246"/>
      <c r="BF428" s="246"/>
      <c r="BG428" s="246"/>
      <c r="BH428" s="246"/>
      <c r="BI428" s="246"/>
      <c r="BJ428" s="246"/>
      <c r="BK428" s="246"/>
      <c r="BL428" s="245">
        <v>1057306.6200000001</v>
      </c>
      <c r="BM428" s="247">
        <f t="shared" si="13"/>
        <v>1658751.52</v>
      </c>
      <c r="BN428" s="246"/>
      <c r="BO428" s="246"/>
      <c r="BP428" s="246"/>
      <c r="BQ428" s="246"/>
      <c r="BR428" s="246"/>
      <c r="BS428" s="246"/>
      <c r="BT428" s="256"/>
      <c r="BU428" s="246"/>
      <c r="BV428" s="246"/>
      <c r="BW428" s="246"/>
      <c r="BX428" s="246"/>
      <c r="BY428" s="256"/>
      <c r="BZ428" s="246"/>
      <c r="CA428" s="246"/>
      <c r="CB428" s="256"/>
      <c r="CC428" s="247">
        <v>64072200.419999987</v>
      </c>
      <c r="CD428" s="247">
        <v>1682162.16</v>
      </c>
      <c r="CE428" s="247">
        <v>65754362.579999991</v>
      </c>
      <c r="CG428" s="225"/>
      <c r="CH428" s="225"/>
    </row>
    <row r="429" spans="2:86" ht="15" customHeight="1">
      <c r="B429" s="314"/>
      <c r="C429" s="315" t="s">
        <v>649</v>
      </c>
      <c r="D429" s="316"/>
      <c r="E429" s="197">
        <v>7588066.0200000005</v>
      </c>
      <c r="F429" s="245">
        <v>741491.5</v>
      </c>
      <c r="G429" s="245">
        <v>25189478.860000007</v>
      </c>
      <c r="H429" s="245">
        <v>125822.8</v>
      </c>
      <c r="I429" s="246"/>
      <c r="J429" s="245">
        <v>221118.64999999979</v>
      </c>
      <c r="K429" s="246"/>
      <c r="L429" s="317">
        <v>33865977.830000013</v>
      </c>
      <c r="M429" s="317"/>
      <c r="N429" s="246"/>
      <c r="O429" s="245">
        <v>162009.37999999989</v>
      </c>
      <c r="P429" s="318">
        <v>38458.849999999977</v>
      </c>
      <c r="Q429" s="318"/>
      <c r="R429" s="245">
        <v>8856</v>
      </c>
      <c r="S429" s="246"/>
      <c r="T429" s="247">
        <v>209324.23</v>
      </c>
      <c r="U429" s="245">
        <v>23573770.420000002</v>
      </c>
      <c r="V429" s="245">
        <v>43126716.139999993</v>
      </c>
      <c r="W429" s="245">
        <v>2485076.4199999981</v>
      </c>
      <c r="X429" s="245">
        <v>52327.649999999994</v>
      </c>
      <c r="Y429" s="245">
        <v>1326.0000000000146</v>
      </c>
      <c r="Z429" s="245">
        <v>23348.959999999963</v>
      </c>
      <c r="AA429" s="246"/>
      <c r="AB429" s="245">
        <v>3264590.75</v>
      </c>
      <c r="AC429" s="245">
        <v>742055.53999999992</v>
      </c>
      <c r="AD429" s="246"/>
      <c r="AE429" s="247">
        <v>73269211.879999995</v>
      </c>
      <c r="AF429" s="245">
        <v>1137627.1499999999</v>
      </c>
      <c r="AG429" s="245">
        <v>938831.29</v>
      </c>
      <c r="AH429" s="246"/>
      <c r="AI429" s="245">
        <v>324684.25</v>
      </c>
      <c r="AJ429" s="246"/>
      <c r="AK429" s="246"/>
      <c r="AL429" s="246"/>
      <c r="AM429" s="247">
        <v>2401142.6899999995</v>
      </c>
      <c r="AN429" s="247">
        <f t="shared" si="12"/>
        <v>109745656.63</v>
      </c>
      <c r="AO429" s="245">
        <v>172653.72</v>
      </c>
      <c r="AP429" s="246"/>
      <c r="AQ429" s="246"/>
      <c r="AR429" s="246"/>
      <c r="AS429" s="245">
        <v>34154.210000000006</v>
      </c>
      <c r="AT429" s="246"/>
      <c r="AU429" s="247">
        <v>206807.93</v>
      </c>
      <c r="AV429" s="246"/>
      <c r="AW429" s="245">
        <v>4747.1200000000035</v>
      </c>
      <c r="AX429" s="245">
        <v>17035.239999999998</v>
      </c>
      <c r="AY429" s="245">
        <v>420071.11</v>
      </c>
      <c r="AZ429" s="246"/>
      <c r="BA429" s="246"/>
      <c r="BB429" s="245">
        <v>380442.85</v>
      </c>
      <c r="BC429" s="246"/>
      <c r="BD429" s="246"/>
      <c r="BE429" s="246"/>
      <c r="BF429" s="245">
        <v>1.8189894035458565E-12</v>
      </c>
      <c r="BG429" s="246"/>
      <c r="BH429" s="245">
        <v>1.1368683772161603E-13</v>
      </c>
      <c r="BI429" s="245">
        <v>2.2737367544323206E-13</v>
      </c>
      <c r="BJ429" s="246"/>
      <c r="BK429" s="246"/>
      <c r="BL429" s="245">
        <v>52151.350000000559</v>
      </c>
      <c r="BM429" s="247">
        <f t="shared" si="13"/>
        <v>874447.67000000051</v>
      </c>
      <c r="BN429" s="246"/>
      <c r="BO429" s="246"/>
      <c r="BP429" s="246"/>
      <c r="BQ429" s="246"/>
      <c r="BR429" s="246"/>
      <c r="BS429" s="246"/>
      <c r="BT429" s="256"/>
      <c r="BU429" s="245">
        <v>10596327.289999999</v>
      </c>
      <c r="BV429" s="245">
        <v>8036.9100000000035</v>
      </c>
      <c r="BW429" s="246"/>
      <c r="BX429" s="246"/>
      <c r="BY429" s="247">
        <v>10604364.199999999</v>
      </c>
      <c r="BZ429" s="245">
        <v>678886.70000000019</v>
      </c>
      <c r="CA429" s="245">
        <v>425476.22</v>
      </c>
      <c r="CB429" s="247">
        <v>1104362.9200000002</v>
      </c>
      <c r="CC429" s="256"/>
      <c r="CD429" s="256"/>
      <c r="CE429" s="247">
        <v>122535639.35000002</v>
      </c>
      <c r="CG429" s="225"/>
      <c r="CH429" s="225"/>
    </row>
    <row r="430" spans="2:86" ht="15" customHeight="1">
      <c r="B430" s="314" t="s">
        <v>175</v>
      </c>
      <c r="C430" s="315" t="s">
        <v>647</v>
      </c>
      <c r="D430" s="316"/>
      <c r="E430" s="197">
        <v>225898.07</v>
      </c>
      <c r="F430" s="245">
        <v>1176976.31</v>
      </c>
      <c r="G430" s="245">
        <v>38999388.589999996</v>
      </c>
      <c r="H430" s="245">
        <v>552937.91</v>
      </c>
      <c r="I430" s="246"/>
      <c r="J430" s="245">
        <v>541073.24</v>
      </c>
      <c r="K430" s="246"/>
      <c r="L430" s="317">
        <v>41496274.119999997</v>
      </c>
      <c r="M430" s="317"/>
      <c r="N430" s="246"/>
      <c r="O430" s="245">
        <v>816377.5</v>
      </c>
      <c r="P430" s="319"/>
      <c r="Q430" s="319"/>
      <c r="R430" s="245">
        <v>55657.5</v>
      </c>
      <c r="S430" s="246"/>
      <c r="T430" s="247">
        <v>872035</v>
      </c>
      <c r="U430" s="245">
        <v>2063758.13</v>
      </c>
      <c r="V430" s="245">
        <v>5485828.04</v>
      </c>
      <c r="W430" s="245">
        <v>1626466.23</v>
      </c>
      <c r="X430" s="245">
        <v>360923.85</v>
      </c>
      <c r="Y430" s="245">
        <v>42474.240000000005</v>
      </c>
      <c r="Z430" s="245">
        <v>816541.08</v>
      </c>
      <c r="AA430" s="245">
        <v>100</v>
      </c>
      <c r="AB430" s="245">
        <v>782900.3</v>
      </c>
      <c r="AC430" s="245">
        <v>1047787.53</v>
      </c>
      <c r="AD430" s="245">
        <v>7500</v>
      </c>
      <c r="AE430" s="247">
        <v>12234279.4</v>
      </c>
      <c r="AF430" s="245">
        <v>182148</v>
      </c>
      <c r="AG430" s="245">
        <v>274433.83</v>
      </c>
      <c r="AH430" s="246"/>
      <c r="AI430" s="245">
        <v>4438360.6100000003</v>
      </c>
      <c r="AJ430" s="246"/>
      <c r="AK430" s="245">
        <v>217414.54000000004</v>
      </c>
      <c r="AL430" s="246"/>
      <c r="AM430" s="247">
        <v>5112356.9800000004</v>
      </c>
      <c r="AN430" s="247">
        <f t="shared" si="12"/>
        <v>59714945.5</v>
      </c>
      <c r="AO430" s="245">
        <v>110622.6</v>
      </c>
      <c r="AP430" s="246"/>
      <c r="AQ430" s="246"/>
      <c r="AR430" s="246"/>
      <c r="AS430" s="245">
        <v>750.27</v>
      </c>
      <c r="AT430" s="246"/>
      <c r="AU430" s="247">
        <v>111372.87000000001</v>
      </c>
      <c r="AV430" s="245">
        <v>408</v>
      </c>
      <c r="AW430" s="245">
        <v>20697.920000000002</v>
      </c>
      <c r="AX430" s="245">
        <v>101292.23</v>
      </c>
      <c r="AY430" s="245">
        <v>204206.86</v>
      </c>
      <c r="AZ430" s="246"/>
      <c r="BA430" s="246"/>
      <c r="BB430" s="245">
        <v>14293.63</v>
      </c>
      <c r="BC430" s="246"/>
      <c r="BD430" s="246"/>
      <c r="BE430" s="246"/>
      <c r="BF430" s="245">
        <v>7802.71</v>
      </c>
      <c r="BG430" s="246"/>
      <c r="BH430" s="246"/>
      <c r="BI430" s="246"/>
      <c r="BJ430" s="246"/>
      <c r="BK430" s="245">
        <v>6.8212102632969618E-13</v>
      </c>
      <c r="BL430" s="245">
        <v>122570.92</v>
      </c>
      <c r="BM430" s="247">
        <f t="shared" si="13"/>
        <v>471272.27</v>
      </c>
      <c r="BN430" s="246"/>
      <c r="BO430" s="246"/>
      <c r="BP430" s="246"/>
      <c r="BQ430" s="246"/>
      <c r="BR430" s="246"/>
      <c r="BS430" s="246"/>
      <c r="BT430" s="256"/>
      <c r="BU430" s="245">
        <v>1940733.4</v>
      </c>
      <c r="BV430" s="245">
        <v>459.69000000000051</v>
      </c>
      <c r="BW430" s="246"/>
      <c r="BX430" s="246"/>
      <c r="BY430" s="247">
        <v>1941193.09</v>
      </c>
      <c r="BZ430" s="245">
        <v>29568.620000000003</v>
      </c>
      <c r="CA430" s="245">
        <v>21734.04</v>
      </c>
      <c r="CB430" s="247">
        <v>51302.66</v>
      </c>
      <c r="CC430" s="256"/>
      <c r="CD430" s="256"/>
      <c r="CE430" s="247">
        <v>62290086.390000001</v>
      </c>
      <c r="CG430" s="225"/>
      <c r="CH430" s="225"/>
    </row>
    <row r="431" spans="2:86" ht="15" customHeight="1">
      <c r="B431" s="314"/>
      <c r="C431" s="315" t="s">
        <v>648</v>
      </c>
      <c r="D431" s="316"/>
      <c r="E431" s="197">
        <v>8915.3999999999978</v>
      </c>
      <c r="F431" s="245">
        <v>146702</v>
      </c>
      <c r="G431" s="245">
        <v>19151734.379999999</v>
      </c>
      <c r="H431" s="245">
        <v>57978.720000000008</v>
      </c>
      <c r="I431" s="246"/>
      <c r="J431" s="246"/>
      <c r="K431" s="246"/>
      <c r="L431" s="317">
        <v>19365330.499999996</v>
      </c>
      <c r="M431" s="317"/>
      <c r="N431" s="246"/>
      <c r="O431" s="245">
        <v>360275.61</v>
      </c>
      <c r="P431" s="319"/>
      <c r="Q431" s="319"/>
      <c r="R431" s="246"/>
      <c r="S431" s="246"/>
      <c r="T431" s="247">
        <v>360275.61</v>
      </c>
      <c r="U431" s="246"/>
      <c r="V431" s="245">
        <v>698030.65999999992</v>
      </c>
      <c r="W431" s="245">
        <v>1344653.9900000002</v>
      </c>
      <c r="X431" s="245">
        <v>256973.07</v>
      </c>
      <c r="Y431" s="245">
        <v>36652.39</v>
      </c>
      <c r="Z431" s="245">
        <v>639030.03999999992</v>
      </c>
      <c r="AA431" s="245">
        <v>100</v>
      </c>
      <c r="AB431" s="245">
        <v>495106.29</v>
      </c>
      <c r="AC431" s="246"/>
      <c r="AD431" s="246"/>
      <c r="AE431" s="247">
        <v>3470546.4400000004</v>
      </c>
      <c r="AF431" s="245">
        <v>111460</v>
      </c>
      <c r="AG431" s="246"/>
      <c r="AH431" s="246"/>
      <c r="AI431" s="245">
        <v>467431.63</v>
      </c>
      <c r="AJ431" s="246"/>
      <c r="AK431" s="246"/>
      <c r="AL431" s="246"/>
      <c r="AM431" s="247">
        <v>578891.63</v>
      </c>
      <c r="AN431" s="247">
        <f t="shared" si="12"/>
        <v>23775044.179999996</v>
      </c>
      <c r="AO431" s="245">
        <v>8843.23</v>
      </c>
      <c r="AP431" s="246"/>
      <c r="AQ431" s="246"/>
      <c r="AR431" s="246"/>
      <c r="AS431" s="246"/>
      <c r="AT431" s="246"/>
      <c r="AU431" s="247">
        <v>8843.23</v>
      </c>
      <c r="AV431" s="246"/>
      <c r="AW431" s="246"/>
      <c r="AX431" s="246"/>
      <c r="AY431" s="246"/>
      <c r="AZ431" s="246"/>
      <c r="BA431" s="246"/>
      <c r="BB431" s="245">
        <v>13340.73</v>
      </c>
      <c r="BC431" s="246"/>
      <c r="BD431" s="246"/>
      <c r="BE431" s="246"/>
      <c r="BF431" s="246"/>
      <c r="BG431" s="246"/>
      <c r="BH431" s="246"/>
      <c r="BI431" s="246"/>
      <c r="BJ431" s="246"/>
      <c r="BK431" s="246"/>
      <c r="BL431" s="246"/>
      <c r="BM431" s="247">
        <f t="shared" si="13"/>
        <v>13340.73</v>
      </c>
      <c r="BN431" s="246"/>
      <c r="BO431" s="246"/>
      <c r="BP431" s="246"/>
      <c r="BQ431" s="246"/>
      <c r="BR431" s="246"/>
      <c r="BS431" s="246"/>
      <c r="BT431" s="256"/>
      <c r="BU431" s="246"/>
      <c r="BV431" s="246"/>
      <c r="BW431" s="246"/>
      <c r="BX431" s="246"/>
      <c r="BY431" s="256"/>
      <c r="BZ431" s="246"/>
      <c r="CA431" s="246"/>
      <c r="CB431" s="256"/>
      <c r="CC431" s="247">
        <v>23663584.179999996</v>
      </c>
      <c r="CD431" s="247">
        <v>133643.96</v>
      </c>
      <c r="CE431" s="247">
        <v>23797228.139999997</v>
      </c>
      <c r="CG431" s="225"/>
      <c r="CH431" s="225"/>
    </row>
    <row r="432" spans="2:86" ht="15" customHeight="1">
      <c r="B432" s="314"/>
      <c r="C432" s="315" t="s">
        <v>649</v>
      </c>
      <c r="D432" s="316"/>
      <c r="E432" s="197">
        <v>216982.67</v>
      </c>
      <c r="F432" s="245">
        <v>1030274.31</v>
      </c>
      <c r="G432" s="245">
        <v>19847654.209999997</v>
      </c>
      <c r="H432" s="245">
        <v>494959.19</v>
      </c>
      <c r="I432" s="246"/>
      <c r="J432" s="245">
        <v>541073.24</v>
      </c>
      <c r="K432" s="246"/>
      <c r="L432" s="317">
        <v>22130943.620000001</v>
      </c>
      <c r="M432" s="317"/>
      <c r="N432" s="246"/>
      <c r="O432" s="245">
        <v>456101.89</v>
      </c>
      <c r="P432" s="319"/>
      <c r="Q432" s="319"/>
      <c r="R432" s="245">
        <v>55657.5</v>
      </c>
      <c r="S432" s="246"/>
      <c r="T432" s="247">
        <v>511759.39</v>
      </c>
      <c r="U432" s="245">
        <v>2063758.13</v>
      </c>
      <c r="V432" s="245">
        <v>4787797.38</v>
      </c>
      <c r="W432" s="245">
        <v>281812.23999999976</v>
      </c>
      <c r="X432" s="245">
        <v>103950.78000000003</v>
      </c>
      <c r="Y432" s="245">
        <v>5821.8500000000058</v>
      </c>
      <c r="Z432" s="245">
        <v>177511.04000000004</v>
      </c>
      <c r="AA432" s="246"/>
      <c r="AB432" s="245">
        <v>287794.01000000007</v>
      </c>
      <c r="AC432" s="245">
        <v>1047787.53</v>
      </c>
      <c r="AD432" s="245">
        <v>7500</v>
      </c>
      <c r="AE432" s="247">
        <v>8763732.9600000009</v>
      </c>
      <c r="AF432" s="245">
        <v>70688</v>
      </c>
      <c r="AG432" s="245">
        <v>274433.83</v>
      </c>
      <c r="AH432" s="246"/>
      <c r="AI432" s="245">
        <v>3970928.9800000004</v>
      </c>
      <c r="AJ432" s="246"/>
      <c r="AK432" s="245">
        <v>217414.54000000004</v>
      </c>
      <c r="AL432" s="246"/>
      <c r="AM432" s="247">
        <v>4533465.3500000006</v>
      </c>
      <c r="AN432" s="247">
        <f t="shared" si="12"/>
        <v>35939901.32</v>
      </c>
      <c r="AO432" s="245">
        <v>101779.37000000001</v>
      </c>
      <c r="AP432" s="246"/>
      <c r="AQ432" s="246"/>
      <c r="AR432" s="246"/>
      <c r="AS432" s="245">
        <v>750.27</v>
      </c>
      <c r="AT432" s="246"/>
      <c r="AU432" s="247">
        <v>102529.64000000001</v>
      </c>
      <c r="AV432" s="245">
        <v>408</v>
      </c>
      <c r="AW432" s="245">
        <v>20697.920000000002</v>
      </c>
      <c r="AX432" s="245">
        <v>101292.23</v>
      </c>
      <c r="AY432" s="245">
        <v>204206.86</v>
      </c>
      <c r="AZ432" s="246"/>
      <c r="BA432" s="246"/>
      <c r="BB432" s="245">
        <v>952.89999999999964</v>
      </c>
      <c r="BC432" s="246"/>
      <c r="BD432" s="246"/>
      <c r="BE432" s="246"/>
      <c r="BF432" s="245">
        <v>7802.71</v>
      </c>
      <c r="BG432" s="246"/>
      <c r="BH432" s="246"/>
      <c r="BI432" s="246"/>
      <c r="BJ432" s="246"/>
      <c r="BK432" s="245">
        <v>6.8212102632969618E-13</v>
      </c>
      <c r="BL432" s="245">
        <v>122570.92</v>
      </c>
      <c r="BM432" s="247">
        <f t="shared" si="13"/>
        <v>457931.54000000004</v>
      </c>
      <c r="BN432" s="246"/>
      <c r="BO432" s="246"/>
      <c r="BP432" s="246"/>
      <c r="BQ432" s="246"/>
      <c r="BR432" s="246"/>
      <c r="BS432" s="246"/>
      <c r="BT432" s="256"/>
      <c r="BU432" s="245">
        <v>1940733.4</v>
      </c>
      <c r="BV432" s="245">
        <v>459.69000000000051</v>
      </c>
      <c r="BW432" s="246"/>
      <c r="BX432" s="246"/>
      <c r="BY432" s="247">
        <v>1941193.09</v>
      </c>
      <c r="BZ432" s="245">
        <v>29568.620000000003</v>
      </c>
      <c r="CA432" s="245">
        <v>21734.04</v>
      </c>
      <c r="CB432" s="247">
        <v>51302.66</v>
      </c>
      <c r="CC432" s="256"/>
      <c r="CD432" s="256"/>
      <c r="CE432" s="247">
        <v>38492858.25</v>
      </c>
      <c r="CG432" s="225"/>
      <c r="CH432" s="225"/>
    </row>
    <row r="433" spans="2:86" ht="15" customHeight="1">
      <c r="B433" s="314" t="s">
        <v>176</v>
      </c>
      <c r="C433" s="315" t="s">
        <v>647</v>
      </c>
      <c r="D433" s="316"/>
      <c r="E433" s="197">
        <v>7902851.5499999998</v>
      </c>
      <c r="F433" s="245">
        <v>3397184.98</v>
      </c>
      <c r="G433" s="245">
        <v>259671357.25</v>
      </c>
      <c r="H433" s="245">
        <v>2600707.77</v>
      </c>
      <c r="I433" s="245">
        <v>2905093.89</v>
      </c>
      <c r="J433" s="245">
        <v>8544361.6500000004</v>
      </c>
      <c r="K433" s="246"/>
      <c r="L433" s="317">
        <v>285021557.08999991</v>
      </c>
      <c r="M433" s="317"/>
      <c r="N433" s="246"/>
      <c r="O433" s="245">
        <v>2074637.95</v>
      </c>
      <c r="P433" s="318">
        <v>292092.12</v>
      </c>
      <c r="Q433" s="318"/>
      <c r="R433" s="245">
        <v>32668.100000000006</v>
      </c>
      <c r="S433" s="246"/>
      <c r="T433" s="247">
        <v>2399398.17</v>
      </c>
      <c r="U433" s="245">
        <v>153674768.05000001</v>
      </c>
      <c r="V433" s="245">
        <v>477255653.86000001</v>
      </c>
      <c r="W433" s="245">
        <v>15172602.649999999</v>
      </c>
      <c r="X433" s="245">
        <v>3337152.1100000003</v>
      </c>
      <c r="Y433" s="245">
        <v>1552417.56</v>
      </c>
      <c r="Z433" s="245">
        <v>10070406.720000001</v>
      </c>
      <c r="AA433" s="245">
        <v>569.24</v>
      </c>
      <c r="AB433" s="245">
        <v>6236026.6600000001</v>
      </c>
      <c r="AC433" s="245">
        <v>40441169.68</v>
      </c>
      <c r="AD433" s="245">
        <v>144892.20000000001</v>
      </c>
      <c r="AE433" s="247">
        <v>707885658.73000002</v>
      </c>
      <c r="AF433" s="245">
        <v>1675052.89</v>
      </c>
      <c r="AG433" s="245">
        <v>3778588.9</v>
      </c>
      <c r="AH433" s="246"/>
      <c r="AI433" s="246"/>
      <c r="AJ433" s="246"/>
      <c r="AK433" s="246"/>
      <c r="AL433" s="246"/>
      <c r="AM433" s="247">
        <v>5453641.79</v>
      </c>
      <c r="AN433" s="247">
        <f t="shared" si="12"/>
        <v>1000760255.78</v>
      </c>
      <c r="AO433" s="245">
        <v>182565.06</v>
      </c>
      <c r="AP433" s="246"/>
      <c r="AQ433" s="246"/>
      <c r="AR433" s="246"/>
      <c r="AS433" s="246"/>
      <c r="AT433" s="246"/>
      <c r="AU433" s="247">
        <v>182565.06</v>
      </c>
      <c r="AV433" s="245">
        <v>17300.490000000002</v>
      </c>
      <c r="AW433" s="245">
        <v>4329.1999999999989</v>
      </c>
      <c r="AX433" s="245">
        <v>1160477.0799999998</v>
      </c>
      <c r="AY433" s="245">
        <v>30605.639999999912</v>
      </c>
      <c r="AZ433" s="246"/>
      <c r="BA433" s="246"/>
      <c r="BB433" s="245">
        <v>2539897.73</v>
      </c>
      <c r="BC433" s="246"/>
      <c r="BD433" s="246"/>
      <c r="BE433" s="245">
        <v>875820.22</v>
      </c>
      <c r="BF433" s="245">
        <v>577412.75</v>
      </c>
      <c r="BG433" s="245">
        <v>1000239.7899999999</v>
      </c>
      <c r="BH433" s="246"/>
      <c r="BI433" s="246"/>
      <c r="BJ433" s="246"/>
      <c r="BK433" s="246"/>
      <c r="BL433" s="245">
        <v>29579095.670000002</v>
      </c>
      <c r="BM433" s="247">
        <f t="shared" si="13"/>
        <v>35785178.57</v>
      </c>
      <c r="BN433" s="246"/>
      <c r="BO433" s="246"/>
      <c r="BP433" s="246"/>
      <c r="BQ433" s="246"/>
      <c r="BR433" s="246"/>
      <c r="BS433" s="246"/>
      <c r="BT433" s="256"/>
      <c r="BU433" s="245">
        <v>23836408.500000004</v>
      </c>
      <c r="BV433" s="245">
        <v>35161.229999999749</v>
      </c>
      <c r="BW433" s="246"/>
      <c r="BX433" s="246"/>
      <c r="BY433" s="247">
        <v>23871569.730000004</v>
      </c>
      <c r="BZ433" s="245">
        <v>39481409.120000005</v>
      </c>
      <c r="CA433" s="245">
        <v>85322.34</v>
      </c>
      <c r="CB433" s="247">
        <v>39566731.460000008</v>
      </c>
      <c r="CC433" s="256"/>
      <c r="CD433" s="256"/>
      <c r="CE433" s="247">
        <v>1100166300.5999999</v>
      </c>
      <c r="CG433" s="225"/>
      <c r="CH433" s="225"/>
    </row>
    <row r="434" spans="2:86" ht="15" customHeight="1">
      <c r="B434" s="314"/>
      <c r="C434" s="315" t="s">
        <v>648</v>
      </c>
      <c r="D434" s="316"/>
      <c r="E434" s="197"/>
      <c r="F434" s="245">
        <v>308538.08</v>
      </c>
      <c r="G434" s="245">
        <v>212068890.66999999</v>
      </c>
      <c r="H434" s="245">
        <v>230423.33</v>
      </c>
      <c r="I434" s="245">
        <v>580374.16</v>
      </c>
      <c r="J434" s="246"/>
      <c r="K434" s="246"/>
      <c r="L434" s="317">
        <v>213188226.24000001</v>
      </c>
      <c r="M434" s="317"/>
      <c r="N434" s="246"/>
      <c r="O434" s="245">
        <v>1911062.97</v>
      </c>
      <c r="P434" s="318">
        <v>126798.65</v>
      </c>
      <c r="Q434" s="318"/>
      <c r="R434" s="246"/>
      <c r="S434" s="246"/>
      <c r="T434" s="247">
        <v>2037861.62</v>
      </c>
      <c r="U434" s="246"/>
      <c r="V434" s="245">
        <v>113658123.35000001</v>
      </c>
      <c r="W434" s="245">
        <v>12985971.420000002</v>
      </c>
      <c r="X434" s="245">
        <v>2943599.93</v>
      </c>
      <c r="Y434" s="245">
        <v>1534592.2999999998</v>
      </c>
      <c r="Z434" s="245">
        <v>9292833.6699999999</v>
      </c>
      <c r="AA434" s="245">
        <v>569.24</v>
      </c>
      <c r="AB434" s="245">
        <v>4640852.3600000003</v>
      </c>
      <c r="AC434" s="246"/>
      <c r="AD434" s="246"/>
      <c r="AE434" s="247">
        <v>145056542.27000004</v>
      </c>
      <c r="AF434" s="245">
        <v>10000</v>
      </c>
      <c r="AG434" s="246"/>
      <c r="AH434" s="246"/>
      <c r="AI434" s="246"/>
      <c r="AJ434" s="246"/>
      <c r="AK434" s="246"/>
      <c r="AL434" s="246"/>
      <c r="AM434" s="247">
        <v>10000</v>
      </c>
      <c r="AN434" s="247">
        <f t="shared" si="12"/>
        <v>360292630.13000005</v>
      </c>
      <c r="AO434" s="246"/>
      <c r="AP434" s="246"/>
      <c r="AQ434" s="246"/>
      <c r="AR434" s="246"/>
      <c r="AS434" s="246"/>
      <c r="AT434" s="246"/>
      <c r="AU434" s="256"/>
      <c r="AV434" s="246"/>
      <c r="AW434" s="246"/>
      <c r="AX434" s="245">
        <v>1068009.99</v>
      </c>
      <c r="AY434" s="245">
        <v>6870.4</v>
      </c>
      <c r="AZ434" s="246"/>
      <c r="BA434" s="246"/>
      <c r="BB434" s="245">
        <v>2520668.9500000002</v>
      </c>
      <c r="BC434" s="246"/>
      <c r="BD434" s="246"/>
      <c r="BE434" s="246"/>
      <c r="BF434" s="246"/>
      <c r="BG434" s="246"/>
      <c r="BH434" s="246"/>
      <c r="BI434" s="246"/>
      <c r="BJ434" s="246"/>
      <c r="BK434" s="246"/>
      <c r="BL434" s="245">
        <v>5544028.1600000001</v>
      </c>
      <c r="BM434" s="247">
        <f t="shared" si="13"/>
        <v>9139577.5</v>
      </c>
      <c r="BN434" s="246"/>
      <c r="BO434" s="246"/>
      <c r="BP434" s="246"/>
      <c r="BQ434" s="246"/>
      <c r="BR434" s="246"/>
      <c r="BS434" s="246"/>
      <c r="BT434" s="256"/>
      <c r="BU434" s="246"/>
      <c r="BV434" s="246"/>
      <c r="BW434" s="246"/>
      <c r="BX434" s="246"/>
      <c r="BY434" s="256"/>
      <c r="BZ434" s="246"/>
      <c r="CA434" s="246"/>
      <c r="CB434" s="256"/>
      <c r="CC434" s="247">
        <v>360282630.13000011</v>
      </c>
      <c r="CD434" s="247">
        <v>9149577.5</v>
      </c>
      <c r="CE434" s="247">
        <v>369432207.63000005</v>
      </c>
      <c r="CG434" s="225"/>
      <c r="CH434" s="225"/>
    </row>
    <row r="435" spans="2:86" ht="15" customHeight="1">
      <c r="B435" s="314"/>
      <c r="C435" s="315" t="s">
        <v>649</v>
      </c>
      <c r="D435" s="316"/>
      <c r="E435" s="197">
        <v>7902851.5499999998</v>
      </c>
      <c r="F435" s="245">
        <v>3088646.9</v>
      </c>
      <c r="G435" s="245">
        <v>47602466.580000013</v>
      </c>
      <c r="H435" s="245">
        <v>2370284.44</v>
      </c>
      <c r="I435" s="245">
        <v>2324719.73</v>
      </c>
      <c r="J435" s="245">
        <v>8544361.6500000004</v>
      </c>
      <c r="K435" s="246"/>
      <c r="L435" s="317">
        <v>71833330.849999905</v>
      </c>
      <c r="M435" s="317"/>
      <c r="N435" s="246"/>
      <c r="O435" s="245">
        <v>163574.97999999998</v>
      </c>
      <c r="P435" s="318">
        <v>165293.47</v>
      </c>
      <c r="Q435" s="318"/>
      <c r="R435" s="245">
        <v>32668.100000000006</v>
      </c>
      <c r="S435" s="246"/>
      <c r="T435" s="247">
        <v>361536.55000000005</v>
      </c>
      <c r="U435" s="245">
        <v>153674768.05000001</v>
      </c>
      <c r="V435" s="245">
        <v>363597530.50999999</v>
      </c>
      <c r="W435" s="245">
        <v>2186631.2299999967</v>
      </c>
      <c r="X435" s="245">
        <v>393552.18000000017</v>
      </c>
      <c r="Y435" s="245">
        <v>17825.260000000242</v>
      </c>
      <c r="Z435" s="245">
        <v>777573.05000000075</v>
      </c>
      <c r="AA435" s="246"/>
      <c r="AB435" s="245">
        <v>1595174.2999999998</v>
      </c>
      <c r="AC435" s="245">
        <v>40441169.68</v>
      </c>
      <c r="AD435" s="245">
        <v>144892.20000000001</v>
      </c>
      <c r="AE435" s="247">
        <v>562829116.46000004</v>
      </c>
      <c r="AF435" s="245">
        <v>1665052.89</v>
      </c>
      <c r="AG435" s="245">
        <v>3778588.9</v>
      </c>
      <c r="AH435" s="246"/>
      <c r="AI435" s="246"/>
      <c r="AJ435" s="246"/>
      <c r="AK435" s="246"/>
      <c r="AL435" s="246"/>
      <c r="AM435" s="247">
        <v>5443641.79</v>
      </c>
      <c r="AN435" s="247">
        <f t="shared" si="12"/>
        <v>640467625.64999986</v>
      </c>
      <c r="AO435" s="245">
        <v>182565.06</v>
      </c>
      <c r="AP435" s="246"/>
      <c r="AQ435" s="246"/>
      <c r="AR435" s="246"/>
      <c r="AS435" s="246"/>
      <c r="AT435" s="246"/>
      <c r="AU435" s="247">
        <v>182565.06</v>
      </c>
      <c r="AV435" s="245">
        <v>17300.490000000002</v>
      </c>
      <c r="AW435" s="245">
        <v>4329.1999999999989</v>
      </c>
      <c r="AX435" s="245">
        <v>92467.089999999851</v>
      </c>
      <c r="AY435" s="245">
        <v>23735.239999999911</v>
      </c>
      <c r="AZ435" s="246"/>
      <c r="BA435" s="246"/>
      <c r="BB435" s="245">
        <v>19228.779999999795</v>
      </c>
      <c r="BC435" s="246"/>
      <c r="BD435" s="246"/>
      <c r="BE435" s="245">
        <v>875820.22</v>
      </c>
      <c r="BF435" s="245">
        <v>577412.75</v>
      </c>
      <c r="BG435" s="245">
        <v>1000239.7899999999</v>
      </c>
      <c r="BH435" s="246"/>
      <c r="BI435" s="246"/>
      <c r="BJ435" s="246"/>
      <c r="BK435" s="246"/>
      <c r="BL435" s="245">
        <v>24035067.510000002</v>
      </c>
      <c r="BM435" s="247">
        <f t="shared" si="13"/>
        <v>26645601.07</v>
      </c>
      <c r="BN435" s="246"/>
      <c r="BO435" s="246"/>
      <c r="BP435" s="246"/>
      <c r="BQ435" s="246"/>
      <c r="BR435" s="246"/>
      <c r="BS435" s="246"/>
      <c r="BT435" s="256"/>
      <c r="BU435" s="245">
        <v>23836408.500000004</v>
      </c>
      <c r="BV435" s="245">
        <v>35161.229999999749</v>
      </c>
      <c r="BW435" s="246"/>
      <c r="BX435" s="246"/>
      <c r="BY435" s="247">
        <v>23871569.730000004</v>
      </c>
      <c r="BZ435" s="245">
        <v>39481409.120000005</v>
      </c>
      <c r="CA435" s="245">
        <v>85322.34</v>
      </c>
      <c r="CB435" s="247">
        <v>39566731.460000008</v>
      </c>
      <c r="CC435" s="256"/>
      <c r="CD435" s="256"/>
      <c r="CE435" s="247">
        <v>730734092.96999979</v>
      </c>
      <c r="CG435" s="225"/>
      <c r="CH435" s="225"/>
    </row>
    <row r="436" spans="2:86" ht="15" customHeight="1">
      <c r="B436" s="314" t="s">
        <v>177</v>
      </c>
      <c r="C436" s="315" t="s">
        <v>647</v>
      </c>
      <c r="D436" s="316"/>
      <c r="E436" s="197">
        <v>1942033.47</v>
      </c>
      <c r="F436" s="245">
        <v>1008365.35</v>
      </c>
      <c r="G436" s="245">
        <v>65458872.819999993</v>
      </c>
      <c r="H436" s="246"/>
      <c r="I436" s="246"/>
      <c r="J436" s="245">
        <v>2123431.91</v>
      </c>
      <c r="K436" s="246"/>
      <c r="L436" s="317">
        <v>70532703.549999982</v>
      </c>
      <c r="M436" s="317"/>
      <c r="N436" s="246"/>
      <c r="O436" s="245">
        <v>550240.32999999996</v>
      </c>
      <c r="P436" s="319"/>
      <c r="Q436" s="319"/>
      <c r="R436" s="245">
        <v>38452.880000000005</v>
      </c>
      <c r="S436" s="246"/>
      <c r="T436" s="247">
        <v>588693.21</v>
      </c>
      <c r="U436" s="245">
        <v>5057024.43</v>
      </c>
      <c r="V436" s="245">
        <v>19117512.259999998</v>
      </c>
      <c r="W436" s="245">
        <v>2459818.98</v>
      </c>
      <c r="X436" s="245">
        <v>1623889.59</v>
      </c>
      <c r="Y436" s="245">
        <v>36192.31</v>
      </c>
      <c r="Z436" s="245">
        <v>2494759.41</v>
      </c>
      <c r="AA436" s="246"/>
      <c r="AB436" s="245">
        <v>609217.32999999996</v>
      </c>
      <c r="AC436" s="245">
        <v>12817713.76</v>
      </c>
      <c r="AD436" s="246"/>
      <c r="AE436" s="247">
        <v>44216128.069999993</v>
      </c>
      <c r="AF436" s="245">
        <v>1849398.43</v>
      </c>
      <c r="AG436" s="245">
        <v>649799.93999999994</v>
      </c>
      <c r="AH436" s="246"/>
      <c r="AI436" s="245">
        <v>786660</v>
      </c>
      <c r="AJ436" s="246"/>
      <c r="AK436" s="246"/>
      <c r="AL436" s="246"/>
      <c r="AM436" s="247">
        <v>3285858.37</v>
      </c>
      <c r="AN436" s="247">
        <f t="shared" si="12"/>
        <v>118623383.19999997</v>
      </c>
      <c r="AO436" s="245">
        <v>143336.82</v>
      </c>
      <c r="AP436" s="246"/>
      <c r="AQ436" s="246"/>
      <c r="AR436" s="246"/>
      <c r="AS436" s="246"/>
      <c r="AT436" s="246"/>
      <c r="AU436" s="247">
        <v>143336.82</v>
      </c>
      <c r="AV436" s="246"/>
      <c r="AW436" s="245">
        <v>167164.67000000004</v>
      </c>
      <c r="AX436" s="245">
        <v>11234.310000000025</v>
      </c>
      <c r="AY436" s="245">
        <v>177047.93000000002</v>
      </c>
      <c r="AZ436" s="246"/>
      <c r="BA436" s="246"/>
      <c r="BB436" s="245">
        <v>170778.84</v>
      </c>
      <c r="BC436" s="246"/>
      <c r="BD436" s="246"/>
      <c r="BE436" s="246"/>
      <c r="BF436" s="245">
        <v>2.2737367544323206E-13</v>
      </c>
      <c r="BG436" s="246"/>
      <c r="BH436" s="246"/>
      <c r="BI436" s="246"/>
      <c r="BJ436" s="246"/>
      <c r="BK436" s="246"/>
      <c r="BL436" s="245">
        <v>3238980.43</v>
      </c>
      <c r="BM436" s="247">
        <f t="shared" si="13"/>
        <v>3765206.18</v>
      </c>
      <c r="BN436" s="246"/>
      <c r="BO436" s="246"/>
      <c r="BP436" s="246"/>
      <c r="BQ436" s="246"/>
      <c r="BR436" s="246"/>
      <c r="BS436" s="246"/>
      <c r="BT436" s="256"/>
      <c r="BU436" s="245">
        <v>8213684.6600000001</v>
      </c>
      <c r="BV436" s="245">
        <v>276.88999999999987</v>
      </c>
      <c r="BW436" s="246"/>
      <c r="BX436" s="246"/>
      <c r="BY436" s="247">
        <v>8213961.5499999998</v>
      </c>
      <c r="BZ436" s="245">
        <v>741278.68</v>
      </c>
      <c r="CA436" s="245">
        <v>27932.860000000008</v>
      </c>
      <c r="CB436" s="247">
        <v>769211.53999999992</v>
      </c>
      <c r="CC436" s="256"/>
      <c r="CD436" s="256"/>
      <c r="CE436" s="247">
        <v>131515099.28999998</v>
      </c>
      <c r="CG436" s="225"/>
      <c r="CH436" s="225"/>
    </row>
    <row r="437" spans="2:86" ht="15" customHeight="1">
      <c r="B437" s="314"/>
      <c r="C437" s="315" t="s">
        <v>648</v>
      </c>
      <c r="D437" s="316"/>
      <c r="E437" s="197"/>
      <c r="F437" s="245">
        <v>636970.89</v>
      </c>
      <c r="G437" s="245">
        <v>38416619.710000001</v>
      </c>
      <c r="H437" s="246"/>
      <c r="I437" s="246"/>
      <c r="J437" s="246"/>
      <c r="K437" s="246"/>
      <c r="L437" s="317">
        <v>39053590.600000001</v>
      </c>
      <c r="M437" s="317"/>
      <c r="N437" s="246"/>
      <c r="O437" s="245">
        <v>424638.28</v>
      </c>
      <c r="P437" s="319"/>
      <c r="Q437" s="319"/>
      <c r="R437" s="246"/>
      <c r="S437" s="246"/>
      <c r="T437" s="247">
        <v>424638.28</v>
      </c>
      <c r="U437" s="246"/>
      <c r="V437" s="245">
        <v>3518253.7300000004</v>
      </c>
      <c r="W437" s="245">
        <v>2075599.4</v>
      </c>
      <c r="X437" s="245">
        <v>1424947.24</v>
      </c>
      <c r="Y437" s="245">
        <v>34128.36</v>
      </c>
      <c r="Z437" s="245">
        <v>2373538.5100000002</v>
      </c>
      <c r="AA437" s="246"/>
      <c r="AB437" s="245">
        <v>389932.54</v>
      </c>
      <c r="AC437" s="246"/>
      <c r="AD437" s="246"/>
      <c r="AE437" s="247">
        <v>9816399.7800000012</v>
      </c>
      <c r="AF437" s="245">
        <v>102766</v>
      </c>
      <c r="AG437" s="246"/>
      <c r="AH437" s="246"/>
      <c r="AI437" s="245">
        <v>207174.78</v>
      </c>
      <c r="AJ437" s="246"/>
      <c r="AK437" s="246"/>
      <c r="AL437" s="246"/>
      <c r="AM437" s="247">
        <v>309940.78000000003</v>
      </c>
      <c r="AN437" s="247">
        <f t="shared" si="12"/>
        <v>49604569.440000005</v>
      </c>
      <c r="AO437" s="246"/>
      <c r="AP437" s="246"/>
      <c r="AQ437" s="246"/>
      <c r="AR437" s="246"/>
      <c r="AS437" s="246"/>
      <c r="AT437" s="246"/>
      <c r="AU437" s="256"/>
      <c r="AV437" s="246"/>
      <c r="AW437" s="246"/>
      <c r="AX437" s="246"/>
      <c r="AY437" s="246"/>
      <c r="AZ437" s="246"/>
      <c r="BA437" s="246"/>
      <c r="BB437" s="245">
        <v>163764.56999999998</v>
      </c>
      <c r="BC437" s="246"/>
      <c r="BD437" s="246"/>
      <c r="BE437" s="246"/>
      <c r="BF437" s="246"/>
      <c r="BG437" s="246"/>
      <c r="BH437" s="246"/>
      <c r="BI437" s="246"/>
      <c r="BJ437" s="246"/>
      <c r="BK437" s="246"/>
      <c r="BL437" s="246"/>
      <c r="BM437" s="247">
        <f t="shared" si="13"/>
        <v>163764.56999999998</v>
      </c>
      <c r="BN437" s="246"/>
      <c r="BO437" s="246"/>
      <c r="BP437" s="246"/>
      <c r="BQ437" s="246"/>
      <c r="BR437" s="246"/>
      <c r="BS437" s="246"/>
      <c r="BT437" s="256"/>
      <c r="BU437" s="246"/>
      <c r="BV437" s="246"/>
      <c r="BW437" s="246"/>
      <c r="BX437" s="246"/>
      <c r="BY437" s="256"/>
      <c r="BZ437" s="246"/>
      <c r="CA437" s="246"/>
      <c r="CB437" s="256"/>
      <c r="CC437" s="247">
        <v>49501803.439999998</v>
      </c>
      <c r="CD437" s="247">
        <v>266530.56999999995</v>
      </c>
      <c r="CE437" s="247">
        <v>49768334.010000005</v>
      </c>
      <c r="CG437" s="225"/>
      <c r="CH437" s="225"/>
    </row>
    <row r="438" spans="2:86" ht="15" customHeight="1">
      <c r="B438" s="314"/>
      <c r="C438" s="315" t="s">
        <v>649</v>
      </c>
      <c r="D438" s="316"/>
      <c r="E438" s="197">
        <v>1942033.47</v>
      </c>
      <c r="F438" s="245">
        <v>371394.46</v>
      </c>
      <c r="G438" s="245">
        <v>27042253.109999992</v>
      </c>
      <c r="H438" s="246"/>
      <c r="I438" s="246"/>
      <c r="J438" s="245">
        <v>2123431.91</v>
      </c>
      <c r="K438" s="246"/>
      <c r="L438" s="317">
        <v>31479112.949999981</v>
      </c>
      <c r="M438" s="317"/>
      <c r="N438" s="246"/>
      <c r="O438" s="245">
        <v>125602.04999999993</v>
      </c>
      <c r="P438" s="319"/>
      <c r="Q438" s="319"/>
      <c r="R438" s="245">
        <v>38452.880000000005</v>
      </c>
      <c r="S438" s="246"/>
      <c r="T438" s="247">
        <v>164054.92999999993</v>
      </c>
      <c r="U438" s="245">
        <v>5057024.43</v>
      </c>
      <c r="V438" s="245">
        <v>15599258.529999997</v>
      </c>
      <c r="W438" s="245">
        <v>384219.58000000007</v>
      </c>
      <c r="X438" s="245">
        <v>198942.35000000009</v>
      </c>
      <c r="Y438" s="245">
        <v>2063.9499999999971</v>
      </c>
      <c r="Z438" s="245">
        <v>121220.89999999991</v>
      </c>
      <c r="AA438" s="246"/>
      <c r="AB438" s="245">
        <v>219284.78999999992</v>
      </c>
      <c r="AC438" s="245">
        <v>12817713.76</v>
      </c>
      <c r="AD438" s="246"/>
      <c r="AE438" s="247">
        <v>34399728.289999992</v>
      </c>
      <c r="AF438" s="245">
        <v>1746632.43</v>
      </c>
      <c r="AG438" s="245">
        <v>649799.93999999994</v>
      </c>
      <c r="AH438" s="246"/>
      <c r="AI438" s="245">
        <v>579485.22</v>
      </c>
      <c r="AJ438" s="246"/>
      <c r="AK438" s="246"/>
      <c r="AL438" s="246"/>
      <c r="AM438" s="247">
        <v>2975917.59</v>
      </c>
      <c r="AN438" s="247">
        <f t="shared" si="12"/>
        <v>69018813.759999976</v>
      </c>
      <c r="AO438" s="245">
        <v>143336.82</v>
      </c>
      <c r="AP438" s="246"/>
      <c r="AQ438" s="246"/>
      <c r="AR438" s="246"/>
      <c r="AS438" s="246"/>
      <c r="AT438" s="246"/>
      <c r="AU438" s="247">
        <v>143336.82</v>
      </c>
      <c r="AV438" s="246"/>
      <c r="AW438" s="245">
        <v>167164.67000000004</v>
      </c>
      <c r="AX438" s="245">
        <v>11234.310000000025</v>
      </c>
      <c r="AY438" s="245">
        <v>177047.93000000002</v>
      </c>
      <c r="AZ438" s="246"/>
      <c r="BA438" s="246"/>
      <c r="BB438" s="245">
        <v>7014.2700000000186</v>
      </c>
      <c r="BC438" s="246"/>
      <c r="BD438" s="246"/>
      <c r="BE438" s="246"/>
      <c r="BF438" s="245">
        <v>2.2737367544323206E-13</v>
      </c>
      <c r="BG438" s="246"/>
      <c r="BH438" s="246"/>
      <c r="BI438" s="246"/>
      <c r="BJ438" s="246"/>
      <c r="BK438" s="246"/>
      <c r="BL438" s="245">
        <v>3238980.43</v>
      </c>
      <c r="BM438" s="247">
        <f t="shared" si="13"/>
        <v>3601441.6100000003</v>
      </c>
      <c r="BN438" s="246"/>
      <c r="BO438" s="246"/>
      <c r="BP438" s="246"/>
      <c r="BQ438" s="246"/>
      <c r="BR438" s="246"/>
      <c r="BS438" s="246"/>
      <c r="BT438" s="256"/>
      <c r="BU438" s="245">
        <v>8213684.6600000001</v>
      </c>
      <c r="BV438" s="245">
        <v>276.88999999999987</v>
      </c>
      <c r="BW438" s="246"/>
      <c r="BX438" s="246"/>
      <c r="BY438" s="247">
        <v>8213961.5499999998</v>
      </c>
      <c r="BZ438" s="245">
        <v>741278.68</v>
      </c>
      <c r="CA438" s="245">
        <v>27932.860000000008</v>
      </c>
      <c r="CB438" s="247">
        <v>769211.53999999992</v>
      </c>
      <c r="CC438" s="256"/>
      <c r="CD438" s="256"/>
      <c r="CE438" s="247">
        <v>81746765.279999971</v>
      </c>
      <c r="CG438" s="225"/>
      <c r="CH438" s="225"/>
    </row>
    <row r="439" spans="2:86" ht="15" customHeight="1">
      <c r="B439" s="314" t="s">
        <v>343</v>
      </c>
      <c r="C439" s="315" t="s">
        <v>647</v>
      </c>
      <c r="D439" s="316"/>
      <c r="E439" s="197">
        <v>226022.66</v>
      </c>
      <c r="F439" s="246"/>
      <c r="G439" s="245">
        <v>42076491.460000001</v>
      </c>
      <c r="H439" s="246"/>
      <c r="I439" s="245">
        <v>23389.81</v>
      </c>
      <c r="J439" s="245">
        <v>526435.53000000014</v>
      </c>
      <c r="K439" s="246"/>
      <c r="L439" s="317">
        <v>42852339.460000001</v>
      </c>
      <c r="M439" s="317"/>
      <c r="N439" s="246"/>
      <c r="O439" s="245">
        <v>440480.21</v>
      </c>
      <c r="P439" s="318">
        <v>89933.87</v>
      </c>
      <c r="Q439" s="318"/>
      <c r="R439" s="245">
        <v>126242.51</v>
      </c>
      <c r="S439" s="246"/>
      <c r="T439" s="247">
        <v>656656.59000000008</v>
      </c>
      <c r="U439" s="245">
        <v>1132765.8899999999</v>
      </c>
      <c r="V439" s="245">
        <v>18555256.5</v>
      </c>
      <c r="W439" s="245">
        <v>1240092.1199999999</v>
      </c>
      <c r="X439" s="245">
        <v>1573240.6000000003</v>
      </c>
      <c r="Y439" s="245">
        <v>72408.78</v>
      </c>
      <c r="Z439" s="245">
        <v>1246405.1400000001</v>
      </c>
      <c r="AA439" s="246"/>
      <c r="AB439" s="245">
        <v>240482.61</v>
      </c>
      <c r="AC439" s="245">
        <v>49303.630000000019</v>
      </c>
      <c r="AD439" s="246"/>
      <c r="AE439" s="247">
        <v>24109955.270000003</v>
      </c>
      <c r="AF439" s="245">
        <v>145707</v>
      </c>
      <c r="AG439" s="245">
        <v>403657.36</v>
      </c>
      <c r="AH439" s="246"/>
      <c r="AI439" s="246"/>
      <c r="AJ439" s="246"/>
      <c r="AK439" s="246"/>
      <c r="AL439" s="246"/>
      <c r="AM439" s="247">
        <v>549364.36</v>
      </c>
      <c r="AN439" s="247">
        <f t="shared" si="12"/>
        <v>68168315.680000007</v>
      </c>
      <c r="AO439" s="245">
        <v>51407.5</v>
      </c>
      <c r="AP439" s="246"/>
      <c r="AQ439" s="246"/>
      <c r="AR439" s="246"/>
      <c r="AS439" s="246"/>
      <c r="AT439" s="246"/>
      <c r="AU439" s="247">
        <v>51407.5</v>
      </c>
      <c r="AV439" s="246"/>
      <c r="AW439" s="245">
        <v>7923.2699999999986</v>
      </c>
      <c r="AX439" s="245">
        <v>11594.79</v>
      </c>
      <c r="AY439" s="245">
        <v>69616.899999999994</v>
      </c>
      <c r="AZ439" s="246"/>
      <c r="BA439" s="246"/>
      <c r="BB439" s="245">
        <v>881.36</v>
      </c>
      <c r="BC439" s="246"/>
      <c r="BD439" s="246"/>
      <c r="BE439" s="246"/>
      <c r="BF439" s="245">
        <v>2477.9799999999982</v>
      </c>
      <c r="BG439" s="246"/>
      <c r="BH439" s="246"/>
      <c r="BI439" s="246"/>
      <c r="BJ439" s="246"/>
      <c r="BK439" s="246"/>
      <c r="BL439" s="246"/>
      <c r="BM439" s="247">
        <f t="shared" si="13"/>
        <v>92494.299999999988</v>
      </c>
      <c r="BN439" s="246"/>
      <c r="BO439" s="246"/>
      <c r="BP439" s="246"/>
      <c r="BQ439" s="246"/>
      <c r="BR439" s="246"/>
      <c r="BS439" s="246"/>
      <c r="BT439" s="256"/>
      <c r="BU439" s="245">
        <v>536442.97999999986</v>
      </c>
      <c r="BV439" s="245">
        <v>344.62999999999988</v>
      </c>
      <c r="BW439" s="246"/>
      <c r="BX439" s="246"/>
      <c r="BY439" s="247">
        <v>536787.60999999987</v>
      </c>
      <c r="BZ439" s="245">
        <v>668481.61</v>
      </c>
      <c r="CA439" s="245">
        <v>12110.169999999998</v>
      </c>
      <c r="CB439" s="247">
        <v>680591.78</v>
      </c>
      <c r="CC439" s="256"/>
      <c r="CD439" s="256"/>
      <c r="CE439" s="247">
        <v>69529596.870000005</v>
      </c>
      <c r="CG439" s="225"/>
      <c r="CH439" s="225"/>
    </row>
    <row r="440" spans="2:86" ht="15" customHeight="1">
      <c r="B440" s="314"/>
      <c r="C440" s="315" t="s">
        <v>648</v>
      </c>
      <c r="D440" s="316"/>
      <c r="E440" s="197">
        <v>4283.2</v>
      </c>
      <c r="F440" s="246"/>
      <c r="G440" s="245">
        <v>19296070.469999999</v>
      </c>
      <c r="H440" s="246"/>
      <c r="I440" s="245">
        <v>2336.38</v>
      </c>
      <c r="J440" s="246"/>
      <c r="K440" s="246"/>
      <c r="L440" s="317">
        <v>19302690.049999997</v>
      </c>
      <c r="M440" s="317"/>
      <c r="N440" s="246"/>
      <c r="O440" s="245">
        <v>440480.21</v>
      </c>
      <c r="P440" s="318">
        <v>89933.87</v>
      </c>
      <c r="Q440" s="318"/>
      <c r="R440" s="246"/>
      <c r="S440" s="246"/>
      <c r="T440" s="247">
        <v>530414.08000000007</v>
      </c>
      <c r="U440" s="245">
        <v>266593.17999999993</v>
      </c>
      <c r="V440" s="245">
        <v>2460154.3199999998</v>
      </c>
      <c r="W440" s="245">
        <v>737837.81</v>
      </c>
      <c r="X440" s="245">
        <v>1362662.7299999997</v>
      </c>
      <c r="Y440" s="245">
        <v>68333.31</v>
      </c>
      <c r="Z440" s="245">
        <v>1215508.56</v>
      </c>
      <c r="AA440" s="246"/>
      <c r="AB440" s="245">
        <v>160969.34</v>
      </c>
      <c r="AC440" s="246"/>
      <c r="AD440" s="246"/>
      <c r="AE440" s="247">
        <v>6272059.25</v>
      </c>
      <c r="AF440" s="246"/>
      <c r="AG440" s="246"/>
      <c r="AH440" s="246"/>
      <c r="AI440" s="246"/>
      <c r="AJ440" s="246"/>
      <c r="AK440" s="246"/>
      <c r="AL440" s="246"/>
      <c r="AM440" s="256"/>
      <c r="AN440" s="247">
        <f t="shared" si="12"/>
        <v>26105163.379999995</v>
      </c>
      <c r="AO440" s="246"/>
      <c r="AP440" s="246"/>
      <c r="AQ440" s="246"/>
      <c r="AR440" s="246"/>
      <c r="AS440" s="246"/>
      <c r="AT440" s="246"/>
      <c r="AU440" s="256"/>
      <c r="AV440" s="246"/>
      <c r="AW440" s="246"/>
      <c r="AX440" s="246"/>
      <c r="AY440" s="246"/>
      <c r="AZ440" s="246"/>
      <c r="BA440" s="246"/>
      <c r="BB440" s="245">
        <v>1122.77</v>
      </c>
      <c r="BC440" s="246"/>
      <c r="BD440" s="246"/>
      <c r="BE440" s="246"/>
      <c r="BF440" s="246"/>
      <c r="BG440" s="246"/>
      <c r="BH440" s="246"/>
      <c r="BI440" s="246"/>
      <c r="BJ440" s="246"/>
      <c r="BK440" s="246"/>
      <c r="BL440" s="246"/>
      <c r="BM440" s="247">
        <f t="shared" si="13"/>
        <v>1122.77</v>
      </c>
      <c r="BN440" s="246"/>
      <c r="BO440" s="246"/>
      <c r="BP440" s="246"/>
      <c r="BQ440" s="246"/>
      <c r="BR440" s="246"/>
      <c r="BS440" s="246"/>
      <c r="BT440" s="256"/>
      <c r="BU440" s="246"/>
      <c r="BV440" s="246"/>
      <c r="BW440" s="246"/>
      <c r="BX440" s="246"/>
      <c r="BY440" s="256"/>
      <c r="BZ440" s="246"/>
      <c r="CA440" s="246"/>
      <c r="CB440" s="256"/>
      <c r="CC440" s="247">
        <v>26105163.379999995</v>
      </c>
      <c r="CD440" s="247">
        <v>1122.77</v>
      </c>
      <c r="CE440" s="247">
        <v>26106286.149999999</v>
      </c>
      <c r="CG440" s="225"/>
      <c r="CH440" s="225"/>
    </row>
    <row r="441" spans="2:86" ht="15" customHeight="1">
      <c r="B441" s="314"/>
      <c r="C441" s="315" t="s">
        <v>649</v>
      </c>
      <c r="D441" s="316"/>
      <c r="E441" s="197">
        <v>221739.46</v>
      </c>
      <c r="F441" s="246"/>
      <c r="G441" s="245">
        <v>22780420.990000002</v>
      </c>
      <c r="H441" s="246"/>
      <c r="I441" s="245">
        <v>21053.429999999997</v>
      </c>
      <c r="J441" s="245">
        <v>526435.53000000014</v>
      </c>
      <c r="K441" s="246"/>
      <c r="L441" s="317">
        <v>23549649.410000004</v>
      </c>
      <c r="M441" s="317"/>
      <c r="N441" s="246"/>
      <c r="O441" s="246"/>
      <c r="P441" s="319"/>
      <c r="Q441" s="319"/>
      <c r="R441" s="245">
        <v>126242.51</v>
      </c>
      <c r="S441" s="246"/>
      <c r="T441" s="247">
        <v>126242.51</v>
      </c>
      <c r="U441" s="245">
        <v>866172.71</v>
      </c>
      <c r="V441" s="245">
        <v>16095102.18</v>
      </c>
      <c r="W441" s="245">
        <v>502254.30999999994</v>
      </c>
      <c r="X441" s="245">
        <v>210577.87000000058</v>
      </c>
      <c r="Y441" s="245">
        <v>4075.4700000000012</v>
      </c>
      <c r="Z441" s="245">
        <v>30896.580000000075</v>
      </c>
      <c r="AA441" s="246"/>
      <c r="AB441" s="245">
        <v>79513.26999999999</v>
      </c>
      <c r="AC441" s="245">
        <v>49303.630000000019</v>
      </c>
      <c r="AD441" s="246"/>
      <c r="AE441" s="247">
        <v>17837896.020000003</v>
      </c>
      <c r="AF441" s="245">
        <v>145707</v>
      </c>
      <c r="AG441" s="245">
        <v>403657.36</v>
      </c>
      <c r="AH441" s="246"/>
      <c r="AI441" s="246"/>
      <c r="AJ441" s="246"/>
      <c r="AK441" s="246"/>
      <c r="AL441" s="246"/>
      <c r="AM441" s="247">
        <v>549364.36</v>
      </c>
      <c r="AN441" s="247">
        <f t="shared" si="12"/>
        <v>42063152.300000012</v>
      </c>
      <c r="AO441" s="245">
        <v>51407.5</v>
      </c>
      <c r="AP441" s="246"/>
      <c r="AQ441" s="246"/>
      <c r="AR441" s="246"/>
      <c r="AS441" s="246"/>
      <c r="AT441" s="246"/>
      <c r="AU441" s="247">
        <v>51407.5</v>
      </c>
      <c r="AV441" s="246"/>
      <c r="AW441" s="245">
        <v>7923.2699999999986</v>
      </c>
      <c r="AX441" s="245">
        <v>11594.79</v>
      </c>
      <c r="AY441" s="245">
        <v>69616.899999999994</v>
      </c>
      <c r="AZ441" s="246"/>
      <c r="BA441" s="246"/>
      <c r="BB441" s="245">
        <v>-241.40999999999997</v>
      </c>
      <c r="BC441" s="246"/>
      <c r="BD441" s="246"/>
      <c r="BE441" s="246"/>
      <c r="BF441" s="245">
        <v>2477.9799999999982</v>
      </c>
      <c r="BG441" s="246"/>
      <c r="BH441" s="246"/>
      <c r="BI441" s="246"/>
      <c r="BJ441" s="246"/>
      <c r="BK441" s="246"/>
      <c r="BL441" s="246"/>
      <c r="BM441" s="247">
        <f t="shared" si="13"/>
        <v>91371.529999999984</v>
      </c>
      <c r="BN441" s="246"/>
      <c r="BO441" s="246"/>
      <c r="BP441" s="246"/>
      <c r="BQ441" s="246"/>
      <c r="BR441" s="246"/>
      <c r="BS441" s="246"/>
      <c r="BT441" s="256"/>
      <c r="BU441" s="245">
        <v>536442.97999999986</v>
      </c>
      <c r="BV441" s="245">
        <v>344.62999999999988</v>
      </c>
      <c r="BW441" s="246"/>
      <c r="BX441" s="246"/>
      <c r="BY441" s="247">
        <v>536787.60999999987</v>
      </c>
      <c r="BZ441" s="245">
        <v>668481.61</v>
      </c>
      <c r="CA441" s="245">
        <v>12110.169999999998</v>
      </c>
      <c r="CB441" s="247">
        <v>680591.78</v>
      </c>
      <c r="CC441" s="256"/>
      <c r="CD441" s="256"/>
      <c r="CE441" s="247">
        <v>43423310.720000006</v>
      </c>
      <c r="CG441" s="225"/>
      <c r="CH441" s="225"/>
    </row>
    <row r="442" spans="2:86" ht="15" customHeight="1">
      <c r="B442" s="314" t="s">
        <v>178</v>
      </c>
      <c r="C442" s="315" t="s">
        <v>647</v>
      </c>
      <c r="D442" s="316"/>
      <c r="E442" s="197">
        <v>320530.40000000002</v>
      </c>
      <c r="F442" s="245">
        <v>8919062.2400000002</v>
      </c>
      <c r="G442" s="245">
        <v>18877163.41</v>
      </c>
      <c r="H442" s="245">
        <v>1520146.68</v>
      </c>
      <c r="I442" s="245">
        <v>1923213.51</v>
      </c>
      <c r="J442" s="245">
        <v>4667903.41</v>
      </c>
      <c r="K442" s="246"/>
      <c r="L442" s="317">
        <v>36228019.650000006</v>
      </c>
      <c r="M442" s="317"/>
      <c r="N442" s="245">
        <v>174867.38</v>
      </c>
      <c r="O442" s="245">
        <v>397152.12</v>
      </c>
      <c r="P442" s="319"/>
      <c r="Q442" s="319"/>
      <c r="R442" s="246"/>
      <c r="S442" s="246"/>
      <c r="T442" s="247">
        <v>572019.5</v>
      </c>
      <c r="U442" s="245">
        <v>845504.07</v>
      </c>
      <c r="V442" s="245">
        <v>15913780.960000001</v>
      </c>
      <c r="W442" s="245">
        <v>2717714.65</v>
      </c>
      <c r="X442" s="245">
        <v>1055513.25</v>
      </c>
      <c r="Y442" s="245">
        <v>66681.259999999995</v>
      </c>
      <c r="Z442" s="245">
        <v>1473118.1900000002</v>
      </c>
      <c r="AA442" s="246"/>
      <c r="AB442" s="245">
        <v>355977.50999999995</v>
      </c>
      <c r="AC442" s="245">
        <v>4718285.99</v>
      </c>
      <c r="AD442" s="246"/>
      <c r="AE442" s="247">
        <v>27146575.880000003</v>
      </c>
      <c r="AF442" s="245">
        <v>10948014</v>
      </c>
      <c r="AG442" s="245">
        <v>685668.12</v>
      </c>
      <c r="AH442" s="246"/>
      <c r="AI442" s="246"/>
      <c r="AJ442" s="246"/>
      <c r="AK442" s="246"/>
      <c r="AL442" s="246"/>
      <c r="AM442" s="247">
        <v>11633682.119999999</v>
      </c>
      <c r="AN442" s="247">
        <f t="shared" si="12"/>
        <v>75580297.150000006</v>
      </c>
      <c r="AO442" s="246"/>
      <c r="AP442" s="246"/>
      <c r="AQ442" s="246"/>
      <c r="AR442" s="246"/>
      <c r="AS442" s="245">
        <v>27769.31</v>
      </c>
      <c r="AT442" s="246"/>
      <c r="AU442" s="247">
        <v>27769.31</v>
      </c>
      <c r="AV442" s="245">
        <v>45606.05</v>
      </c>
      <c r="AW442" s="245">
        <v>185230.84999999998</v>
      </c>
      <c r="AX442" s="245">
        <v>16596.359999999997</v>
      </c>
      <c r="AY442" s="245">
        <v>122634.03999999998</v>
      </c>
      <c r="AZ442" s="246"/>
      <c r="BA442" s="246"/>
      <c r="BB442" s="245">
        <v>13171.87</v>
      </c>
      <c r="BC442" s="246"/>
      <c r="BD442" s="246"/>
      <c r="BE442" s="246"/>
      <c r="BF442" s="246"/>
      <c r="BG442" s="246"/>
      <c r="BH442" s="246"/>
      <c r="BI442" s="246"/>
      <c r="BJ442" s="246"/>
      <c r="BK442" s="246"/>
      <c r="BL442" s="245">
        <v>611054.59</v>
      </c>
      <c r="BM442" s="247">
        <f t="shared" si="13"/>
        <v>994293.75999999989</v>
      </c>
      <c r="BN442" s="246"/>
      <c r="BO442" s="246"/>
      <c r="BP442" s="246"/>
      <c r="BQ442" s="246"/>
      <c r="BR442" s="246"/>
      <c r="BS442" s="246"/>
      <c r="BT442" s="256"/>
      <c r="BU442" s="245">
        <v>1282297.8699999996</v>
      </c>
      <c r="BV442" s="245">
        <v>831.6</v>
      </c>
      <c r="BW442" s="246"/>
      <c r="BX442" s="246"/>
      <c r="BY442" s="247">
        <v>1283129.4699999997</v>
      </c>
      <c r="BZ442" s="245">
        <v>1569275.2</v>
      </c>
      <c r="CA442" s="246"/>
      <c r="CB442" s="247">
        <v>1569275.2</v>
      </c>
      <c r="CC442" s="256"/>
      <c r="CD442" s="256"/>
      <c r="CE442" s="247">
        <v>79454764.890000015</v>
      </c>
      <c r="CG442" s="225"/>
      <c r="CH442" s="225"/>
    </row>
    <row r="443" spans="2:86" ht="15" customHeight="1">
      <c r="B443" s="314"/>
      <c r="C443" s="315" t="s">
        <v>648</v>
      </c>
      <c r="D443" s="316"/>
      <c r="E443" s="197"/>
      <c r="F443" s="245">
        <v>753521.3</v>
      </c>
      <c r="G443" s="245">
        <v>5711725.79</v>
      </c>
      <c r="H443" s="245">
        <v>61351.15</v>
      </c>
      <c r="I443" s="245">
        <v>441956.34</v>
      </c>
      <c r="J443" s="246"/>
      <c r="K443" s="246"/>
      <c r="L443" s="317">
        <v>6968554.5800000001</v>
      </c>
      <c r="M443" s="317"/>
      <c r="N443" s="245">
        <v>152310.92000000001</v>
      </c>
      <c r="O443" s="245">
        <v>232906.49</v>
      </c>
      <c r="P443" s="319"/>
      <c r="Q443" s="319"/>
      <c r="R443" s="246"/>
      <c r="S443" s="246"/>
      <c r="T443" s="247">
        <v>385217.41</v>
      </c>
      <c r="U443" s="246"/>
      <c r="V443" s="245">
        <v>2362773.1999999997</v>
      </c>
      <c r="W443" s="245">
        <v>2066464.41</v>
      </c>
      <c r="X443" s="245">
        <v>991208.75</v>
      </c>
      <c r="Y443" s="245">
        <v>60250.87</v>
      </c>
      <c r="Z443" s="245">
        <v>1282471.02</v>
      </c>
      <c r="AA443" s="246"/>
      <c r="AB443" s="245">
        <v>117252.42</v>
      </c>
      <c r="AC443" s="246"/>
      <c r="AD443" s="246"/>
      <c r="AE443" s="247">
        <v>6880420.6699999999</v>
      </c>
      <c r="AF443" s="246"/>
      <c r="AG443" s="246"/>
      <c r="AH443" s="246"/>
      <c r="AI443" s="246"/>
      <c r="AJ443" s="246"/>
      <c r="AK443" s="246"/>
      <c r="AL443" s="246"/>
      <c r="AM443" s="256"/>
      <c r="AN443" s="247">
        <f t="shared" si="12"/>
        <v>14234192.66</v>
      </c>
      <c r="AO443" s="246"/>
      <c r="AP443" s="246"/>
      <c r="AQ443" s="246"/>
      <c r="AR443" s="246"/>
      <c r="AS443" s="246"/>
      <c r="AT443" s="246"/>
      <c r="AU443" s="256"/>
      <c r="AV443" s="246"/>
      <c r="AW443" s="246"/>
      <c r="AX443" s="246"/>
      <c r="AY443" s="246"/>
      <c r="AZ443" s="246"/>
      <c r="BA443" s="246"/>
      <c r="BB443" s="245">
        <v>9490.9700000000012</v>
      </c>
      <c r="BC443" s="246"/>
      <c r="BD443" s="246"/>
      <c r="BE443" s="246"/>
      <c r="BF443" s="246"/>
      <c r="BG443" s="246"/>
      <c r="BH443" s="246"/>
      <c r="BI443" s="246"/>
      <c r="BJ443" s="246"/>
      <c r="BK443" s="246"/>
      <c r="BL443" s="246"/>
      <c r="BM443" s="247">
        <f t="shared" si="13"/>
        <v>9490.9700000000012</v>
      </c>
      <c r="BN443" s="246"/>
      <c r="BO443" s="246"/>
      <c r="BP443" s="246"/>
      <c r="BQ443" s="246"/>
      <c r="BR443" s="246"/>
      <c r="BS443" s="246"/>
      <c r="BT443" s="256"/>
      <c r="BU443" s="246"/>
      <c r="BV443" s="246"/>
      <c r="BW443" s="246"/>
      <c r="BX443" s="246"/>
      <c r="BY443" s="256"/>
      <c r="BZ443" s="246"/>
      <c r="CA443" s="246"/>
      <c r="CB443" s="256"/>
      <c r="CC443" s="247">
        <v>14234192.659999998</v>
      </c>
      <c r="CD443" s="247">
        <v>9490.9700000000012</v>
      </c>
      <c r="CE443" s="247">
        <v>14243683.629999999</v>
      </c>
      <c r="CG443" s="225"/>
      <c r="CH443" s="225"/>
    </row>
    <row r="444" spans="2:86" ht="15" customHeight="1">
      <c r="B444" s="314"/>
      <c r="C444" s="315" t="s">
        <v>649</v>
      </c>
      <c r="D444" s="316"/>
      <c r="E444" s="197">
        <v>320530.40000000002</v>
      </c>
      <c r="F444" s="245">
        <v>8165540.9400000004</v>
      </c>
      <c r="G444" s="245">
        <v>13165437.620000001</v>
      </c>
      <c r="H444" s="245">
        <v>1458795.53</v>
      </c>
      <c r="I444" s="245">
        <v>1481257.17</v>
      </c>
      <c r="J444" s="245">
        <v>4667903.41</v>
      </c>
      <c r="K444" s="246"/>
      <c r="L444" s="317">
        <v>29259465.070000008</v>
      </c>
      <c r="M444" s="317"/>
      <c r="N444" s="245">
        <v>22556.459999999992</v>
      </c>
      <c r="O444" s="245">
        <v>164245.63</v>
      </c>
      <c r="P444" s="319"/>
      <c r="Q444" s="319"/>
      <c r="R444" s="246"/>
      <c r="S444" s="246"/>
      <c r="T444" s="247">
        <v>186802.08999999997</v>
      </c>
      <c r="U444" s="245">
        <v>845504.07</v>
      </c>
      <c r="V444" s="245">
        <v>13551007.760000002</v>
      </c>
      <c r="W444" s="245">
        <v>651250.23999999976</v>
      </c>
      <c r="X444" s="245">
        <v>64304.5</v>
      </c>
      <c r="Y444" s="245">
        <v>6430.3899999999921</v>
      </c>
      <c r="Z444" s="245">
        <v>190647.17000000016</v>
      </c>
      <c r="AA444" s="246"/>
      <c r="AB444" s="245">
        <v>238725.08999999997</v>
      </c>
      <c r="AC444" s="245">
        <v>4718285.99</v>
      </c>
      <c r="AD444" s="246"/>
      <c r="AE444" s="247">
        <v>20266155.210000001</v>
      </c>
      <c r="AF444" s="245">
        <v>10948014</v>
      </c>
      <c r="AG444" s="245">
        <v>685668.12</v>
      </c>
      <c r="AH444" s="246"/>
      <c r="AI444" s="246"/>
      <c r="AJ444" s="246"/>
      <c r="AK444" s="246"/>
      <c r="AL444" s="246"/>
      <c r="AM444" s="247">
        <v>11633682.119999999</v>
      </c>
      <c r="AN444" s="247">
        <f t="shared" si="12"/>
        <v>61346104.490000002</v>
      </c>
      <c r="AO444" s="246"/>
      <c r="AP444" s="246"/>
      <c r="AQ444" s="246"/>
      <c r="AR444" s="246"/>
      <c r="AS444" s="245">
        <v>27769.31</v>
      </c>
      <c r="AT444" s="246"/>
      <c r="AU444" s="247">
        <v>27769.31</v>
      </c>
      <c r="AV444" s="245">
        <v>45606.05</v>
      </c>
      <c r="AW444" s="245">
        <v>185230.84999999998</v>
      </c>
      <c r="AX444" s="245">
        <v>16596.359999999997</v>
      </c>
      <c r="AY444" s="245">
        <v>122634.03999999998</v>
      </c>
      <c r="AZ444" s="246"/>
      <c r="BA444" s="246"/>
      <c r="BB444" s="245">
        <v>3680.8999999999996</v>
      </c>
      <c r="BC444" s="246"/>
      <c r="BD444" s="246"/>
      <c r="BE444" s="246"/>
      <c r="BF444" s="246"/>
      <c r="BG444" s="246"/>
      <c r="BH444" s="246"/>
      <c r="BI444" s="246"/>
      <c r="BJ444" s="246"/>
      <c r="BK444" s="246"/>
      <c r="BL444" s="245">
        <v>611054.59</v>
      </c>
      <c r="BM444" s="247">
        <f t="shared" si="13"/>
        <v>984802.78999999992</v>
      </c>
      <c r="BN444" s="246"/>
      <c r="BO444" s="246"/>
      <c r="BP444" s="246"/>
      <c r="BQ444" s="246"/>
      <c r="BR444" s="246"/>
      <c r="BS444" s="246"/>
      <c r="BT444" s="256"/>
      <c r="BU444" s="245">
        <v>1282297.8699999996</v>
      </c>
      <c r="BV444" s="245">
        <v>831.6</v>
      </c>
      <c r="BW444" s="246"/>
      <c r="BX444" s="246"/>
      <c r="BY444" s="247">
        <v>1283129.4699999997</v>
      </c>
      <c r="BZ444" s="245">
        <v>1569275.2</v>
      </c>
      <c r="CA444" s="246"/>
      <c r="CB444" s="247">
        <v>1569275.2</v>
      </c>
      <c r="CC444" s="256"/>
      <c r="CD444" s="256"/>
      <c r="CE444" s="247">
        <v>65211081.26000002</v>
      </c>
      <c r="CG444" s="225"/>
      <c r="CH444" s="225"/>
    </row>
    <row r="445" spans="2:86" ht="15" customHeight="1">
      <c r="B445" s="314" t="s">
        <v>179</v>
      </c>
      <c r="C445" s="315" t="s">
        <v>647</v>
      </c>
      <c r="D445" s="316"/>
      <c r="E445" s="197">
        <v>207858.48</v>
      </c>
      <c r="F445" s="246"/>
      <c r="G445" s="245">
        <v>33226729.629999995</v>
      </c>
      <c r="H445" s="245">
        <v>459674.15</v>
      </c>
      <c r="I445" s="246"/>
      <c r="J445" s="245">
        <v>15099866.620000003</v>
      </c>
      <c r="K445" s="246"/>
      <c r="L445" s="317">
        <v>48994128.880000003</v>
      </c>
      <c r="M445" s="317"/>
      <c r="N445" s="246"/>
      <c r="O445" s="245">
        <v>4974.0600000000004</v>
      </c>
      <c r="P445" s="319"/>
      <c r="Q445" s="319"/>
      <c r="R445" s="246"/>
      <c r="S445" s="246"/>
      <c r="T445" s="247">
        <v>4974.0600000000004</v>
      </c>
      <c r="U445" s="245">
        <v>9091722.75</v>
      </c>
      <c r="V445" s="245">
        <v>19880467.219999999</v>
      </c>
      <c r="W445" s="245">
        <v>5423200.4999999991</v>
      </c>
      <c r="X445" s="245">
        <v>3925124.18</v>
      </c>
      <c r="Y445" s="245">
        <v>49646.62</v>
      </c>
      <c r="Z445" s="245">
        <v>3239016.73</v>
      </c>
      <c r="AA445" s="246"/>
      <c r="AB445" s="245">
        <v>143857.98000000001</v>
      </c>
      <c r="AC445" s="245">
        <v>1086240</v>
      </c>
      <c r="AD445" s="246"/>
      <c r="AE445" s="247">
        <v>42839275.979999989</v>
      </c>
      <c r="AF445" s="245">
        <v>1042108.69</v>
      </c>
      <c r="AG445" s="245">
        <v>759002.89</v>
      </c>
      <c r="AH445" s="246"/>
      <c r="AI445" s="245">
        <v>21825.759999999998</v>
      </c>
      <c r="AJ445" s="246"/>
      <c r="AK445" s="246"/>
      <c r="AL445" s="246"/>
      <c r="AM445" s="247">
        <v>1822937.34</v>
      </c>
      <c r="AN445" s="247">
        <f t="shared" si="12"/>
        <v>93661316.25999999</v>
      </c>
      <c r="AO445" s="245">
        <v>394497.06</v>
      </c>
      <c r="AP445" s="246"/>
      <c r="AQ445" s="246"/>
      <c r="AR445" s="246"/>
      <c r="AS445" s="245">
        <v>34630.959999999999</v>
      </c>
      <c r="AT445" s="246"/>
      <c r="AU445" s="247">
        <v>429128.02</v>
      </c>
      <c r="AV445" s="245">
        <v>17362.25</v>
      </c>
      <c r="AW445" s="246"/>
      <c r="AX445" s="245">
        <v>40066.69000000001</v>
      </c>
      <c r="AY445" s="245">
        <v>136908.69000000003</v>
      </c>
      <c r="AZ445" s="246"/>
      <c r="BA445" s="246"/>
      <c r="BB445" s="246"/>
      <c r="BC445" s="246"/>
      <c r="BD445" s="246"/>
      <c r="BE445" s="246"/>
      <c r="BF445" s="245">
        <v>6475.2300000000041</v>
      </c>
      <c r="BG445" s="246"/>
      <c r="BH445" s="246"/>
      <c r="BI445" s="246"/>
      <c r="BJ445" s="246"/>
      <c r="BK445" s="246"/>
      <c r="BL445" s="245">
        <v>106077.18</v>
      </c>
      <c r="BM445" s="247">
        <f t="shared" si="13"/>
        <v>306890.04000000004</v>
      </c>
      <c r="BN445" s="246"/>
      <c r="BO445" s="246"/>
      <c r="BP445" s="246"/>
      <c r="BQ445" s="246"/>
      <c r="BR445" s="246"/>
      <c r="BS445" s="246"/>
      <c r="BT445" s="256"/>
      <c r="BU445" s="245">
        <v>5337551.0200000005</v>
      </c>
      <c r="BV445" s="245">
        <v>17489.32</v>
      </c>
      <c r="BW445" s="246"/>
      <c r="BX445" s="246"/>
      <c r="BY445" s="247">
        <v>5355040.3400000008</v>
      </c>
      <c r="BZ445" s="245">
        <v>111693.25</v>
      </c>
      <c r="CA445" s="245">
        <v>17968.990000000002</v>
      </c>
      <c r="CB445" s="247">
        <v>129662.24</v>
      </c>
      <c r="CC445" s="256"/>
      <c r="CD445" s="256"/>
      <c r="CE445" s="247">
        <v>99882036.900000006</v>
      </c>
      <c r="CG445" s="225"/>
      <c r="CH445" s="225"/>
    </row>
    <row r="446" spans="2:86" ht="15" customHeight="1">
      <c r="B446" s="314"/>
      <c r="C446" s="315" t="s">
        <v>648</v>
      </c>
      <c r="D446" s="316"/>
      <c r="E446" s="197"/>
      <c r="F446" s="246"/>
      <c r="G446" s="245">
        <v>11861899.869999999</v>
      </c>
      <c r="H446" s="245">
        <v>32142.240000000002</v>
      </c>
      <c r="I446" s="246"/>
      <c r="J446" s="246"/>
      <c r="K446" s="246"/>
      <c r="L446" s="317">
        <v>11894042.109999999</v>
      </c>
      <c r="M446" s="317"/>
      <c r="N446" s="246"/>
      <c r="O446" s="246"/>
      <c r="P446" s="319"/>
      <c r="Q446" s="319"/>
      <c r="R446" s="246"/>
      <c r="S446" s="246"/>
      <c r="T446" s="256"/>
      <c r="U446" s="246"/>
      <c r="V446" s="245">
        <v>5431598.8499999996</v>
      </c>
      <c r="W446" s="245">
        <v>4482790.5</v>
      </c>
      <c r="X446" s="245">
        <v>3266474.94</v>
      </c>
      <c r="Y446" s="245">
        <v>49646.62</v>
      </c>
      <c r="Z446" s="245">
        <v>2961744.95</v>
      </c>
      <c r="AA446" s="246"/>
      <c r="AB446" s="245">
        <v>40613.549999999996</v>
      </c>
      <c r="AC446" s="246"/>
      <c r="AD446" s="246"/>
      <c r="AE446" s="247">
        <v>16232869.409999998</v>
      </c>
      <c r="AF446" s="245">
        <v>457430.18</v>
      </c>
      <c r="AG446" s="246"/>
      <c r="AH446" s="246"/>
      <c r="AI446" s="246"/>
      <c r="AJ446" s="246"/>
      <c r="AK446" s="246"/>
      <c r="AL446" s="246"/>
      <c r="AM446" s="247">
        <v>457430.18</v>
      </c>
      <c r="AN446" s="247">
        <f t="shared" si="12"/>
        <v>28584341.699999996</v>
      </c>
      <c r="AO446" s="246"/>
      <c r="AP446" s="246"/>
      <c r="AQ446" s="246"/>
      <c r="AR446" s="246"/>
      <c r="AS446" s="246"/>
      <c r="AT446" s="246"/>
      <c r="AU446" s="256"/>
      <c r="AV446" s="246"/>
      <c r="AW446" s="246"/>
      <c r="AX446" s="246"/>
      <c r="AY446" s="246"/>
      <c r="AZ446" s="246"/>
      <c r="BA446" s="246"/>
      <c r="BB446" s="245"/>
      <c r="BC446" s="246"/>
      <c r="BD446" s="246"/>
      <c r="BE446" s="246"/>
      <c r="BF446" s="246"/>
      <c r="BG446" s="246"/>
      <c r="BH446" s="246"/>
      <c r="BI446" s="246"/>
      <c r="BJ446" s="246"/>
      <c r="BK446" s="246"/>
      <c r="BL446" s="245">
        <v>44316.19</v>
      </c>
      <c r="BM446" s="247">
        <f t="shared" si="13"/>
        <v>44316.19</v>
      </c>
      <c r="BN446" s="246"/>
      <c r="BO446" s="246"/>
      <c r="BP446" s="246"/>
      <c r="BQ446" s="246"/>
      <c r="BR446" s="246"/>
      <c r="BS446" s="246"/>
      <c r="BT446" s="256"/>
      <c r="BU446" s="246"/>
      <c r="BV446" s="246"/>
      <c r="BW446" s="246"/>
      <c r="BX446" s="246"/>
      <c r="BY446" s="256"/>
      <c r="BZ446" s="246"/>
      <c r="CA446" s="246"/>
      <c r="CB446" s="256"/>
      <c r="CC446" s="247">
        <v>28126911.520000003</v>
      </c>
      <c r="CD446" s="247">
        <v>501746.37</v>
      </c>
      <c r="CE446" s="247">
        <v>28628657.889999997</v>
      </c>
      <c r="CG446" s="225"/>
      <c r="CH446" s="225"/>
    </row>
    <row r="447" spans="2:86" ht="15" customHeight="1">
      <c r="B447" s="314"/>
      <c r="C447" s="315" t="s">
        <v>649</v>
      </c>
      <c r="D447" s="316"/>
      <c r="E447" s="197">
        <v>207858.48</v>
      </c>
      <c r="F447" s="246"/>
      <c r="G447" s="245">
        <v>21364829.759999998</v>
      </c>
      <c r="H447" s="245">
        <v>427531.91</v>
      </c>
      <c r="I447" s="246"/>
      <c r="J447" s="245">
        <v>15099866.620000003</v>
      </c>
      <c r="K447" s="246"/>
      <c r="L447" s="317">
        <v>37100086.770000003</v>
      </c>
      <c r="M447" s="317"/>
      <c r="N447" s="246"/>
      <c r="O447" s="245">
        <v>4974.0600000000004</v>
      </c>
      <c r="P447" s="319"/>
      <c r="Q447" s="319"/>
      <c r="R447" s="246"/>
      <c r="S447" s="246"/>
      <c r="T447" s="247">
        <v>4974.0600000000004</v>
      </c>
      <c r="U447" s="245">
        <v>9091722.75</v>
      </c>
      <c r="V447" s="245">
        <v>14448868.369999999</v>
      </c>
      <c r="W447" s="245">
        <v>940409.99999999907</v>
      </c>
      <c r="X447" s="245">
        <v>658649.23999999976</v>
      </c>
      <c r="Y447" s="246"/>
      <c r="Z447" s="245">
        <v>277271.78000000026</v>
      </c>
      <c r="AA447" s="246"/>
      <c r="AB447" s="245">
        <v>103244.43000000002</v>
      </c>
      <c r="AC447" s="245">
        <v>1086240</v>
      </c>
      <c r="AD447" s="246"/>
      <c r="AE447" s="247">
        <v>26606406.569999993</v>
      </c>
      <c r="AF447" s="245">
        <v>584678.51</v>
      </c>
      <c r="AG447" s="245">
        <v>759002.89</v>
      </c>
      <c r="AH447" s="246"/>
      <c r="AI447" s="245">
        <v>21825.759999999998</v>
      </c>
      <c r="AJ447" s="246"/>
      <c r="AK447" s="246"/>
      <c r="AL447" s="246"/>
      <c r="AM447" s="247">
        <v>1365507.16</v>
      </c>
      <c r="AN447" s="247">
        <f t="shared" si="12"/>
        <v>65076974.559999995</v>
      </c>
      <c r="AO447" s="245">
        <v>394497.06</v>
      </c>
      <c r="AP447" s="246"/>
      <c r="AQ447" s="246"/>
      <c r="AR447" s="246"/>
      <c r="AS447" s="245">
        <v>34630.959999999999</v>
      </c>
      <c r="AT447" s="246"/>
      <c r="AU447" s="247">
        <v>429128.02</v>
      </c>
      <c r="AV447" s="245">
        <v>17362.25</v>
      </c>
      <c r="AW447" s="246"/>
      <c r="AX447" s="245">
        <v>40066.69000000001</v>
      </c>
      <c r="AY447" s="245">
        <v>136908.69000000003</v>
      </c>
      <c r="AZ447" s="246"/>
      <c r="BA447" s="246"/>
      <c r="BB447" s="245"/>
      <c r="BC447" s="246"/>
      <c r="BD447" s="246"/>
      <c r="BE447" s="246"/>
      <c r="BF447" s="245">
        <v>6475.2300000000041</v>
      </c>
      <c r="BG447" s="246"/>
      <c r="BH447" s="246"/>
      <c r="BI447" s="246"/>
      <c r="BJ447" s="246"/>
      <c r="BK447" s="246"/>
      <c r="BL447" s="245">
        <v>61760.989999999991</v>
      </c>
      <c r="BM447" s="247">
        <f t="shared" si="13"/>
        <v>262573.85000000003</v>
      </c>
      <c r="BN447" s="246"/>
      <c r="BO447" s="246"/>
      <c r="BP447" s="246"/>
      <c r="BQ447" s="246"/>
      <c r="BR447" s="246"/>
      <c r="BS447" s="246"/>
      <c r="BT447" s="256"/>
      <c r="BU447" s="245">
        <v>5337551.0200000005</v>
      </c>
      <c r="BV447" s="245">
        <v>17489.32</v>
      </c>
      <c r="BW447" s="246"/>
      <c r="BX447" s="246"/>
      <c r="BY447" s="247">
        <v>5355040.3400000008</v>
      </c>
      <c r="BZ447" s="245">
        <v>111693.25</v>
      </c>
      <c r="CA447" s="245">
        <v>17968.990000000002</v>
      </c>
      <c r="CB447" s="247">
        <v>129662.24</v>
      </c>
      <c r="CC447" s="256"/>
      <c r="CD447" s="256"/>
      <c r="CE447" s="247">
        <v>71253379.010000005</v>
      </c>
      <c r="CG447" s="225"/>
      <c r="CH447" s="225"/>
    </row>
    <row r="448" spans="2:86" ht="15" customHeight="1">
      <c r="B448" s="314" t="s">
        <v>180</v>
      </c>
      <c r="C448" s="315" t="s">
        <v>647</v>
      </c>
      <c r="D448" s="316"/>
      <c r="E448" s="197">
        <v>166548</v>
      </c>
      <c r="F448" s="246"/>
      <c r="G448" s="245">
        <v>15199570.74</v>
      </c>
      <c r="H448" s="246"/>
      <c r="I448" s="245">
        <v>99195.64</v>
      </c>
      <c r="J448" s="245">
        <v>230.6900000000096</v>
      </c>
      <c r="K448" s="246"/>
      <c r="L448" s="317">
        <v>15465545.07</v>
      </c>
      <c r="M448" s="317"/>
      <c r="N448" s="246"/>
      <c r="O448" s="246"/>
      <c r="P448" s="318">
        <v>1995.19</v>
      </c>
      <c r="Q448" s="318"/>
      <c r="R448" s="246"/>
      <c r="S448" s="246"/>
      <c r="T448" s="247">
        <v>1995.19</v>
      </c>
      <c r="U448" s="245">
        <v>1818026.5599999998</v>
      </c>
      <c r="V448" s="245">
        <v>16168365.210000001</v>
      </c>
      <c r="W448" s="245">
        <v>841477.39999999991</v>
      </c>
      <c r="X448" s="245">
        <v>1023112.61</v>
      </c>
      <c r="Y448" s="245">
        <v>39718.46</v>
      </c>
      <c r="Z448" s="245">
        <v>731967.72999999986</v>
      </c>
      <c r="AA448" s="245">
        <v>167</v>
      </c>
      <c r="AB448" s="245">
        <v>897703.18000000017</v>
      </c>
      <c r="AC448" s="245">
        <v>11108</v>
      </c>
      <c r="AD448" s="246"/>
      <c r="AE448" s="247">
        <v>21531646.149999999</v>
      </c>
      <c r="AF448" s="245">
        <v>178663.11</v>
      </c>
      <c r="AG448" s="245">
        <v>228534.31</v>
      </c>
      <c r="AH448" s="246"/>
      <c r="AI448" s="246"/>
      <c r="AJ448" s="246"/>
      <c r="AK448" s="246"/>
      <c r="AL448" s="246"/>
      <c r="AM448" s="247">
        <v>407197.42</v>
      </c>
      <c r="AN448" s="247">
        <f t="shared" si="12"/>
        <v>37406383.829999998</v>
      </c>
      <c r="AO448" s="246"/>
      <c r="AP448" s="246"/>
      <c r="AQ448" s="246"/>
      <c r="AR448" s="246"/>
      <c r="AS448" s="245">
        <v>12035.83</v>
      </c>
      <c r="AT448" s="246"/>
      <c r="AU448" s="247">
        <v>12035.83</v>
      </c>
      <c r="AV448" s="246"/>
      <c r="AW448" s="246"/>
      <c r="AX448" s="245">
        <v>21.000000000000057</v>
      </c>
      <c r="AY448" s="245">
        <v>50101.939999999995</v>
      </c>
      <c r="AZ448" s="246"/>
      <c r="BA448" s="246"/>
      <c r="BB448" s="245">
        <v>7384.8899999999976</v>
      </c>
      <c r="BC448" s="246"/>
      <c r="BD448" s="246"/>
      <c r="BE448" s="246"/>
      <c r="BF448" s="245">
        <v>1898.1800000000003</v>
      </c>
      <c r="BG448" s="246"/>
      <c r="BH448" s="246"/>
      <c r="BI448" s="246"/>
      <c r="BJ448" s="246"/>
      <c r="BK448" s="246"/>
      <c r="BL448" s="245">
        <v>5493.4599999999991</v>
      </c>
      <c r="BM448" s="247">
        <f t="shared" si="13"/>
        <v>64899.469999999994</v>
      </c>
      <c r="BN448" s="246"/>
      <c r="BO448" s="246"/>
      <c r="BP448" s="246"/>
      <c r="BQ448" s="246"/>
      <c r="BR448" s="246"/>
      <c r="BS448" s="246"/>
      <c r="BT448" s="256"/>
      <c r="BU448" s="245">
        <v>216627.98</v>
      </c>
      <c r="BV448" s="245">
        <v>0</v>
      </c>
      <c r="BW448" s="246"/>
      <c r="BX448" s="246"/>
      <c r="BY448" s="247">
        <v>216627.98</v>
      </c>
      <c r="BZ448" s="245">
        <v>278743.95999999996</v>
      </c>
      <c r="CA448" s="245">
        <v>8703.5</v>
      </c>
      <c r="CB448" s="247">
        <v>287447.45999999996</v>
      </c>
      <c r="CC448" s="256"/>
      <c r="CD448" s="256"/>
      <c r="CE448" s="247">
        <v>37987394.57</v>
      </c>
      <c r="CG448" s="225"/>
      <c r="CH448" s="225"/>
    </row>
    <row r="449" spans="2:86" ht="15" customHeight="1">
      <c r="B449" s="314"/>
      <c r="C449" s="315" t="s">
        <v>648</v>
      </c>
      <c r="D449" s="316"/>
      <c r="E449" s="197"/>
      <c r="F449" s="246"/>
      <c r="G449" s="245">
        <v>9555593.4000000004</v>
      </c>
      <c r="H449" s="246"/>
      <c r="I449" s="245">
        <v>94561.919999999998</v>
      </c>
      <c r="J449" s="246"/>
      <c r="K449" s="246"/>
      <c r="L449" s="317">
        <v>9650155.3200000003</v>
      </c>
      <c r="M449" s="317"/>
      <c r="N449" s="246"/>
      <c r="O449" s="246"/>
      <c r="P449" s="318">
        <v>1995.19</v>
      </c>
      <c r="Q449" s="318"/>
      <c r="R449" s="246"/>
      <c r="S449" s="246"/>
      <c r="T449" s="247">
        <v>1995.19</v>
      </c>
      <c r="U449" s="246"/>
      <c r="V449" s="245">
        <v>7476038.4400000004</v>
      </c>
      <c r="W449" s="245">
        <v>721952.55</v>
      </c>
      <c r="X449" s="245">
        <v>973342.06</v>
      </c>
      <c r="Y449" s="245">
        <v>38088.550000000003</v>
      </c>
      <c r="Z449" s="245">
        <v>661209.03</v>
      </c>
      <c r="AA449" s="245">
        <v>167</v>
      </c>
      <c r="AB449" s="245">
        <v>381409.8</v>
      </c>
      <c r="AC449" s="246"/>
      <c r="AD449" s="246"/>
      <c r="AE449" s="247">
        <v>10252207.430000002</v>
      </c>
      <c r="AF449" s="245">
        <v>9635</v>
      </c>
      <c r="AG449" s="246"/>
      <c r="AH449" s="246"/>
      <c r="AI449" s="246"/>
      <c r="AJ449" s="246"/>
      <c r="AK449" s="246"/>
      <c r="AL449" s="246"/>
      <c r="AM449" s="247">
        <v>9635</v>
      </c>
      <c r="AN449" s="247">
        <f t="shared" si="12"/>
        <v>19913992.940000001</v>
      </c>
      <c r="AO449" s="246"/>
      <c r="AP449" s="246"/>
      <c r="AQ449" s="246"/>
      <c r="AR449" s="246"/>
      <c r="AS449" s="246"/>
      <c r="AT449" s="246"/>
      <c r="AU449" s="256"/>
      <c r="AV449" s="246"/>
      <c r="AW449" s="246"/>
      <c r="AX449" s="246"/>
      <c r="AY449" s="246"/>
      <c r="AZ449" s="246"/>
      <c r="BA449" s="246"/>
      <c r="BB449" s="245">
        <v>6567.83</v>
      </c>
      <c r="BC449" s="246"/>
      <c r="BD449" s="246"/>
      <c r="BE449" s="246"/>
      <c r="BF449" s="246"/>
      <c r="BG449" s="246"/>
      <c r="BH449" s="246"/>
      <c r="BI449" s="246"/>
      <c r="BJ449" s="246"/>
      <c r="BK449" s="246"/>
      <c r="BL449" s="246"/>
      <c r="BM449" s="247">
        <f t="shared" si="13"/>
        <v>6567.83</v>
      </c>
      <c r="BN449" s="246"/>
      <c r="BO449" s="246"/>
      <c r="BP449" s="246"/>
      <c r="BQ449" s="246"/>
      <c r="BR449" s="246"/>
      <c r="BS449" s="246"/>
      <c r="BT449" s="256"/>
      <c r="BU449" s="246"/>
      <c r="BV449" s="246"/>
      <c r="BW449" s="246"/>
      <c r="BX449" s="246"/>
      <c r="BY449" s="256"/>
      <c r="BZ449" s="246"/>
      <c r="CA449" s="246"/>
      <c r="CB449" s="256"/>
      <c r="CC449" s="247">
        <v>19904357.940000005</v>
      </c>
      <c r="CD449" s="247">
        <v>16202.83</v>
      </c>
      <c r="CE449" s="247">
        <v>19920560.770000003</v>
      </c>
      <c r="CG449" s="225"/>
      <c r="CH449" s="225"/>
    </row>
    <row r="450" spans="2:86" ht="15" customHeight="1">
      <c r="B450" s="314"/>
      <c r="C450" s="315" t="s">
        <v>649</v>
      </c>
      <c r="D450" s="316"/>
      <c r="E450" s="197">
        <v>166548</v>
      </c>
      <c r="F450" s="246"/>
      <c r="G450" s="245">
        <v>5643977.3399999999</v>
      </c>
      <c r="H450" s="246"/>
      <c r="I450" s="245">
        <v>4633.7200000000012</v>
      </c>
      <c r="J450" s="245">
        <v>230.6900000000096</v>
      </c>
      <c r="K450" s="246"/>
      <c r="L450" s="317">
        <v>5815389.75</v>
      </c>
      <c r="M450" s="317"/>
      <c r="N450" s="246"/>
      <c r="O450" s="246"/>
      <c r="P450" s="319"/>
      <c r="Q450" s="319"/>
      <c r="R450" s="246"/>
      <c r="S450" s="246"/>
      <c r="T450" s="256"/>
      <c r="U450" s="245">
        <v>1818026.5599999998</v>
      </c>
      <c r="V450" s="245">
        <v>8692326.7699999996</v>
      </c>
      <c r="W450" s="245">
        <v>119524.84999999986</v>
      </c>
      <c r="X450" s="245">
        <v>49770.550000000047</v>
      </c>
      <c r="Y450" s="245">
        <v>1629.9099999999962</v>
      </c>
      <c r="Z450" s="245">
        <v>70758.699999999837</v>
      </c>
      <c r="AA450" s="246"/>
      <c r="AB450" s="245">
        <v>516293.38000000018</v>
      </c>
      <c r="AC450" s="245">
        <v>11108</v>
      </c>
      <c r="AD450" s="246"/>
      <c r="AE450" s="247">
        <v>11279438.719999997</v>
      </c>
      <c r="AF450" s="245">
        <v>169028.11</v>
      </c>
      <c r="AG450" s="245">
        <v>228534.31</v>
      </c>
      <c r="AH450" s="246"/>
      <c r="AI450" s="246"/>
      <c r="AJ450" s="246"/>
      <c r="AK450" s="246"/>
      <c r="AL450" s="246"/>
      <c r="AM450" s="247">
        <v>397562.42</v>
      </c>
      <c r="AN450" s="247">
        <f t="shared" si="12"/>
        <v>17492390.890000001</v>
      </c>
      <c r="AO450" s="246"/>
      <c r="AP450" s="246"/>
      <c r="AQ450" s="246"/>
      <c r="AR450" s="246"/>
      <c r="AS450" s="245">
        <v>12035.83</v>
      </c>
      <c r="AT450" s="246"/>
      <c r="AU450" s="247">
        <v>12035.83</v>
      </c>
      <c r="AV450" s="246"/>
      <c r="AW450" s="246"/>
      <c r="AX450" s="245">
        <v>21.000000000000057</v>
      </c>
      <c r="AY450" s="245">
        <v>50101.939999999995</v>
      </c>
      <c r="AZ450" s="246"/>
      <c r="BA450" s="246"/>
      <c r="BB450" s="245">
        <v>817.05999999999767</v>
      </c>
      <c r="BC450" s="246"/>
      <c r="BD450" s="246"/>
      <c r="BE450" s="246"/>
      <c r="BF450" s="245">
        <v>1898.1800000000003</v>
      </c>
      <c r="BG450" s="246"/>
      <c r="BH450" s="246"/>
      <c r="BI450" s="246"/>
      <c r="BJ450" s="246"/>
      <c r="BK450" s="246"/>
      <c r="BL450" s="245">
        <v>5493.4599999999991</v>
      </c>
      <c r="BM450" s="247">
        <f t="shared" si="13"/>
        <v>58331.639999999992</v>
      </c>
      <c r="BN450" s="246"/>
      <c r="BO450" s="246"/>
      <c r="BP450" s="246"/>
      <c r="BQ450" s="246"/>
      <c r="BR450" s="246"/>
      <c r="BS450" s="246"/>
      <c r="BT450" s="256"/>
      <c r="BU450" s="245">
        <v>216627.98</v>
      </c>
      <c r="BV450" s="245">
        <v>0</v>
      </c>
      <c r="BW450" s="246"/>
      <c r="BX450" s="246"/>
      <c r="BY450" s="247">
        <v>216627.98</v>
      </c>
      <c r="BZ450" s="245">
        <v>278743.95999999996</v>
      </c>
      <c r="CA450" s="245">
        <v>8703.5</v>
      </c>
      <c r="CB450" s="247">
        <v>287447.45999999996</v>
      </c>
      <c r="CC450" s="256"/>
      <c r="CD450" s="256"/>
      <c r="CE450" s="247">
        <v>18066833.799999997</v>
      </c>
      <c r="CG450" s="225"/>
      <c r="CH450" s="225"/>
    </row>
    <row r="451" spans="2:86" ht="15" customHeight="1">
      <c r="B451" s="314" t="s">
        <v>181</v>
      </c>
      <c r="C451" s="315" t="s">
        <v>647</v>
      </c>
      <c r="D451" s="316"/>
      <c r="E451" s="197">
        <v>4404147.63</v>
      </c>
      <c r="F451" s="245">
        <v>9361.3799999999992</v>
      </c>
      <c r="G451" s="245">
        <v>19141780.969999999</v>
      </c>
      <c r="H451" s="246"/>
      <c r="I451" s="246"/>
      <c r="J451" s="245">
        <v>699016.23</v>
      </c>
      <c r="K451" s="246"/>
      <c r="L451" s="317">
        <v>24254306.209999997</v>
      </c>
      <c r="M451" s="317"/>
      <c r="N451" s="246"/>
      <c r="O451" s="245">
        <v>78590.350000000006</v>
      </c>
      <c r="P451" s="319"/>
      <c r="Q451" s="319"/>
      <c r="R451" s="246"/>
      <c r="S451" s="246"/>
      <c r="T451" s="247">
        <v>78590.350000000006</v>
      </c>
      <c r="U451" s="245">
        <v>77476874.530000001</v>
      </c>
      <c r="V451" s="245">
        <v>18964889.649999999</v>
      </c>
      <c r="W451" s="245">
        <v>2303120.6300000004</v>
      </c>
      <c r="X451" s="245">
        <v>761573.95</v>
      </c>
      <c r="Y451" s="246"/>
      <c r="Z451" s="245">
        <v>1607003.79</v>
      </c>
      <c r="AA451" s="246"/>
      <c r="AB451" s="246"/>
      <c r="AC451" s="245">
        <v>234111.33</v>
      </c>
      <c r="AD451" s="246"/>
      <c r="AE451" s="247">
        <v>101347573.88000001</v>
      </c>
      <c r="AF451" s="245">
        <v>1230846.1399999999</v>
      </c>
      <c r="AG451" s="245">
        <v>496619.24</v>
      </c>
      <c r="AH451" s="246"/>
      <c r="AI451" s="246"/>
      <c r="AJ451" s="246"/>
      <c r="AK451" s="246"/>
      <c r="AL451" s="246"/>
      <c r="AM451" s="247">
        <v>1727465.38</v>
      </c>
      <c r="AN451" s="247">
        <f t="shared" si="12"/>
        <v>127407935.82000001</v>
      </c>
      <c r="AO451" s="246"/>
      <c r="AP451" s="246"/>
      <c r="AQ451" s="246"/>
      <c r="AR451" s="246"/>
      <c r="AS451" s="246"/>
      <c r="AT451" s="246"/>
      <c r="AU451" s="256"/>
      <c r="AV451" s="246"/>
      <c r="AW451" s="245">
        <v>117902.47000000003</v>
      </c>
      <c r="AX451" s="245">
        <v>87461.659999999989</v>
      </c>
      <c r="AY451" s="246"/>
      <c r="AZ451" s="245">
        <v>262.18</v>
      </c>
      <c r="BA451" s="246"/>
      <c r="BB451" s="246"/>
      <c r="BC451" s="246"/>
      <c r="BD451" s="246"/>
      <c r="BE451" s="246"/>
      <c r="BF451" s="245">
        <v>95234.11</v>
      </c>
      <c r="BG451" s="246"/>
      <c r="BH451" s="246"/>
      <c r="BI451" s="246"/>
      <c r="BJ451" s="246"/>
      <c r="BK451" s="246"/>
      <c r="BL451" s="245">
        <v>642.70000000000005</v>
      </c>
      <c r="BM451" s="247">
        <f t="shared" si="13"/>
        <v>301503.12</v>
      </c>
      <c r="BN451" s="246"/>
      <c r="BO451" s="246"/>
      <c r="BP451" s="246"/>
      <c r="BQ451" s="246"/>
      <c r="BR451" s="246"/>
      <c r="BS451" s="246"/>
      <c r="BT451" s="256"/>
      <c r="BU451" s="245">
        <v>429029.07</v>
      </c>
      <c r="BV451" s="245">
        <v>6434.9600000000019</v>
      </c>
      <c r="BW451" s="246"/>
      <c r="BX451" s="246"/>
      <c r="BY451" s="247">
        <v>435464.03</v>
      </c>
      <c r="BZ451" s="246"/>
      <c r="CA451" s="245">
        <v>10295.4</v>
      </c>
      <c r="CB451" s="247">
        <v>10295.4</v>
      </c>
      <c r="CC451" s="256"/>
      <c r="CD451" s="256"/>
      <c r="CE451" s="247">
        <v>128155198.37</v>
      </c>
      <c r="CG451" s="225"/>
      <c r="CH451" s="225"/>
    </row>
    <row r="452" spans="2:86" ht="15" customHeight="1">
      <c r="B452" s="314"/>
      <c r="C452" s="315" t="s">
        <v>648</v>
      </c>
      <c r="D452" s="316"/>
      <c r="E452" s="197"/>
      <c r="F452" s="245">
        <v>468.07</v>
      </c>
      <c r="G452" s="245">
        <v>8070259.6399999997</v>
      </c>
      <c r="H452" s="246"/>
      <c r="I452" s="246"/>
      <c r="J452" s="246"/>
      <c r="K452" s="246"/>
      <c r="L452" s="317">
        <v>8070727.71</v>
      </c>
      <c r="M452" s="317"/>
      <c r="N452" s="246"/>
      <c r="O452" s="245">
        <v>78590.350000000006</v>
      </c>
      <c r="P452" s="319"/>
      <c r="Q452" s="319"/>
      <c r="R452" s="246"/>
      <c r="S452" s="246"/>
      <c r="T452" s="247">
        <v>78590.350000000006</v>
      </c>
      <c r="U452" s="246"/>
      <c r="V452" s="245">
        <v>3573968.53</v>
      </c>
      <c r="W452" s="245">
        <v>1929978.9</v>
      </c>
      <c r="X452" s="245">
        <v>616266.04</v>
      </c>
      <c r="Y452" s="246"/>
      <c r="Z452" s="245">
        <v>1349824.41</v>
      </c>
      <c r="AA452" s="246"/>
      <c r="AB452" s="246"/>
      <c r="AC452" s="246"/>
      <c r="AD452" s="246"/>
      <c r="AE452" s="247">
        <v>7470037.8800000008</v>
      </c>
      <c r="AF452" s="246"/>
      <c r="AG452" s="246"/>
      <c r="AH452" s="246"/>
      <c r="AI452" s="246"/>
      <c r="AJ452" s="246"/>
      <c r="AK452" s="246"/>
      <c r="AL452" s="246"/>
      <c r="AM452" s="256"/>
      <c r="AN452" s="247">
        <f t="shared" si="12"/>
        <v>15619355.940000001</v>
      </c>
      <c r="AO452" s="246"/>
      <c r="AP452" s="246"/>
      <c r="AQ452" s="246"/>
      <c r="AR452" s="246"/>
      <c r="AS452" s="246"/>
      <c r="AT452" s="246"/>
      <c r="AU452" s="256"/>
      <c r="AV452" s="246"/>
      <c r="AW452" s="246"/>
      <c r="AX452" s="246"/>
      <c r="AY452" s="246"/>
      <c r="AZ452" s="246"/>
      <c r="BA452" s="246"/>
      <c r="BB452" s="246"/>
      <c r="BC452" s="246"/>
      <c r="BD452" s="246"/>
      <c r="BE452" s="246"/>
      <c r="BF452" s="246"/>
      <c r="BG452" s="246"/>
      <c r="BH452" s="246"/>
      <c r="BI452" s="246"/>
      <c r="BJ452" s="246"/>
      <c r="BK452" s="246"/>
      <c r="BL452" s="246"/>
      <c r="BM452" s="247">
        <f t="shared" si="13"/>
        <v>0</v>
      </c>
      <c r="BN452" s="246"/>
      <c r="BO452" s="246"/>
      <c r="BP452" s="246"/>
      <c r="BQ452" s="246"/>
      <c r="BR452" s="246"/>
      <c r="BS452" s="246"/>
      <c r="BT452" s="256"/>
      <c r="BU452" s="246"/>
      <c r="BV452" s="246"/>
      <c r="BW452" s="246"/>
      <c r="BX452" s="246"/>
      <c r="BY452" s="256"/>
      <c r="BZ452" s="246"/>
      <c r="CA452" s="246"/>
      <c r="CB452" s="256"/>
      <c r="CC452" s="247">
        <v>15619355.939999999</v>
      </c>
      <c r="CD452" s="256"/>
      <c r="CE452" s="247">
        <v>15619355.939999999</v>
      </c>
      <c r="CG452" s="225"/>
      <c r="CH452" s="225"/>
    </row>
    <row r="453" spans="2:86" ht="15" customHeight="1">
      <c r="B453" s="314"/>
      <c r="C453" s="315" t="s">
        <v>649</v>
      </c>
      <c r="D453" s="316"/>
      <c r="E453" s="197">
        <v>4404147.63</v>
      </c>
      <c r="F453" s="245">
        <v>8893.31</v>
      </c>
      <c r="G453" s="245">
        <v>11071521.329999998</v>
      </c>
      <c r="H453" s="246"/>
      <c r="I453" s="246"/>
      <c r="J453" s="245">
        <v>699016.23</v>
      </c>
      <c r="K453" s="246"/>
      <c r="L453" s="317">
        <v>16183578.499999996</v>
      </c>
      <c r="M453" s="317"/>
      <c r="N453" s="246"/>
      <c r="O453" s="246"/>
      <c r="P453" s="319"/>
      <c r="Q453" s="319"/>
      <c r="R453" s="246"/>
      <c r="S453" s="246"/>
      <c r="T453" s="256"/>
      <c r="U453" s="245">
        <v>77476874.530000001</v>
      </c>
      <c r="V453" s="245">
        <v>15390921.119999997</v>
      </c>
      <c r="W453" s="245">
        <v>373141.73000000021</v>
      </c>
      <c r="X453" s="245">
        <v>145307.90999999992</v>
      </c>
      <c r="Y453" s="246"/>
      <c r="Z453" s="245">
        <v>257179.38000000012</v>
      </c>
      <c r="AA453" s="246"/>
      <c r="AB453" s="246"/>
      <c r="AC453" s="245">
        <v>234111.33</v>
      </c>
      <c r="AD453" s="246"/>
      <c r="AE453" s="247">
        <v>93877536.000000015</v>
      </c>
      <c r="AF453" s="245">
        <v>1230846.1399999999</v>
      </c>
      <c r="AG453" s="245">
        <v>496619.24</v>
      </c>
      <c r="AH453" s="246"/>
      <c r="AI453" s="246"/>
      <c r="AJ453" s="246"/>
      <c r="AK453" s="246"/>
      <c r="AL453" s="246"/>
      <c r="AM453" s="247">
        <v>1727465.38</v>
      </c>
      <c r="AN453" s="247">
        <f t="shared" si="12"/>
        <v>111788579.88000001</v>
      </c>
      <c r="AO453" s="246"/>
      <c r="AP453" s="246"/>
      <c r="AQ453" s="246"/>
      <c r="AR453" s="246"/>
      <c r="AS453" s="246"/>
      <c r="AT453" s="246"/>
      <c r="AU453" s="256"/>
      <c r="AV453" s="246"/>
      <c r="AW453" s="245">
        <v>117902.47000000003</v>
      </c>
      <c r="AX453" s="245">
        <v>87461.659999999989</v>
      </c>
      <c r="AY453" s="246"/>
      <c r="AZ453" s="245">
        <v>262.18</v>
      </c>
      <c r="BA453" s="246"/>
      <c r="BB453" s="246"/>
      <c r="BC453" s="246"/>
      <c r="BD453" s="246"/>
      <c r="BE453" s="246"/>
      <c r="BF453" s="245">
        <v>95234.11</v>
      </c>
      <c r="BG453" s="246"/>
      <c r="BH453" s="246"/>
      <c r="BI453" s="246"/>
      <c r="BJ453" s="246"/>
      <c r="BK453" s="246"/>
      <c r="BL453" s="245">
        <v>642.70000000000005</v>
      </c>
      <c r="BM453" s="247">
        <f t="shared" si="13"/>
        <v>301503.12</v>
      </c>
      <c r="BN453" s="246"/>
      <c r="BO453" s="246"/>
      <c r="BP453" s="246"/>
      <c r="BQ453" s="246"/>
      <c r="BR453" s="246"/>
      <c r="BS453" s="246"/>
      <c r="BT453" s="256"/>
      <c r="BU453" s="245">
        <v>429029.07</v>
      </c>
      <c r="BV453" s="245">
        <v>6434.9600000000019</v>
      </c>
      <c r="BW453" s="246"/>
      <c r="BX453" s="246"/>
      <c r="BY453" s="247">
        <v>435464.03</v>
      </c>
      <c r="BZ453" s="246"/>
      <c r="CA453" s="245">
        <v>10295.4</v>
      </c>
      <c r="CB453" s="247">
        <v>10295.4</v>
      </c>
      <c r="CC453" s="256"/>
      <c r="CD453" s="256"/>
      <c r="CE453" s="247">
        <v>112535842.43000001</v>
      </c>
      <c r="CG453" s="225"/>
      <c r="CH453" s="225"/>
    </row>
    <row r="454" spans="2:86" ht="15" customHeight="1">
      <c r="B454" s="314" t="s">
        <v>182</v>
      </c>
      <c r="C454" s="315" t="s">
        <v>647</v>
      </c>
      <c r="D454" s="316"/>
      <c r="E454" s="197">
        <v>17375610.640000001</v>
      </c>
      <c r="F454" s="246"/>
      <c r="G454" s="245">
        <v>40466149.589999996</v>
      </c>
      <c r="H454" s="245">
        <v>95181.95</v>
      </c>
      <c r="I454" s="245">
        <v>561607.2699999999</v>
      </c>
      <c r="J454" s="245">
        <v>164666.71000000002</v>
      </c>
      <c r="K454" s="246"/>
      <c r="L454" s="317">
        <v>58663216.160000004</v>
      </c>
      <c r="M454" s="317"/>
      <c r="N454" s="246"/>
      <c r="O454" s="245">
        <v>306484.03999999998</v>
      </c>
      <c r="P454" s="318">
        <v>75621.84</v>
      </c>
      <c r="Q454" s="318"/>
      <c r="R454" s="246"/>
      <c r="S454" s="246"/>
      <c r="T454" s="247">
        <v>382105.88</v>
      </c>
      <c r="U454" s="245">
        <v>11800186.779999999</v>
      </c>
      <c r="V454" s="245">
        <v>34434472.170000002</v>
      </c>
      <c r="W454" s="245">
        <v>2348392.6800000002</v>
      </c>
      <c r="X454" s="245">
        <v>913782.92</v>
      </c>
      <c r="Y454" s="245">
        <v>150958.72</v>
      </c>
      <c r="Z454" s="245">
        <v>823786.10000000009</v>
      </c>
      <c r="AA454" s="246"/>
      <c r="AB454" s="245">
        <v>212889.88</v>
      </c>
      <c r="AC454" s="245">
        <v>333215.08999999997</v>
      </c>
      <c r="AD454" s="246"/>
      <c r="AE454" s="247">
        <v>51017684.340000011</v>
      </c>
      <c r="AF454" s="245">
        <v>430218</v>
      </c>
      <c r="AG454" s="245">
        <v>394202.69</v>
      </c>
      <c r="AH454" s="246"/>
      <c r="AI454" s="246"/>
      <c r="AJ454" s="246"/>
      <c r="AK454" s="246"/>
      <c r="AL454" s="246"/>
      <c r="AM454" s="247">
        <v>824420.69</v>
      </c>
      <c r="AN454" s="247">
        <f t="shared" si="12"/>
        <v>110887427.07000002</v>
      </c>
      <c r="AO454" s="245">
        <v>140869.01</v>
      </c>
      <c r="AP454" s="246"/>
      <c r="AQ454" s="246"/>
      <c r="AR454" s="246"/>
      <c r="AS454" s="245">
        <v>386.22</v>
      </c>
      <c r="AT454" s="246"/>
      <c r="AU454" s="247">
        <v>141255.23000000001</v>
      </c>
      <c r="AV454" s="246"/>
      <c r="AW454" s="246"/>
      <c r="AX454" s="245">
        <v>36388.720000000001</v>
      </c>
      <c r="AY454" s="245">
        <v>143923.31999999995</v>
      </c>
      <c r="AZ454" s="246"/>
      <c r="BA454" s="246"/>
      <c r="BB454" s="245">
        <v>135775.89000000001</v>
      </c>
      <c r="BC454" s="246"/>
      <c r="BD454" s="246"/>
      <c r="BE454" s="246"/>
      <c r="BF454" s="245">
        <v>38255.759999999995</v>
      </c>
      <c r="BG454" s="246"/>
      <c r="BH454" s="246"/>
      <c r="BI454" s="246"/>
      <c r="BJ454" s="246"/>
      <c r="BK454" s="246"/>
      <c r="BL454" s="245">
        <v>1431831.7</v>
      </c>
      <c r="BM454" s="247">
        <f t="shared" si="13"/>
        <v>1786175.39</v>
      </c>
      <c r="BN454" s="246"/>
      <c r="BO454" s="246"/>
      <c r="BP454" s="246"/>
      <c r="BQ454" s="246"/>
      <c r="BR454" s="246"/>
      <c r="BS454" s="246"/>
      <c r="BT454" s="256"/>
      <c r="BU454" s="245">
        <v>2598837.8000000003</v>
      </c>
      <c r="BV454" s="245">
        <v>1102.7299999999998</v>
      </c>
      <c r="BW454" s="246"/>
      <c r="BX454" s="246"/>
      <c r="BY454" s="247">
        <v>2599940.5300000003</v>
      </c>
      <c r="BZ454" s="245">
        <v>208490.21</v>
      </c>
      <c r="CA454" s="245">
        <v>639651.06000000006</v>
      </c>
      <c r="CB454" s="247">
        <v>848141.27</v>
      </c>
      <c r="CC454" s="256"/>
      <c r="CD454" s="256"/>
      <c r="CE454" s="247">
        <v>116262939.49000001</v>
      </c>
      <c r="CG454" s="225"/>
      <c r="CH454" s="225"/>
    </row>
    <row r="455" spans="2:86" ht="15" customHeight="1">
      <c r="B455" s="314"/>
      <c r="C455" s="315" t="s">
        <v>648</v>
      </c>
      <c r="D455" s="316"/>
      <c r="E455" s="197"/>
      <c r="F455" s="246"/>
      <c r="G455" s="245">
        <v>29227291.669999998</v>
      </c>
      <c r="H455" s="246"/>
      <c r="I455" s="245">
        <v>236840.35</v>
      </c>
      <c r="J455" s="246"/>
      <c r="K455" s="246"/>
      <c r="L455" s="317">
        <v>29464132.02</v>
      </c>
      <c r="M455" s="317"/>
      <c r="N455" s="246"/>
      <c r="O455" s="245">
        <v>306484.03999999998</v>
      </c>
      <c r="P455" s="318">
        <v>70973.77</v>
      </c>
      <c r="Q455" s="318"/>
      <c r="R455" s="246"/>
      <c r="S455" s="246"/>
      <c r="T455" s="247">
        <v>377457.81</v>
      </c>
      <c r="U455" s="246"/>
      <c r="V455" s="245">
        <v>14343033.48</v>
      </c>
      <c r="W455" s="245">
        <v>1948797.81</v>
      </c>
      <c r="X455" s="245">
        <v>763377.35</v>
      </c>
      <c r="Y455" s="245">
        <v>127477.62000000001</v>
      </c>
      <c r="Z455" s="245">
        <v>722389.25</v>
      </c>
      <c r="AA455" s="246"/>
      <c r="AB455" s="245">
        <v>89271.29</v>
      </c>
      <c r="AC455" s="246"/>
      <c r="AD455" s="246"/>
      <c r="AE455" s="247">
        <v>17994346.800000001</v>
      </c>
      <c r="AF455" s="245">
        <v>6342.5700000000006</v>
      </c>
      <c r="AG455" s="246"/>
      <c r="AH455" s="246"/>
      <c r="AI455" s="246"/>
      <c r="AJ455" s="246"/>
      <c r="AK455" s="246"/>
      <c r="AL455" s="246"/>
      <c r="AM455" s="247">
        <v>6342.5700000000006</v>
      </c>
      <c r="AN455" s="247">
        <f t="shared" si="12"/>
        <v>47842279.199999996</v>
      </c>
      <c r="AO455" s="246"/>
      <c r="AP455" s="246"/>
      <c r="AQ455" s="246"/>
      <c r="AR455" s="246"/>
      <c r="AS455" s="246"/>
      <c r="AT455" s="246"/>
      <c r="AU455" s="256"/>
      <c r="AV455" s="246"/>
      <c r="AW455" s="246"/>
      <c r="AX455" s="246"/>
      <c r="AY455" s="246"/>
      <c r="AZ455" s="246"/>
      <c r="BA455" s="246"/>
      <c r="BB455" s="245">
        <v>128125.70000000001</v>
      </c>
      <c r="BC455" s="246"/>
      <c r="BD455" s="246"/>
      <c r="BE455" s="246"/>
      <c r="BF455" s="246"/>
      <c r="BG455" s="246"/>
      <c r="BH455" s="246"/>
      <c r="BI455" s="246"/>
      <c r="BJ455" s="246"/>
      <c r="BK455" s="246"/>
      <c r="BL455" s="246"/>
      <c r="BM455" s="247">
        <f t="shared" si="13"/>
        <v>128125.70000000001</v>
      </c>
      <c r="BN455" s="246"/>
      <c r="BO455" s="246"/>
      <c r="BP455" s="246"/>
      <c r="BQ455" s="246"/>
      <c r="BR455" s="246"/>
      <c r="BS455" s="246"/>
      <c r="BT455" s="256"/>
      <c r="BU455" s="246"/>
      <c r="BV455" s="246"/>
      <c r="BW455" s="246"/>
      <c r="BX455" s="246"/>
      <c r="BY455" s="256"/>
      <c r="BZ455" s="246"/>
      <c r="CA455" s="246"/>
      <c r="CB455" s="256"/>
      <c r="CC455" s="247">
        <v>47835936.630000003</v>
      </c>
      <c r="CD455" s="247">
        <v>134468.27000000002</v>
      </c>
      <c r="CE455" s="247">
        <v>47970404.899999999</v>
      </c>
      <c r="CG455" s="225"/>
      <c r="CH455" s="225"/>
    </row>
    <row r="456" spans="2:86" ht="15" customHeight="1">
      <c r="B456" s="314"/>
      <c r="C456" s="315" t="s">
        <v>649</v>
      </c>
      <c r="D456" s="316"/>
      <c r="E456" s="197">
        <v>17375610.640000001</v>
      </c>
      <c r="F456" s="246"/>
      <c r="G456" s="245">
        <v>11238857.919999998</v>
      </c>
      <c r="H456" s="245">
        <v>95181.95</v>
      </c>
      <c r="I456" s="245">
        <v>324766.91999999993</v>
      </c>
      <c r="J456" s="245">
        <v>164666.71000000002</v>
      </c>
      <c r="K456" s="246"/>
      <c r="L456" s="317">
        <v>29199084.140000004</v>
      </c>
      <c r="M456" s="317"/>
      <c r="N456" s="246"/>
      <c r="O456" s="246"/>
      <c r="P456" s="318">
        <v>4648.0699999999924</v>
      </c>
      <c r="Q456" s="318"/>
      <c r="R456" s="246"/>
      <c r="S456" s="246"/>
      <c r="T456" s="247">
        <v>4648.070000000007</v>
      </c>
      <c r="U456" s="245">
        <v>11800186.779999999</v>
      </c>
      <c r="V456" s="245">
        <v>20091438.690000001</v>
      </c>
      <c r="W456" s="245">
        <v>399594.87000000011</v>
      </c>
      <c r="X456" s="245">
        <v>150405.56999999995</v>
      </c>
      <c r="Y456" s="245">
        <v>23481.099999999991</v>
      </c>
      <c r="Z456" s="245">
        <v>101396.85000000009</v>
      </c>
      <c r="AA456" s="246"/>
      <c r="AB456" s="245">
        <v>123618.59000000001</v>
      </c>
      <c r="AC456" s="245">
        <v>333215.08999999997</v>
      </c>
      <c r="AD456" s="246"/>
      <c r="AE456" s="247">
        <v>33023337.54000001</v>
      </c>
      <c r="AF456" s="245">
        <v>423875.43</v>
      </c>
      <c r="AG456" s="245">
        <v>394202.69</v>
      </c>
      <c r="AH456" s="246"/>
      <c r="AI456" s="246"/>
      <c r="AJ456" s="246"/>
      <c r="AK456" s="246"/>
      <c r="AL456" s="246"/>
      <c r="AM456" s="247">
        <v>818078.12</v>
      </c>
      <c r="AN456" s="247">
        <f t="shared" si="12"/>
        <v>63045147.870000012</v>
      </c>
      <c r="AO456" s="245">
        <v>140869.01</v>
      </c>
      <c r="AP456" s="246"/>
      <c r="AQ456" s="246"/>
      <c r="AR456" s="246"/>
      <c r="AS456" s="245">
        <v>386.22</v>
      </c>
      <c r="AT456" s="246"/>
      <c r="AU456" s="247">
        <v>141255.23000000001</v>
      </c>
      <c r="AV456" s="246"/>
      <c r="AW456" s="246"/>
      <c r="AX456" s="245">
        <v>36388.720000000001</v>
      </c>
      <c r="AY456" s="245">
        <v>143923.31999999995</v>
      </c>
      <c r="AZ456" s="246"/>
      <c r="BA456" s="246"/>
      <c r="BB456" s="245">
        <v>7650.1900000000023</v>
      </c>
      <c r="BC456" s="246"/>
      <c r="BD456" s="246"/>
      <c r="BE456" s="246"/>
      <c r="BF456" s="245">
        <v>38255.759999999995</v>
      </c>
      <c r="BG456" s="246"/>
      <c r="BH456" s="246"/>
      <c r="BI456" s="246"/>
      <c r="BJ456" s="246"/>
      <c r="BK456" s="246"/>
      <c r="BL456" s="245">
        <v>1431831.7</v>
      </c>
      <c r="BM456" s="247">
        <f t="shared" si="13"/>
        <v>1658049.69</v>
      </c>
      <c r="BN456" s="246"/>
      <c r="BO456" s="246"/>
      <c r="BP456" s="246"/>
      <c r="BQ456" s="246"/>
      <c r="BR456" s="246"/>
      <c r="BS456" s="246"/>
      <c r="BT456" s="256"/>
      <c r="BU456" s="245">
        <v>2598837.8000000003</v>
      </c>
      <c r="BV456" s="245">
        <v>1102.7299999999998</v>
      </c>
      <c r="BW456" s="246"/>
      <c r="BX456" s="246"/>
      <c r="BY456" s="247">
        <v>2599940.5300000003</v>
      </c>
      <c r="BZ456" s="245">
        <v>208490.21</v>
      </c>
      <c r="CA456" s="245">
        <v>639651.06000000006</v>
      </c>
      <c r="CB456" s="247">
        <v>848141.27</v>
      </c>
      <c r="CC456" s="256"/>
      <c r="CD456" s="256"/>
      <c r="CE456" s="247">
        <v>68292534.590000004</v>
      </c>
      <c r="CG456" s="225"/>
      <c r="CH456" s="225"/>
    </row>
    <row r="457" spans="2:86" ht="15" customHeight="1">
      <c r="B457" s="314" t="s">
        <v>183</v>
      </c>
      <c r="C457" s="315" t="s">
        <v>647</v>
      </c>
      <c r="D457" s="316"/>
      <c r="E457" s="197">
        <v>6845653.2800000003</v>
      </c>
      <c r="F457" s="245">
        <v>8703296.4000000004</v>
      </c>
      <c r="G457" s="245">
        <v>40281406.049999997</v>
      </c>
      <c r="H457" s="245">
        <v>74359.199999999997</v>
      </c>
      <c r="I457" s="245">
        <v>3248385.78</v>
      </c>
      <c r="J457" s="245">
        <v>432803.81</v>
      </c>
      <c r="K457" s="246"/>
      <c r="L457" s="317">
        <v>59585904.520000003</v>
      </c>
      <c r="M457" s="317"/>
      <c r="N457" s="246"/>
      <c r="O457" s="246"/>
      <c r="P457" s="318">
        <v>352034.41</v>
      </c>
      <c r="Q457" s="318"/>
      <c r="R457" s="246"/>
      <c r="S457" s="246"/>
      <c r="T457" s="247">
        <v>352034.41</v>
      </c>
      <c r="U457" s="245">
        <v>1874986.46</v>
      </c>
      <c r="V457" s="245">
        <v>4152020.16</v>
      </c>
      <c r="W457" s="245">
        <v>666528.67000000004</v>
      </c>
      <c r="X457" s="245">
        <v>693367.67</v>
      </c>
      <c r="Y457" s="245">
        <v>248361.38</v>
      </c>
      <c r="Z457" s="245">
        <v>1210138.71</v>
      </c>
      <c r="AA457" s="246"/>
      <c r="AB457" s="245">
        <v>340994.91</v>
      </c>
      <c r="AC457" s="246"/>
      <c r="AD457" s="246"/>
      <c r="AE457" s="247">
        <v>9186397.9600000009</v>
      </c>
      <c r="AF457" s="245">
        <v>98323.29</v>
      </c>
      <c r="AG457" s="245">
        <v>543598.18000000005</v>
      </c>
      <c r="AH457" s="246"/>
      <c r="AI457" s="245">
        <v>156600</v>
      </c>
      <c r="AJ457" s="246"/>
      <c r="AK457" s="246"/>
      <c r="AL457" s="246"/>
      <c r="AM457" s="247">
        <v>798521.47000000009</v>
      </c>
      <c r="AN457" s="247">
        <f t="shared" si="12"/>
        <v>69922858.359999999</v>
      </c>
      <c r="AO457" s="245">
        <v>104025.45</v>
      </c>
      <c r="AP457" s="246"/>
      <c r="AQ457" s="246"/>
      <c r="AR457" s="246"/>
      <c r="AS457" s="246"/>
      <c r="AT457" s="246"/>
      <c r="AU457" s="247">
        <v>104025.45</v>
      </c>
      <c r="AV457" s="246"/>
      <c r="AW457" s="246"/>
      <c r="AX457" s="245">
        <v>2689.1600000000003</v>
      </c>
      <c r="AY457" s="245">
        <v>48652.080000000009</v>
      </c>
      <c r="AZ457" s="246"/>
      <c r="BA457" s="246"/>
      <c r="BB457" s="245">
        <v>22936.36</v>
      </c>
      <c r="BC457" s="246"/>
      <c r="BD457" s="246"/>
      <c r="BE457" s="246"/>
      <c r="BF457" s="245">
        <v>106574.99</v>
      </c>
      <c r="BG457" s="246"/>
      <c r="BH457" s="246"/>
      <c r="BI457" s="246"/>
      <c r="BJ457" s="246"/>
      <c r="BK457" s="246"/>
      <c r="BL457" s="245">
        <v>42919.51</v>
      </c>
      <c r="BM457" s="247">
        <f t="shared" si="13"/>
        <v>223772.10000000003</v>
      </c>
      <c r="BN457" s="246"/>
      <c r="BO457" s="246"/>
      <c r="BP457" s="246"/>
      <c r="BQ457" s="246"/>
      <c r="BR457" s="246"/>
      <c r="BS457" s="246"/>
      <c r="BT457" s="256"/>
      <c r="BU457" s="245">
        <v>3681234.32</v>
      </c>
      <c r="BV457" s="245">
        <v>5248.4999999999982</v>
      </c>
      <c r="BW457" s="246"/>
      <c r="BX457" s="246"/>
      <c r="BY457" s="247">
        <v>3686482.82</v>
      </c>
      <c r="BZ457" s="245">
        <v>658008.71</v>
      </c>
      <c r="CA457" s="245">
        <v>20727.12</v>
      </c>
      <c r="CB457" s="247">
        <v>678735.83</v>
      </c>
      <c r="CC457" s="256"/>
      <c r="CD457" s="256"/>
      <c r="CE457" s="247">
        <v>74615874.560000002</v>
      </c>
      <c r="CG457" s="225"/>
      <c r="CH457" s="225"/>
    </row>
    <row r="458" spans="2:86" ht="15" customHeight="1">
      <c r="B458" s="314"/>
      <c r="C458" s="315" t="s">
        <v>648</v>
      </c>
      <c r="D458" s="316"/>
      <c r="E458" s="197"/>
      <c r="F458" s="245">
        <v>3401505.48</v>
      </c>
      <c r="G458" s="245">
        <v>19659823.940000001</v>
      </c>
      <c r="H458" s="245">
        <v>41735.519999999997</v>
      </c>
      <c r="I458" s="245">
        <v>2004817.74</v>
      </c>
      <c r="J458" s="246"/>
      <c r="K458" s="246"/>
      <c r="L458" s="317">
        <v>25107882.68</v>
      </c>
      <c r="M458" s="317"/>
      <c r="N458" s="246"/>
      <c r="O458" s="246"/>
      <c r="P458" s="318">
        <v>352034.41</v>
      </c>
      <c r="Q458" s="318"/>
      <c r="R458" s="246"/>
      <c r="S458" s="246"/>
      <c r="T458" s="247">
        <v>352034.41</v>
      </c>
      <c r="U458" s="246"/>
      <c r="V458" s="245">
        <v>1323729.6100000001</v>
      </c>
      <c r="W458" s="245">
        <v>444390.18</v>
      </c>
      <c r="X458" s="245">
        <v>511731.15</v>
      </c>
      <c r="Y458" s="245">
        <v>192310.86</v>
      </c>
      <c r="Z458" s="245">
        <v>1110405.5399999998</v>
      </c>
      <c r="AA458" s="246"/>
      <c r="AB458" s="245">
        <v>283724.13</v>
      </c>
      <c r="AC458" s="246"/>
      <c r="AD458" s="246"/>
      <c r="AE458" s="247">
        <v>3866291.47</v>
      </c>
      <c r="AF458" s="246"/>
      <c r="AG458" s="246"/>
      <c r="AH458" s="246"/>
      <c r="AI458" s="245">
        <v>28438.48</v>
      </c>
      <c r="AJ458" s="246"/>
      <c r="AK458" s="246"/>
      <c r="AL458" s="246"/>
      <c r="AM458" s="247">
        <v>28438.48</v>
      </c>
      <c r="AN458" s="247">
        <f t="shared" ref="AN458:AN521" si="14">+L458+T458+AE458+AM458</f>
        <v>29354647.039999999</v>
      </c>
      <c r="AO458" s="246"/>
      <c r="AP458" s="246"/>
      <c r="AQ458" s="246"/>
      <c r="AR458" s="246"/>
      <c r="AS458" s="246"/>
      <c r="AT458" s="246"/>
      <c r="AU458" s="256"/>
      <c r="AV458" s="246"/>
      <c r="AW458" s="246"/>
      <c r="AX458" s="246"/>
      <c r="AY458" s="246"/>
      <c r="AZ458" s="246"/>
      <c r="BA458" s="246"/>
      <c r="BB458" s="245">
        <v>18029.989999999998</v>
      </c>
      <c r="BC458" s="246"/>
      <c r="BD458" s="246"/>
      <c r="BE458" s="246"/>
      <c r="BF458" s="246"/>
      <c r="BG458" s="246"/>
      <c r="BH458" s="246"/>
      <c r="BI458" s="246"/>
      <c r="BJ458" s="246"/>
      <c r="BK458" s="246"/>
      <c r="BL458" s="246"/>
      <c r="BM458" s="247">
        <f t="shared" ref="BM458:BM521" si="15">SUM(AV458:BL458)</f>
        <v>18029.989999999998</v>
      </c>
      <c r="BN458" s="246"/>
      <c r="BO458" s="246"/>
      <c r="BP458" s="246"/>
      <c r="BQ458" s="246"/>
      <c r="BR458" s="246"/>
      <c r="BS458" s="246"/>
      <c r="BT458" s="256"/>
      <c r="BU458" s="246"/>
      <c r="BV458" s="246"/>
      <c r="BW458" s="246"/>
      <c r="BX458" s="246"/>
      <c r="BY458" s="256"/>
      <c r="BZ458" s="246"/>
      <c r="CA458" s="246"/>
      <c r="CB458" s="256"/>
      <c r="CC458" s="247">
        <v>29354647.039999995</v>
      </c>
      <c r="CD458" s="247">
        <v>18029.989999999998</v>
      </c>
      <c r="CE458" s="247">
        <v>29372677.029999997</v>
      </c>
      <c r="CG458" s="225"/>
      <c r="CH458" s="225"/>
    </row>
    <row r="459" spans="2:86" ht="15" customHeight="1">
      <c r="B459" s="314"/>
      <c r="C459" s="315" t="s">
        <v>649</v>
      </c>
      <c r="D459" s="316"/>
      <c r="E459" s="197">
        <v>6845653.2800000003</v>
      </c>
      <c r="F459" s="245">
        <v>5301790.92</v>
      </c>
      <c r="G459" s="245">
        <v>20621582.109999996</v>
      </c>
      <c r="H459" s="245">
        <v>32623.68</v>
      </c>
      <c r="I459" s="245">
        <v>1243568.0399999998</v>
      </c>
      <c r="J459" s="245">
        <v>432803.81</v>
      </c>
      <c r="K459" s="246"/>
      <c r="L459" s="317">
        <v>34478021.840000004</v>
      </c>
      <c r="M459" s="317"/>
      <c r="N459" s="246"/>
      <c r="O459" s="246"/>
      <c r="P459" s="319"/>
      <c r="Q459" s="319"/>
      <c r="R459" s="246"/>
      <c r="S459" s="246"/>
      <c r="T459" s="256"/>
      <c r="U459" s="245">
        <v>1874986.46</v>
      </c>
      <c r="V459" s="245">
        <v>2828290.55</v>
      </c>
      <c r="W459" s="245">
        <v>222138.49000000005</v>
      </c>
      <c r="X459" s="245">
        <v>181636.52</v>
      </c>
      <c r="Y459" s="245">
        <v>56050.520000000019</v>
      </c>
      <c r="Z459" s="245">
        <v>99733.170000000158</v>
      </c>
      <c r="AA459" s="246"/>
      <c r="AB459" s="245">
        <v>57270.77999999997</v>
      </c>
      <c r="AC459" s="246"/>
      <c r="AD459" s="246"/>
      <c r="AE459" s="247">
        <v>5320106.4900000012</v>
      </c>
      <c r="AF459" s="245">
        <v>98323.29</v>
      </c>
      <c r="AG459" s="245">
        <v>543598.18000000005</v>
      </c>
      <c r="AH459" s="246"/>
      <c r="AI459" s="245">
        <v>128161.52</v>
      </c>
      <c r="AJ459" s="246"/>
      <c r="AK459" s="246"/>
      <c r="AL459" s="246"/>
      <c r="AM459" s="247">
        <v>770082.99000000011</v>
      </c>
      <c r="AN459" s="247">
        <f t="shared" si="14"/>
        <v>40568211.320000008</v>
      </c>
      <c r="AO459" s="245">
        <v>104025.45</v>
      </c>
      <c r="AP459" s="246"/>
      <c r="AQ459" s="246"/>
      <c r="AR459" s="246"/>
      <c r="AS459" s="246"/>
      <c r="AT459" s="246"/>
      <c r="AU459" s="247">
        <v>104025.45</v>
      </c>
      <c r="AV459" s="246"/>
      <c r="AW459" s="246"/>
      <c r="AX459" s="245">
        <v>2689.1600000000003</v>
      </c>
      <c r="AY459" s="245">
        <v>48652.080000000009</v>
      </c>
      <c r="AZ459" s="246"/>
      <c r="BA459" s="246"/>
      <c r="BB459" s="245">
        <v>4906.3700000000026</v>
      </c>
      <c r="BC459" s="246"/>
      <c r="BD459" s="246"/>
      <c r="BE459" s="246"/>
      <c r="BF459" s="245">
        <v>106574.99</v>
      </c>
      <c r="BG459" s="246"/>
      <c r="BH459" s="246"/>
      <c r="BI459" s="246"/>
      <c r="BJ459" s="246"/>
      <c r="BK459" s="246"/>
      <c r="BL459" s="245">
        <v>42919.51</v>
      </c>
      <c r="BM459" s="247">
        <f t="shared" si="15"/>
        <v>205742.11000000004</v>
      </c>
      <c r="BN459" s="246"/>
      <c r="BO459" s="246"/>
      <c r="BP459" s="246"/>
      <c r="BQ459" s="246"/>
      <c r="BR459" s="246"/>
      <c r="BS459" s="246"/>
      <c r="BT459" s="256"/>
      <c r="BU459" s="245">
        <v>3681234.32</v>
      </c>
      <c r="BV459" s="245">
        <v>5248.4999999999982</v>
      </c>
      <c r="BW459" s="246"/>
      <c r="BX459" s="246"/>
      <c r="BY459" s="247">
        <v>3686482.82</v>
      </c>
      <c r="BZ459" s="245">
        <v>658008.71</v>
      </c>
      <c r="CA459" s="245">
        <v>20727.12</v>
      </c>
      <c r="CB459" s="247">
        <v>678735.83</v>
      </c>
      <c r="CC459" s="256"/>
      <c r="CD459" s="256"/>
      <c r="CE459" s="247">
        <v>45243197.530000001</v>
      </c>
      <c r="CG459" s="225"/>
      <c r="CH459" s="225"/>
    </row>
    <row r="460" spans="2:86" ht="15" customHeight="1">
      <c r="B460" s="314" t="s">
        <v>184</v>
      </c>
      <c r="C460" s="315" t="s">
        <v>647</v>
      </c>
      <c r="D460" s="316"/>
      <c r="E460" s="197">
        <v>135395.83000000002</v>
      </c>
      <c r="F460" s="246"/>
      <c r="G460" s="245">
        <v>17098434.469999999</v>
      </c>
      <c r="H460" s="246"/>
      <c r="I460" s="245">
        <v>2280913.94</v>
      </c>
      <c r="J460" s="245">
        <v>13352163.010000002</v>
      </c>
      <c r="K460" s="246"/>
      <c r="L460" s="317">
        <v>32866907.25</v>
      </c>
      <c r="M460" s="317"/>
      <c r="N460" s="246"/>
      <c r="O460" s="246"/>
      <c r="P460" s="319"/>
      <c r="Q460" s="319"/>
      <c r="R460" s="245">
        <v>463187.27</v>
      </c>
      <c r="S460" s="246"/>
      <c r="T460" s="247">
        <v>463187.27</v>
      </c>
      <c r="U460" s="245">
        <v>4154830.62</v>
      </c>
      <c r="V460" s="245">
        <v>19697671.040000003</v>
      </c>
      <c r="W460" s="245">
        <v>2528832.42</v>
      </c>
      <c r="X460" s="245">
        <v>2092759.48</v>
      </c>
      <c r="Y460" s="245">
        <v>665991.07000000007</v>
      </c>
      <c r="Z460" s="245">
        <v>1926185.07</v>
      </c>
      <c r="AA460" s="246"/>
      <c r="AB460" s="245">
        <v>344439.56</v>
      </c>
      <c r="AC460" s="245">
        <v>21380048.339999996</v>
      </c>
      <c r="AD460" s="246"/>
      <c r="AE460" s="247">
        <v>52790757.600000001</v>
      </c>
      <c r="AF460" s="245">
        <v>2874553</v>
      </c>
      <c r="AG460" s="245">
        <v>979640.33</v>
      </c>
      <c r="AH460" s="246"/>
      <c r="AI460" s="246"/>
      <c r="AJ460" s="246"/>
      <c r="AK460" s="246"/>
      <c r="AL460" s="246"/>
      <c r="AM460" s="247">
        <v>3854193.33</v>
      </c>
      <c r="AN460" s="247">
        <f t="shared" si="14"/>
        <v>89975045.450000003</v>
      </c>
      <c r="AO460" s="245">
        <v>230143.96000000002</v>
      </c>
      <c r="AP460" s="246"/>
      <c r="AQ460" s="246"/>
      <c r="AR460" s="246"/>
      <c r="AS460" s="246"/>
      <c r="AT460" s="246"/>
      <c r="AU460" s="247">
        <v>230143.96000000002</v>
      </c>
      <c r="AV460" s="246"/>
      <c r="AW460" s="246"/>
      <c r="AX460" s="245">
        <v>199603.58000000031</v>
      </c>
      <c r="AY460" s="245">
        <v>88326.46</v>
      </c>
      <c r="AZ460" s="246"/>
      <c r="BA460" s="246"/>
      <c r="BB460" s="245">
        <v>270098.08</v>
      </c>
      <c r="BC460" s="246"/>
      <c r="BD460" s="246"/>
      <c r="BE460" s="246"/>
      <c r="BF460" s="245">
        <v>28883.5</v>
      </c>
      <c r="BG460" s="246"/>
      <c r="BH460" s="246"/>
      <c r="BI460" s="246"/>
      <c r="BJ460" s="246"/>
      <c r="BK460" s="246"/>
      <c r="BL460" s="245">
        <v>758147.69</v>
      </c>
      <c r="BM460" s="247">
        <f t="shared" si="15"/>
        <v>1345059.3100000003</v>
      </c>
      <c r="BN460" s="246"/>
      <c r="BO460" s="246"/>
      <c r="BP460" s="246"/>
      <c r="BQ460" s="246"/>
      <c r="BR460" s="246"/>
      <c r="BS460" s="246"/>
      <c r="BT460" s="256"/>
      <c r="BU460" s="245">
        <v>1525025.34</v>
      </c>
      <c r="BV460" s="245">
        <v>2452.2999999999997</v>
      </c>
      <c r="BW460" s="246"/>
      <c r="BX460" s="246"/>
      <c r="BY460" s="247">
        <v>1527477.64</v>
      </c>
      <c r="BZ460" s="245">
        <v>753755.38000000012</v>
      </c>
      <c r="CA460" s="245">
        <v>35431.56</v>
      </c>
      <c r="CB460" s="247">
        <v>789186.94000000018</v>
      </c>
      <c r="CC460" s="256"/>
      <c r="CD460" s="256"/>
      <c r="CE460" s="247">
        <v>93866913.299999997</v>
      </c>
      <c r="CG460" s="225"/>
      <c r="CH460" s="225"/>
    </row>
    <row r="461" spans="2:86" ht="15" customHeight="1">
      <c r="B461" s="314"/>
      <c r="C461" s="315" t="s">
        <v>648</v>
      </c>
      <c r="D461" s="316"/>
      <c r="E461" s="197">
        <v>2625.93</v>
      </c>
      <c r="F461" s="246"/>
      <c r="G461" s="245">
        <v>7227690.9299999997</v>
      </c>
      <c r="H461" s="246"/>
      <c r="I461" s="245">
        <v>1044936.67</v>
      </c>
      <c r="J461" s="246"/>
      <c r="K461" s="246"/>
      <c r="L461" s="317">
        <v>8275253.5299999993</v>
      </c>
      <c r="M461" s="317"/>
      <c r="N461" s="246"/>
      <c r="O461" s="246"/>
      <c r="P461" s="319"/>
      <c r="Q461" s="319"/>
      <c r="R461" s="246"/>
      <c r="S461" s="246"/>
      <c r="T461" s="256"/>
      <c r="U461" s="246"/>
      <c r="V461" s="245">
        <v>5737601.21</v>
      </c>
      <c r="W461" s="245">
        <v>2260004.4999999995</v>
      </c>
      <c r="X461" s="245">
        <v>1860881.46</v>
      </c>
      <c r="Y461" s="245">
        <v>617695.76</v>
      </c>
      <c r="Z461" s="245">
        <v>1896513.86</v>
      </c>
      <c r="AA461" s="246"/>
      <c r="AB461" s="245">
        <v>70467.540000000008</v>
      </c>
      <c r="AC461" s="246"/>
      <c r="AD461" s="246"/>
      <c r="AE461" s="247">
        <v>12443164.329999996</v>
      </c>
      <c r="AF461" s="246"/>
      <c r="AG461" s="246"/>
      <c r="AH461" s="246"/>
      <c r="AI461" s="246"/>
      <c r="AJ461" s="246"/>
      <c r="AK461" s="246"/>
      <c r="AL461" s="246"/>
      <c r="AM461" s="256"/>
      <c r="AN461" s="247">
        <f t="shared" si="14"/>
        <v>20718417.859999996</v>
      </c>
      <c r="AO461" s="246"/>
      <c r="AP461" s="246"/>
      <c r="AQ461" s="246"/>
      <c r="AR461" s="246"/>
      <c r="AS461" s="246"/>
      <c r="AT461" s="246"/>
      <c r="AU461" s="256"/>
      <c r="AV461" s="246"/>
      <c r="AW461" s="246"/>
      <c r="AX461" s="246"/>
      <c r="AY461" s="246"/>
      <c r="AZ461" s="246"/>
      <c r="BA461" s="246"/>
      <c r="BB461" s="246"/>
      <c r="BC461" s="246"/>
      <c r="BD461" s="246"/>
      <c r="BE461" s="246"/>
      <c r="BF461" s="246"/>
      <c r="BG461" s="246"/>
      <c r="BH461" s="246"/>
      <c r="BI461" s="246"/>
      <c r="BJ461" s="246"/>
      <c r="BK461" s="246"/>
      <c r="BL461" s="246"/>
      <c r="BM461" s="247">
        <f t="shared" si="15"/>
        <v>0</v>
      </c>
      <c r="BN461" s="246"/>
      <c r="BO461" s="246"/>
      <c r="BP461" s="246"/>
      <c r="BQ461" s="246"/>
      <c r="BR461" s="246"/>
      <c r="BS461" s="246"/>
      <c r="BT461" s="256"/>
      <c r="BU461" s="246"/>
      <c r="BV461" s="246"/>
      <c r="BW461" s="246"/>
      <c r="BX461" s="246"/>
      <c r="BY461" s="256"/>
      <c r="BZ461" s="246"/>
      <c r="CA461" s="246"/>
      <c r="CB461" s="256"/>
      <c r="CC461" s="247">
        <v>20718417.859999999</v>
      </c>
      <c r="CD461" s="256"/>
      <c r="CE461" s="247">
        <v>20718417.859999996</v>
      </c>
      <c r="CG461" s="225"/>
      <c r="CH461" s="225"/>
    </row>
    <row r="462" spans="2:86" ht="15" customHeight="1">
      <c r="B462" s="314"/>
      <c r="C462" s="315" t="s">
        <v>649</v>
      </c>
      <c r="D462" s="316"/>
      <c r="E462" s="197">
        <v>132769.90000000002</v>
      </c>
      <c r="F462" s="246"/>
      <c r="G462" s="245">
        <v>9870743.5399999991</v>
      </c>
      <c r="H462" s="246"/>
      <c r="I462" s="245">
        <v>1235977.27</v>
      </c>
      <c r="J462" s="245">
        <v>13352163.010000002</v>
      </c>
      <c r="K462" s="246"/>
      <c r="L462" s="317">
        <v>24591653.719999999</v>
      </c>
      <c r="M462" s="317"/>
      <c r="N462" s="246"/>
      <c r="O462" s="246"/>
      <c r="P462" s="319"/>
      <c r="Q462" s="319"/>
      <c r="R462" s="245">
        <v>463187.27</v>
      </c>
      <c r="S462" s="246"/>
      <c r="T462" s="247">
        <v>463187.27</v>
      </c>
      <c r="U462" s="245">
        <v>4154830.62</v>
      </c>
      <c r="V462" s="245">
        <v>13960069.830000002</v>
      </c>
      <c r="W462" s="245">
        <v>268827.92000000039</v>
      </c>
      <c r="X462" s="245">
        <v>231878.02</v>
      </c>
      <c r="Y462" s="245">
        <v>48295.310000000056</v>
      </c>
      <c r="Z462" s="245">
        <v>29671.209999999963</v>
      </c>
      <c r="AA462" s="246"/>
      <c r="AB462" s="245">
        <v>273972.02</v>
      </c>
      <c r="AC462" s="245">
        <v>21380048.339999996</v>
      </c>
      <c r="AD462" s="246"/>
      <c r="AE462" s="247">
        <v>40347593.270000003</v>
      </c>
      <c r="AF462" s="245">
        <v>2874553</v>
      </c>
      <c r="AG462" s="245">
        <v>979640.33</v>
      </c>
      <c r="AH462" s="246"/>
      <c r="AI462" s="246"/>
      <c r="AJ462" s="246"/>
      <c r="AK462" s="246"/>
      <c r="AL462" s="246"/>
      <c r="AM462" s="247">
        <v>3854193.33</v>
      </c>
      <c r="AN462" s="247">
        <f t="shared" si="14"/>
        <v>69256627.590000004</v>
      </c>
      <c r="AO462" s="245">
        <v>230143.96000000002</v>
      </c>
      <c r="AP462" s="246"/>
      <c r="AQ462" s="246"/>
      <c r="AR462" s="246"/>
      <c r="AS462" s="246"/>
      <c r="AT462" s="246"/>
      <c r="AU462" s="247">
        <v>230143.96000000002</v>
      </c>
      <c r="AV462" s="246"/>
      <c r="AW462" s="246"/>
      <c r="AX462" s="245">
        <v>199603.58000000031</v>
      </c>
      <c r="AY462" s="245">
        <v>88326.46</v>
      </c>
      <c r="AZ462" s="246"/>
      <c r="BA462" s="246"/>
      <c r="BB462" s="245">
        <v>270098.08</v>
      </c>
      <c r="BC462" s="246"/>
      <c r="BD462" s="246"/>
      <c r="BE462" s="246"/>
      <c r="BF462" s="245">
        <v>28883.5</v>
      </c>
      <c r="BG462" s="246"/>
      <c r="BH462" s="246"/>
      <c r="BI462" s="246"/>
      <c r="BJ462" s="246"/>
      <c r="BK462" s="246"/>
      <c r="BL462" s="245">
        <v>758147.69</v>
      </c>
      <c r="BM462" s="247">
        <f t="shared" si="15"/>
        <v>1345059.3100000003</v>
      </c>
      <c r="BN462" s="246"/>
      <c r="BO462" s="246"/>
      <c r="BP462" s="246"/>
      <c r="BQ462" s="246"/>
      <c r="BR462" s="246"/>
      <c r="BS462" s="246"/>
      <c r="BT462" s="256"/>
      <c r="BU462" s="245">
        <v>1525025.34</v>
      </c>
      <c r="BV462" s="245">
        <v>2452.2999999999997</v>
      </c>
      <c r="BW462" s="246"/>
      <c r="BX462" s="246"/>
      <c r="BY462" s="247">
        <v>1527477.64</v>
      </c>
      <c r="BZ462" s="245">
        <v>753755.38000000012</v>
      </c>
      <c r="CA462" s="245">
        <v>35431.56</v>
      </c>
      <c r="CB462" s="247">
        <v>789186.94000000018</v>
      </c>
      <c r="CC462" s="256"/>
      <c r="CD462" s="256"/>
      <c r="CE462" s="247">
        <v>73148495.439999998</v>
      </c>
      <c r="CG462" s="225"/>
      <c r="CH462" s="225"/>
    </row>
    <row r="463" spans="2:86" ht="15" customHeight="1">
      <c r="B463" s="314" t="s">
        <v>185</v>
      </c>
      <c r="C463" s="315" t="s">
        <v>647</v>
      </c>
      <c r="D463" s="316"/>
      <c r="E463" s="197">
        <v>690315.10000000009</v>
      </c>
      <c r="F463" s="246"/>
      <c r="G463" s="245">
        <v>71791178.840000004</v>
      </c>
      <c r="H463" s="246"/>
      <c r="I463" s="246"/>
      <c r="J463" s="245">
        <v>415586.74999999994</v>
      </c>
      <c r="K463" s="246"/>
      <c r="L463" s="317">
        <v>72897080.689999998</v>
      </c>
      <c r="M463" s="317"/>
      <c r="N463" s="246"/>
      <c r="O463" s="245">
        <v>401762.82</v>
      </c>
      <c r="P463" s="318">
        <v>325310.82</v>
      </c>
      <c r="Q463" s="318"/>
      <c r="R463" s="245">
        <v>92694</v>
      </c>
      <c r="S463" s="246"/>
      <c r="T463" s="247">
        <v>819767.64</v>
      </c>
      <c r="U463" s="245">
        <v>6559191.5800000001</v>
      </c>
      <c r="V463" s="245">
        <v>55581658.369999997</v>
      </c>
      <c r="W463" s="245">
        <v>11555172.030000001</v>
      </c>
      <c r="X463" s="245">
        <v>1514021.42</v>
      </c>
      <c r="Y463" s="245">
        <v>1051960.42</v>
      </c>
      <c r="Z463" s="245">
        <v>1560624.15</v>
      </c>
      <c r="AA463" s="246"/>
      <c r="AB463" s="245">
        <v>1732774.56</v>
      </c>
      <c r="AC463" s="245">
        <v>735174.43</v>
      </c>
      <c r="AD463" s="246"/>
      <c r="AE463" s="247">
        <v>80290576.960000008</v>
      </c>
      <c r="AF463" s="245">
        <v>6490.98</v>
      </c>
      <c r="AG463" s="245">
        <v>696718.98</v>
      </c>
      <c r="AH463" s="246"/>
      <c r="AI463" s="246"/>
      <c r="AJ463" s="246"/>
      <c r="AK463" s="246"/>
      <c r="AL463" s="246"/>
      <c r="AM463" s="247">
        <v>703209.96</v>
      </c>
      <c r="AN463" s="247">
        <f t="shared" si="14"/>
        <v>154710635.25000003</v>
      </c>
      <c r="AO463" s="245">
        <v>191188.11</v>
      </c>
      <c r="AP463" s="246"/>
      <c r="AQ463" s="246"/>
      <c r="AR463" s="246"/>
      <c r="AS463" s="246"/>
      <c r="AT463" s="246"/>
      <c r="AU463" s="247">
        <v>191188.11</v>
      </c>
      <c r="AV463" s="246"/>
      <c r="AW463" s="246"/>
      <c r="AX463" s="245">
        <v>2035.89</v>
      </c>
      <c r="AY463" s="245">
        <v>155951.19</v>
      </c>
      <c r="AZ463" s="246"/>
      <c r="BA463" s="246"/>
      <c r="BB463" s="245">
        <v>33254.780000000006</v>
      </c>
      <c r="BC463" s="246"/>
      <c r="BD463" s="246"/>
      <c r="BE463" s="246"/>
      <c r="BF463" s="245">
        <v>33305.089999999997</v>
      </c>
      <c r="BG463" s="246"/>
      <c r="BH463" s="246"/>
      <c r="BI463" s="246"/>
      <c r="BJ463" s="246"/>
      <c r="BK463" s="246"/>
      <c r="BL463" s="246"/>
      <c r="BM463" s="247">
        <f t="shared" si="15"/>
        <v>224546.95</v>
      </c>
      <c r="BN463" s="246"/>
      <c r="BO463" s="246"/>
      <c r="BP463" s="246"/>
      <c r="BQ463" s="246"/>
      <c r="BR463" s="246"/>
      <c r="BS463" s="246"/>
      <c r="BT463" s="256"/>
      <c r="BU463" s="245">
        <v>3041726.6900000004</v>
      </c>
      <c r="BV463" s="245">
        <v>1907.21</v>
      </c>
      <c r="BW463" s="246"/>
      <c r="BX463" s="246"/>
      <c r="BY463" s="247">
        <v>3043633.9000000004</v>
      </c>
      <c r="BZ463" s="246"/>
      <c r="CA463" s="245">
        <v>56628.49</v>
      </c>
      <c r="CB463" s="247">
        <v>56628.49</v>
      </c>
      <c r="CC463" s="256"/>
      <c r="CD463" s="256"/>
      <c r="CE463" s="247">
        <v>158226632.70000002</v>
      </c>
      <c r="CG463" s="225"/>
      <c r="CH463" s="225"/>
    </row>
    <row r="464" spans="2:86" ht="15" customHeight="1">
      <c r="B464" s="314"/>
      <c r="C464" s="315" t="s">
        <v>648</v>
      </c>
      <c r="D464" s="316"/>
      <c r="E464" s="197"/>
      <c r="F464" s="246"/>
      <c r="G464" s="245">
        <v>39658213.969999999</v>
      </c>
      <c r="H464" s="246"/>
      <c r="I464" s="246"/>
      <c r="J464" s="246"/>
      <c r="K464" s="246"/>
      <c r="L464" s="317">
        <v>39658213.969999999</v>
      </c>
      <c r="M464" s="317"/>
      <c r="N464" s="246"/>
      <c r="O464" s="245">
        <v>311391.67</v>
      </c>
      <c r="P464" s="318">
        <v>247844.05999999997</v>
      </c>
      <c r="Q464" s="318"/>
      <c r="R464" s="246"/>
      <c r="S464" s="246"/>
      <c r="T464" s="247">
        <v>559235.73</v>
      </c>
      <c r="U464" s="246"/>
      <c r="V464" s="245">
        <v>19311994.510000002</v>
      </c>
      <c r="W464" s="245">
        <v>11288076.150000002</v>
      </c>
      <c r="X464" s="245">
        <v>1159626.6100000001</v>
      </c>
      <c r="Y464" s="245">
        <v>748674.33</v>
      </c>
      <c r="Z464" s="245">
        <v>1362238.67</v>
      </c>
      <c r="AA464" s="246"/>
      <c r="AB464" s="245">
        <v>1020658.64</v>
      </c>
      <c r="AC464" s="246"/>
      <c r="AD464" s="246"/>
      <c r="AE464" s="247">
        <v>34891268.910000004</v>
      </c>
      <c r="AF464" s="246"/>
      <c r="AG464" s="246"/>
      <c r="AH464" s="246"/>
      <c r="AI464" s="246"/>
      <c r="AJ464" s="246"/>
      <c r="AK464" s="246"/>
      <c r="AL464" s="246"/>
      <c r="AM464" s="256"/>
      <c r="AN464" s="247">
        <f t="shared" si="14"/>
        <v>75108718.609999999</v>
      </c>
      <c r="AO464" s="246"/>
      <c r="AP464" s="246"/>
      <c r="AQ464" s="246"/>
      <c r="AR464" s="246"/>
      <c r="AS464" s="246"/>
      <c r="AT464" s="246"/>
      <c r="AU464" s="256"/>
      <c r="AV464" s="246"/>
      <c r="AW464" s="246"/>
      <c r="AX464" s="246"/>
      <c r="AY464" s="246"/>
      <c r="AZ464" s="246"/>
      <c r="BA464" s="246"/>
      <c r="BB464" s="245">
        <v>23092.68</v>
      </c>
      <c r="BC464" s="246"/>
      <c r="BD464" s="246"/>
      <c r="BE464" s="246"/>
      <c r="BF464" s="246"/>
      <c r="BG464" s="246"/>
      <c r="BH464" s="246"/>
      <c r="BI464" s="246"/>
      <c r="BJ464" s="246"/>
      <c r="BK464" s="246"/>
      <c r="BL464" s="246"/>
      <c r="BM464" s="247">
        <f t="shared" si="15"/>
        <v>23092.68</v>
      </c>
      <c r="BN464" s="246"/>
      <c r="BO464" s="246"/>
      <c r="BP464" s="246"/>
      <c r="BQ464" s="246"/>
      <c r="BR464" s="246"/>
      <c r="BS464" s="246"/>
      <c r="BT464" s="256"/>
      <c r="BU464" s="246"/>
      <c r="BV464" s="246"/>
      <c r="BW464" s="246"/>
      <c r="BX464" s="246"/>
      <c r="BY464" s="256"/>
      <c r="BZ464" s="246"/>
      <c r="CA464" s="246"/>
      <c r="CB464" s="256"/>
      <c r="CC464" s="247">
        <v>75108718.610000014</v>
      </c>
      <c r="CD464" s="247">
        <v>23092.68</v>
      </c>
      <c r="CE464" s="247">
        <v>75131811.290000007</v>
      </c>
      <c r="CG464" s="225"/>
      <c r="CH464" s="225"/>
    </row>
    <row r="465" spans="2:86" ht="15" customHeight="1">
      <c r="B465" s="314"/>
      <c r="C465" s="315" t="s">
        <v>649</v>
      </c>
      <c r="D465" s="316"/>
      <c r="E465" s="197">
        <v>690315.10000000009</v>
      </c>
      <c r="F465" s="246"/>
      <c r="G465" s="245">
        <v>32132964.870000005</v>
      </c>
      <c r="H465" s="246"/>
      <c r="I465" s="246"/>
      <c r="J465" s="245">
        <v>415586.74999999994</v>
      </c>
      <c r="K465" s="246"/>
      <c r="L465" s="317">
        <v>33238866.719999999</v>
      </c>
      <c r="M465" s="317"/>
      <c r="N465" s="246"/>
      <c r="O465" s="245">
        <v>90371.150000000023</v>
      </c>
      <c r="P465" s="318">
        <v>77466.760000000038</v>
      </c>
      <c r="Q465" s="318"/>
      <c r="R465" s="245">
        <v>92694</v>
      </c>
      <c r="S465" s="246"/>
      <c r="T465" s="247">
        <v>260531.91000000003</v>
      </c>
      <c r="U465" s="245">
        <v>6559191.5800000001</v>
      </c>
      <c r="V465" s="245">
        <v>36269663.859999999</v>
      </c>
      <c r="W465" s="245">
        <v>267095.87999999896</v>
      </c>
      <c r="X465" s="245">
        <v>354394.80999999982</v>
      </c>
      <c r="Y465" s="245">
        <v>303286.08999999997</v>
      </c>
      <c r="Z465" s="245">
        <v>198385.48</v>
      </c>
      <c r="AA465" s="246"/>
      <c r="AB465" s="245">
        <v>712115.92</v>
      </c>
      <c r="AC465" s="245">
        <v>735174.43</v>
      </c>
      <c r="AD465" s="246"/>
      <c r="AE465" s="247">
        <v>45399308.050000004</v>
      </c>
      <c r="AF465" s="245">
        <v>6490.98</v>
      </c>
      <c r="AG465" s="245">
        <v>696718.98</v>
      </c>
      <c r="AH465" s="246"/>
      <c r="AI465" s="246"/>
      <c r="AJ465" s="246"/>
      <c r="AK465" s="246"/>
      <c r="AL465" s="246"/>
      <c r="AM465" s="247">
        <v>703209.96</v>
      </c>
      <c r="AN465" s="247">
        <f t="shared" si="14"/>
        <v>79601916.640000001</v>
      </c>
      <c r="AO465" s="245">
        <v>191188.11</v>
      </c>
      <c r="AP465" s="246"/>
      <c r="AQ465" s="246"/>
      <c r="AR465" s="246"/>
      <c r="AS465" s="246"/>
      <c r="AT465" s="246"/>
      <c r="AU465" s="247">
        <v>191188.11</v>
      </c>
      <c r="AV465" s="246"/>
      <c r="AW465" s="246"/>
      <c r="AX465" s="245">
        <v>2035.89</v>
      </c>
      <c r="AY465" s="245">
        <v>155951.19</v>
      </c>
      <c r="AZ465" s="246"/>
      <c r="BA465" s="246"/>
      <c r="BB465" s="245">
        <v>10162.100000000006</v>
      </c>
      <c r="BC465" s="246"/>
      <c r="BD465" s="246"/>
      <c r="BE465" s="246"/>
      <c r="BF465" s="245">
        <v>33305.089999999997</v>
      </c>
      <c r="BG465" s="246"/>
      <c r="BH465" s="246"/>
      <c r="BI465" s="246"/>
      <c r="BJ465" s="246"/>
      <c r="BK465" s="246"/>
      <c r="BL465" s="246"/>
      <c r="BM465" s="247">
        <f t="shared" si="15"/>
        <v>201454.27000000002</v>
      </c>
      <c r="BN465" s="246"/>
      <c r="BO465" s="246"/>
      <c r="BP465" s="246"/>
      <c r="BQ465" s="246"/>
      <c r="BR465" s="246"/>
      <c r="BS465" s="246"/>
      <c r="BT465" s="256"/>
      <c r="BU465" s="245">
        <v>3041726.6900000004</v>
      </c>
      <c r="BV465" s="245">
        <v>1907.21</v>
      </c>
      <c r="BW465" s="246"/>
      <c r="BX465" s="246"/>
      <c r="BY465" s="247">
        <v>3043633.9000000004</v>
      </c>
      <c r="BZ465" s="246"/>
      <c r="CA465" s="245">
        <v>56628.49</v>
      </c>
      <c r="CB465" s="247">
        <v>56628.49</v>
      </c>
      <c r="CC465" s="256"/>
      <c r="CD465" s="256"/>
      <c r="CE465" s="247">
        <v>83094821.410000011</v>
      </c>
      <c r="CG465" s="225"/>
      <c r="CH465" s="225"/>
    </row>
    <row r="466" spans="2:86" ht="15" customHeight="1">
      <c r="B466" s="314" t="s">
        <v>186</v>
      </c>
      <c r="C466" s="315" t="s">
        <v>647</v>
      </c>
      <c r="D466" s="316"/>
      <c r="E466" s="197">
        <v>1237859.6000000001</v>
      </c>
      <c r="F466" s="245">
        <v>4163736.24</v>
      </c>
      <c r="G466" s="245">
        <v>31019048.190000001</v>
      </c>
      <c r="H466" s="245">
        <v>2083936.03</v>
      </c>
      <c r="I466" s="245">
        <v>633276.77</v>
      </c>
      <c r="J466" s="245">
        <v>44583.56</v>
      </c>
      <c r="K466" s="246"/>
      <c r="L466" s="317">
        <v>39182440.390000008</v>
      </c>
      <c r="M466" s="317"/>
      <c r="N466" s="246"/>
      <c r="O466" s="245">
        <v>289135.43</v>
      </c>
      <c r="P466" s="319"/>
      <c r="Q466" s="319"/>
      <c r="R466" s="246"/>
      <c r="S466" s="246"/>
      <c r="T466" s="247">
        <v>289135.43</v>
      </c>
      <c r="U466" s="245">
        <v>2145983.9</v>
      </c>
      <c r="V466" s="245">
        <v>16021195.48</v>
      </c>
      <c r="W466" s="245">
        <v>540562.06999999995</v>
      </c>
      <c r="X466" s="245">
        <v>632144.51</v>
      </c>
      <c r="Y466" s="245">
        <v>9464.16</v>
      </c>
      <c r="Z466" s="245">
        <v>1025137.29</v>
      </c>
      <c r="AA466" s="246"/>
      <c r="AB466" s="245">
        <v>585393.07999999996</v>
      </c>
      <c r="AC466" s="245">
        <v>7157274.9100000001</v>
      </c>
      <c r="AD466" s="246"/>
      <c r="AE466" s="247">
        <v>28117155.399999999</v>
      </c>
      <c r="AF466" s="245">
        <v>387342.75</v>
      </c>
      <c r="AG466" s="245">
        <v>497875.41</v>
      </c>
      <c r="AH466" s="246"/>
      <c r="AI466" s="246"/>
      <c r="AJ466" s="246"/>
      <c r="AK466" s="246"/>
      <c r="AL466" s="246"/>
      <c r="AM466" s="247">
        <v>885218.15999999992</v>
      </c>
      <c r="AN466" s="247">
        <f t="shared" si="14"/>
        <v>68473949.379999995</v>
      </c>
      <c r="AO466" s="245">
        <v>105021.57</v>
      </c>
      <c r="AP466" s="246"/>
      <c r="AQ466" s="246"/>
      <c r="AR466" s="246"/>
      <c r="AS466" s="246"/>
      <c r="AT466" s="246"/>
      <c r="AU466" s="247">
        <v>105021.57</v>
      </c>
      <c r="AV466" s="246"/>
      <c r="AW466" s="246"/>
      <c r="AX466" s="245">
        <v>15414.81</v>
      </c>
      <c r="AY466" s="245">
        <v>91573.209999999963</v>
      </c>
      <c r="AZ466" s="246"/>
      <c r="BA466" s="246"/>
      <c r="BB466" s="245">
        <v>508414.39</v>
      </c>
      <c r="BC466" s="246"/>
      <c r="BD466" s="246"/>
      <c r="BE466" s="245">
        <v>253975.43</v>
      </c>
      <c r="BF466" s="245">
        <v>8879.6100000000079</v>
      </c>
      <c r="BG466" s="246"/>
      <c r="BH466" s="246"/>
      <c r="BI466" s="246"/>
      <c r="BJ466" s="246"/>
      <c r="BK466" s="246"/>
      <c r="BL466" s="245">
        <v>3013.0600000000004</v>
      </c>
      <c r="BM466" s="247">
        <f t="shared" si="15"/>
        <v>881270.50999999989</v>
      </c>
      <c r="BN466" s="246"/>
      <c r="BO466" s="246"/>
      <c r="BP466" s="246"/>
      <c r="BQ466" s="246"/>
      <c r="BR466" s="246"/>
      <c r="BS466" s="246"/>
      <c r="BT466" s="256"/>
      <c r="BU466" s="245">
        <v>601855.8899999999</v>
      </c>
      <c r="BV466" s="245">
        <v>1788.23</v>
      </c>
      <c r="BW466" s="246"/>
      <c r="BX466" s="246"/>
      <c r="BY466" s="247">
        <v>603644.11999999988</v>
      </c>
      <c r="BZ466" s="245">
        <v>322114.79000000004</v>
      </c>
      <c r="CA466" s="245">
        <v>11097.69</v>
      </c>
      <c r="CB466" s="247">
        <v>333212.48000000004</v>
      </c>
      <c r="CC466" s="256"/>
      <c r="CD466" s="256"/>
      <c r="CE466" s="247">
        <v>70397098.060000002</v>
      </c>
      <c r="CG466" s="225"/>
      <c r="CH466" s="225"/>
    </row>
    <row r="467" spans="2:86" ht="15" customHeight="1">
      <c r="B467" s="314"/>
      <c r="C467" s="315" t="s">
        <v>648</v>
      </c>
      <c r="D467" s="316"/>
      <c r="E467" s="197"/>
      <c r="F467" s="245">
        <v>1266720.82</v>
      </c>
      <c r="G467" s="245">
        <v>7730158.4900000002</v>
      </c>
      <c r="H467" s="245">
        <v>475071.59</v>
      </c>
      <c r="I467" s="245">
        <v>94696.04</v>
      </c>
      <c r="J467" s="246"/>
      <c r="K467" s="246"/>
      <c r="L467" s="317">
        <v>9566646.9399999995</v>
      </c>
      <c r="M467" s="317"/>
      <c r="N467" s="246"/>
      <c r="O467" s="245">
        <v>289135.43</v>
      </c>
      <c r="P467" s="319"/>
      <c r="Q467" s="319"/>
      <c r="R467" s="246"/>
      <c r="S467" s="246"/>
      <c r="T467" s="247">
        <v>289135.43</v>
      </c>
      <c r="U467" s="246"/>
      <c r="V467" s="245">
        <v>1421425.36</v>
      </c>
      <c r="W467" s="245">
        <v>309618.83999999997</v>
      </c>
      <c r="X467" s="245">
        <v>560874.58000000007</v>
      </c>
      <c r="Y467" s="245">
        <v>9464.16</v>
      </c>
      <c r="Z467" s="245">
        <v>738989.2</v>
      </c>
      <c r="AA467" s="246"/>
      <c r="AB467" s="245">
        <v>274200.11</v>
      </c>
      <c r="AC467" s="246"/>
      <c r="AD467" s="246"/>
      <c r="AE467" s="247">
        <v>3314572.2499999995</v>
      </c>
      <c r="AF467" s="245">
        <v>99524.62</v>
      </c>
      <c r="AG467" s="246"/>
      <c r="AH467" s="246"/>
      <c r="AI467" s="246"/>
      <c r="AJ467" s="246"/>
      <c r="AK467" s="246"/>
      <c r="AL467" s="246"/>
      <c r="AM467" s="247">
        <v>99524.62</v>
      </c>
      <c r="AN467" s="247">
        <f t="shared" si="14"/>
        <v>13269879.239999998</v>
      </c>
      <c r="AO467" s="245">
        <v>5721.06</v>
      </c>
      <c r="AP467" s="246"/>
      <c r="AQ467" s="246"/>
      <c r="AR467" s="246"/>
      <c r="AS467" s="246"/>
      <c r="AT467" s="246"/>
      <c r="AU467" s="247">
        <v>5721.06</v>
      </c>
      <c r="AV467" s="246"/>
      <c r="AW467" s="246"/>
      <c r="AX467" s="246"/>
      <c r="AY467" s="246"/>
      <c r="AZ467" s="246"/>
      <c r="BA467" s="246"/>
      <c r="BB467" s="245">
        <v>343561.59</v>
      </c>
      <c r="BC467" s="246"/>
      <c r="BD467" s="246"/>
      <c r="BE467" s="246"/>
      <c r="BF467" s="246"/>
      <c r="BG467" s="246"/>
      <c r="BH467" s="246"/>
      <c r="BI467" s="246"/>
      <c r="BJ467" s="246"/>
      <c r="BK467" s="246"/>
      <c r="BL467" s="246"/>
      <c r="BM467" s="247">
        <f t="shared" si="15"/>
        <v>343561.59</v>
      </c>
      <c r="BN467" s="246"/>
      <c r="BO467" s="246"/>
      <c r="BP467" s="246"/>
      <c r="BQ467" s="246"/>
      <c r="BR467" s="246"/>
      <c r="BS467" s="246"/>
      <c r="BT467" s="256"/>
      <c r="BU467" s="246"/>
      <c r="BV467" s="246"/>
      <c r="BW467" s="246"/>
      <c r="BX467" s="246"/>
      <c r="BY467" s="256"/>
      <c r="BZ467" s="246"/>
      <c r="CA467" s="246"/>
      <c r="CB467" s="256"/>
      <c r="CC467" s="247">
        <v>13170354.619999997</v>
      </c>
      <c r="CD467" s="247">
        <v>448807.26999999996</v>
      </c>
      <c r="CE467" s="247">
        <v>13619161.889999999</v>
      </c>
      <c r="CG467" s="225"/>
      <c r="CH467" s="225"/>
    </row>
    <row r="468" spans="2:86" ht="15" customHeight="1">
      <c r="B468" s="314"/>
      <c r="C468" s="315" t="s">
        <v>649</v>
      </c>
      <c r="D468" s="316"/>
      <c r="E468" s="197">
        <v>1237859.6000000001</v>
      </c>
      <c r="F468" s="245">
        <v>2897015.42</v>
      </c>
      <c r="G468" s="245">
        <v>23288889.700000003</v>
      </c>
      <c r="H468" s="245">
        <v>1608864.44</v>
      </c>
      <c r="I468" s="245">
        <v>538580.73</v>
      </c>
      <c r="J468" s="245">
        <v>44583.56</v>
      </c>
      <c r="K468" s="246"/>
      <c r="L468" s="317">
        <v>29615793.45000001</v>
      </c>
      <c r="M468" s="317"/>
      <c r="N468" s="246"/>
      <c r="O468" s="246"/>
      <c r="P468" s="319"/>
      <c r="Q468" s="319"/>
      <c r="R468" s="246"/>
      <c r="S468" s="246"/>
      <c r="T468" s="256"/>
      <c r="U468" s="245">
        <v>2145983.9</v>
      </c>
      <c r="V468" s="245">
        <v>14599770.120000001</v>
      </c>
      <c r="W468" s="245">
        <v>230943.23</v>
      </c>
      <c r="X468" s="245">
        <v>71269.929999999935</v>
      </c>
      <c r="Y468" s="246"/>
      <c r="Z468" s="245">
        <v>286148.09000000008</v>
      </c>
      <c r="AA468" s="246"/>
      <c r="AB468" s="245">
        <v>311192.96999999997</v>
      </c>
      <c r="AC468" s="245">
        <v>7157274.9100000001</v>
      </c>
      <c r="AD468" s="246"/>
      <c r="AE468" s="247">
        <v>24802583.149999999</v>
      </c>
      <c r="AF468" s="245">
        <v>287818.13</v>
      </c>
      <c r="AG468" s="245">
        <v>497875.41</v>
      </c>
      <c r="AH468" s="246"/>
      <c r="AI468" s="246"/>
      <c r="AJ468" s="246"/>
      <c r="AK468" s="246"/>
      <c r="AL468" s="246"/>
      <c r="AM468" s="247">
        <v>785693.53999999992</v>
      </c>
      <c r="AN468" s="247">
        <f t="shared" si="14"/>
        <v>55204070.140000008</v>
      </c>
      <c r="AO468" s="245">
        <v>99300.51</v>
      </c>
      <c r="AP468" s="246"/>
      <c r="AQ468" s="246"/>
      <c r="AR468" s="246"/>
      <c r="AS468" s="246"/>
      <c r="AT468" s="246"/>
      <c r="AU468" s="247">
        <v>99300.51</v>
      </c>
      <c r="AV468" s="246"/>
      <c r="AW468" s="246"/>
      <c r="AX468" s="245">
        <v>15414.81</v>
      </c>
      <c r="AY468" s="245">
        <v>91573.209999999963</v>
      </c>
      <c r="AZ468" s="246"/>
      <c r="BA468" s="246"/>
      <c r="BB468" s="245">
        <v>164852.80000000005</v>
      </c>
      <c r="BC468" s="246"/>
      <c r="BD468" s="246"/>
      <c r="BE468" s="245">
        <v>253975.43</v>
      </c>
      <c r="BF468" s="245">
        <v>8879.6100000000079</v>
      </c>
      <c r="BG468" s="246"/>
      <c r="BH468" s="246"/>
      <c r="BI468" s="246"/>
      <c r="BJ468" s="246"/>
      <c r="BK468" s="246"/>
      <c r="BL468" s="245">
        <v>3013.0600000000004</v>
      </c>
      <c r="BM468" s="247">
        <f t="shared" si="15"/>
        <v>537708.92000000004</v>
      </c>
      <c r="BN468" s="246"/>
      <c r="BO468" s="246"/>
      <c r="BP468" s="246"/>
      <c r="BQ468" s="246"/>
      <c r="BR468" s="246"/>
      <c r="BS468" s="246"/>
      <c r="BT468" s="256"/>
      <c r="BU468" s="245">
        <v>601855.8899999999</v>
      </c>
      <c r="BV468" s="245">
        <v>1788.23</v>
      </c>
      <c r="BW468" s="246"/>
      <c r="BX468" s="246"/>
      <c r="BY468" s="247">
        <v>603644.11999999988</v>
      </c>
      <c r="BZ468" s="245">
        <v>322114.79000000004</v>
      </c>
      <c r="CA468" s="245">
        <v>11097.69</v>
      </c>
      <c r="CB468" s="247">
        <v>333212.48000000004</v>
      </c>
      <c r="CC468" s="256"/>
      <c r="CD468" s="256"/>
      <c r="CE468" s="247">
        <v>56777936.170000002</v>
      </c>
      <c r="CG468" s="225"/>
      <c r="CH468" s="225"/>
    </row>
    <row r="469" spans="2:86" ht="15" customHeight="1">
      <c r="B469" s="314" t="s">
        <v>187</v>
      </c>
      <c r="C469" s="315" t="s">
        <v>647</v>
      </c>
      <c r="D469" s="316"/>
      <c r="E469" s="197">
        <v>16668161.85</v>
      </c>
      <c r="F469" s="246"/>
      <c r="G469" s="245">
        <v>40519715.780000001</v>
      </c>
      <c r="H469" s="245">
        <v>3802</v>
      </c>
      <c r="I469" s="245">
        <v>241216.87</v>
      </c>
      <c r="J469" s="245">
        <v>3756360.6500000004</v>
      </c>
      <c r="K469" s="246"/>
      <c r="L469" s="317">
        <v>61189257.149999999</v>
      </c>
      <c r="M469" s="317"/>
      <c r="N469" s="246"/>
      <c r="O469" s="246"/>
      <c r="P469" s="319"/>
      <c r="Q469" s="319"/>
      <c r="R469" s="246"/>
      <c r="S469" s="246"/>
      <c r="T469" s="256"/>
      <c r="U469" s="245">
        <v>19851387.649999999</v>
      </c>
      <c r="V469" s="245">
        <v>17027877.879999999</v>
      </c>
      <c r="W469" s="245">
        <v>4023254.12</v>
      </c>
      <c r="X469" s="245">
        <v>3759608.54</v>
      </c>
      <c r="Y469" s="245">
        <v>50169.15</v>
      </c>
      <c r="Z469" s="245">
        <v>5016611.54</v>
      </c>
      <c r="AA469" s="246"/>
      <c r="AB469" s="245">
        <v>8783283.4299999997</v>
      </c>
      <c r="AC469" s="245">
        <v>13338111.82</v>
      </c>
      <c r="AD469" s="246"/>
      <c r="AE469" s="247">
        <v>71850304.129999995</v>
      </c>
      <c r="AF469" s="245">
        <v>1260710</v>
      </c>
      <c r="AG469" s="245">
        <v>1427962.7</v>
      </c>
      <c r="AH469" s="246"/>
      <c r="AI469" s="245">
        <v>33857689.359999999</v>
      </c>
      <c r="AJ469" s="246"/>
      <c r="AK469" s="246"/>
      <c r="AL469" s="246"/>
      <c r="AM469" s="247">
        <v>36546362.060000002</v>
      </c>
      <c r="AN469" s="247">
        <f t="shared" si="14"/>
        <v>169585923.34</v>
      </c>
      <c r="AO469" s="246"/>
      <c r="AP469" s="246"/>
      <c r="AQ469" s="246"/>
      <c r="AR469" s="246"/>
      <c r="AS469" s="246"/>
      <c r="AT469" s="246"/>
      <c r="AU469" s="256"/>
      <c r="AV469" s="246"/>
      <c r="AW469" s="245">
        <v>11992.5</v>
      </c>
      <c r="AX469" s="245">
        <v>64912.59</v>
      </c>
      <c r="AY469" s="245">
        <v>2748092.6999999993</v>
      </c>
      <c r="AZ469" s="246"/>
      <c r="BA469" s="246"/>
      <c r="BB469" s="245">
        <v>94702.55</v>
      </c>
      <c r="BC469" s="246"/>
      <c r="BD469" s="246"/>
      <c r="BE469" s="246"/>
      <c r="BF469" s="246"/>
      <c r="BG469" s="246"/>
      <c r="BH469" s="246"/>
      <c r="BI469" s="246"/>
      <c r="BJ469" s="246"/>
      <c r="BK469" s="246"/>
      <c r="BL469" s="245">
        <v>88783.75</v>
      </c>
      <c r="BM469" s="247">
        <f t="shared" si="15"/>
        <v>3008484.0899999989</v>
      </c>
      <c r="BN469" s="246"/>
      <c r="BO469" s="246"/>
      <c r="BP469" s="246"/>
      <c r="BQ469" s="246"/>
      <c r="BR469" s="246"/>
      <c r="BS469" s="246"/>
      <c r="BT469" s="256"/>
      <c r="BU469" s="245">
        <v>2145921.19</v>
      </c>
      <c r="BV469" s="245">
        <v>5719.7999999999993</v>
      </c>
      <c r="BW469" s="246"/>
      <c r="BX469" s="246"/>
      <c r="BY469" s="247">
        <v>2151640.9899999998</v>
      </c>
      <c r="BZ469" s="245">
        <v>9086991</v>
      </c>
      <c r="CA469" s="245">
        <v>27951.969999999998</v>
      </c>
      <c r="CB469" s="247">
        <v>9114942.9700000007</v>
      </c>
      <c r="CC469" s="256"/>
      <c r="CD469" s="256"/>
      <c r="CE469" s="247">
        <v>183860991.38999999</v>
      </c>
      <c r="CG469" s="225"/>
      <c r="CH469" s="225"/>
    </row>
    <row r="470" spans="2:86" ht="15" customHeight="1">
      <c r="B470" s="314"/>
      <c r="C470" s="315" t="s">
        <v>648</v>
      </c>
      <c r="D470" s="316"/>
      <c r="E470" s="197">
        <v>4989.4799999999996</v>
      </c>
      <c r="F470" s="246"/>
      <c r="G470" s="245">
        <v>17416785.82</v>
      </c>
      <c r="H470" s="245">
        <v>558</v>
      </c>
      <c r="I470" s="246"/>
      <c r="J470" s="246"/>
      <c r="K470" s="246"/>
      <c r="L470" s="317">
        <v>17422333.300000001</v>
      </c>
      <c r="M470" s="317"/>
      <c r="N470" s="246"/>
      <c r="O470" s="246"/>
      <c r="P470" s="319"/>
      <c r="Q470" s="319"/>
      <c r="R470" s="246"/>
      <c r="S470" s="246"/>
      <c r="T470" s="256"/>
      <c r="U470" s="245">
        <v>758350.14999999991</v>
      </c>
      <c r="V470" s="245">
        <v>1996780.74</v>
      </c>
      <c r="W470" s="245">
        <v>2389834.58</v>
      </c>
      <c r="X470" s="245">
        <v>2948115.74</v>
      </c>
      <c r="Y470" s="245">
        <v>38603.64</v>
      </c>
      <c r="Z470" s="245">
        <v>1619372.3</v>
      </c>
      <c r="AA470" s="246"/>
      <c r="AB470" s="245">
        <v>2763904.96</v>
      </c>
      <c r="AC470" s="246"/>
      <c r="AD470" s="246"/>
      <c r="AE470" s="247">
        <v>12514962.109999999</v>
      </c>
      <c r="AF470" s="246"/>
      <c r="AG470" s="246"/>
      <c r="AH470" s="246"/>
      <c r="AI470" s="245">
        <v>26542.240000000002</v>
      </c>
      <c r="AJ470" s="246"/>
      <c r="AK470" s="246"/>
      <c r="AL470" s="246"/>
      <c r="AM470" s="247">
        <v>26542.240000000002</v>
      </c>
      <c r="AN470" s="247">
        <f t="shared" si="14"/>
        <v>29963837.649999999</v>
      </c>
      <c r="AO470" s="246"/>
      <c r="AP470" s="246"/>
      <c r="AQ470" s="246"/>
      <c r="AR470" s="246"/>
      <c r="AS470" s="246"/>
      <c r="AT470" s="246"/>
      <c r="AU470" s="256"/>
      <c r="AV470" s="246"/>
      <c r="AW470" s="246"/>
      <c r="AX470" s="246"/>
      <c r="AY470" s="246"/>
      <c r="AZ470" s="246"/>
      <c r="BA470" s="246"/>
      <c r="BB470" s="245">
        <v>94702.55</v>
      </c>
      <c r="BC470" s="246"/>
      <c r="BD470" s="246"/>
      <c r="BE470" s="246"/>
      <c r="BF470" s="246"/>
      <c r="BG470" s="246"/>
      <c r="BH470" s="246"/>
      <c r="BI470" s="246"/>
      <c r="BJ470" s="246"/>
      <c r="BK470" s="246"/>
      <c r="BL470" s="246"/>
      <c r="BM470" s="247">
        <f t="shared" si="15"/>
        <v>94702.55</v>
      </c>
      <c r="BN470" s="246"/>
      <c r="BO470" s="246"/>
      <c r="BP470" s="246"/>
      <c r="BQ470" s="246"/>
      <c r="BR470" s="246"/>
      <c r="BS470" s="246"/>
      <c r="BT470" s="256"/>
      <c r="BU470" s="246"/>
      <c r="BV470" s="246"/>
      <c r="BW470" s="246"/>
      <c r="BX470" s="246"/>
      <c r="BY470" s="256"/>
      <c r="BZ470" s="246"/>
      <c r="CA470" s="246"/>
      <c r="CB470" s="256"/>
      <c r="CC470" s="247">
        <v>29963837.649999995</v>
      </c>
      <c r="CD470" s="247">
        <v>94702.55</v>
      </c>
      <c r="CE470" s="247">
        <v>30058540.199999999</v>
      </c>
      <c r="CG470" s="225"/>
      <c r="CH470" s="225"/>
    </row>
    <row r="471" spans="2:86" ht="15" customHeight="1">
      <c r="B471" s="314"/>
      <c r="C471" s="315" t="s">
        <v>649</v>
      </c>
      <c r="D471" s="316"/>
      <c r="E471" s="197">
        <v>16663172.369999999</v>
      </c>
      <c r="F471" s="246"/>
      <c r="G471" s="245">
        <v>23102929.960000001</v>
      </c>
      <c r="H471" s="245">
        <v>3244</v>
      </c>
      <c r="I471" s="245">
        <v>241216.87</v>
      </c>
      <c r="J471" s="245">
        <v>3756360.6500000004</v>
      </c>
      <c r="K471" s="246"/>
      <c r="L471" s="317">
        <v>43766923.849999994</v>
      </c>
      <c r="M471" s="317"/>
      <c r="N471" s="246"/>
      <c r="O471" s="246"/>
      <c r="P471" s="319"/>
      <c r="Q471" s="319"/>
      <c r="R471" s="246"/>
      <c r="S471" s="246"/>
      <c r="T471" s="256"/>
      <c r="U471" s="245">
        <v>19093037.5</v>
      </c>
      <c r="V471" s="245">
        <v>15031097.139999999</v>
      </c>
      <c r="W471" s="245">
        <v>1633419.54</v>
      </c>
      <c r="X471" s="245">
        <v>811492.80000000028</v>
      </c>
      <c r="Y471" s="245">
        <v>11565.510000000002</v>
      </c>
      <c r="Z471" s="245">
        <v>3397239.24</v>
      </c>
      <c r="AA471" s="246"/>
      <c r="AB471" s="245">
        <v>6019378.4699999997</v>
      </c>
      <c r="AC471" s="245">
        <v>13338111.82</v>
      </c>
      <c r="AD471" s="246"/>
      <c r="AE471" s="247">
        <v>59335342.019999996</v>
      </c>
      <c r="AF471" s="245">
        <v>1260710</v>
      </c>
      <c r="AG471" s="245">
        <v>1427962.7</v>
      </c>
      <c r="AH471" s="246"/>
      <c r="AI471" s="245">
        <v>33831147.119999997</v>
      </c>
      <c r="AJ471" s="246"/>
      <c r="AK471" s="246"/>
      <c r="AL471" s="246"/>
      <c r="AM471" s="247">
        <v>36519819.82</v>
      </c>
      <c r="AN471" s="247">
        <f t="shared" si="14"/>
        <v>139622085.69</v>
      </c>
      <c r="AO471" s="246"/>
      <c r="AP471" s="246"/>
      <c r="AQ471" s="246"/>
      <c r="AR471" s="246"/>
      <c r="AS471" s="246"/>
      <c r="AT471" s="246"/>
      <c r="AU471" s="256"/>
      <c r="AV471" s="246"/>
      <c r="AW471" s="245">
        <v>11992.5</v>
      </c>
      <c r="AX471" s="245">
        <v>64912.59</v>
      </c>
      <c r="AY471" s="245">
        <v>2748092.6999999993</v>
      </c>
      <c r="AZ471" s="246"/>
      <c r="BA471" s="246"/>
      <c r="BB471" s="246"/>
      <c r="BC471" s="246"/>
      <c r="BD471" s="246"/>
      <c r="BE471" s="246"/>
      <c r="BF471" s="246"/>
      <c r="BG471" s="246"/>
      <c r="BH471" s="246"/>
      <c r="BI471" s="246"/>
      <c r="BJ471" s="246"/>
      <c r="BK471" s="246"/>
      <c r="BL471" s="245">
        <v>88783.75</v>
      </c>
      <c r="BM471" s="247">
        <f t="shared" si="15"/>
        <v>2913781.5399999991</v>
      </c>
      <c r="BN471" s="246"/>
      <c r="BO471" s="246"/>
      <c r="BP471" s="246"/>
      <c r="BQ471" s="246"/>
      <c r="BR471" s="246"/>
      <c r="BS471" s="246"/>
      <c r="BT471" s="256"/>
      <c r="BU471" s="245">
        <v>2145921.19</v>
      </c>
      <c r="BV471" s="245">
        <v>5719.7999999999993</v>
      </c>
      <c r="BW471" s="246"/>
      <c r="BX471" s="246"/>
      <c r="BY471" s="247">
        <v>2151640.9899999998</v>
      </c>
      <c r="BZ471" s="245">
        <v>9086991</v>
      </c>
      <c r="CA471" s="245">
        <v>27951.969999999998</v>
      </c>
      <c r="CB471" s="247">
        <v>9114942.9700000007</v>
      </c>
      <c r="CC471" s="256"/>
      <c r="CD471" s="256"/>
      <c r="CE471" s="247">
        <v>153802451.19</v>
      </c>
      <c r="CG471" s="225"/>
      <c r="CH471" s="225"/>
    </row>
    <row r="472" spans="2:86" ht="15" customHeight="1">
      <c r="B472" s="314" t="s">
        <v>188</v>
      </c>
      <c r="C472" s="315" t="s">
        <v>647</v>
      </c>
      <c r="D472" s="316"/>
      <c r="E472" s="197"/>
      <c r="F472" s="245">
        <v>502271.9</v>
      </c>
      <c r="G472" s="245">
        <v>34017608.700000003</v>
      </c>
      <c r="H472" s="245">
        <v>116425.89</v>
      </c>
      <c r="I472" s="246"/>
      <c r="J472" s="245">
        <v>6232733.2999999998</v>
      </c>
      <c r="K472" s="246"/>
      <c r="L472" s="317">
        <v>40869039.789999999</v>
      </c>
      <c r="M472" s="317"/>
      <c r="N472" s="246"/>
      <c r="O472" s="245">
        <v>541578.36</v>
      </c>
      <c r="P472" s="318">
        <v>997999.26</v>
      </c>
      <c r="Q472" s="318"/>
      <c r="R472" s="245">
        <v>434725.88</v>
      </c>
      <c r="S472" s="246"/>
      <c r="T472" s="247">
        <v>1974303.5</v>
      </c>
      <c r="U472" s="245">
        <v>2134522.0699999998</v>
      </c>
      <c r="V472" s="245">
        <v>38570478.75</v>
      </c>
      <c r="W472" s="245">
        <v>2991319.39</v>
      </c>
      <c r="X472" s="245">
        <v>511621.21</v>
      </c>
      <c r="Y472" s="245">
        <v>1585.01</v>
      </c>
      <c r="Z472" s="245">
        <v>250690.8</v>
      </c>
      <c r="AA472" s="246"/>
      <c r="AB472" s="245">
        <v>34188.78</v>
      </c>
      <c r="AC472" s="245">
        <v>941906.22</v>
      </c>
      <c r="AD472" s="246"/>
      <c r="AE472" s="247">
        <v>45436312.229999997</v>
      </c>
      <c r="AF472" s="245">
        <v>2346888.3199999998</v>
      </c>
      <c r="AG472" s="245">
        <v>713921.65</v>
      </c>
      <c r="AH472" s="246"/>
      <c r="AI472" s="246"/>
      <c r="AJ472" s="246"/>
      <c r="AK472" s="246"/>
      <c r="AL472" s="246"/>
      <c r="AM472" s="247">
        <v>3060809.97</v>
      </c>
      <c r="AN472" s="247">
        <f t="shared" si="14"/>
        <v>91340465.489999995</v>
      </c>
      <c r="AO472" s="245">
        <v>2081.4499999999998</v>
      </c>
      <c r="AP472" s="246"/>
      <c r="AQ472" s="246"/>
      <c r="AR472" s="246"/>
      <c r="AS472" s="246"/>
      <c r="AT472" s="246"/>
      <c r="AU472" s="247">
        <v>2081.4499999999998</v>
      </c>
      <c r="AV472" s="246"/>
      <c r="AW472" s="245">
        <v>164619.86000000004</v>
      </c>
      <c r="AX472" s="245">
        <v>150.59</v>
      </c>
      <c r="AY472" s="246"/>
      <c r="AZ472" s="246"/>
      <c r="BA472" s="246"/>
      <c r="BB472" s="246"/>
      <c r="BC472" s="246"/>
      <c r="BD472" s="246"/>
      <c r="BE472" s="246"/>
      <c r="BF472" s="245">
        <v>130863.03</v>
      </c>
      <c r="BG472" s="246"/>
      <c r="BH472" s="246"/>
      <c r="BI472" s="246"/>
      <c r="BJ472" s="246"/>
      <c r="BK472" s="246"/>
      <c r="BL472" s="245">
        <v>138459.9</v>
      </c>
      <c r="BM472" s="247">
        <f t="shared" si="15"/>
        <v>434093.38</v>
      </c>
      <c r="BN472" s="246"/>
      <c r="BO472" s="246"/>
      <c r="BP472" s="246"/>
      <c r="BQ472" s="246"/>
      <c r="BR472" s="246"/>
      <c r="BS472" s="245">
        <v>325000</v>
      </c>
      <c r="BT472" s="247">
        <v>325000</v>
      </c>
      <c r="BU472" s="245">
        <v>1345097.02</v>
      </c>
      <c r="BV472" s="245">
        <v>4476.46</v>
      </c>
      <c r="BW472" s="246"/>
      <c r="BX472" s="246"/>
      <c r="BY472" s="247">
        <v>1349573.48</v>
      </c>
      <c r="BZ472" s="245">
        <v>134790.76</v>
      </c>
      <c r="CA472" s="246"/>
      <c r="CB472" s="247">
        <v>134790.76</v>
      </c>
      <c r="CC472" s="256"/>
      <c r="CD472" s="256"/>
      <c r="CE472" s="247">
        <v>93586004.560000002</v>
      </c>
      <c r="CG472" s="225"/>
      <c r="CH472" s="225"/>
    </row>
    <row r="473" spans="2:86" ht="15" customHeight="1">
      <c r="B473" s="314"/>
      <c r="C473" s="315" t="s">
        <v>648</v>
      </c>
      <c r="D473" s="316"/>
      <c r="E473" s="197"/>
      <c r="F473" s="245">
        <v>52826.7</v>
      </c>
      <c r="G473" s="245">
        <v>16742305.25</v>
      </c>
      <c r="H473" s="246"/>
      <c r="I473" s="246"/>
      <c r="J473" s="246"/>
      <c r="K473" s="246"/>
      <c r="L473" s="317">
        <v>16795131.949999999</v>
      </c>
      <c r="M473" s="317"/>
      <c r="N473" s="246"/>
      <c r="O473" s="245">
        <v>519751.05999999994</v>
      </c>
      <c r="P473" s="318">
        <v>884553.12</v>
      </c>
      <c r="Q473" s="318"/>
      <c r="R473" s="246"/>
      <c r="S473" s="246"/>
      <c r="T473" s="247">
        <v>1404304.18</v>
      </c>
      <c r="U473" s="246"/>
      <c r="V473" s="245">
        <v>7839400.3200000003</v>
      </c>
      <c r="W473" s="245">
        <v>2410277.4300000002</v>
      </c>
      <c r="X473" s="245">
        <v>484332.37</v>
      </c>
      <c r="Y473" s="245">
        <v>1585.01</v>
      </c>
      <c r="Z473" s="245">
        <v>227358.39</v>
      </c>
      <c r="AA473" s="246"/>
      <c r="AB473" s="246"/>
      <c r="AC473" s="246"/>
      <c r="AD473" s="246"/>
      <c r="AE473" s="247">
        <v>10962953.52</v>
      </c>
      <c r="AF473" s="246"/>
      <c r="AG473" s="246"/>
      <c r="AH473" s="246"/>
      <c r="AI473" s="246"/>
      <c r="AJ473" s="246"/>
      <c r="AK473" s="246"/>
      <c r="AL473" s="246"/>
      <c r="AM473" s="256"/>
      <c r="AN473" s="247">
        <f t="shared" si="14"/>
        <v>29162389.649999999</v>
      </c>
      <c r="AO473" s="246"/>
      <c r="AP473" s="246"/>
      <c r="AQ473" s="246"/>
      <c r="AR473" s="246"/>
      <c r="AS473" s="246"/>
      <c r="AT473" s="246"/>
      <c r="AU473" s="256"/>
      <c r="AV473" s="246"/>
      <c r="AW473" s="245">
        <v>149879.95000000001</v>
      </c>
      <c r="AX473" s="246"/>
      <c r="AY473" s="246"/>
      <c r="AZ473" s="246"/>
      <c r="BA473" s="246"/>
      <c r="BB473" s="245"/>
      <c r="BC473" s="246"/>
      <c r="BD473" s="246"/>
      <c r="BE473" s="246"/>
      <c r="BF473" s="246"/>
      <c r="BG473" s="246"/>
      <c r="BH473" s="246"/>
      <c r="BI473" s="246"/>
      <c r="BJ473" s="246"/>
      <c r="BK473" s="246"/>
      <c r="BL473" s="245">
        <v>106107.62</v>
      </c>
      <c r="BM473" s="247">
        <f t="shared" si="15"/>
        <v>255987.57</v>
      </c>
      <c r="BN473" s="246"/>
      <c r="BO473" s="246"/>
      <c r="BP473" s="246"/>
      <c r="BQ473" s="246"/>
      <c r="BR473" s="246"/>
      <c r="BS473" s="246"/>
      <c r="BT473" s="256"/>
      <c r="BU473" s="246"/>
      <c r="BV473" s="246"/>
      <c r="BW473" s="246"/>
      <c r="BX473" s="246"/>
      <c r="BY473" s="256"/>
      <c r="BZ473" s="246"/>
      <c r="CA473" s="246"/>
      <c r="CB473" s="256"/>
      <c r="CC473" s="247">
        <v>29162389.650000002</v>
      </c>
      <c r="CD473" s="247">
        <v>256076.59000000003</v>
      </c>
      <c r="CE473" s="247">
        <v>29418466.239999998</v>
      </c>
      <c r="CG473" s="225"/>
      <c r="CH473" s="225"/>
    </row>
    <row r="474" spans="2:86" ht="15" customHeight="1">
      <c r="B474" s="314"/>
      <c r="C474" s="315" t="s">
        <v>649</v>
      </c>
      <c r="D474" s="316"/>
      <c r="E474" s="197"/>
      <c r="F474" s="245">
        <v>449445.2</v>
      </c>
      <c r="G474" s="245">
        <v>17275303.450000003</v>
      </c>
      <c r="H474" s="245">
        <v>116425.89</v>
      </c>
      <c r="I474" s="246"/>
      <c r="J474" s="245">
        <v>6232733.2999999998</v>
      </c>
      <c r="K474" s="246"/>
      <c r="L474" s="317">
        <v>24073907.84</v>
      </c>
      <c r="M474" s="317"/>
      <c r="N474" s="246"/>
      <c r="O474" s="245">
        <v>21827.300000000047</v>
      </c>
      <c r="P474" s="318">
        <v>113446.14000000001</v>
      </c>
      <c r="Q474" s="318"/>
      <c r="R474" s="245">
        <v>434725.88</v>
      </c>
      <c r="S474" s="246"/>
      <c r="T474" s="247">
        <v>569999.32000000007</v>
      </c>
      <c r="U474" s="245">
        <v>2134522.0699999998</v>
      </c>
      <c r="V474" s="245">
        <v>30731078.43</v>
      </c>
      <c r="W474" s="245">
        <v>581041.96</v>
      </c>
      <c r="X474" s="245">
        <v>27288.840000000026</v>
      </c>
      <c r="Y474" s="246"/>
      <c r="Z474" s="245">
        <v>23332.410000000003</v>
      </c>
      <c r="AA474" s="246"/>
      <c r="AB474" s="245">
        <v>34188.78</v>
      </c>
      <c r="AC474" s="245">
        <v>941906.22</v>
      </c>
      <c r="AD474" s="246"/>
      <c r="AE474" s="247">
        <v>34473358.709999993</v>
      </c>
      <c r="AF474" s="245">
        <v>2346888.3199999998</v>
      </c>
      <c r="AG474" s="245">
        <v>713921.65</v>
      </c>
      <c r="AH474" s="246"/>
      <c r="AI474" s="246"/>
      <c r="AJ474" s="246"/>
      <c r="AK474" s="246"/>
      <c r="AL474" s="246"/>
      <c r="AM474" s="247">
        <v>3060809.97</v>
      </c>
      <c r="AN474" s="247">
        <f t="shared" si="14"/>
        <v>62178075.839999989</v>
      </c>
      <c r="AO474" s="245">
        <v>2081.4499999999998</v>
      </c>
      <c r="AP474" s="246"/>
      <c r="AQ474" s="246"/>
      <c r="AR474" s="246"/>
      <c r="AS474" s="246"/>
      <c r="AT474" s="246"/>
      <c r="AU474" s="247">
        <v>2081.4499999999998</v>
      </c>
      <c r="AV474" s="246"/>
      <c r="AW474" s="245">
        <f>+AW472-AW473</f>
        <v>14739.910000000033</v>
      </c>
      <c r="AX474" s="245">
        <v>150.59</v>
      </c>
      <c r="AY474" s="246"/>
      <c r="AZ474" s="246"/>
      <c r="BA474" s="246"/>
      <c r="BB474" s="245"/>
      <c r="BC474" s="246"/>
      <c r="BD474" s="246"/>
      <c r="BE474" s="246"/>
      <c r="BF474" s="245">
        <v>130863.03</v>
      </c>
      <c r="BG474" s="246"/>
      <c r="BH474" s="246"/>
      <c r="BI474" s="246"/>
      <c r="BJ474" s="246"/>
      <c r="BK474" s="246"/>
      <c r="BL474" s="245">
        <f>+BL472-BL473</f>
        <v>32352.28</v>
      </c>
      <c r="BM474" s="247">
        <f t="shared" si="15"/>
        <v>178105.81000000003</v>
      </c>
      <c r="BN474" s="246"/>
      <c r="BO474" s="246"/>
      <c r="BP474" s="246"/>
      <c r="BQ474" s="246"/>
      <c r="BR474" s="246"/>
      <c r="BS474" s="245">
        <v>325000</v>
      </c>
      <c r="BT474" s="247">
        <v>325000</v>
      </c>
      <c r="BU474" s="245">
        <v>1345097.02</v>
      </c>
      <c r="BV474" s="245">
        <v>4476.46</v>
      </c>
      <c r="BW474" s="246"/>
      <c r="BX474" s="246"/>
      <c r="BY474" s="247">
        <v>1349573.48</v>
      </c>
      <c r="BZ474" s="245">
        <v>134790.76</v>
      </c>
      <c r="CA474" s="246"/>
      <c r="CB474" s="247">
        <v>134790.76</v>
      </c>
      <c r="CC474" s="256"/>
      <c r="CD474" s="256"/>
      <c r="CE474" s="247">
        <v>64167538.320000008</v>
      </c>
      <c r="CG474" s="225"/>
      <c r="CH474" s="225"/>
    </row>
    <row r="475" spans="2:86" ht="15" customHeight="1">
      <c r="B475" s="314" t="s">
        <v>189</v>
      </c>
      <c r="C475" s="315" t="s">
        <v>647</v>
      </c>
      <c r="D475" s="316"/>
      <c r="E475" s="197"/>
      <c r="F475" s="246"/>
      <c r="G475" s="245">
        <v>67140372.849999994</v>
      </c>
      <c r="H475" s="245">
        <v>117630</v>
      </c>
      <c r="I475" s="246"/>
      <c r="J475" s="245">
        <v>15638.37</v>
      </c>
      <c r="K475" s="246"/>
      <c r="L475" s="317">
        <v>67273641.219999999</v>
      </c>
      <c r="M475" s="317"/>
      <c r="N475" s="245">
        <v>458150.42</v>
      </c>
      <c r="O475" s="245">
        <v>176186.37</v>
      </c>
      <c r="P475" s="318">
        <v>440</v>
      </c>
      <c r="Q475" s="318"/>
      <c r="R475" s="246"/>
      <c r="S475" s="246"/>
      <c r="T475" s="247">
        <v>634776.79</v>
      </c>
      <c r="U475" s="245">
        <v>3594462.92</v>
      </c>
      <c r="V475" s="245">
        <v>17423067.130000003</v>
      </c>
      <c r="W475" s="245">
        <v>1951150.29</v>
      </c>
      <c r="X475" s="245">
        <v>1529999.11</v>
      </c>
      <c r="Y475" s="245">
        <v>56181.54</v>
      </c>
      <c r="Z475" s="245">
        <v>792771.35</v>
      </c>
      <c r="AA475" s="246"/>
      <c r="AB475" s="245">
        <v>735640.86</v>
      </c>
      <c r="AC475" s="245">
        <v>3308433.9000000004</v>
      </c>
      <c r="AD475" s="246"/>
      <c r="AE475" s="247">
        <v>29391707.100000001</v>
      </c>
      <c r="AF475" s="245">
        <v>293936.5</v>
      </c>
      <c r="AG475" s="245">
        <v>366523.28</v>
      </c>
      <c r="AH475" s="246"/>
      <c r="AI475" s="246"/>
      <c r="AJ475" s="246"/>
      <c r="AK475" s="246"/>
      <c r="AL475" s="246"/>
      <c r="AM475" s="247">
        <v>660459.78</v>
      </c>
      <c r="AN475" s="247">
        <f t="shared" si="14"/>
        <v>97960584.890000015</v>
      </c>
      <c r="AO475" s="245">
        <v>179401.24</v>
      </c>
      <c r="AP475" s="246"/>
      <c r="AQ475" s="246"/>
      <c r="AR475" s="245">
        <v>80761.22</v>
      </c>
      <c r="AS475" s="245">
        <v>24940</v>
      </c>
      <c r="AT475" s="246"/>
      <c r="AU475" s="247">
        <v>285102.45999999996</v>
      </c>
      <c r="AV475" s="246"/>
      <c r="AW475" s="246"/>
      <c r="AX475" s="245">
        <v>13777.139999999998</v>
      </c>
      <c r="AY475" s="245">
        <v>36261.32</v>
      </c>
      <c r="AZ475" s="246"/>
      <c r="BA475" s="246"/>
      <c r="BB475" s="246"/>
      <c r="BC475" s="246"/>
      <c r="BD475" s="246"/>
      <c r="BE475" s="246"/>
      <c r="BF475" s="245">
        <v>57453.2</v>
      </c>
      <c r="BG475" s="246"/>
      <c r="BH475" s="246"/>
      <c r="BI475" s="246"/>
      <c r="BJ475" s="245">
        <v>109.38000000000001</v>
      </c>
      <c r="BK475" s="246"/>
      <c r="BL475" s="245">
        <v>141024.78</v>
      </c>
      <c r="BM475" s="247">
        <f t="shared" si="15"/>
        <v>248625.82</v>
      </c>
      <c r="BN475" s="246"/>
      <c r="BO475" s="246"/>
      <c r="BP475" s="246"/>
      <c r="BQ475" s="246"/>
      <c r="BR475" s="246"/>
      <c r="BS475" s="246"/>
      <c r="BT475" s="256"/>
      <c r="BU475" s="245">
        <v>434495.31000000006</v>
      </c>
      <c r="BV475" s="245">
        <v>2937.7299999999996</v>
      </c>
      <c r="BW475" s="246"/>
      <c r="BX475" s="246"/>
      <c r="BY475" s="247">
        <v>437433.04</v>
      </c>
      <c r="BZ475" s="246"/>
      <c r="CA475" s="245">
        <v>24796</v>
      </c>
      <c r="CB475" s="247">
        <v>24796</v>
      </c>
      <c r="CC475" s="256"/>
      <c r="CD475" s="256"/>
      <c r="CE475" s="247">
        <v>98956542.209999993</v>
      </c>
      <c r="CG475" s="225"/>
      <c r="CH475" s="225"/>
    </row>
    <row r="476" spans="2:86" ht="15" customHeight="1">
      <c r="B476" s="314"/>
      <c r="C476" s="315" t="s">
        <v>648</v>
      </c>
      <c r="D476" s="316"/>
      <c r="E476" s="197"/>
      <c r="F476" s="246"/>
      <c r="G476" s="245">
        <v>34886727.879999995</v>
      </c>
      <c r="H476" s="246"/>
      <c r="I476" s="246"/>
      <c r="J476" s="246"/>
      <c r="K476" s="246"/>
      <c r="L476" s="317">
        <v>34886727.879999995</v>
      </c>
      <c r="M476" s="317"/>
      <c r="N476" s="245">
        <v>179922.58</v>
      </c>
      <c r="O476" s="245">
        <v>158209.44</v>
      </c>
      <c r="P476" s="318">
        <v>440</v>
      </c>
      <c r="Q476" s="318"/>
      <c r="R476" s="246"/>
      <c r="S476" s="246"/>
      <c r="T476" s="247">
        <v>338572.02</v>
      </c>
      <c r="U476" s="246"/>
      <c r="V476" s="245">
        <v>4562367.0299999993</v>
      </c>
      <c r="W476" s="245">
        <v>1607482.7200000002</v>
      </c>
      <c r="X476" s="245">
        <v>1395768.3</v>
      </c>
      <c r="Y476" s="245">
        <v>55723.43</v>
      </c>
      <c r="Z476" s="245">
        <v>694266.79</v>
      </c>
      <c r="AA476" s="246"/>
      <c r="AB476" s="245">
        <v>678997.53999999992</v>
      </c>
      <c r="AC476" s="246"/>
      <c r="AD476" s="246"/>
      <c r="AE476" s="247">
        <v>8994605.8099999987</v>
      </c>
      <c r="AF476" s="246"/>
      <c r="AG476" s="246"/>
      <c r="AH476" s="246"/>
      <c r="AI476" s="246"/>
      <c r="AJ476" s="246"/>
      <c r="AK476" s="246"/>
      <c r="AL476" s="246"/>
      <c r="AM476" s="256"/>
      <c r="AN476" s="247">
        <f t="shared" si="14"/>
        <v>44219905.709999993</v>
      </c>
      <c r="AO476" s="246"/>
      <c r="AP476" s="246"/>
      <c r="AQ476" s="246"/>
      <c r="AR476" s="246"/>
      <c r="AS476" s="246"/>
      <c r="AT476" s="246"/>
      <c r="AU476" s="256"/>
      <c r="AV476" s="246"/>
      <c r="AW476" s="246"/>
      <c r="AX476" s="246"/>
      <c r="AY476" s="246"/>
      <c r="AZ476" s="246"/>
      <c r="BA476" s="246"/>
      <c r="BB476" s="246"/>
      <c r="BC476" s="246"/>
      <c r="BD476" s="246"/>
      <c r="BE476" s="246"/>
      <c r="BF476" s="246"/>
      <c r="BG476" s="246"/>
      <c r="BH476" s="246"/>
      <c r="BI476" s="246"/>
      <c r="BJ476" s="246"/>
      <c r="BK476" s="246"/>
      <c r="BL476" s="246"/>
      <c r="BM476" s="247">
        <f t="shared" si="15"/>
        <v>0</v>
      </c>
      <c r="BN476" s="246"/>
      <c r="BO476" s="246"/>
      <c r="BP476" s="246"/>
      <c r="BQ476" s="246"/>
      <c r="BR476" s="246"/>
      <c r="BS476" s="246"/>
      <c r="BT476" s="256"/>
      <c r="BU476" s="246"/>
      <c r="BV476" s="246"/>
      <c r="BW476" s="246"/>
      <c r="BX476" s="246"/>
      <c r="BY476" s="256"/>
      <c r="BZ476" s="246"/>
      <c r="CA476" s="246"/>
      <c r="CB476" s="256"/>
      <c r="CC476" s="247">
        <v>44219905.709999986</v>
      </c>
      <c r="CD476" s="256"/>
      <c r="CE476" s="247">
        <v>44219905.710000001</v>
      </c>
      <c r="CG476" s="225"/>
      <c r="CH476" s="225"/>
    </row>
    <row r="477" spans="2:86" ht="15" customHeight="1">
      <c r="B477" s="314"/>
      <c r="C477" s="315" t="s">
        <v>649</v>
      </c>
      <c r="D477" s="316"/>
      <c r="E477" s="197"/>
      <c r="F477" s="246"/>
      <c r="G477" s="245">
        <v>32253644.969999999</v>
      </c>
      <c r="H477" s="245">
        <v>117630</v>
      </c>
      <c r="I477" s="246"/>
      <c r="J477" s="245">
        <v>15638.37</v>
      </c>
      <c r="K477" s="246"/>
      <c r="L477" s="317">
        <v>32386913.340000004</v>
      </c>
      <c r="M477" s="317"/>
      <c r="N477" s="245">
        <v>278227.83999999997</v>
      </c>
      <c r="O477" s="245">
        <v>17976.929999999993</v>
      </c>
      <c r="P477" s="319"/>
      <c r="Q477" s="319"/>
      <c r="R477" s="246"/>
      <c r="S477" s="246"/>
      <c r="T477" s="247">
        <v>296204.77</v>
      </c>
      <c r="U477" s="245">
        <v>3594462.92</v>
      </c>
      <c r="V477" s="245">
        <v>12860700.100000003</v>
      </c>
      <c r="W477" s="245">
        <v>343667.56999999983</v>
      </c>
      <c r="X477" s="245">
        <v>134230.80999999982</v>
      </c>
      <c r="Y477" s="245">
        <v>458.11000000000058</v>
      </c>
      <c r="Z477" s="245">
        <v>98504.559999999939</v>
      </c>
      <c r="AA477" s="246"/>
      <c r="AB477" s="245">
        <v>56643.320000000065</v>
      </c>
      <c r="AC477" s="245">
        <v>3308433.9000000004</v>
      </c>
      <c r="AD477" s="246"/>
      <c r="AE477" s="247">
        <v>20397101.290000003</v>
      </c>
      <c r="AF477" s="245">
        <v>293936.5</v>
      </c>
      <c r="AG477" s="245">
        <v>366523.28</v>
      </c>
      <c r="AH477" s="246"/>
      <c r="AI477" s="246"/>
      <c r="AJ477" s="246"/>
      <c r="AK477" s="246"/>
      <c r="AL477" s="246"/>
      <c r="AM477" s="247">
        <v>660459.78</v>
      </c>
      <c r="AN477" s="247">
        <f t="shared" si="14"/>
        <v>53740679.180000007</v>
      </c>
      <c r="AO477" s="245">
        <v>179401.24</v>
      </c>
      <c r="AP477" s="246"/>
      <c r="AQ477" s="246"/>
      <c r="AR477" s="245">
        <v>80761.22</v>
      </c>
      <c r="AS477" s="245">
        <v>24940</v>
      </c>
      <c r="AT477" s="246"/>
      <c r="AU477" s="247">
        <v>285102.45999999996</v>
      </c>
      <c r="AV477" s="246"/>
      <c r="AW477" s="246"/>
      <c r="AX477" s="245">
        <v>13777.139999999998</v>
      </c>
      <c r="AY477" s="245">
        <v>36261.32</v>
      </c>
      <c r="AZ477" s="246"/>
      <c r="BA477" s="246"/>
      <c r="BB477" s="246"/>
      <c r="BC477" s="246"/>
      <c r="BD477" s="246"/>
      <c r="BE477" s="246"/>
      <c r="BF477" s="245">
        <v>57453.2</v>
      </c>
      <c r="BG477" s="246"/>
      <c r="BH477" s="246"/>
      <c r="BI477" s="246"/>
      <c r="BJ477" s="245">
        <v>109.38000000000001</v>
      </c>
      <c r="BK477" s="246"/>
      <c r="BL477" s="245">
        <v>141024.78</v>
      </c>
      <c r="BM477" s="247">
        <f t="shared" si="15"/>
        <v>248625.82</v>
      </c>
      <c r="BN477" s="246"/>
      <c r="BO477" s="246"/>
      <c r="BP477" s="246"/>
      <c r="BQ477" s="246"/>
      <c r="BR477" s="246"/>
      <c r="BS477" s="246"/>
      <c r="BT477" s="256"/>
      <c r="BU477" s="245">
        <v>434495.31000000006</v>
      </c>
      <c r="BV477" s="245">
        <v>2937.7299999999996</v>
      </c>
      <c r="BW477" s="246"/>
      <c r="BX477" s="246"/>
      <c r="BY477" s="247">
        <v>437433.04</v>
      </c>
      <c r="BZ477" s="246"/>
      <c r="CA477" s="245">
        <v>24796</v>
      </c>
      <c r="CB477" s="247">
        <v>24796</v>
      </c>
      <c r="CC477" s="256"/>
      <c r="CD477" s="256"/>
      <c r="CE477" s="247">
        <v>54736636.499999993</v>
      </c>
      <c r="CG477" s="225"/>
      <c r="CH477" s="225"/>
    </row>
    <row r="478" spans="2:86" ht="15" customHeight="1">
      <c r="B478" s="314" t="s">
        <v>190</v>
      </c>
      <c r="C478" s="315" t="s">
        <v>647</v>
      </c>
      <c r="D478" s="316"/>
      <c r="E478" s="197">
        <v>6983.17</v>
      </c>
      <c r="F478" s="245">
        <v>421353.57</v>
      </c>
      <c r="G478" s="245">
        <v>27115485.810000002</v>
      </c>
      <c r="H478" s="245">
        <v>71332.84</v>
      </c>
      <c r="I478" s="246"/>
      <c r="J478" s="245">
        <v>57558</v>
      </c>
      <c r="K478" s="246"/>
      <c r="L478" s="317">
        <v>27672713.390000001</v>
      </c>
      <c r="M478" s="317"/>
      <c r="N478" s="245">
        <v>552429.73</v>
      </c>
      <c r="O478" s="246"/>
      <c r="P478" s="319"/>
      <c r="Q478" s="319"/>
      <c r="R478" s="246"/>
      <c r="S478" s="246"/>
      <c r="T478" s="247">
        <v>552429.73</v>
      </c>
      <c r="U478" s="245">
        <v>275836.08999999997</v>
      </c>
      <c r="V478" s="245">
        <v>26469956.969999999</v>
      </c>
      <c r="W478" s="245">
        <v>588477.94000000006</v>
      </c>
      <c r="X478" s="245">
        <v>1463050</v>
      </c>
      <c r="Y478" s="245">
        <v>159651.48000000001</v>
      </c>
      <c r="Z478" s="245">
        <v>1340910.52</v>
      </c>
      <c r="AA478" s="246"/>
      <c r="AB478" s="245">
        <v>708376.12999999989</v>
      </c>
      <c r="AC478" s="245">
        <v>73726.340000000026</v>
      </c>
      <c r="AD478" s="245">
        <v>143856.79</v>
      </c>
      <c r="AE478" s="247">
        <v>31223842.259999998</v>
      </c>
      <c r="AF478" s="245">
        <v>35573</v>
      </c>
      <c r="AG478" s="245">
        <v>434270.05</v>
      </c>
      <c r="AH478" s="246"/>
      <c r="AI478" s="246"/>
      <c r="AJ478" s="246"/>
      <c r="AK478" s="246"/>
      <c r="AL478" s="246"/>
      <c r="AM478" s="247">
        <v>469843.05</v>
      </c>
      <c r="AN478" s="247">
        <f t="shared" si="14"/>
        <v>59918828.429999992</v>
      </c>
      <c r="AO478" s="245">
        <v>13347.06</v>
      </c>
      <c r="AP478" s="246"/>
      <c r="AQ478" s="246"/>
      <c r="AR478" s="246"/>
      <c r="AS478" s="246"/>
      <c r="AT478" s="246"/>
      <c r="AU478" s="247">
        <v>13347.06</v>
      </c>
      <c r="AV478" s="246"/>
      <c r="AW478" s="246"/>
      <c r="AX478" s="245">
        <v>382.23</v>
      </c>
      <c r="AY478" s="245">
        <v>44854.84</v>
      </c>
      <c r="AZ478" s="246"/>
      <c r="BA478" s="246"/>
      <c r="BB478" s="245">
        <v>26679.22</v>
      </c>
      <c r="BC478" s="246"/>
      <c r="BD478" s="246"/>
      <c r="BE478" s="246"/>
      <c r="BF478" s="245">
        <v>115633.49000000002</v>
      </c>
      <c r="BG478" s="246"/>
      <c r="BH478" s="246"/>
      <c r="BI478" s="246"/>
      <c r="BJ478" s="246"/>
      <c r="BK478" s="246"/>
      <c r="BL478" s="245">
        <v>365244.50000000006</v>
      </c>
      <c r="BM478" s="247">
        <f t="shared" si="15"/>
        <v>552794.28</v>
      </c>
      <c r="BN478" s="246"/>
      <c r="BO478" s="246"/>
      <c r="BP478" s="246"/>
      <c r="BQ478" s="246"/>
      <c r="BR478" s="246"/>
      <c r="BS478" s="246"/>
      <c r="BT478" s="256"/>
      <c r="BU478" s="245">
        <v>1748012.38</v>
      </c>
      <c r="BV478" s="245">
        <v>787.2700000000001</v>
      </c>
      <c r="BW478" s="246"/>
      <c r="BX478" s="246"/>
      <c r="BY478" s="247">
        <v>1748799.65</v>
      </c>
      <c r="BZ478" s="245">
        <v>890366.3</v>
      </c>
      <c r="CA478" s="246"/>
      <c r="CB478" s="247">
        <v>890366.3</v>
      </c>
      <c r="CC478" s="256"/>
      <c r="CD478" s="256"/>
      <c r="CE478" s="247">
        <v>63124135.719999991</v>
      </c>
      <c r="CG478" s="225"/>
      <c r="CH478" s="225"/>
    </row>
    <row r="479" spans="2:86" ht="15" customHeight="1">
      <c r="B479" s="314"/>
      <c r="C479" s="315" t="s">
        <v>648</v>
      </c>
      <c r="D479" s="316"/>
      <c r="E479" s="197"/>
      <c r="F479" s="245">
        <v>203035.20999999996</v>
      </c>
      <c r="G479" s="245">
        <v>11782302.17</v>
      </c>
      <c r="H479" s="245">
        <v>7181.14</v>
      </c>
      <c r="I479" s="246"/>
      <c r="J479" s="246"/>
      <c r="K479" s="246"/>
      <c r="L479" s="317">
        <v>11992518.52</v>
      </c>
      <c r="M479" s="317"/>
      <c r="N479" s="246"/>
      <c r="O479" s="246"/>
      <c r="P479" s="319"/>
      <c r="Q479" s="319"/>
      <c r="R479" s="246"/>
      <c r="S479" s="246"/>
      <c r="T479" s="256"/>
      <c r="U479" s="246"/>
      <c r="V479" s="245">
        <v>4716334.43</v>
      </c>
      <c r="W479" s="245">
        <v>453218.65</v>
      </c>
      <c r="X479" s="245">
        <v>1016252.9900000001</v>
      </c>
      <c r="Y479" s="245">
        <v>139089.81999999998</v>
      </c>
      <c r="Z479" s="245">
        <v>1144318.53</v>
      </c>
      <c r="AA479" s="246"/>
      <c r="AB479" s="245">
        <v>700235.63</v>
      </c>
      <c r="AC479" s="246"/>
      <c r="AD479" s="246"/>
      <c r="AE479" s="247">
        <v>8169450.0500000007</v>
      </c>
      <c r="AF479" s="246"/>
      <c r="AG479" s="246"/>
      <c r="AH479" s="246"/>
      <c r="AI479" s="246"/>
      <c r="AJ479" s="246"/>
      <c r="AK479" s="246"/>
      <c r="AL479" s="246"/>
      <c r="AM479" s="256"/>
      <c r="AN479" s="247">
        <f t="shared" si="14"/>
        <v>20161968.57</v>
      </c>
      <c r="AO479" s="246"/>
      <c r="AP479" s="246"/>
      <c r="AQ479" s="246"/>
      <c r="AR479" s="246"/>
      <c r="AS479" s="246"/>
      <c r="AT479" s="246"/>
      <c r="AU479" s="256"/>
      <c r="AV479" s="246"/>
      <c r="AW479" s="246"/>
      <c r="AX479" s="246"/>
      <c r="AY479" s="246"/>
      <c r="AZ479" s="246"/>
      <c r="BA479" s="246"/>
      <c r="BB479" s="245">
        <v>26679.22</v>
      </c>
      <c r="BC479" s="246"/>
      <c r="BD479" s="246"/>
      <c r="BE479" s="246"/>
      <c r="BF479" s="246"/>
      <c r="BG479" s="246"/>
      <c r="BH479" s="246"/>
      <c r="BI479" s="246"/>
      <c r="BJ479" s="246"/>
      <c r="BK479" s="246"/>
      <c r="BL479" s="246"/>
      <c r="BM479" s="247">
        <f t="shared" si="15"/>
        <v>26679.22</v>
      </c>
      <c r="BN479" s="246"/>
      <c r="BO479" s="246"/>
      <c r="BP479" s="246"/>
      <c r="BQ479" s="246"/>
      <c r="BR479" s="246"/>
      <c r="BS479" s="246"/>
      <c r="BT479" s="256"/>
      <c r="BU479" s="246"/>
      <c r="BV479" s="246"/>
      <c r="BW479" s="246"/>
      <c r="BX479" s="246"/>
      <c r="BY479" s="256"/>
      <c r="BZ479" s="246"/>
      <c r="CA479" s="246"/>
      <c r="CB479" s="256"/>
      <c r="CC479" s="247">
        <v>20161968.569999997</v>
      </c>
      <c r="CD479" s="247">
        <v>26679.22</v>
      </c>
      <c r="CE479" s="247">
        <v>20188647.789999999</v>
      </c>
      <c r="CG479" s="225"/>
      <c r="CH479" s="225"/>
    </row>
    <row r="480" spans="2:86" ht="15" customHeight="1">
      <c r="B480" s="314"/>
      <c r="C480" s="315" t="s">
        <v>649</v>
      </c>
      <c r="D480" s="316"/>
      <c r="E480" s="197">
        <v>6983.17</v>
      </c>
      <c r="F480" s="245">
        <v>218318.36000000004</v>
      </c>
      <c r="G480" s="245">
        <v>15333183.640000002</v>
      </c>
      <c r="H480" s="245">
        <v>64151.7</v>
      </c>
      <c r="I480" s="246"/>
      <c r="J480" s="245">
        <v>57558</v>
      </c>
      <c r="K480" s="246"/>
      <c r="L480" s="317">
        <v>15680194.870000001</v>
      </c>
      <c r="M480" s="317"/>
      <c r="N480" s="245">
        <v>552429.73</v>
      </c>
      <c r="O480" s="246"/>
      <c r="P480" s="319"/>
      <c r="Q480" s="319"/>
      <c r="R480" s="246"/>
      <c r="S480" s="246"/>
      <c r="T480" s="247">
        <v>552429.73</v>
      </c>
      <c r="U480" s="245">
        <v>275836.08999999997</v>
      </c>
      <c r="V480" s="245">
        <v>21753622.539999999</v>
      </c>
      <c r="W480" s="245">
        <v>135259.29000000004</v>
      </c>
      <c r="X480" s="245">
        <v>446797.00999999989</v>
      </c>
      <c r="Y480" s="245">
        <v>20561.660000000033</v>
      </c>
      <c r="Z480" s="245">
        <v>196591.99</v>
      </c>
      <c r="AA480" s="246"/>
      <c r="AB480" s="245">
        <v>8140.4999999998836</v>
      </c>
      <c r="AC480" s="245">
        <v>73726.340000000026</v>
      </c>
      <c r="AD480" s="245">
        <v>143856.79</v>
      </c>
      <c r="AE480" s="247">
        <v>23054392.209999997</v>
      </c>
      <c r="AF480" s="245">
        <v>35573</v>
      </c>
      <c r="AG480" s="245">
        <v>434270.05</v>
      </c>
      <c r="AH480" s="246"/>
      <c r="AI480" s="246"/>
      <c r="AJ480" s="246"/>
      <c r="AK480" s="246"/>
      <c r="AL480" s="246"/>
      <c r="AM480" s="247">
        <v>469843.05</v>
      </c>
      <c r="AN480" s="247">
        <f t="shared" si="14"/>
        <v>39756859.859999999</v>
      </c>
      <c r="AO480" s="245">
        <v>13347.06</v>
      </c>
      <c r="AP480" s="246"/>
      <c r="AQ480" s="246"/>
      <c r="AR480" s="246"/>
      <c r="AS480" s="246"/>
      <c r="AT480" s="246"/>
      <c r="AU480" s="247">
        <v>13347.06</v>
      </c>
      <c r="AV480" s="246"/>
      <c r="AW480" s="246"/>
      <c r="AX480" s="245">
        <v>382.23</v>
      </c>
      <c r="AY480" s="245">
        <v>44854.84</v>
      </c>
      <c r="AZ480" s="246"/>
      <c r="BA480" s="246"/>
      <c r="BB480" s="246"/>
      <c r="BC480" s="246"/>
      <c r="BD480" s="246"/>
      <c r="BE480" s="246"/>
      <c r="BF480" s="245">
        <v>115633.49000000002</v>
      </c>
      <c r="BG480" s="246"/>
      <c r="BH480" s="246"/>
      <c r="BI480" s="246"/>
      <c r="BJ480" s="246"/>
      <c r="BK480" s="246"/>
      <c r="BL480" s="245">
        <v>365244.50000000006</v>
      </c>
      <c r="BM480" s="247">
        <f t="shared" si="15"/>
        <v>526115.06000000006</v>
      </c>
      <c r="BN480" s="246"/>
      <c r="BO480" s="246"/>
      <c r="BP480" s="246"/>
      <c r="BQ480" s="246"/>
      <c r="BR480" s="246"/>
      <c r="BS480" s="246"/>
      <c r="BT480" s="256"/>
      <c r="BU480" s="245">
        <v>1748012.38</v>
      </c>
      <c r="BV480" s="245">
        <v>787.2700000000001</v>
      </c>
      <c r="BW480" s="246"/>
      <c r="BX480" s="246"/>
      <c r="BY480" s="247">
        <v>1748799.65</v>
      </c>
      <c r="BZ480" s="245">
        <v>890366.3</v>
      </c>
      <c r="CA480" s="246"/>
      <c r="CB480" s="247">
        <v>890366.3</v>
      </c>
      <c r="CC480" s="256"/>
      <c r="CD480" s="256"/>
      <c r="CE480" s="247">
        <v>42935487.929999992</v>
      </c>
      <c r="CG480" s="225"/>
      <c r="CH480" s="225"/>
    </row>
    <row r="481" spans="2:86" ht="15" customHeight="1">
      <c r="B481" s="314" t="s">
        <v>191</v>
      </c>
      <c r="C481" s="315" t="s">
        <v>647</v>
      </c>
      <c r="D481" s="316"/>
      <c r="E481" s="197">
        <v>127778.37</v>
      </c>
      <c r="F481" s="246"/>
      <c r="G481" s="245">
        <v>10856575.9</v>
      </c>
      <c r="H481" s="245">
        <v>4396.6499999999996</v>
      </c>
      <c r="I481" s="245">
        <v>33523.129999999997</v>
      </c>
      <c r="J481" s="245">
        <v>247722.23</v>
      </c>
      <c r="K481" s="246"/>
      <c r="L481" s="317">
        <v>11269996.280000001</v>
      </c>
      <c r="M481" s="317"/>
      <c r="N481" s="246"/>
      <c r="O481" s="245">
        <v>348226.89</v>
      </c>
      <c r="P481" s="318">
        <v>126648.04999999999</v>
      </c>
      <c r="Q481" s="318"/>
      <c r="R481" s="246"/>
      <c r="S481" s="246"/>
      <c r="T481" s="247">
        <v>474874.94</v>
      </c>
      <c r="U481" s="245">
        <v>1108373.1700000002</v>
      </c>
      <c r="V481" s="245">
        <v>9695305.9999999981</v>
      </c>
      <c r="W481" s="245">
        <v>787786.78</v>
      </c>
      <c r="X481" s="245">
        <v>616369.56000000006</v>
      </c>
      <c r="Y481" s="245">
        <v>18354.969999999998</v>
      </c>
      <c r="Z481" s="245">
        <v>704391.67</v>
      </c>
      <c r="AA481" s="246"/>
      <c r="AB481" s="245">
        <v>192731.69</v>
      </c>
      <c r="AC481" s="245">
        <v>1531290.83</v>
      </c>
      <c r="AD481" s="246"/>
      <c r="AE481" s="247">
        <v>14654604.669999998</v>
      </c>
      <c r="AF481" s="245">
        <v>161344.6</v>
      </c>
      <c r="AG481" s="245">
        <v>304145.68</v>
      </c>
      <c r="AH481" s="246"/>
      <c r="AI481" s="245">
        <v>1878167.01</v>
      </c>
      <c r="AJ481" s="246"/>
      <c r="AK481" s="246"/>
      <c r="AL481" s="246"/>
      <c r="AM481" s="247">
        <v>2343657.29</v>
      </c>
      <c r="AN481" s="247">
        <f t="shared" si="14"/>
        <v>28743133.18</v>
      </c>
      <c r="AO481" s="245">
        <v>93124.9</v>
      </c>
      <c r="AP481" s="246"/>
      <c r="AQ481" s="246"/>
      <c r="AR481" s="246"/>
      <c r="AS481" s="246"/>
      <c r="AT481" s="246"/>
      <c r="AU481" s="247">
        <v>93124.9</v>
      </c>
      <c r="AV481" s="246"/>
      <c r="AW481" s="245">
        <v>60067.989999999991</v>
      </c>
      <c r="AX481" s="245">
        <v>1374.52</v>
      </c>
      <c r="AY481" s="245">
        <v>6225.6</v>
      </c>
      <c r="AZ481" s="246"/>
      <c r="BA481" s="246"/>
      <c r="BB481" s="245">
        <v>18593.14</v>
      </c>
      <c r="BC481" s="246"/>
      <c r="BD481" s="246"/>
      <c r="BE481" s="246"/>
      <c r="BF481" s="245">
        <v>1.6058265828178264E-12</v>
      </c>
      <c r="BG481" s="246"/>
      <c r="BH481" s="246"/>
      <c r="BI481" s="246"/>
      <c r="BJ481" s="246"/>
      <c r="BK481" s="246"/>
      <c r="BL481" s="245">
        <v>2.8421709430404007E-13</v>
      </c>
      <c r="BM481" s="247">
        <f t="shared" si="15"/>
        <v>86261.249999999985</v>
      </c>
      <c r="BN481" s="246"/>
      <c r="BO481" s="246"/>
      <c r="BP481" s="246"/>
      <c r="BQ481" s="246"/>
      <c r="BR481" s="246"/>
      <c r="BS481" s="246"/>
      <c r="BT481" s="256"/>
      <c r="BU481" s="245">
        <v>121895.09</v>
      </c>
      <c r="BV481" s="245">
        <v>3420.6499999999992</v>
      </c>
      <c r="BW481" s="246"/>
      <c r="BX481" s="246"/>
      <c r="BY481" s="247">
        <v>125315.74</v>
      </c>
      <c r="BZ481" s="245">
        <v>34025.11</v>
      </c>
      <c r="CA481" s="245">
        <v>6958.4400000000014</v>
      </c>
      <c r="CB481" s="247">
        <v>40983.550000000003</v>
      </c>
      <c r="CC481" s="256"/>
      <c r="CD481" s="256"/>
      <c r="CE481" s="247">
        <v>29088818.620000001</v>
      </c>
      <c r="CG481" s="225"/>
      <c r="CH481" s="225"/>
    </row>
    <row r="482" spans="2:86" ht="15" customHeight="1">
      <c r="B482" s="314"/>
      <c r="C482" s="315" t="s">
        <v>648</v>
      </c>
      <c r="D482" s="316"/>
      <c r="E482" s="197"/>
      <c r="F482" s="246"/>
      <c r="G482" s="245">
        <v>4972467.1499999994</v>
      </c>
      <c r="H482" s="246"/>
      <c r="I482" s="245">
        <v>33523.129999999997</v>
      </c>
      <c r="J482" s="246"/>
      <c r="K482" s="246"/>
      <c r="L482" s="317">
        <v>5005990.2799999993</v>
      </c>
      <c r="M482" s="317"/>
      <c r="N482" s="246"/>
      <c r="O482" s="245">
        <v>323335.48</v>
      </c>
      <c r="P482" s="318">
        <v>101539.68</v>
      </c>
      <c r="Q482" s="318"/>
      <c r="R482" s="246"/>
      <c r="S482" s="246"/>
      <c r="T482" s="247">
        <v>424875.16</v>
      </c>
      <c r="U482" s="245">
        <v>1235.08</v>
      </c>
      <c r="V482" s="245">
        <v>2499362.56</v>
      </c>
      <c r="W482" s="245">
        <v>725642.1</v>
      </c>
      <c r="X482" s="245">
        <v>584828.91</v>
      </c>
      <c r="Y482" s="245">
        <v>17824.610000000004</v>
      </c>
      <c r="Z482" s="245">
        <v>652932.49000000011</v>
      </c>
      <c r="AA482" s="246"/>
      <c r="AB482" s="245">
        <v>183220.8</v>
      </c>
      <c r="AC482" s="246"/>
      <c r="AD482" s="246"/>
      <c r="AE482" s="247">
        <v>4665046.55</v>
      </c>
      <c r="AF482" s="246"/>
      <c r="AG482" s="246"/>
      <c r="AH482" s="246"/>
      <c r="AI482" s="245">
        <v>315343.29999999993</v>
      </c>
      <c r="AJ482" s="246"/>
      <c r="AK482" s="246"/>
      <c r="AL482" s="246"/>
      <c r="AM482" s="247">
        <v>315343.29999999993</v>
      </c>
      <c r="AN482" s="247">
        <f t="shared" si="14"/>
        <v>10411255.289999999</v>
      </c>
      <c r="AO482" s="246"/>
      <c r="AP482" s="246"/>
      <c r="AQ482" s="246"/>
      <c r="AR482" s="246"/>
      <c r="AS482" s="246"/>
      <c r="AT482" s="246"/>
      <c r="AU482" s="256"/>
      <c r="AV482" s="246"/>
      <c r="AW482" s="246"/>
      <c r="AX482" s="246"/>
      <c r="AY482" s="246"/>
      <c r="AZ482" s="246"/>
      <c r="BA482" s="246"/>
      <c r="BB482" s="245">
        <v>16904.419999999998</v>
      </c>
      <c r="BC482" s="246"/>
      <c r="BD482" s="246"/>
      <c r="BE482" s="246"/>
      <c r="BF482" s="246"/>
      <c r="BG482" s="246"/>
      <c r="BH482" s="246"/>
      <c r="BI482" s="246"/>
      <c r="BJ482" s="246"/>
      <c r="BK482" s="246"/>
      <c r="BL482" s="246"/>
      <c r="BM482" s="247">
        <f t="shared" si="15"/>
        <v>16904.419999999998</v>
      </c>
      <c r="BN482" s="246"/>
      <c r="BO482" s="246"/>
      <c r="BP482" s="246"/>
      <c r="BQ482" s="246"/>
      <c r="BR482" s="246"/>
      <c r="BS482" s="246"/>
      <c r="BT482" s="256"/>
      <c r="BU482" s="246"/>
      <c r="BV482" s="246"/>
      <c r="BW482" s="246"/>
      <c r="BX482" s="246"/>
      <c r="BY482" s="256"/>
      <c r="BZ482" s="246"/>
      <c r="CA482" s="246"/>
      <c r="CB482" s="256"/>
      <c r="CC482" s="247">
        <v>10411255.290000001</v>
      </c>
      <c r="CD482" s="247">
        <v>16904.419999999998</v>
      </c>
      <c r="CE482" s="247">
        <v>10428159.710000001</v>
      </c>
      <c r="CG482" s="225"/>
      <c r="CH482" s="225"/>
    </row>
    <row r="483" spans="2:86" ht="15" customHeight="1">
      <c r="B483" s="314"/>
      <c r="C483" s="315" t="s">
        <v>649</v>
      </c>
      <c r="D483" s="316"/>
      <c r="E483" s="197">
        <v>127778.37</v>
      </c>
      <c r="F483" s="246"/>
      <c r="G483" s="245">
        <v>5884108.7500000009</v>
      </c>
      <c r="H483" s="245">
        <v>4396.6499999999996</v>
      </c>
      <c r="I483" s="246"/>
      <c r="J483" s="245">
        <v>247722.23</v>
      </c>
      <c r="K483" s="246"/>
      <c r="L483" s="317">
        <v>6264006.0000000019</v>
      </c>
      <c r="M483" s="317"/>
      <c r="N483" s="246"/>
      <c r="O483" s="245">
        <v>24891.410000000033</v>
      </c>
      <c r="P483" s="318">
        <v>25108.369999999995</v>
      </c>
      <c r="Q483" s="318"/>
      <c r="R483" s="246"/>
      <c r="S483" s="246"/>
      <c r="T483" s="247">
        <v>49999.780000000028</v>
      </c>
      <c r="U483" s="245">
        <v>1107138.0900000001</v>
      </c>
      <c r="V483" s="245">
        <v>7195943.4399999976</v>
      </c>
      <c r="W483" s="245">
        <v>62144.680000000051</v>
      </c>
      <c r="X483" s="245">
        <v>31540.650000000023</v>
      </c>
      <c r="Y483" s="245">
        <v>530.35999999999331</v>
      </c>
      <c r="Z483" s="245">
        <v>51459.179999999935</v>
      </c>
      <c r="AA483" s="246"/>
      <c r="AB483" s="245">
        <v>9510.8899999999849</v>
      </c>
      <c r="AC483" s="245">
        <v>1531290.83</v>
      </c>
      <c r="AD483" s="246"/>
      <c r="AE483" s="247">
        <v>9989558.1199999973</v>
      </c>
      <c r="AF483" s="245">
        <v>161344.6</v>
      </c>
      <c r="AG483" s="245">
        <v>304145.68</v>
      </c>
      <c r="AH483" s="246"/>
      <c r="AI483" s="245">
        <v>1562823.71</v>
      </c>
      <c r="AJ483" s="246"/>
      <c r="AK483" s="246"/>
      <c r="AL483" s="246"/>
      <c r="AM483" s="247">
        <v>2028313.9900000002</v>
      </c>
      <c r="AN483" s="247">
        <f t="shared" si="14"/>
        <v>18331877.890000001</v>
      </c>
      <c r="AO483" s="245">
        <v>93124.9</v>
      </c>
      <c r="AP483" s="246"/>
      <c r="AQ483" s="246"/>
      <c r="AR483" s="246"/>
      <c r="AS483" s="246"/>
      <c r="AT483" s="246"/>
      <c r="AU483" s="247">
        <v>93124.9</v>
      </c>
      <c r="AV483" s="246"/>
      <c r="AW483" s="245">
        <v>60067.989999999991</v>
      </c>
      <c r="AX483" s="245">
        <v>1374.52</v>
      </c>
      <c r="AY483" s="245">
        <v>6225.6</v>
      </c>
      <c r="AZ483" s="246"/>
      <c r="BA483" s="246"/>
      <c r="BB483" s="245">
        <v>1688.7200000000012</v>
      </c>
      <c r="BC483" s="246"/>
      <c r="BD483" s="246"/>
      <c r="BE483" s="246"/>
      <c r="BF483" s="245">
        <v>1.6058265828178264E-12</v>
      </c>
      <c r="BG483" s="246"/>
      <c r="BH483" s="246"/>
      <c r="BI483" s="246"/>
      <c r="BJ483" s="246"/>
      <c r="BK483" s="246"/>
      <c r="BL483" s="245">
        <v>2.8421709430404007E-13</v>
      </c>
      <c r="BM483" s="247">
        <f t="shared" si="15"/>
        <v>69356.829999999987</v>
      </c>
      <c r="BN483" s="246"/>
      <c r="BO483" s="246"/>
      <c r="BP483" s="246"/>
      <c r="BQ483" s="246"/>
      <c r="BR483" s="246"/>
      <c r="BS483" s="246"/>
      <c r="BT483" s="256"/>
      <c r="BU483" s="245">
        <v>121895.09</v>
      </c>
      <c r="BV483" s="245">
        <v>3420.6499999999992</v>
      </c>
      <c r="BW483" s="246"/>
      <c r="BX483" s="246"/>
      <c r="BY483" s="247">
        <v>125315.74</v>
      </c>
      <c r="BZ483" s="245">
        <v>34025.11</v>
      </c>
      <c r="CA483" s="245">
        <v>6958.4400000000014</v>
      </c>
      <c r="CB483" s="247">
        <v>40983.550000000003</v>
      </c>
      <c r="CC483" s="256"/>
      <c r="CD483" s="256"/>
      <c r="CE483" s="247">
        <v>18660658.91</v>
      </c>
      <c r="CG483" s="225"/>
      <c r="CH483" s="225"/>
    </row>
    <row r="484" spans="2:86" ht="15" customHeight="1">
      <c r="B484" s="314" t="s">
        <v>192</v>
      </c>
      <c r="C484" s="315" t="s">
        <v>647</v>
      </c>
      <c r="D484" s="316"/>
      <c r="E484" s="197">
        <v>0</v>
      </c>
      <c r="F484" s="246"/>
      <c r="G484" s="245">
        <v>137422621.81999999</v>
      </c>
      <c r="H484" s="245">
        <v>585015.56000000006</v>
      </c>
      <c r="I484" s="246"/>
      <c r="J484" s="245">
        <v>162918.57</v>
      </c>
      <c r="K484" s="246"/>
      <c r="L484" s="317">
        <v>138170555.94999999</v>
      </c>
      <c r="M484" s="317"/>
      <c r="N484" s="246"/>
      <c r="O484" s="246"/>
      <c r="P484" s="318">
        <v>89236.2</v>
      </c>
      <c r="Q484" s="318"/>
      <c r="R484" s="246"/>
      <c r="S484" s="246"/>
      <c r="T484" s="247">
        <v>89236.2</v>
      </c>
      <c r="U484" s="245">
        <v>6939652.4400000004</v>
      </c>
      <c r="V484" s="245">
        <v>36023455.590000004</v>
      </c>
      <c r="W484" s="245">
        <v>1879217.85</v>
      </c>
      <c r="X484" s="245">
        <v>2911268.27</v>
      </c>
      <c r="Y484" s="245">
        <v>338383.72</v>
      </c>
      <c r="Z484" s="245">
        <v>2616077.0099999998</v>
      </c>
      <c r="AA484" s="246"/>
      <c r="AB484" s="245">
        <v>51296.31</v>
      </c>
      <c r="AC484" s="245">
        <v>4106831.2</v>
      </c>
      <c r="AD484" s="246"/>
      <c r="AE484" s="247">
        <v>54866182.390000008</v>
      </c>
      <c r="AF484" s="245">
        <v>3845102.99</v>
      </c>
      <c r="AG484" s="245">
        <v>820399.06</v>
      </c>
      <c r="AH484" s="246"/>
      <c r="AI484" s="246"/>
      <c r="AJ484" s="246"/>
      <c r="AK484" s="246"/>
      <c r="AL484" s="246"/>
      <c r="AM484" s="247">
        <v>4665502.0500000007</v>
      </c>
      <c r="AN484" s="247">
        <f t="shared" si="14"/>
        <v>197791476.59</v>
      </c>
      <c r="AO484" s="245">
        <v>141753.88</v>
      </c>
      <c r="AP484" s="246"/>
      <c r="AQ484" s="246"/>
      <c r="AR484" s="246"/>
      <c r="AS484" s="245">
        <v>456345.2</v>
      </c>
      <c r="AT484" s="246"/>
      <c r="AU484" s="247">
        <v>598099.08000000007</v>
      </c>
      <c r="AV484" s="246"/>
      <c r="AW484" s="245">
        <v>1343.57</v>
      </c>
      <c r="AX484" s="245">
        <v>701.3</v>
      </c>
      <c r="AY484" s="245">
        <v>118031.01</v>
      </c>
      <c r="AZ484" s="246"/>
      <c r="BA484" s="246"/>
      <c r="BB484" s="245">
        <v>149563.65000000002</v>
      </c>
      <c r="BC484" s="246"/>
      <c r="BD484" s="246"/>
      <c r="BE484" s="246"/>
      <c r="BF484" s="245">
        <v>86185.9</v>
      </c>
      <c r="BG484" s="246"/>
      <c r="BH484" s="246"/>
      <c r="BI484" s="246"/>
      <c r="BJ484" s="246"/>
      <c r="BK484" s="246"/>
      <c r="BL484" s="245">
        <v>7107.8200000000143</v>
      </c>
      <c r="BM484" s="247">
        <f t="shared" si="15"/>
        <v>362933.25000000006</v>
      </c>
      <c r="BN484" s="246"/>
      <c r="BO484" s="246"/>
      <c r="BP484" s="246"/>
      <c r="BQ484" s="246"/>
      <c r="BR484" s="246"/>
      <c r="BS484" s="246"/>
      <c r="BT484" s="256"/>
      <c r="BU484" s="245">
        <v>3333769.7</v>
      </c>
      <c r="BV484" s="245">
        <v>3053.5700000000015</v>
      </c>
      <c r="BW484" s="246"/>
      <c r="BX484" s="246"/>
      <c r="BY484" s="247">
        <v>3336823.2699999996</v>
      </c>
      <c r="BZ484" s="245">
        <v>1644035.22</v>
      </c>
      <c r="CA484" s="245">
        <v>40563</v>
      </c>
      <c r="CB484" s="247">
        <v>1684598.22</v>
      </c>
      <c r="CC484" s="256"/>
      <c r="CD484" s="256"/>
      <c r="CE484" s="247">
        <v>203773930.41</v>
      </c>
      <c r="CG484" s="225"/>
      <c r="CH484" s="225"/>
    </row>
    <row r="485" spans="2:86" ht="15" customHeight="1">
      <c r="B485" s="314"/>
      <c r="C485" s="315" t="s">
        <v>648</v>
      </c>
      <c r="D485" s="316"/>
      <c r="E485" s="197"/>
      <c r="F485" s="246"/>
      <c r="G485" s="245">
        <v>93316036.190000013</v>
      </c>
      <c r="H485" s="246"/>
      <c r="I485" s="246"/>
      <c r="J485" s="246"/>
      <c r="K485" s="246"/>
      <c r="L485" s="317">
        <v>93316036.190000013</v>
      </c>
      <c r="M485" s="317"/>
      <c r="N485" s="246"/>
      <c r="O485" s="246"/>
      <c r="P485" s="319"/>
      <c r="Q485" s="319"/>
      <c r="R485" s="246"/>
      <c r="S485" s="246"/>
      <c r="T485" s="256"/>
      <c r="U485" s="246"/>
      <c r="V485" s="245">
        <v>10078439.989999998</v>
      </c>
      <c r="W485" s="245">
        <v>1442589.4</v>
      </c>
      <c r="X485" s="245">
        <v>2849869.94</v>
      </c>
      <c r="Y485" s="245">
        <v>318199.3</v>
      </c>
      <c r="Z485" s="245">
        <v>2279231</v>
      </c>
      <c r="AA485" s="246"/>
      <c r="AB485" s="245">
        <v>16753.91</v>
      </c>
      <c r="AC485" s="246"/>
      <c r="AD485" s="246"/>
      <c r="AE485" s="247">
        <v>16985083.539999999</v>
      </c>
      <c r="AF485" s="246"/>
      <c r="AG485" s="246"/>
      <c r="AH485" s="246"/>
      <c r="AI485" s="246"/>
      <c r="AJ485" s="246"/>
      <c r="AK485" s="246"/>
      <c r="AL485" s="246"/>
      <c r="AM485" s="256"/>
      <c r="AN485" s="247">
        <f t="shared" si="14"/>
        <v>110301119.73000002</v>
      </c>
      <c r="AO485" s="246"/>
      <c r="AP485" s="246"/>
      <c r="AQ485" s="246"/>
      <c r="AR485" s="246"/>
      <c r="AS485" s="246"/>
      <c r="AT485" s="246"/>
      <c r="AU485" s="256"/>
      <c r="AV485" s="246"/>
      <c r="AW485" s="246"/>
      <c r="AX485" s="246"/>
      <c r="AY485" s="246"/>
      <c r="AZ485" s="246"/>
      <c r="BA485" s="246"/>
      <c r="BB485" s="245">
        <v>140052.29999999999</v>
      </c>
      <c r="BC485" s="246"/>
      <c r="BD485" s="246"/>
      <c r="BE485" s="246"/>
      <c r="BF485" s="246"/>
      <c r="BG485" s="246"/>
      <c r="BH485" s="246"/>
      <c r="BI485" s="246"/>
      <c r="BJ485" s="246"/>
      <c r="BK485" s="246"/>
      <c r="BL485" s="246"/>
      <c r="BM485" s="247">
        <f t="shared" si="15"/>
        <v>140052.29999999999</v>
      </c>
      <c r="BN485" s="246"/>
      <c r="BO485" s="246"/>
      <c r="BP485" s="246"/>
      <c r="BQ485" s="246"/>
      <c r="BR485" s="246"/>
      <c r="BS485" s="246"/>
      <c r="BT485" s="256"/>
      <c r="BU485" s="246"/>
      <c r="BV485" s="246"/>
      <c r="BW485" s="246"/>
      <c r="BX485" s="246"/>
      <c r="BY485" s="256"/>
      <c r="BZ485" s="246"/>
      <c r="CA485" s="246"/>
      <c r="CB485" s="256"/>
      <c r="CC485" s="247">
        <v>110301119.73</v>
      </c>
      <c r="CD485" s="247">
        <v>140052.29999999999</v>
      </c>
      <c r="CE485" s="247">
        <v>110441172.03</v>
      </c>
      <c r="CG485" s="225"/>
      <c r="CH485" s="225"/>
    </row>
    <row r="486" spans="2:86" ht="15" customHeight="1">
      <c r="B486" s="314"/>
      <c r="C486" s="315" t="s">
        <v>649</v>
      </c>
      <c r="D486" s="316"/>
      <c r="E486" s="197">
        <v>0</v>
      </c>
      <c r="F486" s="246"/>
      <c r="G486" s="245">
        <v>44106585.62999998</v>
      </c>
      <c r="H486" s="245">
        <v>585015.56000000006</v>
      </c>
      <c r="I486" s="246"/>
      <c r="J486" s="245">
        <v>162918.57</v>
      </c>
      <c r="K486" s="246"/>
      <c r="L486" s="317">
        <v>44854519.759999976</v>
      </c>
      <c r="M486" s="317"/>
      <c r="N486" s="246"/>
      <c r="O486" s="246"/>
      <c r="P486" s="318">
        <v>89236.2</v>
      </c>
      <c r="Q486" s="318"/>
      <c r="R486" s="246"/>
      <c r="S486" s="246"/>
      <c r="T486" s="247">
        <v>89236.2</v>
      </c>
      <c r="U486" s="245">
        <v>6939652.4400000004</v>
      </c>
      <c r="V486" s="245">
        <v>25945015.600000005</v>
      </c>
      <c r="W486" s="245">
        <v>436628.45000000019</v>
      </c>
      <c r="X486" s="245">
        <v>61398.330000000075</v>
      </c>
      <c r="Y486" s="245">
        <v>20184.420000000042</v>
      </c>
      <c r="Z486" s="245">
        <v>336846.00999999978</v>
      </c>
      <c r="AA486" s="246"/>
      <c r="AB486" s="245">
        <v>34542.399999999994</v>
      </c>
      <c r="AC486" s="245">
        <v>4106831.2</v>
      </c>
      <c r="AD486" s="246"/>
      <c r="AE486" s="247">
        <v>37881098.850000009</v>
      </c>
      <c r="AF486" s="245">
        <v>3845102.99</v>
      </c>
      <c r="AG486" s="245">
        <v>820399.06</v>
      </c>
      <c r="AH486" s="246"/>
      <c r="AI486" s="246"/>
      <c r="AJ486" s="246"/>
      <c r="AK486" s="246"/>
      <c r="AL486" s="246"/>
      <c r="AM486" s="247">
        <v>4665502.0500000007</v>
      </c>
      <c r="AN486" s="247">
        <f t="shared" si="14"/>
        <v>87490356.859999985</v>
      </c>
      <c r="AO486" s="245">
        <v>141753.88</v>
      </c>
      <c r="AP486" s="246"/>
      <c r="AQ486" s="246"/>
      <c r="AR486" s="246"/>
      <c r="AS486" s="245">
        <v>456345.2</v>
      </c>
      <c r="AT486" s="246"/>
      <c r="AU486" s="247">
        <v>598099.08000000007</v>
      </c>
      <c r="AV486" s="246"/>
      <c r="AW486" s="245">
        <v>1343.57</v>
      </c>
      <c r="AX486" s="245">
        <v>701.3</v>
      </c>
      <c r="AY486" s="245">
        <v>118031.01</v>
      </c>
      <c r="AZ486" s="246"/>
      <c r="BA486" s="246"/>
      <c r="BB486" s="245">
        <v>9511.3500000000349</v>
      </c>
      <c r="BC486" s="246"/>
      <c r="BD486" s="246"/>
      <c r="BE486" s="246"/>
      <c r="BF486" s="245">
        <v>86185.9</v>
      </c>
      <c r="BG486" s="246"/>
      <c r="BH486" s="246"/>
      <c r="BI486" s="246"/>
      <c r="BJ486" s="246"/>
      <c r="BK486" s="246"/>
      <c r="BL486" s="245">
        <v>7107.8200000000143</v>
      </c>
      <c r="BM486" s="247">
        <f t="shared" si="15"/>
        <v>222880.95</v>
      </c>
      <c r="BN486" s="246"/>
      <c r="BO486" s="246"/>
      <c r="BP486" s="246"/>
      <c r="BQ486" s="246"/>
      <c r="BR486" s="246"/>
      <c r="BS486" s="246"/>
      <c r="BT486" s="256"/>
      <c r="BU486" s="245">
        <v>3333769.7</v>
      </c>
      <c r="BV486" s="245">
        <v>3053.5700000000015</v>
      </c>
      <c r="BW486" s="246"/>
      <c r="BX486" s="246"/>
      <c r="BY486" s="247">
        <v>3336823.2699999996</v>
      </c>
      <c r="BZ486" s="245">
        <v>1644035.22</v>
      </c>
      <c r="CA486" s="245">
        <v>40563</v>
      </c>
      <c r="CB486" s="247">
        <v>1684598.22</v>
      </c>
      <c r="CC486" s="256"/>
      <c r="CD486" s="256"/>
      <c r="CE486" s="247">
        <v>93332758.379999995</v>
      </c>
      <c r="CG486" s="225"/>
      <c r="CH486" s="225"/>
    </row>
    <row r="487" spans="2:86" ht="15" customHeight="1">
      <c r="B487" s="314" t="s">
        <v>193</v>
      </c>
      <c r="C487" s="315" t="s">
        <v>647</v>
      </c>
      <c r="D487" s="316"/>
      <c r="E487" s="197">
        <v>35064.19</v>
      </c>
      <c r="F487" s="246"/>
      <c r="G487" s="245">
        <v>72018352.780000001</v>
      </c>
      <c r="H487" s="245">
        <v>66349.13</v>
      </c>
      <c r="I487" s="246"/>
      <c r="J487" s="245">
        <v>1256736.790000001</v>
      </c>
      <c r="K487" s="246"/>
      <c r="L487" s="317">
        <v>73376502.890000001</v>
      </c>
      <c r="M487" s="317"/>
      <c r="N487" s="245">
        <v>97170</v>
      </c>
      <c r="O487" s="245">
        <v>2618.08</v>
      </c>
      <c r="P487" s="318">
        <v>381450.30000000005</v>
      </c>
      <c r="Q487" s="318"/>
      <c r="R487" s="245">
        <v>68019</v>
      </c>
      <c r="S487" s="246"/>
      <c r="T487" s="247">
        <v>549257.38000000012</v>
      </c>
      <c r="U487" s="245">
        <v>14620773.83</v>
      </c>
      <c r="V487" s="245">
        <v>29556233.370000001</v>
      </c>
      <c r="W487" s="245">
        <v>2220227.6399999997</v>
      </c>
      <c r="X487" s="245">
        <v>2952943.06</v>
      </c>
      <c r="Y487" s="245">
        <v>197700.86</v>
      </c>
      <c r="Z487" s="245">
        <v>2736191.14</v>
      </c>
      <c r="AA487" s="246"/>
      <c r="AB487" s="245">
        <v>132662.66</v>
      </c>
      <c r="AC487" s="245">
        <v>1477213.9199999997</v>
      </c>
      <c r="AD487" s="246"/>
      <c r="AE487" s="247">
        <v>53893946.480000004</v>
      </c>
      <c r="AF487" s="246"/>
      <c r="AG487" s="245">
        <v>859797.72</v>
      </c>
      <c r="AH487" s="246"/>
      <c r="AI487" s="246"/>
      <c r="AJ487" s="246"/>
      <c r="AK487" s="246"/>
      <c r="AL487" s="246"/>
      <c r="AM487" s="247">
        <v>859797.72</v>
      </c>
      <c r="AN487" s="247">
        <f t="shared" si="14"/>
        <v>128679504.47</v>
      </c>
      <c r="AO487" s="245">
        <v>284148.21999999997</v>
      </c>
      <c r="AP487" s="246"/>
      <c r="AQ487" s="246"/>
      <c r="AR487" s="246"/>
      <c r="AS487" s="246"/>
      <c r="AT487" s="246"/>
      <c r="AU487" s="247">
        <v>284148.21999999997</v>
      </c>
      <c r="AV487" s="245">
        <v>16742.410000000003</v>
      </c>
      <c r="AW487" s="245">
        <v>63322.220000000016</v>
      </c>
      <c r="AX487" s="245">
        <v>11860.1</v>
      </c>
      <c r="AY487" s="245">
        <v>32288.130000000005</v>
      </c>
      <c r="AZ487" s="246"/>
      <c r="BA487" s="246"/>
      <c r="BB487" s="245">
        <v>84948.67</v>
      </c>
      <c r="BC487" s="246"/>
      <c r="BD487" s="246"/>
      <c r="BE487" s="246"/>
      <c r="BF487" s="245">
        <v>16174.790000000005</v>
      </c>
      <c r="BG487" s="246"/>
      <c r="BH487" s="246"/>
      <c r="BI487" s="246"/>
      <c r="BJ487" s="246"/>
      <c r="BK487" s="246"/>
      <c r="BL487" s="245">
        <v>332776.28000000003</v>
      </c>
      <c r="BM487" s="247">
        <f t="shared" si="15"/>
        <v>558112.60000000009</v>
      </c>
      <c r="BN487" s="246"/>
      <c r="BO487" s="246"/>
      <c r="BP487" s="246"/>
      <c r="BQ487" s="246"/>
      <c r="BR487" s="246"/>
      <c r="BS487" s="246"/>
      <c r="BT487" s="256"/>
      <c r="BU487" s="245">
        <v>2769241.26</v>
      </c>
      <c r="BV487" s="245">
        <v>12076.939999999999</v>
      </c>
      <c r="BW487" s="246"/>
      <c r="BX487" s="246"/>
      <c r="BY487" s="247">
        <v>2781318.2</v>
      </c>
      <c r="BZ487" s="245">
        <v>339448.5</v>
      </c>
      <c r="CA487" s="245">
        <v>350</v>
      </c>
      <c r="CB487" s="247">
        <v>339798.5</v>
      </c>
      <c r="CC487" s="256"/>
      <c r="CD487" s="256"/>
      <c r="CE487" s="247">
        <v>132642881.98999999</v>
      </c>
      <c r="CG487" s="225"/>
      <c r="CH487" s="225"/>
    </row>
    <row r="488" spans="2:86" ht="15" customHeight="1">
      <c r="B488" s="314"/>
      <c r="C488" s="315" t="s">
        <v>648</v>
      </c>
      <c r="D488" s="316"/>
      <c r="E488" s="197"/>
      <c r="F488" s="246"/>
      <c r="G488" s="245">
        <v>59239723.230000004</v>
      </c>
      <c r="H488" s="246"/>
      <c r="I488" s="246"/>
      <c r="J488" s="246"/>
      <c r="K488" s="246"/>
      <c r="L488" s="317">
        <v>59239723.230000004</v>
      </c>
      <c r="M488" s="317"/>
      <c r="N488" s="245">
        <v>43296</v>
      </c>
      <c r="O488" s="245">
        <v>2618.08</v>
      </c>
      <c r="P488" s="318">
        <v>378456.18</v>
      </c>
      <c r="Q488" s="318"/>
      <c r="R488" s="246"/>
      <c r="S488" s="246"/>
      <c r="T488" s="247">
        <v>424370.26</v>
      </c>
      <c r="U488" s="246"/>
      <c r="V488" s="245">
        <v>11993633.09</v>
      </c>
      <c r="W488" s="245">
        <v>2023028.47</v>
      </c>
      <c r="X488" s="245">
        <v>2466209.1</v>
      </c>
      <c r="Y488" s="245">
        <v>192268.05</v>
      </c>
      <c r="Z488" s="245">
        <v>2569139.4699999997</v>
      </c>
      <c r="AA488" s="246"/>
      <c r="AB488" s="245">
        <v>116127.98000000001</v>
      </c>
      <c r="AC488" s="246"/>
      <c r="AD488" s="246"/>
      <c r="AE488" s="247">
        <v>19360406.16</v>
      </c>
      <c r="AF488" s="246"/>
      <c r="AG488" s="246"/>
      <c r="AH488" s="246"/>
      <c r="AI488" s="246"/>
      <c r="AJ488" s="246"/>
      <c r="AK488" s="246"/>
      <c r="AL488" s="246"/>
      <c r="AM488" s="256"/>
      <c r="AN488" s="247">
        <f t="shared" si="14"/>
        <v>79024499.650000006</v>
      </c>
      <c r="AO488" s="246"/>
      <c r="AP488" s="246"/>
      <c r="AQ488" s="246"/>
      <c r="AR488" s="246"/>
      <c r="AS488" s="246"/>
      <c r="AT488" s="246"/>
      <c r="AU488" s="256"/>
      <c r="AV488" s="246"/>
      <c r="AW488" s="246"/>
      <c r="AX488" s="246"/>
      <c r="AY488" s="246"/>
      <c r="AZ488" s="246"/>
      <c r="BA488" s="246"/>
      <c r="BB488" s="245">
        <v>70476.039999999994</v>
      </c>
      <c r="BC488" s="246"/>
      <c r="BD488" s="246"/>
      <c r="BE488" s="246"/>
      <c r="BF488" s="246"/>
      <c r="BG488" s="246"/>
      <c r="BH488" s="246"/>
      <c r="BI488" s="246"/>
      <c r="BJ488" s="246"/>
      <c r="BK488" s="246"/>
      <c r="BL488" s="245">
        <v>253329.1</v>
      </c>
      <c r="BM488" s="247">
        <f t="shared" si="15"/>
        <v>323805.14</v>
      </c>
      <c r="BN488" s="246"/>
      <c r="BO488" s="246"/>
      <c r="BP488" s="246"/>
      <c r="BQ488" s="246"/>
      <c r="BR488" s="246"/>
      <c r="BS488" s="246"/>
      <c r="BT488" s="256"/>
      <c r="BU488" s="246"/>
      <c r="BV488" s="246"/>
      <c r="BW488" s="246"/>
      <c r="BX488" s="246"/>
      <c r="BY488" s="256"/>
      <c r="BZ488" s="246"/>
      <c r="CA488" s="246"/>
      <c r="CB488" s="256"/>
      <c r="CC488" s="247">
        <v>79024499.650000006</v>
      </c>
      <c r="CD488" s="247">
        <v>323805.14</v>
      </c>
      <c r="CE488" s="247">
        <v>79348304.790000007</v>
      </c>
      <c r="CG488" s="225"/>
      <c r="CH488" s="225"/>
    </row>
    <row r="489" spans="2:86" ht="15" customHeight="1">
      <c r="B489" s="314"/>
      <c r="C489" s="315" t="s">
        <v>649</v>
      </c>
      <c r="D489" s="316"/>
      <c r="E489" s="197">
        <v>35064.19</v>
      </c>
      <c r="F489" s="246"/>
      <c r="G489" s="245">
        <v>12778629.549999997</v>
      </c>
      <c r="H489" s="245">
        <v>66349.13</v>
      </c>
      <c r="I489" s="246"/>
      <c r="J489" s="245">
        <v>1256736.790000001</v>
      </c>
      <c r="K489" s="246"/>
      <c r="L489" s="317">
        <v>14136779.659999996</v>
      </c>
      <c r="M489" s="317"/>
      <c r="N489" s="245">
        <v>53874</v>
      </c>
      <c r="O489" s="246"/>
      <c r="P489" s="318">
        <v>2994.1200000000536</v>
      </c>
      <c r="Q489" s="318"/>
      <c r="R489" s="245">
        <v>68019</v>
      </c>
      <c r="S489" s="246"/>
      <c r="T489" s="247">
        <v>124887.12000000011</v>
      </c>
      <c r="U489" s="245">
        <v>14620773.83</v>
      </c>
      <c r="V489" s="245">
        <v>17562600.280000001</v>
      </c>
      <c r="W489" s="245">
        <v>197199.16999999969</v>
      </c>
      <c r="X489" s="245">
        <v>486733.96</v>
      </c>
      <c r="Y489" s="245">
        <v>5432.8099999999977</v>
      </c>
      <c r="Z489" s="245">
        <v>167051.67000000039</v>
      </c>
      <c r="AA489" s="246"/>
      <c r="AB489" s="245">
        <v>16534.679999999993</v>
      </c>
      <c r="AC489" s="245">
        <v>1477213.9199999997</v>
      </c>
      <c r="AD489" s="246"/>
      <c r="AE489" s="247">
        <v>34533540.320000008</v>
      </c>
      <c r="AF489" s="246"/>
      <c r="AG489" s="245">
        <v>859797.72</v>
      </c>
      <c r="AH489" s="246"/>
      <c r="AI489" s="246"/>
      <c r="AJ489" s="246"/>
      <c r="AK489" s="246"/>
      <c r="AL489" s="246"/>
      <c r="AM489" s="247">
        <v>859797.72</v>
      </c>
      <c r="AN489" s="247">
        <f t="shared" si="14"/>
        <v>49655004.820000008</v>
      </c>
      <c r="AO489" s="245">
        <v>284148.21999999997</v>
      </c>
      <c r="AP489" s="246"/>
      <c r="AQ489" s="246"/>
      <c r="AR489" s="246"/>
      <c r="AS489" s="246"/>
      <c r="AT489" s="246"/>
      <c r="AU489" s="247">
        <v>284148.21999999997</v>
      </c>
      <c r="AV489" s="245">
        <v>16742.410000000003</v>
      </c>
      <c r="AW489" s="245">
        <v>63322.220000000016</v>
      </c>
      <c r="AX489" s="245">
        <v>11860.1</v>
      </c>
      <c r="AY489" s="245">
        <v>32288.130000000005</v>
      </c>
      <c r="AZ489" s="246"/>
      <c r="BA489" s="246"/>
      <c r="BB489" s="245">
        <v>14472.630000000005</v>
      </c>
      <c r="BC489" s="246"/>
      <c r="BD489" s="246"/>
      <c r="BE489" s="246"/>
      <c r="BF489" s="245">
        <v>16174.790000000005</v>
      </c>
      <c r="BG489" s="246"/>
      <c r="BH489" s="246"/>
      <c r="BI489" s="246"/>
      <c r="BJ489" s="246"/>
      <c r="BK489" s="246"/>
      <c r="BL489" s="245">
        <v>79447.180000000022</v>
      </c>
      <c r="BM489" s="247">
        <f t="shared" si="15"/>
        <v>234307.46000000008</v>
      </c>
      <c r="BN489" s="246"/>
      <c r="BO489" s="246"/>
      <c r="BP489" s="246"/>
      <c r="BQ489" s="246"/>
      <c r="BR489" s="246"/>
      <c r="BS489" s="246"/>
      <c r="BT489" s="256"/>
      <c r="BU489" s="245">
        <v>2769241.26</v>
      </c>
      <c r="BV489" s="245">
        <v>12076.939999999999</v>
      </c>
      <c r="BW489" s="246"/>
      <c r="BX489" s="246"/>
      <c r="BY489" s="247">
        <v>2781318.2</v>
      </c>
      <c r="BZ489" s="245">
        <v>339448.5</v>
      </c>
      <c r="CA489" s="245">
        <v>350</v>
      </c>
      <c r="CB489" s="247">
        <v>339798.5</v>
      </c>
      <c r="CC489" s="256"/>
      <c r="CD489" s="256"/>
      <c r="CE489" s="247">
        <v>53294577.199999988</v>
      </c>
      <c r="CG489" s="225"/>
      <c r="CH489" s="225"/>
    </row>
    <row r="490" spans="2:86" ht="15" customHeight="1">
      <c r="B490" s="314" t="s">
        <v>194</v>
      </c>
      <c r="C490" s="315" t="s">
        <v>647</v>
      </c>
      <c r="D490" s="316"/>
      <c r="E490" s="197">
        <v>16319.34</v>
      </c>
      <c r="F490" s="246"/>
      <c r="G490" s="245">
        <v>57889200.93</v>
      </c>
      <c r="H490" s="245">
        <v>8022.81</v>
      </c>
      <c r="I490" s="246"/>
      <c r="J490" s="245">
        <v>13263269.26</v>
      </c>
      <c r="K490" s="246"/>
      <c r="L490" s="317">
        <v>71176812.340000004</v>
      </c>
      <c r="M490" s="317"/>
      <c r="N490" s="246"/>
      <c r="O490" s="246"/>
      <c r="P490" s="319"/>
      <c r="Q490" s="319"/>
      <c r="R490" s="245">
        <v>270848.27</v>
      </c>
      <c r="S490" s="246"/>
      <c r="T490" s="247">
        <v>270848.27</v>
      </c>
      <c r="U490" s="245">
        <v>8579656.0800000001</v>
      </c>
      <c r="V490" s="245">
        <v>70448897.849999994</v>
      </c>
      <c r="W490" s="245">
        <v>2597350.98</v>
      </c>
      <c r="X490" s="245">
        <v>1906184.29</v>
      </c>
      <c r="Y490" s="245">
        <v>1557843.3</v>
      </c>
      <c r="Z490" s="245">
        <v>1558547.27</v>
      </c>
      <c r="AA490" s="246"/>
      <c r="AB490" s="245">
        <v>254780.5</v>
      </c>
      <c r="AC490" s="245">
        <v>12211140.18</v>
      </c>
      <c r="AD490" s="246"/>
      <c r="AE490" s="247">
        <v>99114400.449999988</v>
      </c>
      <c r="AF490" s="245">
        <v>90824.44</v>
      </c>
      <c r="AG490" s="245">
        <v>792837.93</v>
      </c>
      <c r="AH490" s="246"/>
      <c r="AI490" s="245">
        <v>925371.21000000008</v>
      </c>
      <c r="AJ490" s="246"/>
      <c r="AK490" s="246"/>
      <c r="AL490" s="246"/>
      <c r="AM490" s="247">
        <v>1809033.58</v>
      </c>
      <c r="AN490" s="247">
        <f t="shared" si="14"/>
        <v>172371094.64000002</v>
      </c>
      <c r="AO490" s="245">
        <v>210222.41000000003</v>
      </c>
      <c r="AP490" s="246"/>
      <c r="AQ490" s="246"/>
      <c r="AR490" s="246"/>
      <c r="AS490" s="245">
        <v>5209.6200000000026</v>
      </c>
      <c r="AT490" s="246"/>
      <c r="AU490" s="247">
        <v>215432.03000000003</v>
      </c>
      <c r="AV490" s="246"/>
      <c r="AW490" s="245">
        <v>253467.29000000004</v>
      </c>
      <c r="AX490" s="245">
        <v>140392.62999999998</v>
      </c>
      <c r="AY490" s="245">
        <v>6135.35</v>
      </c>
      <c r="AZ490" s="246"/>
      <c r="BA490" s="246"/>
      <c r="BB490" s="245">
        <v>98026.68</v>
      </c>
      <c r="BC490" s="246"/>
      <c r="BD490" s="246"/>
      <c r="BE490" s="245">
        <v>22185.759999999998</v>
      </c>
      <c r="BF490" s="245">
        <v>77486.44</v>
      </c>
      <c r="BG490" s="246"/>
      <c r="BH490" s="246"/>
      <c r="BI490" s="246"/>
      <c r="BJ490" s="246"/>
      <c r="BK490" s="246"/>
      <c r="BL490" s="245">
        <v>1593224.69</v>
      </c>
      <c r="BM490" s="247">
        <f t="shared" si="15"/>
        <v>2190918.84</v>
      </c>
      <c r="BN490" s="246"/>
      <c r="BO490" s="246"/>
      <c r="BP490" s="246"/>
      <c r="BQ490" s="246"/>
      <c r="BR490" s="246"/>
      <c r="BS490" s="246"/>
      <c r="BT490" s="256"/>
      <c r="BU490" s="245">
        <v>3467739.18</v>
      </c>
      <c r="BV490" s="245">
        <v>823.56000000000131</v>
      </c>
      <c r="BW490" s="246"/>
      <c r="BX490" s="246"/>
      <c r="BY490" s="247">
        <v>3468562.74</v>
      </c>
      <c r="BZ490" s="245">
        <v>3845157.33</v>
      </c>
      <c r="CA490" s="245">
        <v>13304.57</v>
      </c>
      <c r="CB490" s="247">
        <v>3858461.9</v>
      </c>
      <c r="CC490" s="256"/>
      <c r="CD490" s="256"/>
      <c r="CE490" s="247">
        <v>182104470.15000004</v>
      </c>
      <c r="CG490" s="225"/>
      <c r="CH490" s="225"/>
    </row>
    <row r="491" spans="2:86" ht="15" customHeight="1">
      <c r="B491" s="314"/>
      <c r="C491" s="315" t="s">
        <v>648</v>
      </c>
      <c r="D491" s="316"/>
      <c r="E491" s="197"/>
      <c r="F491" s="246"/>
      <c r="G491" s="245">
        <v>35015718.009999998</v>
      </c>
      <c r="H491" s="246"/>
      <c r="I491" s="246"/>
      <c r="J491" s="246"/>
      <c r="K491" s="246"/>
      <c r="L491" s="317">
        <v>35015718.009999998</v>
      </c>
      <c r="M491" s="317"/>
      <c r="N491" s="246"/>
      <c r="O491" s="246"/>
      <c r="P491" s="319"/>
      <c r="Q491" s="319"/>
      <c r="R491" s="246"/>
      <c r="S491" s="246"/>
      <c r="T491" s="256"/>
      <c r="U491" s="246"/>
      <c r="V491" s="245">
        <v>21793861.419999998</v>
      </c>
      <c r="W491" s="245">
        <v>1317433.28</v>
      </c>
      <c r="X491" s="245">
        <v>1485107.43</v>
      </c>
      <c r="Y491" s="245">
        <v>1107860.67</v>
      </c>
      <c r="Z491" s="245">
        <v>1397535.78</v>
      </c>
      <c r="AA491" s="246"/>
      <c r="AB491" s="245">
        <v>44608.399999999994</v>
      </c>
      <c r="AC491" s="246"/>
      <c r="AD491" s="246"/>
      <c r="AE491" s="247">
        <v>27146406.979999997</v>
      </c>
      <c r="AF491" s="245">
        <v>38976.100000000006</v>
      </c>
      <c r="AG491" s="246"/>
      <c r="AH491" s="246"/>
      <c r="AI491" s="246"/>
      <c r="AJ491" s="246"/>
      <c r="AK491" s="246"/>
      <c r="AL491" s="246"/>
      <c r="AM491" s="247">
        <v>38976.100000000006</v>
      </c>
      <c r="AN491" s="247">
        <f t="shared" si="14"/>
        <v>62201101.089999996</v>
      </c>
      <c r="AO491" s="246"/>
      <c r="AP491" s="246"/>
      <c r="AQ491" s="246"/>
      <c r="AR491" s="246"/>
      <c r="AS491" s="246"/>
      <c r="AT491" s="246"/>
      <c r="AU491" s="256"/>
      <c r="AV491" s="246"/>
      <c r="AW491" s="246"/>
      <c r="AX491" s="246"/>
      <c r="AY491" s="246"/>
      <c r="AZ491" s="246"/>
      <c r="BA491" s="246"/>
      <c r="BB491" s="245">
        <v>81965.63</v>
      </c>
      <c r="BC491" s="246"/>
      <c r="BD491" s="246"/>
      <c r="BE491" s="246"/>
      <c r="BF491" s="246"/>
      <c r="BG491" s="246"/>
      <c r="BH491" s="246"/>
      <c r="BI491" s="246"/>
      <c r="BJ491" s="246"/>
      <c r="BK491" s="246"/>
      <c r="BL491" s="246"/>
      <c r="BM491" s="247">
        <f t="shared" si="15"/>
        <v>81965.63</v>
      </c>
      <c r="BN491" s="246"/>
      <c r="BO491" s="246"/>
      <c r="BP491" s="246"/>
      <c r="BQ491" s="246"/>
      <c r="BR491" s="246"/>
      <c r="BS491" s="246"/>
      <c r="BT491" s="256"/>
      <c r="BU491" s="246"/>
      <c r="BV491" s="246"/>
      <c r="BW491" s="246"/>
      <c r="BX491" s="246"/>
      <c r="BY491" s="256"/>
      <c r="BZ491" s="246"/>
      <c r="CA491" s="246"/>
      <c r="CB491" s="256"/>
      <c r="CC491" s="247">
        <v>62162124.989999995</v>
      </c>
      <c r="CD491" s="247">
        <v>120941.73000000001</v>
      </c>
      <c r="CE491" s="247">
        <v>62283066.719999999</v>
      </c>
      <c r="CG491" s="225"/>
      <c r="CH491" s="225"/>
    </row>
    <row r="492" spans="2:86" ht="15" customHeight="1">
      <c r="B492" s="314"/>
      <c r="C492" s="315" t="s">
        <v>649</v>
      </c>
      <c r="D492" s="316"/>
      <c r="E492" s="197">
        <v>16319.34</v>
      </c>
      <c r="F492" s="246"/>
      <c r="G492" s="245">
        <v>22873482.920000002</v>
      </c>
      <c r="H492" s="245">
        <v>8022.81</v>
      </c>
      <c r="I492" s="246"/>
      <c r="J492" s="245">
        <v>13263269.26</v>
      </c>
      <c r="K492" s="246"/>
      <c r="L492" s="317">
        <v>36161094.330000006</v>
      </c>
      <c r="M492" s="317"/>
      <c r="N492" s="246"/>
      <c r="O492" s="246"/>
      <c r="P492" s="319"/>
      <c r="Q492" s="319"/>
      <c r="R492" s="245">
        <v>270848.27</v>
      </c>
      <c r="S492" s="246"/>
      <c r="T492" s="247">
        <v>270848.27</v>
      </c>
      <c r="U492" s="245">
        <v>8579656.0800000001</v>
      </c>
      <c r="V492" s="245">
        <v>48655036.429999992</v>
      </c>
      <c r="W492" s="245">
        <v>1279917.7</v>
      </c>
      <c r="X492" s="245">
        <v>421076.8600000001</v>
      </c>
      <c r="Y492" s="245">
        <v>449982.63000000012</v>
      </c>
      <c r="Z492" s="245">
        <v>161011.49</v>
      </c>
      <c r="AA492" s="246"/>
      <c r="AB492" s="245">
        <v>210172.1</v>
      </c>
      <c r="AC492" s="245">
        <v>12211140.18</v>
      </c>
      <c r="AD492" s="246"/>
      <c r="AE492" s="247">
        <v>71967993.469999999</v>
      </c>
      <c r="AF492" s="245">
        <v>51848.34</v>
      </c>
      <c r="AG492" s="245">
        <v>792837.93</v>
      </c>
      <c r="AH492" s="246"/>
      <c r="AI492" s="245">
        <v>925371.21000000008</v>
      </c>
      <c r="AJ492" s="246"/>
      <c r="AK492" s="246"/>
      <c r="AL492" s="246"/>
      <c r="AM492" s="247">
        <v>1770057.48</v>
      </c>
      <c r="AN492" s="247">
        <f t="shared" si="14"/>
        <v>110169993.55000001</v>
      </c>
      <c r="AO492" s="245">
        <v>210222.41000000003</v>
      </c>
      <c r="AP492" s="246"/>
      <c r="AQ492" s="246"/>
      <c r="AR492" s="246"/>
      <c r="AS492" s="245">
        <v>5209.6200000000026</v>
      </c>
      <c r="AT492" s="246"/>
      <c r="AU492" s="247">
        <v>215432.03000000003</v>
      </c>
      <c r="AV492" s="246"/>
      <c r="AW492" s="245">
        <v>253467.29000000004</v>
      </c>
      <c r="AX492" s="245">
        <v>140392.62999999998</v>
      </c>
      <c r="AY492" s="245">
        <v>6135.35</v>
      </c>
      <c r="AZ492" s="246"/>
      <c r="BA492" s="246"/>
      <c r="BB492" s="245">
        <v>16061.049999999988</v>
      </c>
      <c r="BC492" s="246"/>
      <c r="BD492" s="246"/>
      <c r="BE492" s="245">
        <v>22185.759999999998</v>
      </c>
      <c r="BF492" s="245">
        <v>77486.44</v>
      </c>
      <c r="BG492" s="246"/>
      <c r="BH492" s="246"/>
      <c r="BI492" s="246"/>
      <c r="BJ492" s="246"/>
      <c r="BK492" s="246"/>
      <c r="BL492" s="245">
        <v>1593224.69</v>
      </c>
      <c r="BM492" s="247">
        <f t="shared" si="15"/>
        <v>2108953.21</v>
      </c>
      <c r="BN492" s="246"/>
      <c r="BO492" s="246"/>
      <c r="BP492" s="246"/>
      <c r="BQ492" s="246"/>
      <c r="BR492" s="246"/>
      <c r="BS492" s="246"/>
      <c r="BT492" s="256"/>
      <c r="BU492" s="245">
        <v>3467739.18</v>
      </c>
      <c r="BV492" s="245">
        <v>823.56000000000131</v>
      </c>
      <c r="BW492" s="246"/>
      <c r="BX492" s="246"/>
      <c r="BY492" s="247">
        <v>3468562.74</v>
      </c>
      <c r="BZ492" s="245">
        <v>3845157.33</v>
      </c>
      <c r="CA492" s="245">
        <v>13304.57</v>
      </c>
      <c r="CB492" s="247">
        <v>3858461.9</v>
      </c>
      <c r="CC492" s="256"/>
      <c r="CD492" s="256"/>
      <c r="CE492" s="247">
        <v>119821403.43000004</v>
      </c>
      <c r="CG492" s="225"/>
      <c r="CH492" s="225"/>
    </row>
    <row r="493" spans="2:86" ht="15" customHeight="1">
      <c r="B493" s="314" t="s">
        <v>195</v>
      </c>
      <c r="C493" s="315" t="s">
        <v>647</v>
      </c>
      <c r="D493" s="316"/>
      <c r="E493" s="197">
        <v>34989.699999999997</v>
      </c>
      <c r="F493" s="245">
        <v>625511.32999999996</v>
      </c>
      <c r="G493" s="245">
        <v>14669063.41</v>
      </c>
      <c r="H493" s="245">
        <v>1126407.23</v>
      </c>
      <c r="I493" s="245">
        <v>5963175.5899999999</v>
      </c>
      <c r="J493" s="245">
        <v>323614.78999999998</v>
      </c>
      <c r="K493" s="246"/>
      <c r="L493" s="317">
        <v>22742762.049999997</v>
      </c>
      <c r="M493" s="317"/>
      <c r="N493" s="246"/>
      <c r="O493" s="245">
        <v>15848.31</v>
      </c>
      <c r="P493" s="318">
        <v>395721.09</v>
      </c>
      <c r="Q493" s="318"/>
      <c r="R493" s="246"/>
      <c r="S493" s="246"/>
      <c r="T493" s="247">
        <v>411569.4</v>
      </c>
      <c r="U493" s="245">
        <v>27262785.540000003</v>
      </c>
      <c r="V493" s="245">
        <v>58065610.210000008</v>
      </c>
      <c r="W493" s="245">
        <v>2675309.7899999996</v>
      </c>
      <c r="X493" s="245">
        <v>4406026.75</v>
      </c>
      <c r="Y493" s="245">
        <v>249254.54</v>
      </c>
      <c r="Z493" s="245">
        <v>2593886.2800000003</v>
      </c>
      <c r="AA493" s="246"/>
      <c r="AB493" s="245">
        <v>1308141.25</v>
      </c>
      <c r="AC493" s="245">
        <v>301542.93</v>
      </c>
      <c r="AD493" s="246"/>
      <c r="AE493" s="247">
        <v>96862557.290000036</v>
      </c>
      <c r="AF493" s="245">
        <v>1365335</v>
      </c>
      <c r="AG493" s="245">
        <v>1121328.83</v>
      </c>
      <c r="AH493" s="246"/>
      <c r="AI493" s="246"/>
      <c r="AJ493" s="246"/>
      <c r="AK493" s="246"/>
      <c r="AL493" s="246"/>
      <c r="AM493" s="247">
        <v>2486663.83</v>
      </c>
      <c r="AN493" s="247">
        <f t="shared" si="14"/>
        <v>122503552.57000004</v>
      </c>
      <c r="AO493" s="245">
        <v>70925.800000000032</v>
      </c>
      <c r="AP493" s="246"/>
      <c r="AQ493" s="246"/>
      <c r="AR493" s="246"/>
      <c r="AS493" s="246"/>
      <c r="AT493" s="246"/>
      <c r="AU493" s="247">
        <v>70925.800000000032</v>
      </c>
      <c r="AV493" s="246"/>
      <c r="AW493" s="246"/>
      <c r="AX493" s="245">
        <v>2242.3699999999953</v>
      </c>
      <c r="AY493" s="245">
        <v>259897.68999999994</v>
      </c>
      <c r="AZ493" s="246"/>
      <c r="BA493" s="246"/>
      <c r="BB493" s="245">
        <v>1005895.2899999999</v>
      </c>
      <c r="BC493" s="246"/>
      <c r="BD493" s="246"/>
      <c r="BE493" s="246"/>
      <c r="BF493" s="245">
        <v>5.6843418860808015E-13</v>
      </c>
      <c r="BG493" s="246"/>
      <c r="BH493" s="246"/>
      <c r="BI493" s="246"/>
      <c r="BJ493" s="246"/>
      <c r="BK493" s="246"/>
      <c r="BL493" s="245">
        <v>148725.26999999999</v>
      </c>
      <c r="BM493" s="247">
        <f t="shared" si="15"/>
        <v>1416760.6199999999</v>
      </c>
      <c r="BN493" s="246"/>
      <c r="BO493" s="246"/>
      <c r="BP493" s="246"/>
      <c r="BQ493" s="246"/>
      <c r="BR493" s="246"/>
      <c r="BS493" s="246"/>
      <c r="BT493" s="256"/>
      <c r="BU493" s="245">
        <v>4308263.24</v>
      </c>
      <c r="BV493" s="245">
        <v>2038.7399999999907</v>
      </c>
      <c r="BW493" s="246"/>
      <c r="BX493" s="246"/>
      <c r="BY493" s="247">
        <v>4310301.9800000004</v>
      </c>
      <c r="BZ493" s="245">
        <v>9751726.129999999</v>
      </c>
      <c r="CA493" s="245">
        <v>74422.320000000007</v>
      </c>
      <c r="CB493" s="247">
        <v>9826148.4499999993</v>
      </c>
      <c r="CC493" s="256"/>
      <c r="CD493" s="256"/>
      <c r="CE493" s="247">
        <v>138127689.42000005</v>
      </c>
      <c r="CG493" s="225"/>
      <c r="CH493" s="225"/>
    </row>
    <row r="494" spans="2:86" ht="15" customHeight="1">
      <c r="B494" s="314"/>
      <c r="C494" s="315" t="s">
        <v>648</v>
      </c>
      <c r="D494" s="316"/>
      <c r="E494" s="197"/>
      <c r="F494" s="245">
        <v>44679.399999999994</v>
      </c>
      <c r="G494" s="245">
        <v>8970179.0300000012</v>
      </c>
      <c r="H494" s="245">
        <v>166874.87</v>
      </c>
      <c r="I494" s="245">
        <v>2561755.36</v>
      </c>
      <c r="J494" s="246"/>
      <c r="K494" s="246"/>
      <c r="L494" s="317">
        <v>11743488.66</v>
      </c>
      <c r="M494" s="317"/>
      <c r="N494" s="246"/>
      <c r="O494" s="245">
        <v>15848.31</v>
      </c>
      <c r="P494" s="318">
        <v>395721.09</v>
      </c>
      <c r="Q494" s="318"/>
      <c r="R494" s="246"/>
      <c r="S494" s="246"/>
      <c r="T494" s="247">
        <v>411569.4</v>
      </c>
      <c r="U494" s="246"/>
      <c r="V494" s="245">
        <v>13279174.43</v>
      </c>
      <c r="W494" s="245">
        <v>2505972.44</v>
      </c>
      <c r="X494" s="245">
        <v>3927576.1100000003</v>
      </c>
      <c r="Y494" s="245">
        <v>222496.22</v>
      </c>
      <c r="Z494" s="245">
        <v>2410964.5900000003</v>
      </c>
      <c r="AA494" s="246"/>
      <c r="AB494" s="245">
        <v>820951.45</v>
      </c>
      <c r="AC494" s="246"/>
      <c r="AD494" s="246"/>
      <c r="AE494" s="247">
        <v>23167135.239999998</v>
      </c>
      <c r="AF494" s="246"/>
      <c r="AG494" s="246"/>
      <c r="AH494" s="246"/>
      <c r="AI494" s="246"/>
      <c r="AJ494" s="246"/>
      <c r="AK494" s="246"/>
      <c r="AL494" s="246"/>
      <c r="AM494" s="256"/>
      <c r="AN494" s="247">
        <f t="shared" si="14"/>
        <v>35322193.299999997</v>
      </c>
      <c r="AO494" s="246"/>
      <c r="AP494" s="246"/>
      <c r="AQ494" s="246"/>
      <c r="AR494" s="246"/>
      <c r="AS494" s="246"/>
      <c r="AT494" s="246"/>
      <c r="AU494" s="256"/>
      <c r="AV494" s="246"/>
      <c r="AW494" s="246"/>
      <c r="AX494" s="246"/>
      <c r="AY494" s="246"/>
      <c r="AZ494" s="246"/>
      <c r="BA494" s="246"/>
      <c r="BB494" s="245">
        <v>997647.25</v>
      </c>
      <c r="BC494" s="246"/>
      <c r="BD494" s="246"/>
      <c r="BE494" s="246"/>
      <c r="BF494" s="246"/>
      <c r="BG494" s="246"/>
      <c r="BH494" s="246"/>
      <c r="BI494" s="246"/>
      <c r="BJ494" s="246"/>
      <c r="BK494" s="246"/>
      <c r="BL494" s="246"/>
      <c r="BM494" s="247">
        <f t="shared" si="15"/>
        <v>997647.25</v>
      </c>
      <c r="BN494" s="246"/>
      <c r="BO494" s="246"/>
      <c r="BP494" s="246"/>
      <c r="BQ494" s="246"/>
      <c r="BR494" s="246"/>
      <c r="BS494" s="246"/>
      <c r="BT494" s="256"/>
      <c r="BU494" s="246"/>
      <c r="BV494" s="246"/>
      <c r="BW494" s="246"/>
      <c r="BX494" s="246"/>
      <c r="BY494" s="256"/>
      <c r="BZ494" s="246"/>
      <c r="CA494" s="246"/>
      <c r="CB494" s="256"/>
      <c r="CC494" s="247">
        <v>35322193.300000012</v>
      </c>
      <c r="CD494" s="247">
        <v>997647.25</v>
      </c>
      <c r="CE494" s="247">
        <v>36319840.549999997</v>
      </c>
      <c r="CG494" s="225"/>
      <c r="CH494" s="225"/>
    </row>
    <row r="495" spans="2:86" ht="15" customHeight="1">
      <c r="B495" s="314"/>
      <c r="C495" s="315" t="s">
        <v>649</v>
      </c>
      <c r="D495" s="316"/>
      <c r="E495" s="197">
        <v>34989.699999999997</v>
      </c>
      <c r="F495" s="245">
        <v>580831.92999999993</v>
      </c>
      <c r="G495" s="245">
        <v>5698884.379999999</v>
      </c>
      <c r="H495" s="245">
        <v>959532.36</v>
      </c>
      <c r="I495" s="245">
        <v>3401420.23</v>
      </c>
      <c r="J495" s="245">
        <v>323614.78999999998</v>
      </c>
      <c r="K495" s="246"/>
      <c r="L495" s="317">
        <v>10999273.389999997</v>
      </c>
      <c r="M495" s="317"/>
      <c r="N495" s="246"/>
      <c r="O495" s="246"/>
      <c r="P495" s="319"/>
      <c r="Q495" s="319"/>
      <c r="R495" s="246"/>
      <c r="S495" s="246"/>
      <c r="T495" s="256"/>
      <c r="U495" s="245">
        <v>27262785.540000003</v>
      </c>
      <c r="V495" s="245">
        <v>44786435.780000009</v>
      </c>
      <c r="W495" s="245">
        <v>169337.34999999963</v>
      </c>
      <c r="X495" s="245">
        <v>478450.63999999966</v>
      </c>
      <c r="Y495" s="245">
        <v>26758.320000000007</v>
      </c>
      <c r="Z495" s="245">
        <v>182921.68999999994</v>
      </c>
      <c r="AA495" s="246"/>
      <c r="AB495" s="245">
        <v>487189.79999999993</v>
      </c>
      <c r="AC495" s="245">
        <v>301542.93</v>
      </c>
      <c r="AD495" s="246"/>
      <c r="AE495" s="247">
        <v>73695422.050000042</v>
      </c>
      <c r="AF495" s="245">
        <v>1365335</v>
      </c>
      <c r="AG495" s="245">
        <v>1121328.83</v>
      </c>
      <c r="AH495" s="246"/>
      <c r="AI495" s="246"/>
      <c r="AJ495" s="246"/>
      <c r="AK495" s="246"/>
      <c r="AL495" s="246"/>
      <c r="AM495" s="247">
        <v>2486663.83</v>
      </c>
      <c r="AN495" s="247">
        <f t="shared" si="14"/>
        <v>87181359.270000041</v>
      </c>
      <c r="AO495" s="245">
        <v>70925.800000000032</v>
      </c>
      <c r="AP495" s="246"/>
      <c r="AQ495" s="246"/>
      <c r="AR495" s="246"/>
      <c r="AS495" s="246"/>
      <c r="AT495" s="246"/>
      <c r="AU495" s="247">
        <v>70925.800000000032</v>
      </c>
      <c r="AV495" s="246"/>
      <c r="AW495" s="246"/>
      <c r="AX495" s="245">
        <v>2242.3699999999953</v>
      </c>
      <c r="AY495" s="245">
        <v>259897.68999999994</v>
      </c>
      <c r="AZ495" s="246"/>
      <c r="BA495" s="246"/>
      <c r="BB495" s="245">
        <v>8248.0399999999208</v>
      </c>
      <c r="BC495" s="246"/>
      <c r="BD495" s="246"/>
      <c r="BE495" s="246"/>
      <c r="BF495" s="245">
        <v>5.6843418860808015E-13</v>
      </c>
      <c r="BG495" s="246"/>
      <c r="BH495" s="246"/>
      <c r="BI495" s="246"/>
      <c r="BJ495" s="246"/>
      <c r="BK495" s="246"/>
      <c r="BL495" s="245">
        <v>148725.26999999999</v>
      </c>
      <c r="BM495" s="247">
        <f t="shared" si="15"/>
        <v>419113.36999999988</v>
      </c>
      <c r="BN495" s="246"/>
      <c r="BO495" s="246"/>
      <c r="BP495" s="246"/>
      <c r="BQ495" s="246"/>
      <c r="BR495" s="246"/>
      <c r="BS495" s="246"/>
      <c r="BT495" s="256"/>
      <c r="BU495" s="245">
        <v>4308263.24</v>
      </c>
      <c r="BV495" s="245">
        <v>2038.7399999999907</v>
      </c>
      <c r="BW495" s="246"/>
      <c r="BX495" s="246"/>
      <c r="BY495" s="247">
        <v>4310301.9800000004</v>
      </c>
      <c r="BZ495" s="245">
        <v>9751726.129999999</v>
      </c>
      <c r="CA495" s="245">
        <v>74422.320000000007</v>
      </c>
      <c r="CB495" s="247">
        <v>9826148.4499999993</v>
      </c>
      <c r="CC495" s="256"/>
      <c r="CD495" s="256"/>
      <c r="CE495" s="247">
        <v>101807848.87000005</v>
      </c>
      <c r="CG495" s="225"/>
      <c r="CH495" s="225"/>
    </row>
    <row r="496" spans="2:86" ht="15" customHeight="1">
      <c r="B496" s="314" t="s">
        <v>196</v>
      </c>
      <c r="C496" s="315" t="s">
        <v>647</v>
      </c>
      <c r="D496" s="316"/>
      <c r="E496" s="197">
        <v>20655.87</v>
      </c>
      <c r="F496" s="246"/>
      <c r="G496" s="245">
        <v>30909105.93</v>
      </c>
      <c r="H496" s="246"/>
      <c r="I496" s="246"/>
      <c r="J496" s="245">
        <v>144121.12000000002</v>
      </c>
      <c r="K496" s="246"/>
      <c r="L496" s="317">
        <v>31073882.920000002</v>
      </c>
      <c r="M496" s="317"/>
      <c r="N496" s="245">
        <v>125125.43</v>
      </c>
      <c r="O496" s="245">
        <v>717461.58</v>
      </c>
      <c r="P496" s="319"/>
      <c r="Q496" s="319"/>
      <c r="R496" s="245">
        <v>43050</v>
      </c>
      <c r="S496" s="246"/>
      <c r="T496" s="247">
        <v>885637.01</v>
      </c>
      <c r="U496" s="245">
        <v>1726242.7200000002</v>
      </c>
      <c r="V496" s="245">
        <v>27678548.370000005</v>
      </c>
      <c r="W496" s="245">
        <v>3783949.64</v>
      </c>
      <c r="X496" s="245">
        <v>1335642.8500000001</v>
      </c>
      <c r="Y496" s="245">
        <v>31568.16</v>
      </c>
      <c r="Z496" s="245">
        <v>388143.04</v>
      </c>
      <c r="AA496" s="246"/>
      <c r="AB496" s="245">
        <v>33002.82</v>
      </c>
      <c r="AC496" s="245">
        <v>193546.91999999987</v>
      </c>
      <c r="AD496" s="246"/>
      <c r="AE496" s="247">
        <v>35170644.520000003</v>
      </c>
      <c r="AF496" s="245">
        <v>500</v>
      </c>
      <c r="AG496" s="245">
        <v>350942.06</v>
      </c>
      <c r="AH496" s="246"/>
      <c r="AI496" s="246"/>
      <c r="AJ496" s="246"/>
      <c r="AK496" s="246"/>
      <c r="AL496" s="246"/>
      <c r="AM496" s="247">
        <v>351442.06</v>
      </c>
      <c r="AN496" s="247">
        <f t="shared" si="14"/>
        <v>67481606.510000005</v>
      </c>
      <c r="AO496" s="245">
        <v>131100.16</v>
      </c>
      <c r="AP496" s="246"/>
      <c r="AQ496" s="246"/>
      <c r="AR496" s="246"/>
      <c r="AS496" s="245">
        <v>70841.210000000006</v>
      </c>
      <c r="AT496" s="246"/>
      <c r="AU496" s="247">
        <v>201941.37</v>
      </c>
      <c r="AV496" s="246"/>
      <c r="AW496" s="245">
        <v>548</v>
      </c>
      <c r="AX496" s="245">
        <v>3.5</v>
      </c>
      <c r="AY496" s="245">
        <v>46541.720000000016</v>
      </c>
      <c r="AZ496" s="246"/>
      <c r="BA496" s="246"/>
      <c r="BB496" s="245">
        <v>16586.3</v>
      </c>
      <c r="BC496" s="246"/>
      <c r="BD496" s="246"/>
      <c r="BE496" s="246"/>
      <c r="BF496" s="245">
        <v>20108.46000000001</v>
      </c>
      <c r="BG496" s="246"/>
      <c r="BH496" s="246"/>
      <c r="BI496" s="246"/>
      <c r="BJ496" s="246"/>
      <c r="BK496" s="246"/>
      <c r="BL496" s="245">
        <v>200631.08000000028</v>
      </c>
      <c r="BM496" s="247">
        <f t="shared" si="15"/>
        <v>284419.06000000029</v>
      </c>
      <c r="BN496" s="246"/>
      <c r="BO496" s="246"/>
      <c r="BP496" s="246"/>
      <c r="BQ496" s="246"/>
      <c r="BR496" s="246"/>
      <c r="BS496" s="246"/>
      <c r="BT496" s="256"/>
      <c r="BU496" s="245">
        <v>1518871.5099999998</v>
      </c>
      <c r="BV496" s="245">
        <v>1739.1299999999997</v>
      </c>
      <c r="BW496" s="246"/>
      <c r="BX496" s="246"/>
      <c r="BY496" s="247">
        <v>1520610.6399999997</v>
      </c>
      <c r="BZ496" s="245">
        <v>378695.97</v>
      </c>
      <c r="CA496" s="245">
        <v>36657.730000000003</v>
      </c>
      <c r="CB496" s="247">
        <v>415353.69999999995</v>
      </c>
      <c r="CC496" s="256"/>
      <c r="CD496" s="256"/>
      <c r="CE496" s="247">
        <v>69903931.280000016</v>
      </c>
      <c r="CG496" s="225"/>
      <c r="CH496" s="225"/>
    </row>
    <row r="497" spans="2:86" ht="15" customHeight="1">
      <c r="B497" s="314"/>
      <c r="C497" s="315" t="s">
        <v>648</v>
      </c>
      <c r="D497" s="316"/>
      <c r="E497" s="197"/>
      <c r="F497" s="246"/>
      <c r="G497" s="245">
        <v>21733290.789999999</v>
      </c>
      <c r="H497" s="246"/>
      <c r="I497" s="246"/>
      <c r="J497" s="246"/>
      <c r="K497" s="246"/>
      <c r="L497" s="317">
        <v>21733290.789999999</v>
      </c>
      <c r="M497" s="317"/>
      <c r="N497" s="245">
        <v>117068.13</v>
      </c>
      <c r="O497" s="245">
        <v>623712.34</v>
      </c>
      <c r="P497" s="319"/>
      <c r="Q497" s="319"/>
      <c r="R497" s="246"/>
      <c r="S497" s="246"/>
      <c r="T497" s="247">
        <v>740780.47</v>
      </c>
      <c r="U497" s="246"/>
      <c r="V497" s="245">
        <v>10128644.570000002</v>
      </c>
      <c r="W497" s="245">
        <v>3421079.12</v>
      </c>
      <c r="X497" s="245">
        <v>1092421.0899999999</v>
      </c>
      <c r="Y497" s="245">
        <v>28566.46</v>
      </c>
      <c r="Z497" s="245">
        <v>342627.51999999996</v>
      </c>
      <c r="AA497" s="246"/>
      <c r="AB497" s="245">
        <v>32998.93</v>
      </c>
      <c r="AC497" s="246"/>
      <c r="AD497" s="246"/>
      <c r="AE497" s="247">
        <v>15046337.690000001</v>
      </c>
      <c r="AF497" s="246"/>
      <c r="AG497" s="246"/>
      <c r="AH497" s="246"/>
      <c r="AI497" s="246"/>
      <c r="AJ497" s="246"/>
      <c r="AK497" s="246"/>
      <c r="AL497" s="246"/>
      <c r="AM497" s="256"/>
      <c r="AN497" s="247">
        <f t="shared" si="14"/>
        <v>37520408.950000003</v>
      </c>
      <c r="AO497" s="246"/>
      <c r="AP497" s="246"/>
      <c r="AQ497" s="246"/>
      <c r="AR497" s="246"/>
      <c r="AS497" s="246"/>
      <c r="AT497" s="246"/>
      <c r="AU497" s="256"/>
      <c r="AV497" s="246"/>
      <c r="AW497" s="246"/>
      <c r="AX497" s="246"/>
      <c r="AY497" s="246"/>
      <c r="AZ497" s="246"/>
      <c r="BA497" s="246"/>
      <c r="BB497" s="245">
        <v>16586.3</v>
      </c>
      <c r="BC497" s="246"/>
      <c r="BD497" s="246"/>
      <c r="BE497" s="246"/>
      <c r="BF497" s="246"/>
      <c r="BG497" s="246"/>
      <c r="BH497" s="246"/>
      <c r="BI497" s="246"/>
      <c r="BJ497" s="246"/>
      <c r="BK497" s="246"/>
      <c r="BL497" s="246"/>
      <c r="BM497" s="247">
        <f t="shared" si="15"/>
        <v>16586.3</v>
      </c>
      <c r="BN497" s="246"/>
      <c r="BO497" s="246"/>
      <c r="BP497" s="246"/>
      <c r="BQ497" s="246"/>
      <c r="BR497" s="246"/>
      <c r="BS497" s="246"/>
      <c r="BT497" s="256"/>
      <c r="BU497" s="246"/>
      <c r="BV497" s="246"/>
      <c r="BW497" s="246"/>
      <c r="BX497" s="246"/>
      <c r="BY497" s="256"/>
      <c r="BZ497" s="246"/>
      <c r="CA497" s="246"/>
      <c r="CB497" s="256"/>
      <c r="CC497" s="247">
        <v>37520408.950000003</v>
      </c>
      <c r="CD497" s="247">
        <v>16586.3</v>
      </c>
      <c r="CE497" s="247">
        <v>37536995.25</v>
      </c>
      <c r="CG497" s="225"/>
      <c r="CH497" s="225"/>
    </row>
    <row r="498" spans="2:86" ht="15" customHeight="1">
      <c r="B498" s="314"/>
      <c r="C498" s="315" t="s">
        <v>649</v>
      </c>
      <c r="D498" s="316"/>
      <c r="E498" s="197">
        <v>20655.87</v>
      </c>
      <c r="F498" s="246"/>
      <c r="G498" s="245">
        <v>9175815.1400000006</v>
      </c>
      <c r="H498" s="246"/>
      <c r="I498" s="246"/>
      <c r="J498" s="245">
        <v>144121.12000000002</v>
      </c>
      <c r="K498" s="246"/>
      <c r="L498" s="317">
        <v>9340592.1300000027</v>
      </c>
      <c r="M498" s="317"/>
      <c r="N498" s="245">
        <v>8057.2999999999884</v>
      </c>
      <c r="O498" s="245">
        <v>93749.24</v>
      </c>
      <c r="P498" s="319"/>
      <c r="Q498" s="319"/>
      <c r="R498" s="245">
        <v>43050</v>
      </c>
      <c r="S498" s="246"/>
      <c r="T498" s="247">
        <v>144856.54000000004</v>
      </c>
      <c r="U498" s="245">
        <v>1726242.7200000002</v>
      </c>
      <c r="V498" s="245">
        <v>17549903.800000004</v>
      </c>
      <c r="W498" s="245">
        <v>362870.52</v>
      </c>
      <c r="X498" s="245">
        <v>243221.76000000024</v>
      </c>
      <c r="Y498" s="245">
        <v>3001.7000000000007</v>
      </c>
      <c r="Z498" s="245">
        <v>45515.520000000077</v>
      </c>
      <c r="AA498" s="246"/>
      <c r="AB498" s="245">
        <v>3.8899999999994179</v>
      </c>
      <c r="AC498" s="245">
        <v>193546.91999999987</v>
      </c>
      <c r="AD498" s="246"/>
      <c r="AE498" s="247">
        <v>20124306.830000002</v>
      </c>
      <c r="AF498" s="245">
        <v>500</v>
      </c>
      <c r="AG498" s="245">
        <v>350942.06</v>
      </c>
      <c r="AH498" s="246"/>
      <c r="AI498" s="246"/>
      <c r="AJ498" s="246"/>
      <c r="AK498" s="246"/>
      <c r="AL498" s="246"/>
      <c r="AM498" s="247">
        <v>351442.06</v>
      </c>
      <c r="AN498" s="247">
        <f t="shared" si="14"/>
        <v>29961197.560000002</v>
      </c>
      <c r="AO498" s="245">
        <v>131100.16</v>
      </c>
      <c r="AP498" s="246"/>
      <c r="AQ498" s="246"/>
      <c r="AR498" s="246"/>
      <c r="AS498" s="245">
        <v>70841.210000000006</v>
      </c>
      <c r="AT498" s="246"/>
      <c r="AU498" s="247">
        <v>201941.37</v>
      </c>
      <c r="AV498" s="246"/>
      <c r="AW498" s="245">
        <v>548</v>
      </c>
      <c r="AX498" s="245">
        <v>3.5</v>
      </c>
      <c r="AY498" s="245">
        <v>46541.720000000016</v>
      </c>
      <c r="AZ498" s="246"/>
      <c r="BA498" s="246"/>
      <c r="BB498" s="246"/>
      <c r="BC498" s="246"/>
      <c r="BD498" s="246"/>
      <c r="BE498" s="246"/>
      <c r="BF498" s="245">
        <v>20108.46000000001</v>
      </c>
      <c r="BG498" s="246"/>
      <c r="BH498" s="246"/>
      <c r="BI498" s="246"/>
      <c r="BJ498" s="246"/>
      <c r="BK498" s="246"/>
      <c r="BL498" s="245">
        <v>200631.08000000028</v>
      </c>
      <c r="BM498" s="247">
        <f t="shared" si="15"/>
        <v>267832.7600000003</v>
      </c>
      <c r="BN498" s="246"/>
      <c r="BO498" s="246"/>
      <c r="BP498" s="246"/>
      <c r="BQ498" s="246"/>
      <c r="BR498" s="246"/>
      <c r="BS498" s="246"/>
      <c r="BT498" s="256"/>
      <c r="BU498" s="245">
        <v>1518871.5099999998</v>
      </c>
      <c r="BV498" s="245">
        <v>1739.1299999999997</v>
      </c>
      <c r="BW498" s="246"/>
      <c r="BX498" s="246"/>
      <c r="BY498" s="247">
        <v>1520610.6399999997</v>
      </c>
      <c r="BZ498" s="245">
        <v>378695.97</v>
      </c>
      <c r="CA498" s="245">
        <v>36657.730000000003</v>
      </c>
      <c r="CB498" s="247">
        <v>415353.69999999995</v>
      </c>
      <c r="CC498" s="256"/>
      <c r="CD498" s="256"/>
      <c r="CE498" s="247">
        <v>32366936.030000016</v>
      </c>
      <c r="CG498" s="225"/>
      <c r="CH498" s="225"/>
    </row>
    <row r="499" spans="2:86" ht="15" customHeight="1">
      <c r="B499" s="314" t="s">
        <v>197</v>
      </c>
      <c r="C499" s="315" t="s">
        <v>647</v>
      </c>
      <c r="D499" s="316"/>
      <c r="E499" s="197">
        <v>2498112.5500000003</v>
      </c>
      <c r="F499" s="246"/>
      <c r="G499" s="245">
        <v>48772008.150000006</v>
      </c>
      <c r="H499" s="246"/>
      <c r="I499" s="246"/>
      <c r="J499" s="245">
        <v>410590.76</v>
      </c>
      <c r="K499" s="246"/>
      <c r="L499" s="317">
        <v>51680711.460000001</v>
      </c>
      <c r="M499" s="317"/>
      <c r="N499" s="246"/>
      <c r="O499" s="245">
        <v>988202.6</v>
      </c>
      <c r="P499" s="319"/>
      <c r="Q499" s="319"/>
      <c r="R499" s="245">
        <v>165754.59</v>
      </c>
      <c r="S499" s="246"/>
      <c r="T499" s="247">
        <v>1153957.19</v>
      </c>
      <c r="U499" s="245">
        <v>3510109.78</v>
      </c>
      <c r="V499" s="245">
        <v>25640130.109999999</v>
      </c>
      <c r="W499" s="245">
        <v>2038564.7699999998</v>
      </c>
      <c r="X499" s="245">
        <v>689483.46000000008</v>
      </c>
      <c r="Y499" s="245">
        <v>79522.709999999992</v>
      </c>
      <c r="Z499" s="245">
        <v>1994471.53</v>
      </c>
      <c r="AA499" s="246"/>
      <c r="AB499" s="245">
        <v>718917.74</v>
      </c>
      <c r="AC499" s="245">
        <v>485206.73000000004</v>
      </c>
      <c r="AD499" s="245">
        <v>2380</v>
      </c>
      <c r="AE499" s="247">
        <v>35158786.829999998</v>
      </c>
      <c r="AF499" s="245">
        <v>31000</v>
      </c>
      <c r="AG499" s="245">
        <v>501040.94</v>
      </c>
      <c r="AH499" s="246"/>
      <c r="AI499" s="245">
        <v>795203.01</v>
      </c>
      <c r="AJ499" s="246"/>
      <c r="AK499" s="246"/>
      <c r="AL499" s="246"/>
      <c r="AM499" s="247">
        <v>1327243.95</v>
      </c>
      <c r="AN499" s="247">
        <f t="shared" si="14"/>
        <v>89320699.429999992</v>
      </c>
      <c r="AO499" s="245">
        <v>134467.23000000001</v>
      </c>
      <c r="AP499" s="246"/>
      <c r="AQ499" s="246"/>
      <c r="AR499" s="246"/>
      <c r="AS499" s="246"/>
      <c r="AT499" s="246"/>
      <c r="AU499" s="247">
        <v>134467.23000000001</v>
      </c>
      <c r="AV499" s="246"/>
      <c r="AW499" s="245">
        <v>0</v>
      </c>
      <c r="AX499" s="246"/>
      <c r="AY499" s="245">
        <v>53.220000000000262</v>
      </c>
      <c r="AZ499" s="246"/>
      <c r="BA499" s="246"/>
      <c r="BB499" s="246"/>
      <c r="BC499" s="246"/>
      <c r="BD499" s="246"/>
      <c r="BE499" s="246"/>
      <c r="BF499" s="245">
        <v>2185.7600000000075</v>
      </c>
      <c r="BG499" s="246"/>
      <c r="BH499" s="246"/>
      <c r="BI499" s="246"/>
      <c r="BJ499" s="246"/>
      <c r="BK499" s="246"/>
      <c r="BL499" s="245">
        <v>172200.58999999997</v>
      </c>
      <c r="BM499" s="247">
        <f t="shared" si="15"/>
        <v>174439.56999999998</v>
      </c>
      <c r="BN499" s="246"/>
      <c r="BO499" s="246"/>
      <c r="BP499" s="246"/>
      <c r="BQ499" s="246"/>
      <c r="BR499" s="246"/>
      <c r="BS499" s="246"/>
      <c r="BT499" s="256"/>
      <c r="BU499" s="245">
        <v>4345300.8</v>
      </c>
      <c r="BV499" s="245">
        <v>1832.43</v>
      </c>
      <c r="BW499" s="246"/>
      <c r="BX499" s="246"/>
      <c r="BY499" s="247">
        <v>4347133.2299999995</v>
      </c>
      <c r="BZ499" s="245">
        <v>1483635.1700000002</v>
      </c>
      <c r="CA499" s="245">
        <v>25078.19</v>
      </c>
      <c r="CB499" s="247">
        <v>1508713.36</v>
      </c>
      <c r="CC499" s="256"/>
      <c r="CD499" s="256"/>
      <c r="CE499" s="247">
        <v>95485452.820000008</v>
      </c>
      <c r="CG499" s="225"/>
      <c r="CH499" s="225"/>
    </row>
    <row r="500" spans="2:86" ht="15" customHeight="1">
      <c r="B500" s="314"/>
      <c r="C500" s="315" t="s">
        <v>648</v>
      </c>
      <c r="D500" s="316"/>
      <c r="E500" s="197"/>
      <c r="F500" s="246"/>
      <c r="G500" s="245">
        <v>26917145.309999999</v>
      </c>
      <c r="H500" s="246"/>
      <c r="I500" s="246"/>
      <c r="J500" s="246"/>
      <c r="K500" s="246"/>
      <c r="L500" s="317">
        <v>26917145.309999999</v>
      </c>
      <c r="M500" s="317"/>
      <c r="N500" s="246"/>
      <c r="O500" s="245">
        <v>826434.89999999991</v>
      </c>
      <c r="P500" s="319"/>
      <c r="Q500" s="319"/>
      <c r="R500" s="246"/>
      <c r="S500" s="246"/>
      <c r="T500" s="247">
        <v>826434.89999999991</v>
      </c>
      <c r="U500" s="246"/>
      <c r="V500" s="245">
        <v>4004588.09</v>
      </c>
      <c r="W500" s="245">
        <v>1920060.36</v>
      </c>
      <c r="X500" s="245">
        <v>601306.81000000006</v>
      </c>
      <c r="Y500" s="245">
        <v>62726.66</v>
      </c>
      <c r="Z500" s="245">
        <v>1793865.8299999998</v>
      </c>
      <c r="AA500" s="246"/>
      <c r="AB500" s="245">
        <v>453494.13</v>
      </c>
      <c r="AC500" s="246"/>
      <c r="AD500" s="246"/>
      <c r="AE500" s="247">
        <v>8836041.8800000008</v>
      </c>
      <c r="AF500" s="245">
        <v>1343.65</v>
      </c>
      <c r="AG500" s="246"/>
      <c r="AH500" s="246"/>
      <c r="AI500" s="246"/>
      <c r="AJ500" s="246"/>
      <c r="AK500" s="246"/>
      <c r="AL500" s="246"/>
      <c r="AM500" s="247">
        <v>1343.65</v>
      </c>
      <c r="AN500" s="247">
        <f t="shared" si="14"/>
        <v>36580965.739999995</v>
      </c>
      <c r="AO500" s="246"/>
      <c r="AP500" s="246"/>
      <c r="AQ500" s="246"/>
      <c r="AR500" s="246"/>
      <c r="AS500" s="246"/>
      <c r="AT500" s="246"/>
      <c r="AU500" s="256"/>
      <c r="AV500" s="246"/>
      <c r="AW500" s="246"/>
      <c r="AX500" s="246"/>
      <c r="AY500" s="246"/>
      <c r="AZ500" s="246"/>
      <c r="BA500" s="246"/>
      <c r="BB500" s="246"/>
      <c r="BC500" s="246"/>
      <c r="BD500" s="246"/>
      <c r="BE500" s="246"/>
      <c r="BF500" s="246"/>
      <c r="BG500" s="246"/>
      <c r="BH500" s="246"/>
      <c r="BI500" s="246"/>
      <c r="BJ500" s="246"/>
      <c r="BK500" s="246"/>
      <c r="BL500" s="246"/>
      <c r="BM500" s="247">
        <f t="shared" si="15"/>
        <v>0</v>
      </c>
      <c r="BN500" s="246"/>
      <c r="BO500" s="246"/>
      <c r="BP500" s="246"/>
      <c r="BQ500" s="246"/>
      <c r="BR500" s="246"/>
      <c r="BS500" s="246"/>
      <c r="BT500" s="256"/>
      <c r="BU500" s="246"/>
      <c r="BV500" s="246"/>
      <c r="BW500" s="246"/>
      <c r="BX500" s="246"/>
      <c r="BY500" s="256"/>
      <c r="BZ500" s="246"/>
      <c r="CA500" s="246"/>
      <c r="CB500" s="256"/>
      <c r="CC500" s="247">
        <v>36579622.089999996</v>
      </c>
      <c r="CD500" s="247">
        <v>1343.65</v>
      </c>
      <c r="CE500" s="247">
        <v>36580965.739999995</v>
      </c>
      <c r="CG500" s="225"/>
      <c r="CH500" s="225"/>
    </row>
    <row r="501" spans="2:86" ht="15" customHeight="1">
      <c r="B501" s="314"/>
      <c r="C501" s="315" t="s">
        <v>649</v>
      </c>
      <c r="D501" s="316"/>
      <c r="E501" s="197">
        <v>2498112.5500000003</v>
      </c>
      <c r="F501" s="246"/>
      <c r="G501" s="245">
        <v>21854862.840000007</v>
      </c>
      <c r="H501" s="246"/>
      <c r="I501" s="246"/>
      <c r="J501" s="245">
        <v>410590.76</v>
      </c>
      <c r="K501" s="246"/>
      <c r="L501" s="317">
        <v>24763566.150000002</v>
      </c>
      <c r="M501" s="317"/>
      <c r="N501" s="246"/>
      <c r="O501" s="245">
        <v>161767.70000000007</v>
      </c>
      <c r="P501" s="319"/>
      <c r="Q501" s="319"/>
      <c r="R501" s="245">
        <v>165754.59</v>
      </c>
      <c r="S501" s="246"/>
      <c r="T501" s="247">
        <v>327522.29000000004</v>
      </c>
      <c r="U501" s="245">
        <v>3510109.78</v>
      </c>
      <c r="V501" s="245">
        <v>21635542.02</v>
      </c>
      <c r="W501" s="245">
        <v>118504.40999999968</v>
      </c>
      <c r="X501" s="245">
        <v>88176.650000000023</v>
      </c>
      <c r="Y501" s="245">
        <v>16796.049999999996</v>
      </c>
      <c r="Z501" s="245">
        <v>200605.70000000019</v>
      </c>
      <c r="AA501" s="246"/>
      <c r="AB501" s="245">
        <v>265423.61</v>
      </c>
      <c r="AC501" s="245">
        <v>485206.73000000004</v>
      </c>
      <c r="AD501" s="245">
        <v>2380</v>
      </c>
      <c r="AE501" s="247">
        <v>26322744.949999996</v>
      </c>
      <c r="AF501" s="245">
        <v>29656.35</v>
      </c>
      <c r="AG501" s="245">
        <v>501040.94</v>
      </c>
      <c r="AH501" s="246"/>
      <c r="AI501" s="245">
        <v>795203.01</v>
      </c>
      <c r="AJ501" s="246"/>
      <c r="AK501" s="246"/>
      <c r="AL501" s="246"/>
      <c r="AM501" s="247">
        <v>1325900.3</v>
      </c>
      <c r="AN501" s="247">
        <f t="shared" si="14"/>
        <v>52739733.689999998</v>
      </c>
      <c r="AO501" s="245">
        <v>134467.23000000001</v>
      </c>
      <c r="AP501" s="246"/>
      <c r="AQ501" s="246"/>
      <c r="AR501" s="246"/>
      <c r="AS501" s="246"/>
      <c r="AT501" s="246"/>
      <c r="AU501" s="247">
        <v>134467.23000000001</v>
      </c>
      <c r="AV501" s="246"/>
      <c r="AW501" s="245">
        <v>0</v>
      </c>
      <c r="AX501" s="246"/>
      <c r="AY501" s="245">
        <v>53.220000000000262</v>
      </c>
      <c r="AZ501" s="246"/>
      <c r="BA501" s="246"/>
      <c r="BB501" s="246"/>
      <c r="BC501" s="246"/>
      <c r="BD501" s="246"/>
      <c r="BE501" s="246"/>
      <c r="BF501" s="245">
        <v>2185.7600000000075</v>
      </c>
      <c r="BG501" s="246"/>
      <c r="BH501" s="246"/>
      <c r="BI501" s="246"/>
      <c r="BJ501" s="246"/>
      <c r="BK501" s="246"/>
      <c r="BL501" s="245">
        <v>172200.58999999997</v>
      </c>
      <c r="BM501" s="247">
        <f t="shared" si="15"/>
        <v>174439.56999999998</v>
      </c>
      <c r="BN501" s="246"/>
      <c r="BO501" s="246"/>
      <c r="BP501" s="246"/>
      <c r="BQ501" s="246"/>
      <c r="BR501" s="246"/>
      <c r="BS501" s="246"/>
      <c r="BT501" s="256"/>
      <c r="BU501" s="245">
        <v>4345300.8</v>
      </c>
      <c r="BV501" s="245">
        <v>1832.43</v>
      </c>
      <c r="BW501" s="246"/>
      <c r="BX501" s="246"/>
      <c r="BY501" s="247">
        <v>4347133.2299999995</v>
      </c>
      <c r="BZ501" s="245">
        <v>1483635.1700000002</v>
      </c>
      <c r="CA501" s="245">
        <v>25078.19</v>
      </c>
      <c r="CB501" s="247">
        <v>1508713.36</v>
      </c>
      <c r="CC501" s="256"/>
      <c r="CD501" s="256"/>
      <c r="CE501" s="247">
        <v>58904487.080000013</v>
      </c>
      <c r="CG501" s="225"/>
      <c r="CH501" s="225"/>
    </row>
    <row r="502" spans="2:86" ht="15" customHeight="1">
      <c r="B502" s="314" t="s">
        <v>198</v>
      </c>
      <c r="C502" s="315" t="s">
        <v>647</v>
      </c>
      <c r="D502" s="316"/>
      <c r="E502" s="197">
        <v>691274.52</v>
      </c>
      <c r="F502" s="245">
        <v>3180</v>
      </c>
      <c r="G502" s="245">
        <v>95610677.090000004</v>
      </c>
      <c r="H502" s="245">
        <v>2022861.31</v>
      </c>
      <c r="I502" s="246"/>
      <c r="J502" s="245">
        <v>291170.25</v>
      </c>
      <c r="K502" s="246"/>
      <c r="L502" s="317">
        <v>98619163.170000002</v>
      </c>
      <c r="M502" s="317"/>
      <c r="N502" s="245">
        <v>2516.9699999999998</v>
      </c>
      <c r="O502" s="245">
        <v>636510.64</v>
      </c>
      <c r="P502" s="318">
        <v>34741.729999999996</v>
      </c>
      <c r="Q502" s="318"/>
      <c r="R502" s="245">
        <v>94559.45</v>
      </c>
      <c r="S502" s="246"/>
      <c r="T502" s="247">
        <v>768328.78999999992</v>
      </c>
      <c r="U502" s="245">
        <v>16849436.559999999</v>
      </c>
      <c r="V502" s="245">
        <v>30424345.75</v>
      </c>
      <c r="W502" s="245">
        <v>4081339.57</v>
      </c>
      <c r="X502" s="245">
        <v>3134885.4700000007</v>
      </c>
      <c r="Y502" s="245">
        <v>185818.4</v>
      </c>
      <c r="Z502" s="245">
        <v>2878044.78</v>
      </c>
      <c r="AA502" s="246"/>
      <c r="AB502" s="245">
        <v>1097742.1200000001</v>
      </c>
      <c r="AC502" s="245">
        <v>185675.54999999996</v>
      </c>
      <c r="AD502" s="246"/>
      <c r="AE502" s="247">
        <v>58837288.199999996</v>
      </c>
      <c r="AF502" s="245">
        <v>2621503.7400000002</v>
      </c>
      <c r="AG502" s="245">
        <v>749675.58</v>
      </c>
      <c r="AH502" s="246"/>
      <c r="AI502" s="245">
        <v>48354876.5</v>
      </c>
      <c r="AJ502" s="245">
        <v>369.11</v>
      </c>
      <c r="AK502" s="246"/>
      <c r="AL502" s="246"/>
      <c r="AM502" s="247">
        <v>51726424.93</v>
      </c>
      <c r="AN502" s="247">
        <f t="shared" si="14"/>
        <v>209951205.09</v>
      </c>
      <c r="AO502" s="245">
        <v>378085.16</v>
      </c>
      <c r="AP502" s="246"/>
      <c r="AQ502" s="246"/>
      <c r="AR502" s="246"/>
      <c r="AS502" s="246"/>
      <c r="AT502" s="246"/>
      <c r="AU502" s="247">
        <v>378085.16</v>
      </c>
      <c r="AV502" s="245">
        <v>15646.999999999998</v>
      </c>
      <c r="AW502" s="245">
        <v>130998.40000000002</v>
      </c>
      <c r="AX502" s="245">
        <v>28315.339999999997</v>
      </c>
      <c r="AY502" s="245">
        <v>2612.2700000000023</v>
      </c>
      <c r="AZ502" s="246"/>
      <c r="BA502" s="246"/>
      <c r="BB502" s="245">
        <v>614057.98</v>
      </c>
      <c r="BC502" s="246"/>
      <c r="BD502" s="246"/>
      <c r="BE502" s="246"/>
      <c r="BF502" s="245">
        <v>235080.46999999997</v>
      </c>
      <c r="BG502" s="246"/>
      <c r="BH502" s="246"/>
      <c r="BI502" s="246"/>
      <c r="BJ502" s="246"/>
      <c r="BK502" s="246"/>
      <c r="BL502" s="245">
        <v>349493.09000000008</v>
      </c>
      <c r="BM502" s="247">
        <f t="shared" si="15"/>
        <v>1376204.55</v>
      </c>
      <c r="BN502" s="246"/>
      <c r="BO502" s="246"/>
      <c r="BP502" s="246"/>
      <c r="BQ502" s="246"/>
      <c r="BR502" s="246"/>
      <c r="BS502" s="246"/>
      <c r="BT502" s="256"/>
      <c r="BU502" s="245">
        <v>1323735.4300000002</v>
      </c>
      <c r="BV502" s="245">
        <v>1636.0700000000006</v>
      </c>
      <c r="BW502" s="246"/>
      <c r="BX502" s="246"/>
      <c r="BY502" s="247">
        <v>1325371.5000000002</v>
      </c>
      <c r="BZ502" s="245">
        <v>430172.56000000006</v>
      </c>
      <c r="CA502" s="245">
        <v>28195.9</v>
      </c>
      <c r="CB502" s="247">
        <v>458368.46000000008</v>
      </c>
      <c r="CC502" s="256"/>
      <c r="CD502" s="256"/>
      <c r="CE502" s="247">
        <v>213489234.75999999</v>
      </c>
      <c r="CG502" s="225"/>
      <c r="CH502" s="225"/>
    </row>
    <row r="503" spans="2:86" ht="15" customHeight="1">
      <c r="B503" s="314"/>
      <c r="C503" s="315" t="s">
        <v>648</v>
      </c>
      <c r="D503" s="316"/>
      <c r="E503" s="197"/>
      <c r="F503" s="245">
        <v>636</v>
      </c>
      <c r="G503" s="245">
        <v>54441911.82</v>
      </c>
      <c r="H503" s="245">
        <v>165372.03</v>
      </c>
      <c r="I503" s="246"/>
      <c r="J503" s="246"/>
      <c r="K503" s="246"/>
      <c r="L503" s="317">
        <v>54607919.850000001</v>
      </c>
      <c r="M503" s="317"/>
      <c r="N503" s="245">
        <v>1677.82</v>
      </c>
      <c r="O503" s="245">
        <v>528848.23</v>
      </c>
      <c r="P503" s="318">
        <v>6196.66</v>
      </c>
      <c r="Q503" s="318"/>
      <c r="R503" s="246"/>
      <c r="S503" s="246"/>
      <c r="T503" s="247">
        <v>536722.71</v>
      </c>
      <c r="U503" s="246"/>
      <c r="V503" s="245">
        <v>4273862.0200000005</v>
      </c>
      <c r="W503" s="245">
        <v>3548278.72</v>
      </c>
      <c r="X503" s="245">
        <v>2360207.8699999996</v>
      </c>
      <c r="Y503" s="245">
        <v>176606.58</v>
      </c>
      <c r="Z503" s="245">
        <v>2768385.42</v>
      </c>
      <c r="AA503" s="246"/>
      <c r="AB503" s="245">
        <v>879089.47</v>
      </c>
      <c r="AC503" s="246"/>
      <c r="AD503" s="246"/>
      <c r="AE503" s="247">
        <v>14006430.08</v>
      </c>
      <c r="AF503" s="246"/>
      <c r="AG503" s="246"/>
      <c r="AH503" s="246"/>
      <c r="AI503" s="245">
        <v>6895180.6600000011</v>
      </c>
      <c r="AJ503" s="246"/>
      <c r="AK503" s="246"/>
      <c r="AL503" s="246"/>
      <c r="AM503" s="247">
        <v>6895180.6600000011</v>
      </c>
      <c r="AN503" s="247">
        <f t="shared" si="14"/>
        <v>76046253.299999997</v>
      </c>
      <c r="AO503" s="246"/>
      <c r="AP503" s="246"/>
      <c r="AQ503" s="246"/>
      <c r="AR503" s="246"/>
      <c r="AS503" s="246"/>
      <c r="AT503" s="246"/>
      <c r="AU503" s="256"/>
      <c r="AV503" s="246"/>
      <c r="AW503" s="246"/>
      <c r="AX503" s="246"/>
      <c r="AY503" s="246"/>
      <c r="AZ503" s="246"/>
      <c r="BA503" s="246"/>
      <c r="BB503" s="245">
        <v>389116.2</v>
      </c>
      <c r="BC503" s="246"/>
      <c r="BD503" s="246"/>
      <c r="BE503" s="246"/>
      <c r="BF503" s="246"/>
      <c r="BG503" s="246"/>
      <c r="BH503" s="246"/>
      <c r="BI503" s="246"/>
      <c r="BJ503" s="246"/>
      <c r="BK503" s="246"/>
      <c r="BL503" s="246"/>
      <c r="BM503" s="247">
        <f t="shared" si="15"/>
        <v>389116.2</v>
      </c>
      <c r="BN503" s="246"/>
      <c r="BO503" s="246"/>
      <c r="BP503" s="246"/>
      <c r="BQ503" s="246"/>
      <c r="BR503" s="246"/>
      <c r="BS503" s="246"/>
      <c r="BT503" s="256"/>
      <c r="BU503" s="246"/>
      <c r="BV503" s="246"/>
      <c r="BW503" s="246"/>
      <c r="BX503" s="246"/>
      <c r="BY503" s="256"/>
      <c r="BZ503" s="246"/>
      <c r="CA503" s="246"/>
      <c r="CB503" s="256"/>
      <c r="CC503" s="247">
        <v>76046253.299999982</v>
      </c>
      <c r="CD503" s="247">
        <v>389116.2</v>
      </c>
      <c r="CE503" s="247">
        <v>76435369.5</v>
      </c>
      <c r="CG503" s="225"/>
      <c r="CH503" s="225"/>
    </row>
    <row r="504" spans="2:86" ht="15" customHeight="1">
      <c r="B504" s="314"/>
      <c r="C504" s="315" t="s">
        <v>649</v>
      </c>
      <c r="D504" s="316"/>
      <c r="E504" s="197">
        <v>691274.52</v>
      </c>
      <c r="F504" s="245">
        <v>2544</v>
      </c>
      <c r="G504" s="245">
        <v>41168765.270000003</v>
      </c>
      <c r="H504" s="245">
        <v>1857489.28</v>
      </c>
      <c r="I504" s="246"/>
      <c r="J504" s="245">
        <v>291170.25</v>
      </c>
      <c r="K504" s="246"/>
      <c r="L504" s="317">
        <v>44011243.32</v>
      </c>
      <c r="M504" s="317"/>
      <c r="N504" s="245">
        <v>839.14999999999986</v>
      </c>
      <c r="O504" s="245">
        <v>107662.41000000003</v>
      </c>
      <c r="P504" s="318">
        <v>28545.069999999996</v>
      </c>
      <c r="Q504" s="318"/>
      <c r="R504" s="245">
        <v>94559.45</v>
      </c>
      <c r="S504" s="246"/>
      <c r="T504" s="247">
        <v>231606.07999999996</v>
      </c>
      <c r="U504" s="245">
        <v>16849436.559999999</v>
      </c>
      <c r="V504" s="245">
        <v>26150483.73</v>
      </c>
      <c r="W504" s="245">
        <v>533060.84999999963</v>
      </c>
      <c r="X504" s="245">
        <v>774677.60000000102</v>
      </c>
      <c r="Y504" s="245">
        <v>9211.8199999999779</v>
      </c>
      <c r="Z504" s="245">
        <v>109659.35999999987</v>
      </c>
      <c r="AA504" s="246"/>
      <c r="AB504" s="245">
        <v>218652.65000000014</v>
      </c>
      <c r="AC504" s="245">
        <v>185675.54999999996</v>
      </c>
      <c r="AD504" s="246"/>
      <c r="AE504" s="247">
        <v>44830858.119999997</v>
      </c>
      <c r="AF504" s="245">
        <v>2621503.7400000002</v>
      </c>
      <c r="AG504" s="245">
        <v>749675.58</v>
      </c>
      <c r="AH504" s="246"/>
      <c r="AI504" s="245">
        <v>41459695.839999996</v>
      </c>
      <c r="AJ504" s="245">
        <v>369.11</v>
      </c>
      <c r="AK504" s="246"/>
      <c r="AL504" s="246"/>
      <c r="AM504" s="247">
        <v>44831244.269999996</v>
      </c>
      <c r="AN504" s="247">
        <f t="shared" si="14"/>
        <v>133904951.78999999</v>
      </c>
      <c r="AO504" s="245">
        <v>378085.16</v>
      </c>
      <c r="AP504" s="246"/>
      <c r="AQ504" s="246"/>
      <c r="AR504" s="246"/>
      <c r="AS504" s="246"/>
      <c r="AT504" s="246"/>
      <c r="AU504" s="247">
        <v>378085.16</v>
      </c>
      <c r="AV504" s="245">
        <v>15646.999999999998</v>
      </c>
      <c r="AW504" s="245">
        <v>130998.40000000002</v>
      </c>
      <c r="AX504" s="245">
        <v>28315.339999999997</v>
      </c>
      <c r="AY504" s="245">
        <v>2612.2700000000023</v>
      </c>
      <c r="AZ504" s="246"/>
      <c r="BA504" s="246"/>
      <c r="BB504" s="245">
        <v>224941.77999999997</v>
      </c>
      <c r="BC504" s="246"/>
      <c r="BD504" s="246"/>
      <c r="BE504" s="246"/>
      <c r="BF504" s="245">
        <v>235080.46999999997</v>
      </c>
      <c r="BG504" s="246"/>
      <c r="BH504" s="246"/>
      <c r="BI504" s="246"/>
      <c r="BJ504" s="246"/>
      <c r="BK504" s="246"/>
      <c r="BL504" s="245">
        <v>349493.09000000008</v>
      </c>
      <c r="BM504" s="247">
        <f t="shared" si="15"/>
        <v>987088.35000000009</v>
      </c>
      <c r="BN504" s="246"/>
      <c r="BO504" s="246"/>
      <c r="BP504" s="246"/>
      <c r="BQ504" s="246"/>
      <c r="BR504" s="246"/>
      <c r="BS504" s="246"/>
      <c r="BT504" s="256"/>
      <c r="BU504" s="245">
        <v>1323735.4300000002</v>
      </c>
      <c r="BV504" s="245">
        <v>1636.0700000000006</v>
      </c>
      <c r="BW504" s="246"/>
      <c r="BX504" s="246"/>
      <c r="BY504" s="247">
        <v>1325371.5000000002</v>
      </c>
      <c r="BZ504" s="245">
        <v>430172.56000000006</v>
      </c>
      <c r="CA504" s="245">
        <v>28195.9</v>
      </c>
      <c r="CB504" s="247">
        <v>458368.46000000008</v>
      </c>
      <c r="CC504" s="256"/>
      <c r="CD504" s="256"/>
      <c r="CE504" s="247">
        <v>137053865.25999999</v>
      </c>
      <c r="CG504" s="225"/>
      <c r="CH504" s="225"/>
    </row>
    <row r="505" spans="2:86" ht="15" customHeight="1">
      <c r="B505" s="314" t="s">
        <v>199</v>
      </c>
      <c r="C505" s="315" t="s">
        <v>647</v>
      </c>
      <c r="D505" s="316"/>
      <c r="E505" s="197">
        <v>143204.4</v>
      </c>
      <c r="F505" s="245">
        <v>439967.19</v>
      </c>
      <c r="G505" s="245">
        <v>34396177.380000003</v>
      </c>
      <c r="H505" s="246"/>
      <c r="I505" s="246"/>
      <c r="J505" s="245">
        <v>52557.18</v>
      </c>
      <c r="K505" s="246"/>
      <c r="L505" s="317">
        <v>35031906.150000006</v>
      </c>
      <c r="M505" s="317"/>
      <c r="N505" s="246"/>
      <c r="O505" s="245">
        <v>15780.12</v>
      </c>
      <c r="P505" s="319"/>
      <c r="Q505" s="319"/>
      <c r="R505" s="246"/>
      <c r="S505" s="246"/>
      <c r="T505" s="247">
        <v>15780.12</v>
      </c>
      <c r="U505" s="245">
        <v>2963560.46</v>
      </c>
      <c r="V505" s="245">
        <v>5295154.3099999996</v>
      </c>
      <c r="W505" s="245">
        <v>1384753.52</v>
      </c>
      <c r="X505" s="245">
        <v>606912.02999999991</v>
      </c>
      <c r="Y505" s="245">
        <v>290543.64</v>
      </c>
      <c r="Z505" s="245">
        <v>156233.37</v>
      </c>
      <c r="AA505" s="246"/>
      <c r="AB505" s="245">
        <v>18942.93</v>
      </c>
      <c r="AC505" s="245">
        <v>71606.39</v>
      </c>
      <c r="AD505" s="245">
        <v>979452.8</v>
      </c>
      <c r="AE505" s="247">
        <v>11767159.449999999</v>
      </c>
      <c r="AF505" s="245">
        <v>64750.01</v>
      </c>
      <c r="AG505" s="245">
        <v>262415.99</v>
      </c>
      <c r="AH505" s="246"/>
      <c r="AI505" s="246"/>
      <c r="AJ505" s="246"/>
      <c r="AK505" s="246"/>
      <c r="AL505" s="246"/>
      <c r="AM505" s="247">
        <v>327166</v>
      </c>
      <c r="AN505" s="247">
        <f t="shared" si="14"/>
        <v>47142011.719999999</v>
      </c>
      <c r="AO505" s="245">
        <v>43389.539999999994</v>
      </c>
      <c r="AP505" s="246"/>
      <c r="AQ505" s="246"/>
      <c r="AR505" s="246"/>
      <c r="AS505" s="246"/>
      <c r="AT505" s="246"/>
      <c r="AU505" s="247">
        <v>43389.539999999994</v>
      </c>
      <c r="AV505" s="246"/>
      <c r="AW505" s="246"/>
      <c r="AX505" s="245">
        <v>55.500000000000028</v>
      </c>
      <c r="AY505" s="245">
        <v>84071.469999999987</v>
      </c>
      <c r="AZ505" s="246"/>
      <c r="BA505" s="246"/>
      <c r="BB505" s="245">
        <v>1782204.51</v>
      </c>
      <c r="BC505" s="246"/>
      <c r="BD505" s="246"/>
      <c r="BE505" s="246"/>
      <c r="BF505" s="245">
        <v>16682.61</v>
      </c>
      <c r="BG505" s="246"/>
      <c r="BH505" s="246"/>
      <c r="BI505" s="246"/>
      <c r="BJ505" s="246"/>
      <c r="BK505" s="246"/>
      <c r="BL505" s="245">
        <v>15.11</v>
      </c>
      <c r="BM505" s="247">
        <f t="shared" si="15"/>
        <v>1883029.2000000002</v>
      </c>
      <c r="BN505" s="246"/>
      <c r="BO505" s="246"/>
      <c r="BP505" s="246"/>
      <c r="BQ505" s="246"/>
      <c r="BR505" s="246"/>
      <c r="BS505" s="246"/>
      <c r="BT505" s="256"/>
      <c r="BU505" s="245">
        <v>286184.88000000006</v>
      </c>
      <c r="BV505" s="245">
        <v>653.74</v>
      </c>
      <c r="BW505" s="246"/>
      <c r="BX505" s="246"/>
      <c r="BY505" s="247">
        <v>286838.62000000005</v>
      </c>
      <c r="BZ505" s="245">
        <v>79306.719999999972</v>
      </c>
      <c r="CA505" s="245">
        <v>11014.57</v>
      </c>
      <c r="CB505" s="247">
        <v>90321.289999999979</v>
      </c>
      <c r="CC505" s="256"/>
      <c r="CD505" s="256"/>
      <c r="CE505" s="247">
        <v>49445590.369999997</v>
      </c>
      <c r="CG505" s="225"/>
      <c r="CH505" s="225"/>
    </row>
    <row r="506" spans="2:86" ht="15" customHeight="1">
      <c r="B506" s="314"/>
      <c r="C506" s="315" t="s">
        <v>648</v>
      </c>
      <c r="D506" s="316"/>
      <c r="E506" s="197"/>
      <c r="F506" s="245">
        <v>113300.35</v>
      </c>
      <c r="G506" s="245">
        <v>22427974.609999999</v>
      </c>
      <c r="H506" s="246"/>
      <c r="I506" s="246"/>
      <c r="J506" s="246"/>
      <c r="K506" s="246"/>
      <c r="L506" s="317">
        <v>22541274.960000001</v>
      </c>
      <c r="M506" s="317"/>
      <c r="N506" s="246"/>
      <c r="O506" s="246"/>
      <c r="P506" s="319"/>
      <c r="Q506" s="319"/>
      <c r="R506" s="246"/>
      <c r="S506" s="246"/>
      <c r="T506" s="256"/>
      <c r="U506" s="246"/>
      <c r="V506" s="245">
        <v>1769339.4799999997</v>
      </c>
      <c r="W506" s="245">
        <v>1155111.5</v>
      </c>
      <c r="X506" s="245">
        <v>567823.29999999993</v>
      </c>
      <c r="Y506" s="245">
        <v>277151.52999999997</v>
      </c>
      <c r="Z506" s="245">
        <v>155868.30000000002</v>
      </c>
      <c r="AA506" s="246"/>
      <c r="AB506" s="245">
        <v>7159.57</v>
      </c>
      <c r="AC506" s="246"/>
      <c r="AD506" s="246"/>
      <c r="AE506" s="247">
        <v>3932453.6799999988</v>
      </c>
      <c r="AF506" s="246"/>
      <c r="AG506" s="246"/>
      <c r="AH506" s="246"/>
      <c r="AI506" s="246"/>
      <c r="AJ506" s="246"/>
      <c r="AK506" s="246"/>
      <c r="AL506" s="246"/>
      <c r="AM506" s="256"/>
      <c r="AN506" s="247">
        <f t="shared" si="14"/>
        <v>26473728.640000001</v>
      </c>
      <c r="AO506" s="246"/>
      <c r="AP506" s="246"/>
      <c r="AQ506" s="246"/>
      <c r="AR506" s="246"/>
      <c r="AS506" s="246"/>
      <c r="AT506" s="246"/>
      <c r="AU506" s="256"/>
      <c r="AV506" s="246"/>
      <c r="AW506" s="246"/>
      <c r="AX506" s="246"/>
      <c r="AY506" s="246"/>
      <c r="AZ506" s="246"/>
      <c r="BA506" s="246"/>
      <c r="BB506" s="245">
        <v>1676581.25</v>
      </c>
      <c r="BC506" s="246"/>
      <c r="BD506" s="246"/>
      <c r="BE506" s="246"/>
      <c r="BF506" s="246"/>
      <c r="BG506" s="246"/>
      <c r="BH506" s="246"/>
      <c r="BI506" s="246"/>
      <c r="BJ506" s="246"/>
      <c r="BK506" s="246"/>
      <c r="BL506" s="246"/>
      <c r="BM506" s="247">
        <f t="shared" si="15"/>
        <v>1676581.25</v>
      </c>
      <c r="BN506" s="246"/>
      <c r="BO506" s="246"/>
      <c r="BP506" s="246"/>
      <c r="BQ506" s="246"/>
      <c r="BR506" s="246"/>
      <c r="BS506" s="246"/>
      <c r="BT506" s="256"/>
      <c r="BU506" s="246"/>
      <c r="BV506" s="246"/>
      <c r="BW506" s="246"/>
      <c r="BX506" s="246"/>
      <c r="BY506" s="256"/>
      <c r="BZ506" s="246"/>
      <c r="CA506" s="246"/>
      <c r="CB506" s="256"/>
      <c r="CC506" s="247">
        <v>26473728.640000004</v>
      </c>
      <c r="CD506" s="247">
        <v>1676581.25</v>
      </c>
      <c r="CE506" s="247">
        <v>28150309.890000001</v>
      </c>
      <c r="CG506" s="225"/>
      <c r="CH506" s="225"/>
    </row>
    <row r="507" spans="2:86" ht="15" customHeight="1">
      <c r="B507" s="314"/>
      <c r="C507" s="315" t="s">
        <v>649</v>
      </c>
      <c r="D507" s="316"/>
      <c r="E507" s="197">
        <v>143204.4</v>
      </c>
      <c r="F507" s="245">
        <v>326666.83999999997</v>
      </c>
      <c r="G507" s="245">
        <v>11968202.770000003</v>
      </c>
      <c r="H507" s="246"/>
      <c r="I507" s="246"/>
      <c r="J507" s="245">
        <v>52557.18</v>
      </c>
      <c r="K507" s="246"/>
      <c r="L507" s="317">
        <v>12490631.190000005</v>
      </c>
      <c r="M507" s="317"/>
      <c r="N507" s="246"/>
      <c r="O507" s="245">
        <v>15780.12</v>
      </c>
      <c r="P507" s="319"/>
      <c r="Q507" s="319"/>
      <c r="R507" s="246"/>
      <c r="S507" s="246"/>
      <c r="T507" s="247">
        <v>15780.12</v>
      </c>
      <c r="U507" s="245">
        <v>2963560.46</v>
      </c>
      <c r="V507" s="245">
        <v>3525814.83</v>
      </c>
      <c r="W507" s="245">
        <v>229642.02</v>
      </c>
      <c r="X507" s="245">
        <v>39088.729999999981</v>
      </c>
      <c r="Y507" s="245">
        <v>13392.110000000044</v>
      </c>
      <c r="Z507" s="245">
        <v>365.06999999997788</v>
      </c>
      <c r="AA507" s="246"/>
      <c r="AB507" s="245">
        <v>11783.36</v>
      </c>
      <c r="AC507" s="245">
        <v>71606.39</v>
      </c>
      <c r="AD507" s="245">
        <v>979452.8</v>
      </c>
      <c r="AE507" s="247">
        <v>7834705.7700000005</v>
      </c>
      <c r="AF507" s="245">
        <v>64750.01</v>
      </c>
      <c r="AG507" s="245">
        <v>262415.99</v>
      </c>
      <c r="AH507" s="246"/>
      <c r="AI507" s="246"/>
      <c r="AJ507" s="246"/>
      <c r="AK507" s="246"/>
      <c r="AL507" s="246"/>
      <c r="AM507" s="247">
        <v>327166</v>
      </c>
      <c r="AN507" s="247">
        <f t="shared" si="14"/>
        <v>20668283.080000006</v>
      </c>
      <c r="AO507" s="245">
        <v>43389.539999999994</v>
      </c>
      <c r="AP507" s="246"/>
      <c r="AQ507" s="246"/>
      <c r="AR507" s="246"/>
      <c r="AS507" s="246"/>
      <c r="AT507" s="246"/>
      <c r="AU507" s="247">
        <v>43389.539999999994</v>
      </c>
      <c r="AV507" s="246"/>
      <c r="AW507" s="246"/>
      <c r="AX507" s="245">
        <v>55.500000000000028</v>
      </c>
      <c r="AY507" s="245">
        <v>84071.469999999987</v>
      </c>
      <c r="AZ507" s="246"/>
      <c r="BA507" s="246"/>
      <c r="BB507" s="245">
        <v>105623.26</v>
      </c>
      <c r="BC507" s="246"/>
      <c r="BD507" s="246"/>
      <c r="BE507" s="246"/>
      <c r="BF507" s="245">
        <v>16682.61</v>
      </c>
      <c r="BG507" s="246"/>
      <c r="BH507" s="246"/>
      <c r="BI507" s="246"/>
      <c r="BJ507" s="246"/>
      <c r="BK507" s="246"/>
      <c r="BL507" s="245">
        <v>15.11</v>
      </c>
      <c r="BM507" s="247">
        <f t="shared" si="15"/>
        <v>206447.94999999995</v>
      </c>
      <c r="BN507" s="246"/>
      <c r="BO507" s="246"/>
      <c r="BP507" s="246"/>
      <c r="BQ507" s="246"/>
      <c r="BR507" s="246"/>
      <c r="BS507" s="246"/>
      <c r="BT507" s="256"/>
      <c r="BU507" s="245">
        <v>286184.88000000006</v>
      </c>
      <c r="BV507" s="245">
        <v>653.74</v>
      </c>
      <c r="BW507" s="246"/>
      <c r="BX507" s="246"/>
      <c r="BY507" s="247">
        <v>286838.62000000005</v>
      </c>
      <c r="BZ507" s="245">
        <v>79306.719999999972</v>
      </c>
      <c r="CA507" s="245">
        <v>11014.57</v>
      </c>
      <c r="CB507" s="247">
        <v>90321.289999999979</v>
      </c>
      <c r="CC507" s="256"/>
      <c r="CD507" s="256"/>
      <c r="CE507" s="247">
        <v>21295280.479999997</v>
      </c>
      <c r="CG507" s="225"/>
      <c r="CH507" s="225"/>
    </row>
    <row r="508" spans="2:86" ht="15" customHeight="1">
      <c r="B508" s="314" t="s">
        <v>200</v>
      </c>
      <c r="C508" s="315" t="s">
        <v>647</v>
      </c>
      <c r="D508" s="316"/>
      <c r="E508" s="197">
        <v>49070.05</v>
      </c>
      <c r="F508" s="246"/>
      <c r="G508" s="245">
        <v>15581456.85</v>
      </c>
      <c r="H508" s="246"/>
      <c r="I508" s="245">
        <v>1225305.3400000001</v>
      </c>
      <c r="J508" s="246"/>
      <c r="K508" s="246"/>
      <c r="L508" s="317">
        <v>16855832.240000002</v>
      </c>
      <c r="M508" s="317"/>
      <c r="N508" s="246"/>
      <c r="O508" s="245">
        <v>38042.980000000003</v>
      </c>
      <c r="P508" s="318">
        <v>6413.85</v>
      </c>
      <c r="Q508" s="318"/>
      <c r="R508" s="246"/>
      <c r="S508" s="246"/>
      <c r="T508" s="247">
        <v>44456.83</v>
      </c>
      <c r="U508" s="245">
        <v>4582922.92</v>
      </c>
      <c r="V508" s="245">
        <v>18277431.650000002</v>
      </c>
      <c r="W508" s="245">
        <v>758129.69</v>
      </c>
      <c r="X508" s="245">
        <v>413351.23</v>
      </c>
      <c r="Y508" s="245">
        <v>40442.799999999996</v>
      </c>
      <c r="Z508" s="245">
        <v>399087.51</v>
      </c>
      <c r="AA508" s="246"/>
      <c r="AB508" s="245">
        <v>437</v>
      </c>
      <c r="AC508" s="245">
        <v>180715.46999999994</v>
      </c>
      <c r="AD508" s="246"/>
      <c r="AE508" s="247">
        <v>24652518.270000003</v>
      </c>
      <c r="AF508" s="245">
        <v>150778.94</v>
      </c>
      <c r="AG508" s="245">
        <v>353348.83</v>
      </c>
      <c r="AH508" s="246"/>
      <c r="AI508" s="246"/>
      <c r="AJ508" s="246"/>
      <c r="AK508" s="246"/>
      <c r="AL508" s="246"/>
      <c r="AM508" s="247">
        <v>504127.77</v>
      </c>
      <c r="AN508" s="247">
        <f t="shared" si="14"/>
        <v>42056935.110000007</v>
      </c>
      <c r="AO508" s="245">
        <v>16537.13</v>
      </c>
      <c r="AP508" s="246"/>
      <c r="AQ508" s="246"/>
      <c r="AR508" s="246"/>
      <c r="AS508" s="246"/>
      <c r="AT508" s="246"/>
      <c r="AU508" s="247">
        <v>16537.13</v>
      </c>
      <c r="AV508" s="246"/>
      <c r="AW508" s="246"/>
      <c r="AX508" s="245">
        <v>989.18</v>
      </c>
      <c r="AY508" s="245">
        <v>29886.089999999997</v>
      </c>
      <c r="AZ508" s="246"/>
      <c r="BA508" s="246"/>
      <c r="BB508" s="245">
        <v>28936.98</v>
      </c>
      <c r="BC508" s="246"/>
      <c r="BD508" s="246"/>
      <c r="BE508" s="246"/>
      <c r="BF508" s="245">
        <v>61915.38</v>
      </c>
      <c r="BG508" s="246"/>
      <c r="BH508" s="246"/>
      <c r="BI508" s="246"/>
      <c r="BJ508" s="246"/>
      <c r="BK508" s="246"/>
      <c r="BL508" s="246"/>
      <c r="BM508" s="247">
        <f t="shared" si="15"/>
        <v>121727.63</v>
      </c>
      <c r="BN508" s="246"/>
      <c r="BO508" s="246"/>
      <c r="BP508" s="246"/>
      <c r="BQ508" s="246"/>
      <c r="BR508" s="246"/>
      <c r="BS508" s="246"/>
      <c r="BT508" s="256"/>
      <c r="BU508" s="245">
        <v>402353.66999999975</v>
      </c>
      <c r="BV508" s="245">
        <v>11861.18</v>
      </c>
      <c r="BW508" s="246"/>
      <c r="BX508" s="246"/>
      <c r="BY508" s="247">
        <v>414214.84999999974</v>
      </c>
      <c r="BZ508" s="245">
        <v>443357.71</v>
      </c>
      <c r="CA508" s="245">
        <v>10521.94</v>
      </c>
      <c r="CB508" s="247">
        <v>453879.65</v>
      </c>
      <c r="CC508" s="256"/>
      <c r="CD508" s="256"/>
      <c r="CE508" s="247">
        <v>43063294.370000005</v>
      </c>
      <c r="CG508" s="225"/>
      <c r="CH508" s="225"/>
    </row>
    <row r="509" spans="2:86" ht="15" customHeight="1">
      <c r="B509" s="314"/>
      <c r="C509" s="315" t="s">
        <v>648</v>
      </c>
      <c r="D509" s="316"/>
      <c r="E509" s="197"/>
      <c r="F509" s="246"/>
      <c r="G509" s="245">
        <v>8114348.9100000001</v>
      </c>
      <c r="H509" s="246"/>
      <c r="I509" s="245">
        <v>402913.09</v>
      </c>
      <c r="J509" s="246"/>
      <c r="K509" s="246"/>
      <c r="L509" s="317">
        <v>8517262</v>
      </c>
      <c r="M509" s="317"/>
      <c r="N509" s="246"/>
      <c r="O509" s="245">
        <v>38042.980000000003</v>
      </c>
      <c r="P509" s="318">
        <v>2137.9499999999998</v>
      </c>
      <c r="Q509" s="318"/>
      <c r="R509" s="246"/>
      <c r="S509" s="246"/>
      <c r="T509" s="247">
        <v>40180.93</v>
      </c>
      <c r="U509" s="246"/>
      <c r="V509" s="245">
        <v>6963607.3300000001</v>
      </c>
      <c r="W509" s="245">
        <v>592606.38</v>
      </c>
      <c r="X509" s="245">
        <v>397001.23</v>
      </c>
      <c r="Y509" s="245">
        <v>33046.800000000003</v>
      </c>
      <c r="Z509" s="245">
        <v>392971.92</v>
      </c>
      <c r="AA509" s="246"/>
      <c r="AB509" s="245">
        <v>437</v>
      </c>
      <c r="AC509" s="246"/>
      <c r="AD509" s="246"/>
      <c r="AE509" s="247">
        <v>8379670.6599999992</v>
      </c>
      <c r="AF509" s="246"/>
      <c r="AG509" s="246"/>
      <c r="AH509" s="246"/>
      <c r="AI509" s="246"/>
      <c r="AJ509" s="246"/>
      <c r="AK509" s="246"/>
      <c r="AL509" s="246"/>
      <c r="AM509" s="256"/>
      <c r="AN509" s="247">
        <f t="shared" si="14"/>
        <v>16937113.59</v>
      </c>
      <c r="AO509" s="246"/>
      <c r="AP509" s="246"/>
      <c r="AQ509" s="246"/>
      <c r="AR509" s="246"/>
      <c r="AS509" s="246"/>
      <c r="AT509" s="246"/>
      <c r="AU509" s="256"/>
      <c r="AV509" s="246"/>
      <c r="AW509" s="246"/>
      <c r="AX509" s="246"/>
      <c r="AY509" s="246"/>
      <c r="AZ509" s="246"/>
      <c r="BA509" s="246"/>
      <c r="BB509" s="245">
        <v>11657.830000000002</v>
      </c>
      <c r="BC509" s="246"/>
      <c r="BD509" s="246"/>
      <c r="BE509" s="246"/>
      <c r="BF509" s="246"/>
      <c r="BG509" s="246"/>
      <c r="BH509" s="246"/>
      <c r="BI509" s="246"/>
      <c r="BJ509" s="246"/>
      <c r="BK509" s="246"/>
      <c r="BL509" s="246"/>
      <c r="BM509" s="247">
        <f t="shared" si="15"/>
        <v>11657.830000000002</v>
      </c>
      <c r="BN509" s="246"/>
      <c r="BO509" s="246"/>
      <c r="BP509" s="246"/>
      <c r="BQ509" s="246"/>
      <c r="BR509" s="246"/>
      <c r="BS509" s="246"/>
      <c r="BT509" s="256"/>
      <c r="BU509" s="246"/>
      <c r="BV509" s="246"/>
      <c r="BW509" s="246"/>
      <c r="BX509" s="246"/>
      <c r="BY509" s="256"/>
      <c r="BZ509" s="246"/>
      <c r="CA509" s="246"/>
      <c r="CB509" s="256"/>
      <c r="CC509" s="247">
        <v>16937113.590000004</v>
      </c>
      <c r="CD509" s="247">
        <v>11657.830000000002</v>
      </c>
      <c r="CE509" s="247">
        <v>16948771.419999998</v>
      </c>
      <c r="CG509" s="225"/>
      <c r="CH509" s="225"/>
    </row>
    <row r="510" spans="2:86" ht="15" customHeight="1">
      <c r="B510" s="314"/>
      <c r="C510" s="315" t="s">
        <v>649</v>
      </c>
      <c r="D510" s="316"/>
      <c r="E510" s="197">
        <v>49070.05</v>
      </c>
      <c r="F510" s="246"/>
      <c r="G510" s="245">
        <v>7467107.9399999995</v>
      </c>
      <c r="H510" s="246"/>
      <c r="I510" s="245">
        <v>822392.25000000012</v>
      </c>
      <c r="J510" s="246"/>
      <c r="K510" s="246"/>
      <c r="L510" s="317">
        <v>8338570.2400000021</v>
      </c>
      <c r="M510" s="317"/>
      <c r="N510" s="246"/>
      <c r="O510" s="246"/>
      <c r="P510" s="318">
        <v>4275.9000000000015</v>
      </c>
      <c r="Q510" s="318"/>
      <c r="R510" s="246"/>
      <c r="S510" s="246"/>
      <c r="T510" s="247">
        <v>4275.9000000000015</v>
      </c>
      <c r="U510" s="245">
        <v>4582922.92</v>
      </c>
      <c r="V510" s="245">
        <v>11313824.320000002</v>
      </c>
      <c r="W510" s="245">
        <v>165523.31000000006</v>
      </c>
      <c r="X510" s="245">
        <v>16350</v>
      </c>
      <c r="Y510" s="245">
        <v>7395.9999999999927</v>
      </c>
      <c r="Z510" s="245">
        <v>6115.5900000000256</v>
      </c>
      <c r="AA510" s="246"/>
      <c r="AB510" s="246"/>
      <c r="AC510" s="245">
        <v>180715.46999999994</v>
      </c>
      <c r="AD510" s="246"/>
      <c r="AE510" s="247">
        <v>16272847.610000003</v>
      </c>
      <c r="AF510" s="245">
        <v>150778.94</v>
      </c>
      <c r="AG510" s="245">
        <v>353348.83</v>
      </c>
      <c r="AH510" s="246"/>
      <c r="AI510" s="246"/>
      <c r="AJ510" s="246"/>
      <c r="AK510" s="246"/>
      <c r="AL510" s="246"/>
      <c r="AM510" s="247">
        <v>504127.77</v>
      </c>
      <c r="AN510" s="247">
        <f t="shared" si="14"/>
        <v>25119821.520000007</v>
      </c>
      <c r="AO510" s="245">
        <v>16537.13</v>
      </c>
      <c r="AP510" s="246"/>
      <c r="AQ510" s="246"/>
      <c r="AR510" s="246"/>
      <c r="AS510" s="246"/>
      <c r="AT510" s="246"/>
      <c r="AU510" s="247">
        <v>16537.13</v>
      </c>
      <c r="AV510" s="246"/>
      <c r="AW510" s="246"/>
      <c r="AX510" s="245">
        <v>989.18</v>
      </c>
      <c r="AY510" s="245">
        <v>29886.089999999997</v>
      </c>
      <c r="AZ510" s="246"/>
      <c r="BA510" s="246"/>
      <c r="BB510" s="245">
        <v>17279.149999999998</v>
      </c>
      <c r="BC510" s="246"/>
      <c r="BD510" s="246"/>
      <c r="BE510" s="246"/>
      <c r="BF510" s="245">
        <v>61915.38</v>
      </c>
      <c r="BG510" s="246"/>
      <c r="BH510" s="246"/>
      <c r="BI510" s="246"/>
      <c r="BJ510" s="246"/>
      <c r="BK510" s="246"/>
      <c r="BL510" s="246"/>
      <c r="BM510" s="247">
        <f t="shared" si="15"/>
        <v>110069.79999999999</v>
      </c>
      <c r="BN510" s="246"/>
      <c r="BO510" s="246"/>
      <c r="BP510" s="246"/>
      <c r="BQ510" s="246"/>
      <c r="BR510" s="246"/>
      <c r="BS510" s="246"/>
      <c r="BT510" s="256"/>
      <c r="BU510" s="245">
        <v>402353.66999999975</v>
      </c>
      <c r="BV510" s="245">
        <v>11861.18</v>
      </c>
      <c r="BW510" s="246"/>
      <c r="BX510" s="246"/>
      <c r="BY510" s="247">
        <v>414214.84999999974</v>
      </c>
      <c r="BZ510" s="245">
        <v>443357.71</v>
      </c>
      <c r="CA510" s="245">
        <v>10521.94</v>
      </c>
      <c r="CB510" s="247">
        <v>453879.65</v>
      </c>
      <c r="CC510" s="256"/>
      <c r="CD510" s="256"/>
      <c r="CE510" s="247">
        <v>26114522.950000007</v>
      </c>
      <c r="CG510" s="225"/>
      <c r="CH510" s="225"/>
    </row>
    <row r="511" spans="2:86" ht="15" customHeight="1">
      <c r="B511" s="314" t="s">
        <v>201</v>
      </c>
      <c r="C511" s="315" t="s">
        <v>647</v>
      </c>
      <c r="D511" s="316"/>
      <c r="E511" s="197">
        <v>217300</v>
      </c>
      <c r="F511" s="245">
        <v>318756.19</v>
      </c>
      <c r="G511" s="245">
        <v>39328382.920000002</v>
      </c>
      <c r="H511" s="245">
        <v>652523.93000000005</v>
      </c>
      <c r="I511" s="246"/>
      <c r="J511" s="245">
        <v>1921248.9</v>
      </c>
      <c r="K511" s="246"/>
      <c r="L511" s="317">
        <v>42438211.939999998</v>
      </c>
      <c r="M511" s="317"/>
      <c r="N511" s="246"/>
      <c r="O511" s="245">
        <v>637068.35</v>
      </c>
      <c r="P511" s="319"/>
      <c r="Q511" s="319"/>
      <c r="R511" s="245">
        <v>37822.5</v>
      </c>
      <c r="S511" s="246"/>
      <c r="T511" s="247">
        <v>674890.85</v>
      </c>
      <c r="U511" s="245">
        <v>7452678.1900000004</v>
      </c>
      <c r="V511" s="245">
        <v>16241819.060000001</v>
      </c>
      <c r="W511" s="245">
        <v>690659.5</v>
      </c>
      <c r="X511" s="245">
        <v>1857402.63</v>
      </c>
      <c r="Y511" s="245">
        <v>45584.63</v>
      </c>
      <c r="Z511" s="245">
        <v>1302223.79</v>
      </c>
      <c r="AA511" s="246"/>
      <c r="AB511" s="245">
        <v>619669.17000000004</v>
      </c>
      <c r="AC511" s="245">
        <v>2377419.88</v>
      </c>
      <c r="AD511" s="246"/>
      <c r="AE511" s="247">
        <v>30587456.849999998</v>
      </c>
      <c r="AF511" s="245">
        <v>94690</v>
      </c>
      <c r="AG511" s="245">
        <v>458730.33</v>
      </c>
      <c r="AH511" s="246"/>
      <c r="AI511" s="246"/>
      <c r="AJ511" s="246"/>
      <c r="AK511" s="246"/>
      <c r="AL511" s="246"/>
      <c r="AM511" s="247">
        <v>553420.33000000007</v>
      </c>
      <c r="AN511" s="247">
        <f t="shared" si="14"/>
        <v>74253979.969999999</v>
      </c>
      <c r="AO511" s="245">
        <v>22145.360000000001</v>
      </c>
      <c r="AP511" s="246"/>
      <c r="AQ511" s="246"/>
      <c r="AR511" s="246"/>
      <c r="AS511" s="246"/>
      <c r="AT511" s="246"/>
      <c r="AU511" s="247">
        <v>22145.360000000001</v>
      </c>
      <c r="AV511" s="246"/>
      <c r="AW511" s="246"/>
      <c r="AX511" s="245">
        <v>2753.65</v>
      </c>
      <c r="AY511" s="245">
        <v>58525.120000000003</v>
      </c>
      <c r="AZ511" s="246"/>
      <c r="BA511" s="246"/>
      <c r="BB511" s="245">
        <v>23970.09</v>
      </c>
      <c r="BC511" s="246"/>
      <c r="BD511" s="246"/>
      <c r="BE511" s="246"/>
      <c r="BF511" s="245">
        <v>9.0949470177292824E-13</v>
      </c>
      <c r="BG511" s="246"/>
      <c r="BH511" s="246"/>
      <c r="BI511" s="246"/>
      <c r="BJ511" s="246"/>
      <c r="BK511" s="246"/>
      <c r="BL511" s="245">
        <v>1545.3600000000074</v>
      </c>
      <c r="BM511" s="247">
        <f t="shared" si="15"/>
        <v>86794.22</v>
      </c>
      <c r="BN511" s="246"/>
      <c r="BO511" s="246"/>
      <c r="BP511" s="246"/>
      <c r="BQ511" s="246"/>
      <c r="BR511" s="246"/>
      <c r="BS511" s="246"/>
      <c r="BT511" s="256"/>
      <c r="BU511" s="245">
        <v>3954442.76</v>
      </c>
      <c r="BV511" s="245">
        <v>6225.5400000000009</v>
      </c>
      <c r="BW511" s="246"/>
      <c r="BX511" s="246"/>
      <c r="BY511" s="247">
        <v>3960668.3</v>
      </c>
      <c r="BZ511" s="245">
        <v>198886.65</v>
      </c>
      <c r="CA511" s="245">
        <v>6968.5699999999988</v>
      </c>
      <c r="CB511" s="247">
        <v>205855.22</v>
      </c>
      <c r="CC511" s="256"/>
      <c r="CD511" s="256"/>
      <c r="CE511" s="247">
        <v>78529443.069999993</v>
      </c>
      <c r="CG511" s="225"/>
      <c r="CH511" s="225"/>
    </row>
    <row r="512" spans="2:86" ht="15" customHeight="1">
      <c r="B512" s="314"/>
      <c r="C512" s="315" t="s">
        <v>648</v>
      </c>
      <c r="D512" s="316"/>
      <c r="E512" s="197"/>
      <c r="F512" s="245">
        <v>4980.5599999999995</v>
      </c>
      <c r="G512" s="245">
        <v>6401104.1500000004</v>
      </c>
      <c r="H512" s="245">
        <v>51067.97</v>
      </c>
      <c r="I512" s="246"/>
      <c r="J512" s="246"/>
      <c r="K512" s="246"/>
      <c r="L512" s="317">
        <v>6457152.6799999997</v>
      </c>
      <c r="M512" s="317"/>
      <c r="N512" s="246"/>
      <c r="O512" s="245">
        <v>526728.38</v>
      </c>
      <c r="P512" s="319"/>
      <c r="Q512" s="319"/>
      <c r="R512" s="246"/>
      <c r="S512" s="246"/>
      <c r="T512" s="247">
        <v>526728.38</v>
      </c>
      <c r="U512" s="246"/>
      <c r="V512" s="245">
        <v>884336.55</v>
      </c>
      <c r="W512" s="245">
        <v>455641.21</v>
      </c>
      <c r="X512" s="245">
        <v>1466378.18</v>
      </c>
      <c r="Y512" s="245">
        <v>28931.719999999998</v>
      </c>
      <c r="Z512" s="245">
        <v>1122367.3</v>
      </c>
      <c r="AA512" s="246"/>
      <c r="AB512" s="245">
        <v>505186.13</v>
      </c>
      <c r="AC512" s="246"/>
      <c r="AD512" s="246"/>
      <c r="AE512" s="247">
        <v>4462841.09</v>
      </c>
      <c r="AF512" s="246"/>
      <c r="AG512" s="246"/>
      <c r="AH512" s="246"/>
      <c r="AI512" s="246"/>
      <c r="AJ512" s="246"/>
      <c r="AK512" s="246"/>
      <c r="AL512" s="246"/>
      <c r="AM512" s="256"/>
      <c r="AN512" s="247">
        <f t="shared" si="14"/>
        <v>11446722.149999999</v>
      </c>
      <c r="AO512" s="246"/>
      <c r="AP512" s="246"/>
      <c r="AQ512" s="246"/>
      <c r="AR512" s="246"/>
      <c r="AS512" s="246"/>
      <c r="AT512" s="246"/>
      <c r="AU512" s="256"/>
      <c r="AV512" s="246"/>
      <c r="AW512" s="246"/>
      <c r="AX512" s="246"/>
      <c r="AY512" s="246"/>
      <c r="AZ512" s="246"/>
      <c r="BA512" s="246"/>
      <c r="BB512" s="245">
        <v>833.75</v>
      </c>
      <c r="BC512" s="246"/>
      <c r="BD512" s="246"/>
      <c r="BE512" s="246"/>
      <c r="BF512" s="246"/>
      <c r="BG512" s="246"/>
      <c r="BH512" s="246"/>
      <c r="BI512" s="246"/>
      <c r="BJ512" s="246"/>
      <c r="BK512" s="246"/>
      <c r="BL512" s="246"/>
      <c r="BM512" s="247">
        <f t="shared" si="15"/>
        <v>833.75</v>
      </c>
      <c r="BN512" s="246"/>
      <c r="BO512" s="246"/>
      <c r="BP512" s="246"/>
      <c r="BQ512" s="246"/>
      <c r="BR512" s="246"/>
      <c r="BS512" s="246"/>
      <c r="BT512" s="256"/>
      <c r="BU512" s="246"/>
      <c r="BV512" s="246"/>
      <c r="BW512" s="246"/>
      <c r="BX512" s="246"/>
      <c r="BY512" s="256"/>
      <c r="BZ512" s="246"/>
      <c r="CA512" s="246"/>
      <c r="CB512" s="256"/>
      <c r="CC512" s="247">
        <v>11446722.150000002</v>
      </c>
      <c r="CD512" s="247">
        <v>833.75</v>
      </c>
      <c r="CE512" s="247">
        <v>11447555.9</v>
      </c>
      <c r="CG512" s="225"/>
      <c r="CH512" s="225"/>
    </row>
    <row r="513" spans="2:86" ht="15" customHeight="1">
      <c r="B513" s="314"/>
      <c r="C513" s="315" t="s">
        <v>649</v>
      </c>
      <c r="D513" s="316"/>
      <c r="E513" s="197">
        <v>217300</v>
      </c>
      <c r="F513" s="245">
        <v>313775.63</v>
      </c>
      <c r="G513" s="245">
        <v>32927278.770000003</v>
      </c>
      <c r="H513" s="245">
        <v>601455.96000000008</v>
      </c>
      <c r="I513" s="246"/>
      <c r="J513" s="245">
        <v>1921248.9</v>
      </c>
      <c r="K513" s="246"/>
      <c r="L513" s="317">
        <v>35981059.259999998</v>
      </c>
      <c r="M513" s="317"/>
      <c r="N513" s="246"/>
      <c r="O513" s="245">
        <v>110339.96999999997</v>
      </c>
      <c r="P513" s="319"/>
      <c r="Q513" s="319"/>
      <c r="R513" s="245">
        <v>37822.5</v>
      </c>
      <c r="S513" s="246"/>
      <c r="T513" s="247">
        <v>148162.46999999997</v>
      </c>
      <c r="U513" s="245">
        <v>7452678.1900000004</v>
      </c>
      <c r="V513" s="245">
        <v>15357482.51</v>
      </c>
      <c r="W513" s="245">
        <v>235018.29000000004</v>
      </c>
      <c r="X513" s="245">
        <v>391024.44999999995</v>
      </c>
      <c r="Y513" s="245">
        <v>16652.91</v>
      </c>
      <c r="Z513" s="245">
        <v>179856.49</v>
      </c>
      <c r="AA513" s="246"/>
      <c r="AB513" s="245">
        <v>114483.04000000004</v>
      </c>
      <c r="AC513" s="245">
        <v>2377419.88</v>
      </c>
      <c r="AD513" s="246"/>
      <c r="AE513" s="247">
        <v>26124615.759999998</v>
      </c>
      <c r="AF513" s="245">
        <v>94690</v>
      </c>
      <c r="AG513" s="245">
        <v>458730.33</v>
      </c>
      <c r="AH513" s="246"/>
      <c r="AI513" s="246"/>
      <c r="AJ513" s="246"/>
      <c r="AK513" s="246"/>
      <c r="AL513" s="246"/>
      <c r="AM513" s="247">
        <v>553420.33000000007</v>
      </c>
      <c r="AN513" s="247">
        <f t="shared" si="14"/>
        <v>62807257.819999993</v>
      </c>
      <c r="AO513" s="245">
        <v>22145.360000000001</v>
      </c>
      <c r="AP513" s="246"/>
      <c r="AQ513" s="246"/>
      <c r="AR513" s="246"/>
      <c r="AS513" s="246"/>
      <c r="AT513" s="246"/>
      <c r="AU513" s="247">
        <v>22145.360000000001</v>
      </c>
      <c r="AV513" s="246"/>
      <c r="AW513" s="246"/>
      <c r="AX513" s="245">
        <v>2753.65</v>
      </c>
      <c r="AY513" s="245">
        <v>58525.120000000003</v>
      </c>
      <c r="AZ513" s="246"/>
      <c r="BA513" s="246"/>
      <c r="BB513" s="245">
        <v>23136.34</v>
      </c>
      <c r="BC513" s="246"/>
      <c r="BD513" s="246"/>
      <c r="BE513" s="246"/>
      <c r="BF513" s="245">
        <v>9.0949470177292824E-13</v>
      </c>
      <c r="BG513" s="246"/>
      <c r="BH513" s="246"/>
      <c r="BI513" s="246"/>
      <c r="BJ513" s="246"/>
      <c r="BK513" s="246"/>
      <c r="BL513" s="245">
        <v>1545.3600000000074</v>
      </c>
      <c r="BM513" s="247">
        <f t="shared" si="15"/>
        <v>85960.47</v>
      </c>
      <c r="BN513" s="246"/>
      <c r="BO513" s="246"/>
      <c r="BP513" s="246"/>
      <c r="BQ513" s="246"/>
      <c r="BR513" s="246"/>
      <c r="BS513" s="246"/>
      <c r="BT513" s="256"/>
      <c r="BU513" s="245">
        <v>3954442.76</v>
      </c>
      <c r="BV513" s="245">
        <v>6225.5400000000009</v>
      </c>
      <c r="BW513" s="246"/>
      <c r="BX513" s="246"/>
      <c r="BY513" s="247">
        <v>3960668.3</v>
      </c>
      <c r="BZ513" s="245">
        <v>198886.65</v>
      </c>
      <c r="CA513" s="245">
        <v>6968.5699999999988</v>
      </c>
      <c r="CB513" s="247">
        <v>205855.22</v>
      </c>
      <c r="CC513" s="256"/>
      <c r="CD513" s="256"/>
      <c r="CE513" s="247">
        <v>67081887.169999994</v>
      </c>
      <c r="CG513" s="225"/>
      <c r="CH513" s="225"/>
    </row>
    <row r="514" spans="2:86" ht="15" customHeight="1">
      <c r="B514" s="314" t="s">
        <v>202</v>
      </c>
      <c r="C514" s="315" t="s">
        <v>647</v>
      </c>
      <c r="D514" s="316"/>
      <c r="E514" s="197">
        <v>674444.67</v>
      </c>
      <c r="F514" s="245">
        <v>398554.14</v>
      </c>
      <c r="G514" s="245">
        <v>15468023.200000001</v>
      </c>
      <c r="H514" s="245">
        <v>35378.76</v>
      </c>
      <c r="I514" s="245">
        <v>104149.69</v>
      </c>
      <c r="J514" s="245">
        <v>421221.53</v>
      </c>
      <c r="K514" s="246"/>
      <c r="L514" s="317">
        <v>17101771.990000002</v>
      </c>
      <c r="M514" s="317"/>
      <c r="N514" s="246"/>
      <c r="O514" s="245">
        <v>9570.93</v>
      </c>
      <c r="P514" s="319"/>
      <c r="Q514" s="319"/>
      <c r="R514" s="246"/>
      <c r="S514" s="246"/>
      <c r="T514" s="247">
        <v>9570.93</v>
      </c>
      <c r="U514" s="245">
        <v>3486657.07</v>
      </c>
      <c r="V514" s="245">
        <v>34413567.859999999</v>
      </c>
      <c r="W514" s="245">
        <v>3368038.4600000004</v>
      </c>
      <c r="X514" s="245">
        <v>935498.47</v>
      </c>
      <c r="Y514" s="245">
        <v>29629.21</v>
      </c>
      <c r="Z514" s="245">
        <v>2864110.64</v>
      </c>
      <c r="AA514" s="246"/>
      <c r="AB514" s="245">
        <v>957594.96</v>
      </c>
      <c r="AC514" s="245">
        <v>3881709.8</v>
      </c>
      <c r="AD514" s="246"/>
      <c r="AE514" s="247">
        <v>49936806.469999999</v>
      </c>
      <c r="AF514" s="245">
        <v>488547.24</v>
      </c>
      <c r="AG514" s="245">
        <v>578742.78</v>
      </c>
      <c r="AH514" s="246"/>
      <c r="AI514" s="246"/>
      <c r="AJ514" s="246"/>
      <c r="AK514" s="246"/>
      <c r="AL514" s="246"/>
      <c r="AM514" s="247">
        <v>1067290.02</v>
      </c>
      <c r="AN514" s="247">
        <f t="shared" si="14"/>
        <v>68115439.409999996</v>
      </c>
      <c r="AO514" s="245">
        <v>46066.210000000006</v>
      </c>
      <c r="AP514" s="246"/>
      <c r="AQ514" s="246"/>
      <c r="AR514" s="246"/>
      <c r="AS514" s="246"/>
      <c r="AT514" s="246"/>
      <c r="AU514" s="247">
        <v>46066.210000000006</v>
      </c>
      <c r="AV514" s="246"/>
      <c r="AW514" s="245">
        <v>32282.150000000009</v>
      </c>
      <c r="AX514" s="245">
        <v>2429.71</v>
      </c>
      <c r="AY514" s="246"/>
      <c r="AZ514" s="246"/>
      <c r="BA514" s="246"/>
      <c r="BB514" s="245">
        <v>847563.93</v>
      </c>
      <c r="BC514" s="246"/>
      <c r="BD514" s="246"/>
      <c r="BE514" s="246"/>
      <c r="BF514" s="246"/>
      <c r="BG514" s="246"/>
      <c r="BH514" s="246"/>
      <c r="BI514" s="246"/>
      <c r="BJ514" s="246"/>
      <c r="BK514" s="246"/>
      <c r="BL514" s="245">
        <v>2084963</v>
      </c>
      <c r="BM514" s="247">
        <f t="shared" si="15"/>
        <v>2967238.79</v>
      </c>
      <c r="BN514" s="246"/>
      <c r="BO514" s="246"/>
      <c r="BP514" s="246"/>
      <c r="BQ514" s="246"/>
      <c r="BR514" s="246"/>
      <c r="BS514" s="246"/>
      <c r="BT514" s="256"/>
      <c r="BU514" s="245">
        <v>3339739.6599999997</v>
      </c>
      <c r="BV514" s="245">
        <v>570169.19999999972</v>
      </c>
      <c r="BW514" s="245">
        <v>142043.64000000001</v>
      </c>
      <c r="BX514" s="246"/>
      <c r="BY514" s="247">
        <v>4051952.4999999995</v>
      </c>
      <c r="BZ514" s="245">
        <v>958782.5</v>
      </c>
      <c r="CA514" s="246"/>
      <c r="CB514" s="247">
        <v>958782.5</v>
      </c>
      <c r="CC514" s="256"/>
      <c r="CD514" s="256"/>
      <c r="CE514" s="247">
        <v>76139479.410000011</v>
      </c>
      <c r="CG514" s="225"/>
      <c r="CH514" s="225"/>
    </row>
    <row r="515" spans="2:86" ht="15" customHeight="1">
      <c r="B515" s="314"/>
      <c r="C515" s="315" t="s">
        <v>648</v>
      </c>
      <c r="D515" s="316"/>
      <c r="E515" s="197"/>
      <c r="F515" s="245">
        <v>39686.269999999997</v>
      </c>
      <c r="G515" s="245">
        <v>4639035.8</v>
      </c>
      <c r="H515" s="245">
        <v>5586.6299999999992</v>
      </c>
      <c r="I515" s="245">
        <v>89800.87</v>
      </c>
      <c r="J515" s="246"/>
      <c r="K515" s="246"/>
      <c r="L515" s="317">
        <v>4774109.5699999994</v>
      </c>
      <c r="M515" s="317"/>
      <c r="N515" s="246"/>
      <c r="O515" s="245">
        <v>9570.93</v>
      </c>
      <c r="P515" s="319"/>
      <c r="Q515" s="319"/>
      <c r="R515" s="246"/>
      <c r="S515" s="246"/>
      <c r="T515" s="247">
        <v>9570.93</v>
      </c>
      <c r="U515" s="246"/>
      <c r="V515" s="245">
        <v>9868150.8100000005</v>
      </c>
      <c r="W515" s="245">
        <v>3028775.06</v>
      </c>
      <c r="X515" s="245">
        <v>861938.72</v>
      </c>
      <c r="Y515" s="245">
        <v>28106.11</v>
      </c>
      <c r="Z515" s="245">
        <v>2650767.77</v>
      </c>
      <c r="AA515" s="246"/>
      <c r="AB515" s="245">
        <v>716858.72000000009</v>
      </c>
      <c r="AC515" s="246"/>
      <c r="AD515" s="246"/>
      <c r="AE515" s="247">
        <v>17154597.190000001</v>
      </c>
      <c r="AF515" s="246"/>
      <c r="AG515" s="246"/>
      <c r="AH515" s="246"/>
      <c r="AI515" s="246"/>
      <c r="AJ515" s="246"/>
      <c r="AK515" s="246"/>
      <c r="AL515" s="246"/>
      <c r="AM515" s="256"/>
      <c r="AN515" s="247">
        <f t="shared" si="14"/>
        <v>21938277.690000001</v>
      </c>
      <c r="AO515" s="246"/>
      <c r="AP515" s="246"/>
      <c r="AQ515" s="246"/>
      <c r="AR515" s="246"/>
      <c r="AS515" s="246"/>
      <c r="AT515" s="246"/>
      <c r="AU515" s="256"/>
      <c r="AV515" s="246"/>
      <c r="AW515" s="246"/>
      <c r="AX515" s="246"/>
      <c r="AY515" s="246"/>
      <c r="AZ515" s="246"/>
      <c r="BA515" s="246"/>
      <c r="BB515" s="245">
        <v>847563.93</v>
      </c>
      <c r="BC515" s="246"/>
      <c r="BD515" s="246"/>
      <c r="BE515" s="246"/>
      <c r="BF515" s="246"/>
      <c r="BG515" s="246"/>
      <c r="BH515" s="246"/>
      <c r="BI515" s="246"/>
      <c r="BJ515" s="246"/>
      <c r="BK515" s="246"/>
      <c r="BL515" s="246"/>
      <c r="BM515" s="247">
        <f t="shared" si="15"/>
        <v>847563.93</v>
      </c>
      <c r="BN515" s="246"/>
      <c r="BO515" s="246"/>
      <c r="BP515" s="246"/>
      <c r="BQ515" s="246"/>
      <c r="BR515" s="246"/>
      <c r="BS515" s="246"/>
      <c r="BT515" s="256"/>
      <c r="BU515" s="246"/>
      <c r="BV515" s="246"/>
      <c r="BW515" s="246"/>
      <c r="BX515" s="246"/>
      <c r="BY515" s="256"/>
      <c r="BZ515" s="246"/>
      <c r="CA515" s="246"/>
      <c r="CB515" s="256"/>
      <c r="CC515" s="247">
        <v>21938277.689999994</v>
      </c>
      <c r="CD515" s="247">
        <v>847563.93</v>
      </c>
      <c r="CE515" s="247">
        <v>22785841.620000001</v>
      </c>
      <c r="CG515" s="225"/>
      <c r="CH515" s="225"/>
    </row>
    <row r="516" spans="2:86" ht="15" customHeight="1">
      <c r="B516" s="314"/>
      <c r="C516" s="315" t="s">
        <v>649</v>
      </c>
      <c r="D516" s="316"/>
      <c r="E516" s="197">
        <v>674444.67</v>
      </c>
      <c r="F516" s="245">
        <v>358867.87</v>
      </c>
      <c r="G516" s="245">
        <v>10828987.400000002</v>
      </c>
      <c r="H516" s="245">
        <v>29792.130000000005</v>
      </c>
      <c r="I516" s="245">
        <v>14348.820000000007</v>
      </c>
      <c r="J516" s="245">
        <v>421221.53</v>
      </c>
      <c r="K516" s="246"/>
      <c r="L516" s="317">
        <v>12327662.420000002</v>
      </c>
      <c r="M516" s="317"/>
      <c r="N516" s="246"/>
      <c r="O516" s="246"/>
      <c r="P516" s="319"/>
      <c r="Q516" s="319"/>
      <c r="R516" s="246"/>
      <c r="S516" s="246"/>
      <c r="T516" s="256"/>
      <c r="U516" s="245">
        <v>3486657.07</v>
      </c>
      <c r="V516" s="245">
        <v>24545417.049999997</v>
      </c>
      <c r="W516" s="245">
        <v>339263.40000000037</v>
      </c>
      <c r="X516" s="245">
        <v>73559.75</v>
      </c>
      <c r="Y516" s="245">
        <v>1523.0999999999985</v>
      </c>
      <c r="Z516" s="245">
        <v>213342.87000000011</v>
      </c>
      <c r="AA516" s="246"/>
      <c r="AB516" s="245">
        <v>240736.23999999987</v>
      </c>
      <c r="AC516" s="245">
        <v>3881709.8</v>
      </c>
      <c r="AD516" s="246"/>
      <c r="AE516" s="247">
        <v>32782209.279999997</v>
      </c>
      <c r="AF516" s="245">
        <v>488547.24</v>
      </c>
      <c r="AG516" s="245">
        <v>578742.78</v>
      </c>
      <c r="AH516" s="246"/>
      <c r="AI516" s="246"/>
      <c r="AJ516" s="246"/>
      <c r="AK516" s="246"/>
      <c r="AL516" s="246"/>
      <c r="AM516" s="247">
        <v>1067290.02</v>
      </c>
      <c r="AN516" s="247">
        <f t="shared" si="14"/>
        <v>46177161.720000006</v>
      </c>
      <c r="AO516" s="245">
        <v>46066.210000000006</v>
      </c>
      <c r="AP516" s="246"/>
      <c r="AQ516" s="246"/>
      <c r="AR516" s="246"/>
      <c r="AS516" s="246"/>
      <c r="AT516" s="246"/>
      <c r="AU516" s="247">
        <v>46066.210000000006</v>
      </c>
      <c r="AV516" s="246"/>
      <c r="AW516" s="245">
        <v>32282.150000000009</v>
      </c>
      <c r="AX516" s="245">
        <v>2429.71</v>
      </c>
      <c r="AY516" s="246"/>
      <c r="AZ516" s="246"/>
      <c r="BA516" s="246"/>
      <c r="BB516" s="246"/>
      <c r="BC516" s="246"/>
      <c r="BD516" s="246"/>
      <c r="BE516" s="246"/>
      <c r="BF516" s="246"/>
      <c r="BG516" s="246"/>
      <c r="BH516" s="246"/>
      <c r="BI516" s="246"/>
      <c r="BJ516" s="246"/>
      <c r="BK516" s="246"/>
      <c r="BL516" s="245">
        <v>2084963</v>
      </c>
      <c r="BM516" s="247">
        <f t="shared" si="15"/>
        <v>2119674.86</v>
      </c>
      <c r="BN516" s="246"/>
      <c r="BO516" s="246"/>
      <c r="BP516" s="246"/>
      <c r="BQ516" s="246"/>
      <c r="BR516" s="246"/>
      <c r="BS516" s="246"/>
      <c r="BT516" s="256"/>
      <c r="BU516" s="245">
        <v>3339739.6599999997</v>
      </c>
      <c r="BV516" s="245">
        <v>570169.19999999972</v>
      </c>
      <c r="BW516" s="245">
        <v>142043.64000000001</v>
      </c>
      <c r="BX516" s="246"/>
      <c r="BY516" s="247">
        <v>4051952.4999999995</v>
      </c>
      <c r="BZ516" s="245">
        <v>958782.5</v>
      </c>
      <c r="CA516" s="246"/>
      <c r="CB516" s="247">
        <v>958782.5</v>
      </c>
      <c r="CC516" s="256"/>
      <c r="CD516" s="256"/>
      <c r="CE516" s="247">
        <v>53353637.790000007</v>
      </c>
      <c r="CG516" s="225"/>
      <c r="CH516" s="225"/>
    </row>
    <row r="517" spans="2:86" ht="15" customHeight="1">
      <c r="B517" s="314" t="s">
        <v>203</v>
      </c>
      <c r="C517" s="315" t="s">
        <v>647</v>
      </c>
      <c r="D517" s="316"/>
      <c r="E517" s="197">
        <v>591397.82999999996</v>
      </c>
      <c r="F517" s="246"/>
      <c r="G517" s="245">
        <v>52366323.539999999</v>
      </c>
      <c r="H517" s="245">
        <v>34635.11</v>
      </c>
      <c r="I517" s="246"/>
      <c r="J517" s="245">
        <v>2583115.38</v>
      </c>
      <c r="K517" s="246"/>
      <c r="L517" s="317">
        <v>55575471.859999999</v>
      </c>
      <c r="M517" s="317"/>
      <c r="N517" s="245">
        <v>14760</v>
      </c>
      <c r="O517" s="245">
        <v>48585</v>
      </c>
      <c r="P517" s="318">
        <v>7993.88</v>
      </c>
      <c r="Q517" s="318"/>
      <c r="R517" s="246"/>
      <c r="S517" s="246"/>
      <c r="T517" s="247">
        <v>71338.880000000005</v>
      </c>
      <c r="U517" s="245">
        <v>5301829.95</v>
      </c>
      <c r="V517" s="245">
        <v>19461972.989999998</v>
      </c>
      <c r="W517" s="245">
        <v>2370173.3199999994</v>
      </c>
      <c r="X517" s="245">
        <v>1673709.5699999998</v>
      </c>
      <c r="Y517" s="245">
        <v>102305.48000000001</v>
      </c>
      <c r="Z517" s="245">
        <v>966046.11</v>
      </c>
      <c r="AA517" s="246"/>
      <c r="AB517" s="245">
        <v>48021.97</v>
      </c>
      <c r="AC517" s="245">
        <v>331767.08</v>
      </c>
      <c r="AD517" s="246"/>
      <c r="AE517" s="247">
        <v>30255826.469999995</v>
      </c>
      <c r="AF517" s="245">
        <v>24600</v>
      </c>
      <c r="AG517" s="245">
        <v>489131.27</v>
      </c>
      <c r="AH517" s="246"/>
      <c r="AI517" s="245">
        <v>196637.28</v>
      </c>
      <c r="AJ517" s="246"/>
      <c r="AK517" s="246"/>
      <c r="AL517" s="246"/>
      <c r="AM517" s="247">
        <v>710368.55</v>
      </c>
      <c r="AN517" s="247">
        <f t="shared" si="14"/>
        <v>86613005.75999999</v>
      </c>
      <c r="AO517" s="245">
        <v>179836.75</v>
      </c>
      <c r="AP517" s="246"/>
      <c r="AQ517" s="246"/>
      <c r="AR517" s="246"/>
      <c r="AS517" s="245">
        <v>186021.8</v>
      </c>
      <c r="AT517" s="246"/>
      <c r="AU517" s="247">
        <v>365858.55</v>
      </c>
      <c r="AV517" s="246"/>
      <c r="AW517" s="246"/>
      <c r="AX517" s="246"/>
      <c r="AY517" s="245">
        <v>143202.73000000001</v>
      </c>
      <c r="AZ517" s="245">
        <v>88.88000000000001</v>
      </c>
      <c r="BA517" s="246"/>
      <c r="BB517" s="245">
        <v>44577.400000000009</v>
      </c>
      <c r="BC517" s="246"/>
      <c r="BD517" s="246"/>
      <c r="BE517" s="246"/>
      <c r="BF517" s="245">
        <v>21016.95</v>
      </c>
      <c r="BG517" s="246"/>
      <c r="BH517" s="246"/>
      <c r="BI517" s="246"/>
      <c r="BJ517" s="246"/>
      <c r="BK517" s="246"/>
      <c r="BL517" s="245">
        <v>1.4694023775518872E-11</v>
      </c>
      <c r="BM517" s="247">
        <f t="shared" si="15"/>
        <v>208885.96000000005</v>
      </c>
      <c r="BN517" s="246"/>
      <c r="BO517" s="246"/>
      <c r="BP517" s="246"/>
      <c r="BQ517" s="246"/>
      <c r="BR517" s="246"/>
      <c r="BS517" s="246"/>
      <c r="BT517" s="256"/>
      <c r="BU517" s="245">
        <v>370333.2099999999</v>
      </c>
      <c r="BV517" s="245">
        <v>4198.079999999999</v>
      </c>
      <c r="BW517" s="246"/>
      <c r="BX517" s="246"/>
      <c r="BY517" s="247">
        <v>374531.28999999992</v>
      </c>
      <c r="BZ517" s="245">
        <v>2825765.6599999997</v>
      </c>
      <c r="CA517" s="245">
        <v>6438.17</v>
      </c>
      <c r="CB517" s="247">
        <v>2832203.8299999996</v>
      </c>
      <c r="CC517" s="256"/>
      <c r="CD517" s="256"/>
      <c r="CE517" s="247">
        <v>90394485.389999986</v>
      </c>
      <c r="CF517" s="322"/>
      <c r="CG517" s="225"/>
      <c r="CH517" s="225"/>
    </row>
    <row r="518" spans="2:86" ht="15" customHeight="1">
      <c r="B518" s="314"/>
      <c r="C518" s="315" t="s">
        <v>648</v>
      </c>
      <c r="D518" s="316"/>
      <c r="E518" s="197">
        <v>40394.880000000012</v>
      </c>
      <c r="F518" s="246"/>
      <c r="G518" s="245">
        <v>35679601.769999996</v>
      </c>
      <c r="H518" s="245">
        <v>2091.77</v>
      </c>
      <c r="I518" s="246"/>
      <c r="J518" s="246"/>
      <c r="K518" s="246"/>
      <c r="L518" s="317">
        <v>35722088.420000002</v>
      </c>
      <c r="M518" s="317"/>
      <c r="N518" s="245">
        <v>2049.75</v>
      </c>
      <c r="O518" s="245">
        <v>48585</v>
      </c>
      <c r="P518" s="319"/>
      <c r="Q518" s="319"/>
      <c r="R518" s="246"/>
      <c r="S518" s="246"/>
      <c r="T518" s="247">
        <v>50634.75</v>
      </c>
      <c r="U518" s="246"/>
      <c r="V518" s="245">
        <v>7100631.8200000003</v>
      </c>
      <c r="W518" s="245">
        <v>1908829.9</v>
      </c>
      <c r="X518" s="245">
        <v>1436788.08</v>
      </c>
      <c r="Y518" s="245">
        <v>72130.420000000013</v>
      </c>
      <c r="Z518" s="245">
        <v>938849.78999999992</v>
      </c>
      <c r="AA518" s="246"/>
      <c r="AB518" s="245">
        <v>40139.43</v>
      </c>
      <c r="AC518" s="246"/>
      <c r="AD518" s="246"/>
      <c r="AE518" s="247">
        <v>11497369.439999999</v>
      </c>
      <c r="AF518" s="246"/>
      <c r="AG518" s="246"/>
      <c r="AH518" s="246"/>
      <c r="AI518" s="246"/>
      <c r="AJ518" s="246"/>
      <c r="AK518" s="246"/>
      <c r="AL518" s="246"/>
      <c r="AM518" s="256"/>
      <c r="AN518" s="247">
        <f t="shared" si="14"/>
        <v>47270092.609999999</v>
      </c>
      <c r="AO518" s="246"/>
      <c r="AP518" s="246"/>
      <c r="AQ518" s="246"/>
      <c r="AR518" s="246"/>
      <c r="AS518" s="246"/>
      <c r="AT518" s="246"/>
      <c r="AU518" s="256"/>
      <c r="AV518" s="246"/>
      <c r="AW518" s="246"/>
      <c r="AX518" s="246"/>
      <c r="AY518" s="246"/>
      <c r="AZ518" s="246"/>
      <c r="BA518" s="246"/>
      <c r="BB518" s="245">
        <v>44577.4</v>
      </c>
      <c r="BC518" s="246"/>
      <c r="BD518" s="246"/>
      <c r="BE518" s="246"/>
      <c r="BF518" s="246"/>
      <c r="BG518" s="246"/>
      <c r="BH518" s="246"/>
      <c r="BI518" s="246"/>
      <c r="BJ518" s="246"/>
      <c r="BK518" s="246"/>
      <c r="BL518" s="246"/>
      <c r="BM518" s="247">
        <f t="shared" si="15"/>
        <v>44577.4</v>
      </c>
      <c r="BN518" s="246"/>
      <c r="BO518" s="246"/>
      <c r="BP518" s="246"/>
      <c r="BQ518" s="246"/>
      <c r="BR518" s="246"/>
      <c r="BS518" s="246"/>
      <c r="BT518" s="256"/>
      <c r="BU518" s="246"/>
      <c r="BV518" s="246"/>
      <c r="BW518" s="246"/>
      <c r="BX518" s="246"/>
      <c r="BY518" s="256"/>
      <c r="BZ518" s="246"/>
      <c r="CA518" s="246"/>
      <c r="CB518" s="256"/>
      <c r="CC518" s="247">
        <v>47270092.609999999</v>
      </c>
      <c r="CD518" s="247">
        <v>44577.4</v>
      </c>
      <c r="CE518" s="247">
        <v>47314670.009999998</v>
      </c>
      <c r="CF518" s="322"/>
      <c r="CG518" s="225"/>
      <c r="CH518" s="225"/>
    </row>
    <row r="519" spans="2:86" ht="15" customHeight="1">
      <c r="B519" s="314"/>
      <c r="C519" s="315" t="s">
        <v>649</v>
      </c>
      <c r="D519" s="316"/>
      <c r="E519" s="197">
        <v>551002.94999999995</v>
      </c>
      <c r="F519" s="246"/>
      <c r="G519" s="245">
        <v>16686721.770000003</v>
      </c>
      <c r="H519" s="245">
        <v>32543.34</v>
      </c>
      <c r="I519" s="246"/>
      <c r="J519" s="245">
        <v>2583115.38</v>
      </c>
      <c r="K519" s="246"/>
      <c r="L519" s="317">
        <v>19853383.439999998</v>
      </c>
      <c r="M519" s="317"/>
      <c r="N519" s="245">
        <v>12710.25</v>
      </c>
      <c r="O519" s="246"/>
      <c r="P519" s="318">
        <v>7993.88</v>
      </c>
      <c r="Q519" s="318"/>
      <c r="R519" s="246"/>
      <c r="S519" s="246"/>
      <c r="T519" s="247">
        <v>20704.130000000005</v>
      </c>
      <c r="U519" s="245">
        <v>5301829.95</v>
      </c>
      <c r="V519" s="245">
        <v>12361341.169999998</v>
      </c>
      <c r="W519" s="245">
        <v>461343.41999999946</v>
      </c>
      <c r="X519" s="245">
        <v>236921.48999999976</v>
      </c>
      <c r="Y519" s="245">
        <v>30175.06</v>
      </c>
      <c r="Z519" s="245">
        <v>27196.320000000065</v>
      </c>
      <c r="AA519" s="246"/>
      <c r="AB519" s="245">
        <v>7882.5400000000009</v>
      </c>
      <c r="AC519" s="245">
        <v>331767.08</v>
      </c>
      <c r="AD519" s="246"/>
      <c r="AE519" s="247">
        <v>18758457.029999994</v>
      </c>
      <c r="AF519" s="245">
        <v>24600</v>
      </c>
      <c r="AG519" s="245">
        <v>489131.27</v>
      </c>
      <c r="AH519" s="246"/>
      <c r="AI519" s="245">
        <v>196637.28</v>
      </c>
      <c r="AJ519" s="246"/>
      <c r="AK519" s="246"/>
      <c r="AL519" s="246"/>
      <c r="AM519" s="247">
        <v>710368.55</v>
      </c>
      <c r="AN519" s="247">
        <f t="shared" si="14"/>
        <v>39342913.149999991</v>
      </c>
      <c r="AO519" s="245">
        <v>179836.75</v>
      </c>
      <c r="AP519" s="246"/>
      <c r="AQ519" s="246"/>
      <c r="AR519" s="246"/>
      <c r="AS519" s="245">
        <v>186021.8</v>
      </c>
      <c r="AT519" s="246"/>
      <c r="AU519" s="247">
        <v>365858.55</v>
      </c>
      <c r="AV519" s="246"/>
      <c r="AW519" s="246"/>
      <c r="AX519" s="246"/>
      <c r="AY519" s="245">
        <v>143202.73000000001</v>
      </c>
      <c r="AZ519" s="245">
        <v>88.88000000000001</v>
      </c>
      <c r="BA519" s="246"/>
      <c r="BB519" s="245">
        <v>7.2759576141834259E-12</v>
      </c>
      <c r="BC519" s="246"/>
      <c r="BD519" s="246"/>
      <c r="BE519" s="246"/>
      <c r="BF519" s="245">
        <v>21016.95</v>
      </c>
      <c r="BG519" s="246"/>
      <c r="BH519" s="246"/>
      <c r="BI519" s="246"/>
      <c r="BJ519" s="246"/>
      <c r="BK519" s="246"/>
      <c r="BL519" s="245">
        <v>1.4694023775518872E-11</v>
      </c>
      <c r="BM519" s="247">
        <f t="shared" si="15"/>
        <v>164308.56000000006</v>
      </c>
      <c r="BN519" s="246"/>
      <c r="BO519" s="246"/>
      <c r="BP519" s="246"/>
      <c r="BQ519" s="246"/>
      <c r="BR519" s="246"/>
      <c r="BS519" s="246"/>
      <c r="BT519" s="256"/>
      <c r="BU519" s="245">
        <v>370333.2099999999</v>
      </c>
      <c r="BV519" s="245">
        <v>4198.079999999999</v>
      </c>
      <c r="BW519" s="246"/>
      <c r="BX519" s="246"/>
      <c r="BY519" s="247">
        <v>374531.28999999992</v>
      </c>
      <c r="BZ519" s="245">
        <v>2825765.6599999997</v>
      </c>
      <c r="CA519" s="245">
        <v>6438.17</v>
      </c>
      <c r="CB519" s="247">
        <v>2832203.8299999996</v>
      </c>
      <c r="CC519" s="256"/>
      <c r="CD519" s="256"/>
      <c r="CE519" s="247">
        <v>43079815.379999988</v>
      </c>
      <c r="CF519" s="322"/>
      <c r="CG519" s="225"/>
      <c r="CH519" s="225"/>
    </row>
    <row r="520" spans="2:86" ht="15" customHeight="1">
      <c r="B520" s="314" t="s">
        <v>204</v>
      </c>
      <c r="C520" s="315" t="s">
        <v>647</v>
      </c>
      <c r="D520" s="316"/>
      <c r="E520" s="197">
        <v>393816.53</v>
      </c>
      <c r="F520" s="245">
        <v>6090013.5899999999</v>
      </c>
      <c r="G520" s="245">
        <v>46571475.379999995</v>
      </c>
      <c r="H520" s="245">
        <v>149853.98000000001</v>
      </c>
      <c r="I520" s="245">
        <v>752820.31</v>
      </c>
      <c r="J520" s="245">
        <v>348401.89999999991</v>
      </c>
      <c r="K520" s="246"/>
      <c r="L520" s="317">
        <v>54306381.68999999</v>
      </c>
      <c r="M520" s="317"/>
      <c r="N520" s="245">
        <v>312579.59999999998</v>
      </c>
      <c r="O520" s="245">
        <v>1361819.03</v>
      </c>
      <c r="P520" s="318">
        <v>1320892.47</v>
      </c>
      <c r="Q520" s="318"/>
      <c r="R520" s="246"/>
      <c r="S520" s="246"/>
      <c r="T520" s="247">
        <v>2995291.0999999996</v>
      </c>
      <c r="U520" s="245">
        <v>2096850.61</v>
      </c>
      <c r="V520" s="245">
        <v>20456751.91</v>
      </c>
      <c r="W520" s="245">
        <v>4082928.16</v>
      </c>
      <c r="X520" s="245">
        <v>2708077.08</v>
      </c>
      <c r="Y520" s="245">
        <v>323932.93</v>
      </c>
      <c r="Z520" s="245">
        <v>1931792.41</v>
      </c>
      <c r="AA520" s="245">
        <v>752.24</v>
      </c>
      <c r="AB520" s="245">
        <v>407058.15</v>
      </c>
      <c r="AC520" s="245">
        <v>213169.41</v>
      </c>
      <c r="AD520" s="245">
        <v>186930</v>
      </c>
      <c r="AE520" s="247">
        <v>32408242.899999995</v>
      </c>
      <c r="AF520" s="245">
        <v>380025.97</v>
      </c>
      <c r="AG520" s="245">
        <v>542061.57999999996</v>
      </c>
      <c r="AH520" s="246"/>
      <c r="AI520" s="245">
        <v>166714.35</v>
      </c>
      <c r="AJ520" s="246"/>
      <c r="AK520" s="246"/>
      <c r="AL520" s="246"/>
      <c r="AM520" s="247">
        <v>1088801.8999999999</v>
      </c>
      <c r="AN520" s="247">
        <f t="shared" si="14"/>
        <v>90798717.589999989</v>
      </c>
      <c r="AO520" s="245">
        <v>326476.03999999998</v>
      </c>
      <c r="AP520" s="246"/>
      <c r="AQ520" s="246"/>
      <c r="AR520" s="246"/>
      <c r="AS520" s="245">
        <v>18701.28</v>
      </c>
      <c r="AT520" s="246"/>
      <c r="AU520" s="247">
        <v>345177.31999999995</v>
      </c>
      <c r="AV520" s="245">
        <v>8214</v>
      </c>
      <c r="AW520" s="245">
        <v>35998.979999999996</v>
      </c>
      <c r="AX520" s="245">
        <v>6994.39</v>
      </c>
      <c r="AY520" s="245">
        <v>59361.72</v>
      </c>
      <c r="AZ520" s="246"/>
      <c r="BA520" s="246"/>
      <c r="BB520" s="245">
        <v>334109.97000000003</v>
      </c>
      <c r="BC520" s="246"/>
      <c r="BD520" s="246"/>
      <c r="BE520" s="246"/>
      <c r="BF520" s="245">
        <v>2660.4100000000017</v>
      </c>
      <c r="BG520" s="246"/>
      <c r="BH520" s="246"/>
      <c r="BI520" s="246"/>
      <c r="BJ520" s="246"/>
      <c r="BK520" s="246"/>
      <c r="BL520" s="245">
        <v>1601323.07</v>
      </c>
      <c r="BM520" s="247">
        <f t="shared" si="15"/>
        <v>2048662.54</v>
      </c>
      <c r="BN520" s="246"/>
      <c r="BO520" s="246"/>
      <c r="BP520" s="246"/>
      <c r="BQ520" s="246"/>
      <c r="BR520" s="246"/>
      <c r="BS520" s="246"/>
      <c r="BT520" s="256"/>
      <c r="BU520" s="245">
        <v>3198487.58</v>
      </c>
      <c r="BV520" s="245">
        <v>1699.9299999995619</v>
      </c>
      <c r="BW520" s="246"/>
      <c r="BX520" s="246"/>
      <c r="BY520" s="247">
        <v>3200187.51</v>
      </c>
      <c r="BZ520" s="245">
        <v>237480.7</v>
      </c>
      <c r="CA520" s="245">
        <v>193478.92</v>
      </c>
      <c r="CB520" s="247">
        <v>430959.62</v>
      </c>
      <c r="CC520" s="256"/>
      <c r="CD520" s="256"/>
      <c r="CE520" s="247">
        <v>96823704.579999983</v>
      </c>
      <c r="CG520" s="225"/>
      <c r="CH520" s="225"/>
    </row>
    <row r="521" spans="2:86" ht="15" customHeight="1">
      <c r="B521" s="314"/>
      <c r="C521" s="315" t="s">
        <v>648</v>
      </c>
      <c r="D521" s="316"/>
      <c r="E521" s="197"/>
      <c r="F521" s="245">
        <v>296155.18000000005</v>
      </c>
      <c r="G521" s="245">
        <v>27512132.560000002</v>
      </c>
      <c r="H521" s="246"/>
      <c r="I521" s="245">
        <v>11199.169999999998</v>
      </c>
      <c r="J521" s="246"/>
      <c r="K521" s="246"/>
      <c r="L521" s="317">
        <v>27819486.910000004</v>
      </c>
      <c r="M521" s="317"/>
      <c r="N521" s="245">
        <v>3545.04</v>
      </c>
      <c r="O521" s="245">
        <v>12355.14</v>
      </c>
      <c r="P521" s="318">
        <v>1148114.97</v>
      </c>
      <c r="Q521" s="318"/>
      <c r="R521" s="246"/>
      <c r="S521" s="246"/>
      <c r="T521" s="247">
        <v>1164015.1499999999</v>
      </c>
      <c r="U521" s="246"/>
      <c r="V521" s="245">
        <v>4149467.2100000004</v>
      </c>
      <c r="W521" s="245">
        <v>3587577.68</v>
      </c>
      <c r="X521" s="245">
        <v>2386285.5</v>
      </c>
      <c r="Y521" s="245">
        <v>292173.85000000003</v>
      </c>
      <c r="Z521" s="245">
        <v>1819449.93</v>
      </c>
      <c r="AA521" s="245">
        <v>752.24</v>
      </c>
      <c r="AB521" s="245">
        <v>277610.07</v>
      </c>
      <c r="AC521" s="246"/>
      <c r="AD521" s="246"/>
      <c r="AE521" s="247">
        <v>12513316.48</v>
      </c>
      <c r="AF521" s="246"/>
      <c r="AG521" s="246"/>
      <c r="AH521" s="246"/>
      <c r="AI521" s="245">
        <v>76549.37999999999</v>
      </c>
      <c r="AJ521" s="246"/>
      <c r="AK521" s="246"/>
      <c r="AL521" s="246"/>
      <c r="AM521" s="247">
        <v>76549.37999999999</v>
      </c>
      <c r="AN521" s="247">
        <f t="shared" si="14"/>
        <v>41573367.920000009</v>
      </c>
      <c r="AO521" s="245">
        <v>150685.63</v>
      </c>
      <c r="AP521" s="246"/>
      <c r="AQ521" s="246"/>
      <c r="AR521" s="246"/>
      <c r="AS521" s="245">
        <v>420.35</v>
      </c>
      <c r="AT521" s="246"/>
      <c r="AU521" s="247">
        <v>151105.98000000001</v>
      </c>
      <c r="AV521" s="246"/>
      <c r="AW521" s="246"/>
      <c r="AX521" s="246"/>
      <c r="AY521" s="246"/>
      <c r="AZ521" s="246"/>
      <c r="BA521" s="246"/>
      <c r="BB521" s="245">
        <v>314609.49</v>
      </c>
      <c r="BC521" s="246"/>
      <c r="BD521" s="246"/>
      <c r="BE521" s="246"/>
      <c r="BF521" s="246"/>
      <c r="BG521" s="246"/>
      <c r="BH521" s="246"/>
      <c r="BI521" s="246"/>
      <c r="BJ521" s="246"/>
      <c r="BK521" s="246"/>
      <c r="BL521" s="245">
        <v>242374.11</v>
      </c>
      <c r="BM521" s="247">
        <f t="shared" si="15"/>
        <v>556983.6</v>
      </c>
      <c r="BN521" s="246"/>
      <c r="BO521" s="246"/>
      <c r="BP521" s="246"/>
      <c r="BQ521" s="246"/>
      <c r="BR521" s="246"/>
      <c r="BS521" s="246"/>
      <c r="BT521" s="256"/>
      <c r="BU521" s="246"/>
      <c r="BV521" s="246"/>
      <c r="BW521" s="246"/>
      <c r="BX521" s="246"/>
      <c r="BY521" s="256"/>
      <c r="BZ521" s="246"/>
      <c r="CA521" s="246"/>
      <c r="CB521" s="256"/>
      <c r="CC521" s="247">
        <v>41573367.920000009</v>
      </c>
      <c r="CD521" s="247">
        <v>708089.58</v>
      </c>
      <c r="CE521" s="247">
        <v>42281457.5</v>
      </c>
      <c r="CG521" s="225"/>
      <c r="CH521" s="225"/>
    </row>
    <row r="522" spans="2:86" ht="15" customHeight="1">
      <c r="B522" s="314"/>
      <c r="C522" s="315" t="s">
        <v>649</v>
      </c>
      <c r="D522" s="316"/>
      <c r="E522" s="197">
        <v>393816.53</v>
      </c>
      <c r="F522" s="245">
        <v>5793858.4100000001</v>
      </c>
      <c r="G522" s="245">
        <v>19059342.819999993</v>
      </c>
      <c r="H522" s="245">
        <v>149853.98000000001</v>
      </c>
      <c r="I522" s="245">
        <v>741621.1399999999</v>
      </c>
      <c r="J522" s="245">
        <v>348401.89999999991</v>
      </c>
      <c r="K522" s="246"/>
      <c r="L522" s="317">
        <v>26486894.779999986</v>
      </c>
      <c r="M522" s="317"/>
      <c r="N522" s="245">
        <v>309034.56</v>
      </c>
      <c r="O522" s="245">
        <v>1349463.89</v>
      </c>
      <c r="P522" s="318">
        <v>172777.5</v>
      </c>
      <c r="Q522" s="318"/>
      <c r="R522" s="246"/>
      <c r="S522" s="246"/>
      <c r="T522" s="247">
        <v>1831275.9499999997</v>
      </c>
      <c r="U522" s="245">
        <v>2096850.61</v>
      </c>
      <c r="V522" s="245">
        <v>16307284.699999999</v>
      </c>
      <c r="W522" s="245">
        <v>495350.48</v>
      </c>
      <c r="X522" s="245">
        <v>321791.58000000007</v>
      </c>
      <c r="Y522" s="245">
        <v>31759.079999999958</v>
      </c>
      <c r="Z522" s="245">
        <v>112342.47999999998</v>
      </c>
      <c r="AA522" s="246"/>
      <c r="AB522" s="245">
        <v>129448.07999999996</v>
      </c>
      <c r="AC522" s="245">
        <v>213169.41</v>
      </c>
      <c r="AD522" s="245">
        <v>186930</v>
      </c>
      <c r="AE522" s="247">
        <v>19894926.419999994</v>
      </c>
      <c r="AF522" s="245">
        <v>380025.97</v>
      </c>
      <c r="AG522" s="245">
        <v>542061.57999999996</v>
      </c>
      <c r="AH522" s="246"/>
      <c r="AI522" s="245">
        <v>90164.970000000016</v>
      </c>
      <c r="AJ522" s="246"/>
      <c r="AK522" s="246"/>
      <c r="AL522" s="246"/>
      <c r="AM522" s="247">
        <v>1012252.5199999999</v>
      </c>
      <c r="AN522" s="247">
        <f t="shared" ref="AN522:AN585" si="16">+L522+T522+AE522+AM522</f>
        <v>49225349.669999979</v>
      </c>
      <c r="AO522" s="245">
        <v>175790.40999999997</v>
      </c>
      <c r="AP522" s="246"/>
      <c r="AQ522" s="246"/>
      <c r="AR522" s="246"/>
      <c r="AS522" s="245">
        <v>18280.93</v>
      </c>
      <c r="AT522" s="246"/>
      <c r="AU522" s="247">
        <v>194071.33999999994</v>
      </c>
      <c r="AV522" s="245">
        <v>8214</v>
      </c>
      <c r="AW522" s="245">
        <v>35998.979999999996</v>
      </c>
      <c r="AX522" s="245">
        <v>6994.39</v>
      </c>
      <c r="AY522" s="245">
        <v>59361.72</v>
      </c>
      <c r="AZ522" s="246"/>
      <c r="BA522" s="246"/>
      <c r="BB522" s="245">
        <v>19500.48000000004</v>
      </c>
      <c r="BC522" s="246"/>
      <c r="BD522" s="246"/>
      <c r="BE522" s="246"/>
      <c r="BF522" s="245">
        <v>2660.4100000000017</v>
      </c>
      <c r="BG522" s="246"/>
      <c r="BH522" s="246"/>
      <c r="BI522" s="246"/>
      <c r="BJ522" s="246"/>
      <c r="BK522" s="246"/>
      <c r="BL522" s="245">
        <v>1358948.96</v>
      </c>
      <c r="BM522" s="247">
        <f t="shared" ref="BM522:BM585" si="17">SUM(AV522:BL522)</f>
        <v>1491678.94</v>
      </c>
      <c r="BN522" s="246"/>
      <c r="BO522" s="246"/>
      <c r="BP522" s="246"/>
      <c r="BQ522" s="246"/>
      <c r="BR522" s="246"/>
      <c r="BS522" s="246"/>
      <c r="BT522" s="256"/>
      <c r="BU522" s="245">
        <v>3198487.58</v>
      </c>
      <c r="BV522" s="245">
        <v>1699.9299999995619</v>
      </c>
      <c r="BW522" s="246"/>
      <c r="BX522" s="246"/>
      <c r="BY522" s="247">
        <v>3200187.51</v>
      </c>
      <c r="BZ522" s="245">
        <v>237480.7</v>
      </c>
      <c r="CA522" s="245">
        <v>193478.92</v>
      </c>
      <c r="CB522" s="247">
        <v>430959.62</v>
      </c>
      <c r="CC522" s="256"/>
      <c r="CD522" s="256"/>
      <c r="CE522" s="247">
        <v>54542247.079999983</v>
      </c>
      <c r="CG522" s="225"/>
      <c r="CH522" s="225"/>
    </row>
    <row r="523" spans="2:86" ht="15" customHeight="1">
      <c r="B523" s="314" t="s">
        <v>205</v>
      </c>
      <c r="C523" s="315" t="s">
        <v>647</v>
      </c>
      <c r="D523" s="316"/>
      <c r="E523" s="197">
        <v>13279442.27</v>
      </c>
      <c r="F523" s="245">
        <v>158501.51</v>
      </c>
      <c r="G523" s="245">
        <v>49438415.789999999</v>
      </c>
      <c r="H523" s="245">
        <v>33918.26</v>
      </c>
      <c r="I523" s="245">
        <v>117288.53</v>
      </c>
      <c r="J523" s="245">
        <v>324</v>
      </c>
      <c r="K523" s="246"/>
      <c r="L523" s="317">
        <v>63027890.359999999</v>
      </c>
      <c r="M523" s="317"/>
      <c r="N523" s="245">
        <v>17682.509999999998</v>
      </c>
      <c r="O523" s="245">
        <v>43798.93</v>
      </c>
      <c r="P523" s="318">
        <v>70760.789999999994</v>
      </c>
      <c r="Q523" s="318"/>
      <c r="R523" s="246"/>
      <c r="S523" s="246"/>
      <c r="T523" s="247">
        <v>132242.22999999998</v>
      </c>
      <c r="U523" s="245">
        <v>842828.3899999999</v>
      </c>
      <c r="V523" s="245">
        <v>26097851.169999998</v>
      </c>
      <c r="W523" s="245">
        <v>672046.37000000011</v>
      </c>
      <c r="X523" s="245">
        <v>397873.35</v>
      </c>
      <c r="Y523" s="245">
        <v>132390.28</v>
      </c>
      <c r="Z523" s="245">
        <v>262985.38999999996</v>
      </c>
      <c r="AA523" s="245">
        <v>235</v>
      </c>
      <c r="AB523" s="245">
        <v>102687.31</v>
      </c>
      <c r="AC523" s="245">
        <v>33958.320000000007</v>
      </c>
      <c r="AD523" s="246"/>
      <c r="AE523" s="247">
        <v>28542855.580000002</v>
      </c>
      <c r="AF523" s="245">
        <v>1886607.9500000002</v>
      </c>
      <c r="AG523" s="245">
        <v>331808.39</v>
      </c>
      <c r="AH523" s="246"/>
      <c r="AI523" s="245">
        <v>122932.22</v>
      </c>
      <c r="AJ523" s="246"/>
      <c r="AK523" s="246"/>
      <c r="AL523" s="246"/>
      <c r="AM523" s="247">
        <v>2341348.5600000005</v>
      </c>
      <c r="AN523" s="247">
        <f t="shared" si="16"/>
        <v>94044336.730000004</v>
      </c>
      <c r="AO523" s="245">
        <v>179790.44</v>
      </c>
      <c r="AP523" s="246"/>
      <c r="AQ523" s="246"/>
      <c r="AR523" s="246"/>
      <c r="AS523" s="246"/>
      <c r="AT523" s="246"/>
      <c r="AU523" s="247">
        <v>179790.44</v>
      </c>
      <c r="AV523" s="246"/>
      <c r="AW523" s="246"/>
      <c r="AX523" s="246"/>
      <c r="AY523" s="246"/>
      <c r="AZ523" s="246"/>
      <c r="BA523" s="246"/>
      <c r="BB523" s="246"/>
      <c r="BC523" s="246"/>
      <c r="BD523" s="246"/>
      <c r="BE523" s="246"/>
      <c r="BF523" s="245">
        <v>53585.899999999994</v>
      </c>
      <c r="BG523" s="246"/>
      <c r="BH523" s="246"/>
      <c r="BI523" s="246"/>
      <c r="BJ523" s="246"/>
      <c r="BK523" s="246"/>
      <c r="BL523" s="245">
        <v>61508.59</v>
      </c>
      <c r="BM523" s="247">
        <f t="shared" si="17"/>
        <v>115094.48999999999</v>
      </c>
      <c r="BN523" s="246"/>
      <c r="BO523" s="246"/>
      <c r="BP523" s="246"/>
      <c r="BQ523" s="246"/>
      <c r="BR523" s="246"/>
      <c r="BS523" s="246"/>
      <c r="BT523" s="256"/>
      <c r="BU523" s="245">
        <v>1403965.56</v>
      </c>
      <c r="BV523" s="245">
        <v>361.36</v>
      </c>
      <c r="BW523" s="246"/>
      <c r="BX523" s="246"/>
      <c r="BY523" s="247">
        <v>1404326.9200000002</v>
      </c>
      <c r="BZ523" s="245">
        <v>76242.22</v>
      </c>
      <c r="CA523" s="245">
        <v>5177.72</v>
      </c>
      <c r="CB523" s="247">
        <v>81419.94</v>
      </c>
      <c r="CC523" s="256"/>
      <c r="CD523" s="256"/>
      <c r="CE523" s="247">
        <v>95824968.520000011</v>
      </c>
      <c r="CG523" s="225"/>
      <c r="CH523" s="225"/>
    </row>
    <row r="524" spans="2:86" ht="15" customHeight="1">
      <c r="B524" s="314"/>
      <c r="C524" s="315" t="s">
        <v>648</v>
      </c>
      <c r="D524" s="316"/>
      <c r="E524" s="197"/>
      <c r="F524" s="245">
        <v>7708.4900000000007</v>
      </c>
      <c r="G524" s="245">
        <v>16692719.279999999</v>
      </c>
      <c r="H524" s="245">
        <v>33918.26</v>
      </c>
      <c r="I524" s="245">
        <v>97792.23000000001</v>
      </c>
      <c r="J524" s="246"/>
      <c r="K524" s="246"/>
      <c r="L524" s="317">
        <v>16832138.259999998</v>
      </c>
      <c r="M524" s="317"/>
      <c r="N524" s="245">
        <v>17682.509999999998</v>
      </c>
      <c r="O524" s="245">
        <v>43798.93</v>
      </c>
      <c r="P524" s="318">
        <v>67667.13</v>
      </c>
      <c r="Q524" s="318"/>
      <c r="R524" s="246"/>
      <c r="S524" s="246"/>
      <c r="T524" s="247">
        <v>129148.57</v>
      </c>
      <c r="U524" s="246"/>
      <c r="V524" s="245">
        <v>3833082.66</v>
      </c>
      <c r="W524" s="245">
        <v>474149.6</v>
      </c>
      <c r="X524" s="245">
        <v>273299.51</v>
      </c>
      <c r="Y524" s="245">
        <v>121103.37000000001</v>
      </c>
      <c r="Z524" s="245">
        <v>230581.47000000003</v>
      </c>
      <c r="AA524" s="245">
        <v>182.95999999999998</v>
      </c>
      <c r="AB524" s="245">
        <v>60641.75</v>
      </c>
      <c r="AC524" s="246"/>
      <c r="AD524" s="246"/>
      <c r="AE524" s="247">
        <v>4993041.3199999994</v>
      </c>
      <c r="AF524" s="246"/>
      <c r="AG524" s="246"/>
      <c r="AH524" s="246"/>
      <c r="AI524" s="245">
        <v>10602.01</v>
      </c>
      <c r="AJ524" s="246"/>
      <c r="AK524" s="246"/>
      <c r="AL524" s="246"/>
      <c r="AM524" s="247">
        <v>10602.01</v>
      </c>
      <c r="AN524" s="247">
        <f t="shared" si="16"/>
        <v>21964930.16</v>
      </c>
      <c r="AO524" s="246"/>
      <c r="AP524" s="246"/>
      <c r="AQ524" s="246"/>
      <c r="AR524" s="246"/>
      <c r="AS524" s="246"/>
      <c r="AT524" s="246"/>
      <c r="AU524" s="256"/>
      <c r="AV524" s="246"/>
      <c r="AW524" s="246"/>
      <c r="AX524" s="246"/>
      <c r="AY524" s="246"/>
      <c r="AZ524" s="246"/>
      <c r="BA524" s="246"/>
      <c r="BB524" s="246"/>
      <c r="BC524" s="246"/>
      <c r="BD524" s="246"/>
      <c r="BE524" s="246"/>
      <c r="BF524" s="246"/>
      <c r="BG524" s="246"/>
      <c r="BH524" s="246"/>
      <c r="BI524" s="246"/>
      <c r="BJ524" s="246"/>
      <c r="BK524" s="246"/>
      <c r="BL524" s="246"/>
      <c r="BM524" s="247">
        <f t="shared" si="17"/>
        <v>0</v>
      </c>
      <c r="BN524" s="246"/>
      <c r="BO524" s="246"/>
      <c r="BP524" s="246"/>
      <c r="BQ524" s="246"/>
      <c r="BR524" s="246"/>
      <c r="BS524" s="246"/>
      <c r="BT524" s="256"/>
      <c r="BU524" s="246"/>
      <c r="BV524" s="246"/>
      <c r="BW524" s="246"/>
      <c r="BX524" s="246"/>
      <c r="BY524" s="256"/>
      <c r="BZ524" s="246"/>
      <c r="CA524" s="246"/>
      <c r="CB524" s="256"/>
      <c r="CC524" s="247">
        <v>21964930.160000004</v>
      </c>
      <c r="CD524" s="256"/>
      <c r="CE524" s="247">
        <v>21964930.16</v>
      </c>
      <c r="CG524" s="225"/>
      <c r="CH524" s="225"/>
    </row>
    <row r="525" spans="2:86" ht="15" customHeight="1">
      <c r="B525" s="314"/>
      <c r="C525" s="315" t="s">
        <v>649</v>
      </c>
      <c r="D525" s="316"/>
      <c r="E525" s="197">
        <v>13279442.27</v>
      </c>
      <c r="F525" s="245">
        <v>150793.02000000002</v>
      </c>
      <c r="G525" s="245">
        <v>32745696.509999998</v>
      </c>
      <c r="H525" s="246"/>
      <c r="I525" s="245">
        <v>19496.299999999988</v>
      </c>
      <c r="J525" s="245">
        <v>324</v>
      </c>
      <c r="K525" s="246"/>
      <c r="L525" s="317">
        <v>46195752.100000001</v>
      </c>
      <c r="M525" s="317"/>
      <c r="N525" s="246"/>
      <c r="O525" s="246"/>
      <c r="P525" s="318">
        <v>3093.6599999999889</v>
      </c>
      <c r="Q525" s="318"/>
      <c r="R525" s="246"/>
      <c r="S525" s="246"/>
      <c r="T525" s="247">
        <v>3093.6599999999744</v>
      </c>
      <c r="U525" s="245">
        <v>842828.3899999999</v>
      </c>
      <c r="V525" s="245">
        <v>22264768.509999998</v>
      </c>
      <c r="W525" s="245">
        <v>197896.77000000008</v>
      </c>
      <c r="X525" s="245">
        <v>124573.83999999997</v>
      </c>
      <c r="Y525" s="245">
        <v>11286.909999999989</v>
      </c>
      <c r="Z525" s="245">
        <v>32403.919999999925</v>
      </c>
      <c r="AA525" s="245">
        <v>52.04000000000002</v>
      </c>
      <c r="AB525" s="245">
        <v>42045.56</v>
      </c>
      <c r="AC525" s="245">
        <v>33958.320000000007</v>
      </c>
      <c r="AD525" s="246"/>
      <c r="AE525" s="247">
        <v>23549814.260000002</v>
      </c>
      <c r="AF525" s="245">
        <v>1886607.9500000002</v>
      </c>
      <c r="AG525" s="245">
        <v>331808.39</v>
      </c>
      <c r="AH525" s="246"/>
      <c r="AI525" s="245">
        <v>112330.21</v>
      </c>
      <c r="AJ525" s="246"/>
      <c r="AK525" s="246"/>
      <c r="AL525" s="246"/>
      <c r="AM525" s="247">
        <v>2330746.5500000007</v>
      </c>
      <c r="AN525" s="247">
        <f t="shared" si="16"/>
        <v>72079406.569999993</v>
      </c>
      <c r="AO525" s="245">
        <v>179790.44</v>
      </c>
      <c r="AP525" s="246"/>
      <c r="AQ525" s="246"/>
      <c r="AR525" s="246"/>
      <c r="AS525" s="246"/>
      <c r="AT525" s="246"/>
      <c r="AU525" s="247">
        <v>179790.44</v>
      </c>
      <c r="AV525" s="246"/>
      <c r="AW525" s="246"/>
      <c r="AX525" s="246"/>
      <c r="AY525" s="246"/>
      <c r="AZ525" s="246"/>
      <c r="BA525" s="246"/>
      <c r="BB525" s="246"/>
      <c r="BC525" s="246"/>
      <c r="BD525" s="246"/>
      <c r="BE525" s="246"/>
      <c r="BF525" s="245">
        <v>53585.899999999994</v>
      </c>
      <c r="BG525" s="246"/>
      <c r="BH525" s="246"/>
      <c r="BI525" s="246"/>
      <c r="BJ525" s="246"/>
      <c r="BK525" s="246"/>
      <c r="BL525" s="245">
        <v>61508.59</v>
      </c>
      <c r="BM525" s="247">
        <f t="shared" si="17"/>
        <v>115094.48999999999</v>
      </c>
      <c r="BN525" s="246"/>
      <c r="BO525" s="246"/>
      <c r="BP525" s="246"/>
      <c r="BQ525" s="246"/>
      <c r="BR525" s="246"/>
      <c r="BS525" s="246"/>
      <c r="BT525" s="256"/>
      <c r="BU525" s="245">
        <v>1403965.56</v>
      </c>
      <c r="BV525" s="245">
        <v>361.36</v>
      </c>
      <c r="BW525" s="246"/>
      <c r="BX525" s="246"/>
      <c r="BY525" s="247">
        <v>1404326.9200000002</v>
      </c>
      <c r="BZ525" s="245">
        <v>76242.22</v>
      </c>
      <c r="CA525" s="245">
        <v>5177.72</v>
      </c>
      <c r="CB525" s="247">
        <v>81419.94</v>
      </c>
      <c r="CC525" s="256"/>
      <c r="CD525" s="256"/>
      <c r="CE525" s="247">
        <v>73860038.360000014</v>
      </c>
      <c r="CG525" s="225"/>
      <c r="CH525" s="225"/>
    </row>
    <row r="526" spans="2:86" ht="15" customHeight="1">
      <c r="B526" s="314" t="s">
        <v>206</v>
      </c>
      <c r="C526" s="315" t="s">
        <v>647</v>
      </c>
      <c r="D526" s="316"/>
      <c r="E526" s="197">
        <v>196183.85</v>
      </c>
      <c r="F526" s="245">
        <v>23518.33</v>
      </c>
      <c r="G526" s="245">
        <v>38178651.409999996</v>
      </c>
      <c r="H526" s="245">
        <v>209.2</v>
      </c>
      <c r="I526" s="245">
        <v>11285.46</v>
      </c>
      <c r="J526" s="245">
        <v>66681.55</v>
      </c>
      <c r="K526" s="246"/>
      <c r="L526" s="317">
        <v>38476529.799999997</v>
      </c>
      <c r="M526" s="317"/>
      <c r="N526" s="246"/>
      <c r="O526" s="245">
        <v>586271.68999999994</v>
      </c>
      <c r="P526" s="318">
        <v>163854.38</v>
      </c>
      <c r="Q526" s="318"/>
      <c r="R526" s="246"/>
      <c r="S526" s="246"/>
      <c r="T526" s="247">
        <v>750126.07</v>
      </c>
      <c r="U526" s="245">
        <v>15615777.27</v>
      </c>
      <c r="V526" s="245">
        <v>38458572.240000002</v>
      </c>
      <c r="W526" s="245">
        <v>4400868.7700000014</v>
      </c>
      <c r="X526" s="245">
        <v>909806.81</v>
      </c>
      <c r="Y526" s="245">
        <v>180456.12</v>
      </c>
      <c r="Z526" s="245">
        <v>2775788.44</v>
      </c>
      <c r="AA526" s="246"/>
      <c r="AB526" s="245">
        <v>916062.74000000011</v>
      </c>
      <c r="AC526" s="245">
        <v>24296.629999999997</v>
      </c>
      <c r="AD526" s="246"/>
      <c r="AE526" s="247">
        <v>63281629.020000011</v>
      </c>
      <c r="AF526" s="245">
        <v>1671439.8</v>
      </c>
      <c r="AG526" s="245">
        <v>505204.66</v>
      </c>
      <c r="AH526" s="246"/>
      <c r="AI526" s="246"/>
      <c r="AJ526" s="246"/>
      <c r="AK526" s="246"/>
      <c r="AL526" s="246"/>
      <c r="AM526" s="247">
        <v>2176644.46</v>
      </c>
      <c r="AN526" s="247">
        <f t="shared" si="16"/>
        <v>104684929.35000001</v>
      </c>
      <c r="AO526" s="245">
        <v>306970.00999999989</v>
      </c>
      <c r="AP526" s="246"/>
      <c r="AQ526" s="246"/>
      <c r="AR526" s="246"/>
      <c r="AS526" s="246"/>
      <c r="AT526" s="246"/>
      <c r="AU526" s="247">
        <v>306970.00999999989</v>
      </c>
      <c r="AV526" s="246"/>
      <c r="AW526" s="246"/>
      <c r="AX526" s="245">
        <v>38257.79</v>
      </c>
      <c r="AY526" s="245">
        <v>588898.99000000011</v>
      </c>
      <c r="AZ526" s="246"/>
      <c r="BA526" s="246"/>
      <c r="BB526" s="245">
        <v>2061318.45</v>
      </c>
      <c r="BC526" s="246"/>
      <c r="BD526" s="246"/>
      <c r="BE526" s="246"/>
      <c r="BF526" s="245">
        <v>1425.5799999999945</v>
      </c>
      <c r="BG526" s="245">
        <v>573811.84</v>
      </c>
      <c r="BH526" s="246"/>
      <c r="BI526" s="246"/>
      <c r="BJ526" s="246"/>
      <c r="BK526" s="246"/>
      <c r="BL526" s="245">
        <v>238810.43000000017</v>
      </c>
      <c r="BM526" s="247">
        <f t="shared" si="17"/>
        <v>3502523.08</v>
      </c>
      <c r="BN526" s="246"/>
      <c r="BO526" s="246"/>
      <c r="BP526" s="246"/>
      <c r="BQ526" s="246"/>
      <c r="BR526" s="246"/>
      <c r="BS526" s="246"/>
      <c r="BT526" s="256"/>
      <c r="BU526" s="245">
        <v>1057568.42</v>
      </c>
      <c r="BV526" s="245">
        <v>3299.7699999999927</v>
      </c>
      <c r="BW526" s="246"/>
      <c r="BX526" s="246"/>
      <c r="BY526" s="247">
        <v>1060868.19</v>
      </c>
      <c r="BZ526" s="245">
        <v>1161107.79</v>
      </c>
      <c r="CA526" s="245">
        <v>5723155.9099999983</v>
      </c>
      <c r="CB526" s="247">
        <v>6884263.6999999983</v>
      </c>
      <c r="CC526" s="256"/>
      <c r="CD526" s="256"/>
      <c r="CE526" s="247">
        <v>116439554.33</v>
      </c>
      <c r="CG526" s="225"/>
      <c r="CH526" s="225"/>
    </row>
    <row r="527" spans="2:86" ht="15" customHeight="1">
      <c r="B527" s="314"/>
      <c r="C527" s="315" t="s">
        <v>648</v>
      </c>
      <c r="D527" s="316"/>
      <c r="E527" s="197"/>
      <c r="F527" s="245">
        <v>3666.0300000000007</v>
      </c>
      <c r="G527" s="245">
        <v>9298760.4499999993</v>
      </c>
      <c r="H527" s="246"/>
      <c r="I527" s="245">
        <v>1109.1100000000001</v>
      </c>
      <c r="J527" s="246"/>
      <c r="K527" s="246"/>
      <c r="L527" s="317">
        <v>9303535.589999998</v>
      </c>
      <c r="M527" s="317"/>
      <c r="N527" s="246"/>
      <c r="O527" s="245">
        <v>416982.39000000007</v>
      </c>
      <c r="P527" s="318">
        <v>162594.38</v>
      </c>
      <c r="Q527" s="318"/>
      <c r="R527" s="246"/>
      <c r="S527" s="246"/>
      <c r="T527" s="247">
        <v>579576.77</v>
      </c>
      <c r="U527" s="246"/>
      <c r="V527" s="245">
        <v>3051186.44</v>
      </c>
      <c r="W527" s="245">
        <v>3992396.9200000004</v>
      </c>
      <c r="X527" s="245">
        <v>853129.89999999991</v>
      </c>
      <c r="Y527" s="245">
        <v>167322.35000000003</v>
      </c>
      <c r="Z527" s="245">
        <v>2552166.0500000003</v>
      </c>
      <c r="AA527" s="246"/>
      <c r="AB527" s="245">
        <v>661939.12</v>
      </c>
      <c r="AC527" s="246"/>
      <c r="AD527" s="246"/>
      <c r="AE527" s="247">
        <v>11278140.779999999</v>
      </c>
      <c r="AF527" s="246"/>
      <c r="AG527" s="246"/>
      <c r="AH527" s="246"/>
      <c r="AI527" s="246"/>
      <c r="AJ527" s="246"/>
      <c r="AK527" s="246"/>
      <c r="AL527" s="246"/>
      <c r="AM527" s="256"/>
      <c r="AN527" s="247">
        <f t="shared" si="16"/>
        <v>21161253.139999997</v>
      </c>
      <c r="AO527" s="246"/>
      <c r="AP527" s="246"/>
      <c r="AQ527" s="246"/>
      <c r="AR527" s="246"/>
      <c r="AS527" s="246"/>
      <c r="AT527" s="246"/>
      <c r="AU527" s="256"/>
      <c r="AV527" s="246"/>
      <c r="AW527" s="246"/>
      <c r="AX527" s="246"/>
      <c r="AY527" s="246"/>
      <c r="AZ527" s="246"/>
      <c r="BA527" s="246"/>
      <c r="BB527" s="245">
        <v>865769.32</v>
      </c>
      <c r="BC527" s="246"/>
      <c r="BD527" s="246"/>
      <c r="BE527" s="246"/>
      <c r="BF527" s="246"/>
      <c r="BG527" s="246"/>
      <c r="BH527" s="246"/>
      <c r="BI527" s="246"/>
      <c r="BJ527" s="246"/>
      <c r="BK527" s="246"/>
      <c r="BL527" s="246"/>
      <c r="BM527" s="247">
        <f t="shared" si="17"/>
        <v>865769.32</v>
      </c>
      <c r="BN527" s="246"/>
      <c r="BO527" s="246"/>
      <c r="BP527" s="246"/>
      <c r="BQ527" s="246"/>
      <c r="BR527" s="246"/>
      <c r="BS527" s="246"/>
      <c r="BT527" s="256"/>
      <c r="BU527" s="246"/>
      <c r="BV527" s="246"/>
      <c r="BW527" s="246"/>
      <c r="BX527" s="246"/>
      <c r="BY527" s="256"/>
      <c r="BZ527" s="246"/>
      <c r="CA527" s="246"/>
      <c r="CB527" s="256"/>
      <c r="CC527" s="247">
        <v>21161253.140000001</v>
      </c>
      <c r="CD527" s="247">
        <v>865769.32</v>
      </c>
      <c r="CE527" s="247">
        <v>22027022.459999997</v>
      </c>
      <c r="CG527" s="225"/>
      <c r="CH527" s="225"/>
    </row>
    <row r="528" spans="2:86" ht="15" customHeight="1">
      <c r="B528" s="314"/>
      <c r="C528" s="315" t="s">
        <v>649</v>
      </c>
      <c r="D528" s="316"/>
      <c r="E528" s="197">
        <v>196183.85</v>
      </c>
      <c r="F528" s="245">
        <v>19852.300000000003</v>
      </c>
      <c r="G528" s="245">
        <v>28879890.959999997</v>
      </c>
      <c r="H528" s="245">
        <v>209.2</v>
      </c>
      <c r="I528" s="245">
        <v>10176.349999999999</v>
      </c>
      <c r="J528" s="245">
        <v>66681.55</v>
      </c>
      <c r="K528" s="246"/>
      <c r="L528" s="317">
        <v>29172994.210000001</v>
      </c>
      <c r="M528" s="317"/>
      <c r="N528" s="246"/>
      <c r="O528" s="245">
        <v>169289.29999999987</v>
      </c>
      <c r="P528" s="318">
        <v>1260</v>
      </c>
      <c r="Q528" s="318"/>
      <c r="R528" s="246"/>
      <c r="S528" s="246"/>
      <c r="T528" s="247">
        <v>170549.29999999993</v>
      </c>
      <c r="U528" s="245">
        <v>15615777.27</v>
      </c>
      <c r="V528" s="245">
        <v>35407385.800000004</v>
      </c>
      <c r="W528" s="245">
        <v>408471.85000000102</v>
      </c>
      <c r="X528" s="245">
        <v>56676.910000000033</v>
      </c>
      <c r="Y528" s="245">
        <v>13133.76999999996</v>
      </c>
      <c r="Z528" s="245">
        <v>223622.38999999966</v>
      </c>
      <c r="AA528" s="246"/>
      <c r="AB528" s="245">
        <v>254123.62000000011</v>
      </c>
      <c r="AC528" s="245">
        <v>24296.629999999997</v>
      </c>
      <c r="AD528" s="246"/>
      <c r="AE528" s="247">
        <v>52003488.24000001</v>
      </c>
      <c r="AF528" s="245">
        <v>1671439.8</v>
      </c>
      <c r="AG528" s="245">
        <v>505204.66</v>
      </c>
      <c r="AH528" s="246"/>
      <c r="AI528" s="246"/>
      <c r="AJ528" s="246"/>
      <c r="AK528" s="246"/>
      <c r="AL528" s="246"/>
      <c r="AM528" s="247">
        <v>2176644.46</v>
      </c>
      <c r="AN528" s="247">
        <f t="shared" si="16"/>
        <v>83523676.210000008</v>
      </c>
      <c r="AO528" s="245">
        <v>306970.00999999989</v>
      </c>
      <c r="AP528" s="246"/>
      <c r="AQ528" s="246"/>
      <c r="AR528" s="246"/>
      <c r="AS528" s="246"/>
      <c r="AT528" s="246"/>
      <c r="AU528" s="247">
        <v>306970.00999999989</v>
      </c>
      <c r="AV528" s="246"/>
      <c r="AW528" s="246"/>
      <c r="AX528" s="245">
        <v>38257.79</v>
      </c>
      <c r="AY528" s="245">
        <v>588898.99000000011</v>
      </c>
      <c r="AZ528" s="246"/>
      <c r="BA528" s="246"/>
      <c r="BB528" s="245">
        <v>1195549.1299999999</v>
      </c>
      <c r="BC528" s="246"/>
      <c r="BD528" s="246"/>
      <c r="BE528" s="246"/>
      <c r="BF528" s="245">
        <v>1425.5799999999945</v>
      </c>
      <c r="BG528" s="245">
        <v>573811.84</v>
      </c>
      <c r="BH528" s="246"/>
      <c r="BI528" s="246"/>
      <c r="BJ528" s="246"/>
      <c r="BK528" s="246"/>
      <c r="BL528" s="245">
        <v>238810.43000000017</v>
      </c>
      <c r="BM528" s="247">
        <f t="shared" si="17"/>
        <v>2636753.7600000002</v>
      </c>
      <c r="BN528" s="246"/>
      <c r="BO528" s="246"/>
      <c r="BP528" s="246"/>
      <c r="BQ528" s="246"/>
      <c r="BR528" s="246"/>
      <c r="BS528" s="246"/>
      <c r="BT528" s="256"/>
      <c r="BU528" s="245">
        <v>1057568.42</v>
      </c>
      <c r="BV528" s="245">
        <v>3299.7699999999927</v>
      </c>
      <c r="BW528" s="246"/>
      <c r="BX528" s="246"/>
      <c r="BY528" s="247">
        <v>1060868.19</v>
      </c>
      <c r="BZ528" s="245">
        <v>1161107.79</v>
      </c>
      <c r="CA528" s="245">
        <v>5723155.9099999983</v>
      </c>
      <c r="CB528" s="247">
        <v>6884263.6999999983</v>
      </c>
      <c r="CC528" s="256"/>
      <c r="CD528" s="256"/>
      <c r="CE528" s="247">
        <v>94412531.870000005</v>
      </c>
      <c r="CG528" s="225"/>
      <c r="CH528" s="225"/>
    </row>
    <row r="529" spans="2:86" ht="15" customHeight="1">
      <c r="B529" s="314" t="s">
        <v>207</v>
      </c>
      <c r="C529" s="315" t="s">
        <v>647</v>
      </c>
      <c r="D529" s="316"/>
      <c r="E529" s="197">
        <v>1658537.97</v>
      </c>
      <c r="F529" s="246"/>
      <c r="G529" s="245">
        <v>76106500.409999996</v>
      </c>
      <c r="H529" s="246"/>
      <c r="I529" s="245">
        <v>185119.14</v>
      </c>
      <c r="J529" s="245">
        <v>819368.80000000016</v>
      </c>
      <c r="K529" s="246"/>
      <c r="L529" s="317">
        <v>78769526.319999993</v>
      </c>
      <c r="M529" s="317"/>
      <c r="N529" s="246"/>
      <c r="O529" s="246"/>
      <c r="P529" s="318">
        <v>31425</v>
      </c>
      <c r="Q529" s="318"/>
      <c r="R529" s="246"/>
      <c r="S529" s="246"/>
      <c r="T529" s="247">
        <v>31425</v>
      </c>
      <c r="U529" s="245">
        <v>4350786.33</v>
      </c>
      <c r="V529" s="245">
        <v>50722978.68</v>
      </c>
      <c r="W529" s="245">
        <v>4328697.66</v>
      </c>
      <c r="X529" s="245">
        <v>4210549.1599999992</v>
      </c>
      <c r="Y529" s="245">
        <v>872651.8</v>
      </c>
      <c r="Z529" s="245">
        <v>5011465.4999999991</v>
      </c>
      <c r="AA529" s="246"/>
      <c r="AB529" s="245">
        <v>1485951.93</v>
      </c>
      <c r="AC529" s="245">
        <v>877381.88</v>
      </c>
      <c r="AD529" s="246"/>
      <c r="AE529" s="247">
        <v>71860462.939999998</v>
      </c>
      <c r="AF529" s="245">
        <v>3644121</v>
      </c>
      <c r="AG529" s="245">
        <v>1344943.6</v>
      </c>
      <c r="AH529" s="246"/>
      <c r="AI529" s="245">
        <v>718451.49</v>
      </c>
      <c r="AJ529" s="246"/>
      <c r="AK529" s="246"/>
      <c r="AL529" s="246"/>
      <c r="AM529" s="247">
        <v>5707516.0899999999</v>
      </c>
      <c r="AN529" s="247">
        <f t="shared" si="16"/>
        <v>156368930.34999999</v>
      </c>
      <c r="AO529" s="245">
        <v>655076.3899999999</v>
      </c>
      <c r="AP529" s="246"/>
      <c r="AQ529" s="246"/>
      <c r="AR529" s="246"/>
      <c r="AS529" s="245">
        <v>0</v>
      </c>
      <c r="AT529" s="246"/>
      <c r="AU529" s="247">
        <v>655076.3899999999</v>
      </c>
      <c r="AV529" s="246"/>
      <c r="AW529" s="245">
        <v>123561.27000000014</v>
      </c>
      <c r="AX529" s="245">
        <v>338442.56</v>
      </c>
      <c r="AY529" s="245">
        <v>32725.26</v>
      </c>
      <c r="AZ529" s="245">
        <v>2355.5500000000002</v>
      </c>
      <c r="BA529" s="246"/>
      <c r="BB529" s="245">
        <v>105947.28000000001</v>
      </c>
      <c r="BC529" s="246"/>
      <c r="BD529" s="246"/>
      <c r="BE529" s="246"/>
      <c r="BF529" s="245">
        <v>198210.69</v>
      </c>
      <c r="BG529" s="246"/>
      <c r="BH529" s="246"/>
      <c r="BI529" s="246"/>
      <c r="BJ529" s="246"/>
      <c r="BK529" s="246"/>
      <c r="BL529" s="245">
        <v>162665.81</v>
      </c>
      <c r="BM529" s="247">
        <f t="shared" si="17"/>
        <v>963908.42000000016</v>
      </c>
      <c r="BN529" s="246"/>
      <c r="BO529" s="246"/>
      <c r="BP529" s="246"/>
      <c r="BQ529" s="246"/>
      <c r="BR529" s="246"/>
      <c r="BS529" s="246"/>
      <c r="BT529" s="256"/>
      <c r="BU529" s="245">
        <v>3918783.1800000011</v>
      </c>
      <c r="BV529" s="245">
        <v>1983.88</v>
      </c>
      <c r="BW529" s="246"/>
      <c r="BX529" s="246"/>
      <c r="BY529" s="247">
        <v>3920767.060000001</v>
      </c>
      <c r="BZ529" s="245">
        <v>857980.51</v>
      </c>
      <c r="CA529" s="245">
        <v>1351.79</v>
      </c>
      <c r="CB529" s="247">
        <v>859332.3</v>
      </c>
      <c r="CC529" s="256"/>
      <c r="CD529" s="256"/>
      <c r="CE529" s="247">
        <v>162768014.52000001</v>
      </c>
      <c r="CG529" s="225"/>
      <c r="CH529" s="225"/>
    </row>
    <row r="530" spans="2:86" ht="15" customHeight="1">
      <c r="B530" s="314"/>
      <c r="C530" s="315" t="s">
        <v>648</v>
      </c>
      <c r="D530" s="316"/>
      <c r="E530" s="197"/>
      <c r="F530" s="246"/>
      <c r="G530" s="245">
        <v>49219675.160000004</v>
      </c>
      <c r="H530" s="246"/>
      <c r="I530" s="246"/>
      <c r="J530" s="246"/>
      <c r="K530" s="246"/>
      <c r="L530" s="317">
        <v>49219675.160000004</v>
      </c>
      <c r="M530" s="317"/>
      <c r="N530" s="246"/>
      <c r="O530" s="246"/>
      <c r="P530" s="318">
        <v>31425</v>
      </c>
      <c r="Q530" s="318"/>
      <c r="R530" s="246"/>
      <c r="S530" s="246"/>
      <c r="T530" s="247">
        <v>31425</v>
      </c>
      <c r="U530" s="246"/>
      <c r="V530" s="245">
        <v>17693497.630000003</v>
      </c>
      <c r="W530" s="245">
        <v>3841301.75</v>
      </c>
      <c r="X530" s="245">
        <v>3762910.35</v>
      </c>
      <c r="Y530" s="245">
        <v>734671.55</v>
      </c>
      <c r="Z530" s="245">
        <v>4105197.52</v>
      </c>
      <c r="AA530" s="246"/>
      <c r="AB530" s="245">
        <v>943400.92</v>
      </c>
      <c r="AC530" s="246"/>
      <c r="AD530" s="246"/>
      <c r="AE530" s="247">
        <v>31080979.720000006</v>
      </c>
      <c r="AF530" s="246"/>
      <c r="AG530" s="246"/>
      <c r="AH530" s="246"/>
      <c r="AI530" s="245">
        <v>124328.02999999998</v>
      </c>
      <c r="AJ530" s="246"/>
      <c r="AK530" s="246"/>
      <c r="AL530" s="246"/>
      <c r="AM530" s="247">
        <v>124328.02999999998</v>
      </c>
      <c r="AN530" s="247">
        <f t="shared" si="16"/>
        <v>80456407.910000011</v>
      </c>
      <c r="AO530" s="246"/>
      <c r="AP530" s="246"/>
      <c r="AQ530" s="246"/>
      <c r="AR530" s="246"/>
      <c r="AS530" s="246"/>
      <c r="AT530" s="246"/>
      <c r="AU530" s="256"/>
      <c r="AV530" s="246"/>
      <c r="AW530" s="246"/>
      <c r="AX530" s="246"/>
      <c r="AY530" s="246"/>
      <c r="AZ530" s="246"/>
      <c r="BA530" s="246"/>
      <c r="BB530" s="245">
        <v>63090.670000000006</v>
      </c>
      <c r="BC530" s="246"/>
      <c r="BD530" s="246"/>
      <c r="BE530" s="246"/>
      <c r="BF530" s="246"/>
      <c r="BG530" s="246"/>
      <c r="BH530" s="246"/>
      <c r="BI530" s="246"/>
      <c r="BJ530" s="246"/>
      <c r="BK530" s="246"/>
      <c r="BL530" s="246"/>
      <c r="BM530" s="247">
        <f t="shared" si="17"/>
        <v>63090.670000000006</v>
      </c>
      <c r="BN530" s="246"/>
      <c r="BO530" s="246"/>
      <c r="BP530" s="246"/>
      <c r="BQ530" s="246"/>
      <c r="BR530" s="246"/>
      <c r="BS530" s="246"/>
      <c r="BT530" s="256"/>
      <c r="BU530" s="246"/>
      <c r="BV530" s="246"/>
      <c r="BW530" s="246"/>
      <c r="BX530" s="246"/>
      <c r="BY530" s="256"/>
      <c r="BZ530" s="246"/>
      <c r="CA530" s="246"/>
      <c r="CB530" s="256"/>
      <c r="CC530" s="247">
        <v>80456407.909999996</v>
      </c>
      <c r="CD530" s="247">
        <v>63090.670000000006</v>
      </c>
      <c r="CE530" s="247">
        <v>80519498.580000013</v>
      </c>
      <c r="CG530" s="225"/>
      <c r="CH530" s="225"/>
    </row>
    <row r="531" spans="2:86" ht="15" customHeight="1">
      <c r="B531" s="314"/>
      <c r="C531" s="315" t="s">
        <v>649</v>
      </c>
      <c r="D531" s="316"/>
      <c r="E531" s="197">
        <v>1658537.97</v>
      </c>
      <c r="F531" s="246"/>
      <c r="G531" s="245">
        <v>26886825.249999993</v>
      </c>
      <c r="H531" s="246"/>
      <c r="I531" s="245">
        <v>185119.14</v>
      </c>
      <c r="J531" s="245">
        <v>819368.80000000016</v>
      </c>
      <c r="K531" s="246"/>
      <c r="L531" s="317">
        <v>29549851.159999989</v>
      </c>
      <c r="M531" s="317"/>
      <c r="N531" s="246"/>
      <c r="O531" s="246"/>
      <c r="P531" s="319"/>
      <c r="Q531" s="319"/>
      <c r="R531" s="246"/>
      <c r="S531" s="246"/>
      <c r="T531" s="256"/>
      <c r="U531" s="245">
        <v>4350786.33</v>
      </c>
      <c r="V531" s="245">
        <v>33029481.049999997</v>
      </c>
      <c r="W531" s="245">
        <v>487395.91000000015</v>
      </c>
      <c r="X531" s="245">
        <v>447638.80999999912</v>
      </c>
      <c r="Y531" s="245">
        <v>137980.25</v>
      </c>
      <c r="Z531" s="245">
        <v>906267.97999999905</v>
      </c>
      <c r="AA531" s="246"/>
      <c r="AB531" s="245">
        <v>542551.00999999989</v>
      </c>
      <c r="AC531" s="245">
        <v>877381.88</v>
      </c>
      <c r="AD531" s="246"/>
      <c r="AE531" s="247">
        <v>40779483.219999991</v>
      </c>
      <c r="AF531" s="245">
        <v>3644121</v>
      </c>
      <c r="AG531" s="245">
        <v>1344943.6</v>
      </c>
      <c r="AH531" s="246"/>
      <c r="AI531" s="245">
        <v>594123.46</v>
      </c>
      <c r="AJ531" s="246"/>
      <c r="AK531" s="246"/>
      <c r="AL531" s="246"/>
      <c r="AM531" s="247">
        <v>5583188.0599999996</v>
      </c>
      <c r="AN531" s="247">
        <f t="shared" si="16"/>
        <v>75912522.439999983</v>
      </c>
      <c r="AO531" s="245">
        <v>655076.3899999999</v>
      </c>
      <c r="AP531" s="246"/>
      <c r="AQ531" s="246"/>
      <c r="AR531" s="246"/>
      <c r="AS531" s="245">
        <v>0</v>
      </c>
      <c r="AT531" s="246"/>
      <c r="AU531" s="247">
        <v>655076.3899999999</v>
      </c>
      <c r="AV531" s="246"/>
      <c r="AW531" s="245">
        <v>123561.27000000014</v>
      </c>
      <c r="AX531" s="245">
        <v>338442.56</v>
      </c>
      <c r="AY531" s="245">
        <v>32725.26</v>
      </c>
      <c r="AZ531" s="245">
        <v>2355.5500000000002</v>
      </c>
      <c r="BA531" s="246"/>
      <c r="BB531" s="245">
        <v>42856.610000000008</v>
      </c>
      <c r="BC531" s="246"/>
      <c r="BD531" s="246"/>
      <c r="BE531" s="246"/>
      <c r="BF531" s="245">
        <v>198210.69</v>
      </c>
      <c r="BG531" s="246"/>
      <c r="BH531" s="246"/>
      <c r="BI531" s="246"/>
      <c r="BJ531" s="246"/>
      <c r="BK531" s="246"/>
      <c r="BL531" s="245">
        <v>162665.81</v>
      </c>
      <c r="BM531" s="247">
        <f t="shared" si="17"/>
        <v>900817.75000000023</v>
      </c>
      <c r="BN531" s="246"/>
      <c r="BO531" s="246"/>
      <c r="BP531" s="246"/>
      <c r="BQ531" s="246"/>
      <c r="BR531" s="246"/>
      <c r="BS531" s="246"/>
      <c r="BT531" s="256"/>
      <c r="BU531" s="245">
        <v>3918783.1800000011</v>
      </c>
      <c r="BV531" s="245">
        <v>1983.88</v>
      </c>
      <c r="BW531" s="246"/>
      <c r="BX531" s="246"/>
      <c r="BY531" s="247">
        <v>3920767.060000001</v>
      </c>
      <c r="BZ531" s="245">
        <v>857980.51</v>
      </c>
      <c r="CA531" s="245">
        <v>1351.79</v>
      </c>
      <c r="CB531" s="247">
        <v>859332.3</v>
      </c>
      <c r="CC531" s="256"/>
      <c r="CD531" s="256"/>
      <c r="CE531" s="247">
        <v>82248515.939999998</v>
      </c>
      <c r="CG531" s="225"/>
      <c r="CH531" s="225"/>
    </row>
    <row r="532" spans="2:86" ht="15" customHeight="1">
      <c r="B532" s="314" t="s">
        <v>208</v>
      </c>
      <c r="C532" s="315" t="s">
        <v>647</v>
      </c>
      <c r="D532" s="316"/>
      <c r="E532" s="197">
        <v>11566955.08</v>
      </c>
      <c r="F532" s="246"/>
      <c r="G532" s="245">
        <v>73129498.700000003</v>
      </c>
      <c r="H532" s="245">
        <v>23000</v>
      </c>
      <c r="I532" s="245">
        <v>3183896.79</v>
      </c>
      <c r="J532" s="246"/>
      <c r="K532" s="246"/>
      <c r="L532" s="317">
        <v>87903350.570000008</v>
      </c>
      <c r="M532" s="317"/>
      <c r="N532" s="246"/>
      <c r="O532" s="246"/>
      <c r="P532" s="318">
        <v>935202.61999999988</v>
      </c>
      <c r="Q532" s="318"/>
      <c r="R532" s="245">
        <v>29285.29</v>
      </c>
      <c r="S532" s="246"/>
      <c r="T532" s="247">
        <v>964487.90999999992</v>
      </c>
      <c r="U532" s="245">
        <v>49537616.060000002</v>
      </c>
      <c r="V532" s="245">
        <v>95070713.899999991</v>
      </c>
      <c r="W532" s="245">
        <v>7806325.4900000002</v>
      </c>
      <c r="X532" s="245">
        <v>2400310.87</v>
      </c>
      <c r="Y532" s="245">
        <v>172682.23999999999</v>
      </c>
      <c r="Z532" s="245">
        <v>3360059.15</v>
      </c>
      <c r="AA532" s="246"/>
      <c r="AB532" s="245">
        <v>1939481.24</v>
      </c>
      <c r="AC532" s="246"/>
      <c r="AD532" s="246"/>
      <c r="AE532" s="247">
        <v>160287188.95000002</v>
      </c>
      <c r="AF532" s="245">
        <v>1580606.44</v>
      </c>
      <c r="AG532" s="245">
        <v>3078068.01</v>
      </c>
      <c r="AH532" s="246"/>
      <c r="AI532" s="246"/>
      <c r="AJ532" s="246"/>
      <c r="AK532" s="246"/>
      <c r="AL532" s="246"/>
      <c r="AM532" s="247">
        <v>4658674.4499999993</v>
      </c>
      <c r="AN532" s="247">
        <f t="shared" si="16"/>
        <v>253813701.88</v>
      </c>
      <c r="AO532" s="245">
        <v>83946.21</v>
      </c>
      <c r="AP532" s="246"/>
      <c r="AQ532" s="246"/>
      <c r="AR532" s="246"/>
      <c r="AS532" s="246"/>
      <c r="AT532" s="246"/>
      <c r="AU532" s="247">
        <v>83946.21</v>
      </c>
      <c r="AV532" s="246"/>
      <c r="AW532" s="245">
        <v>48079.88</v>
      </c>
      <c r="AX532" s="245">
        <v>1992861.54</v>
      </c>
      <c r="AY532" s="245">
        <v>52496.5</v>
      </c>
      <c r="AZ532" s="246"/>
      <c r="BA532" s="246"/>
      <c r="BB532" s="245">
        <v>290414.47000000003</v>
      </c>
      <c r="BC532" s="246"/>
      <c r="BD532" s="246"/>
      <c r="BE532" s="246"/>
      <c r="BF532" s="245">
        <v>10026.019999999999</v>
      </c>
      <c r="BG532" s="246"/>
      <c r="BH532" s="245">
        <v>593.75</v>
      </c>
      <c r="BI532" s="246"/>
      <c r="BJ532" s="246"/>
      <c r="BK532" s="246"/>
      <c r="BL532" s="245">
        <v>1786499.99</v>
      </c>
      <c r="BM532" s="247">
        <f t="shared" si="17"/>
        <v>4180972.1500000004</v>
      </c>
      <c r="BN532" s="246"/>
      <c r="BO532" s="246"/>
      <c r="BP532" s="246"/>
      <c r="BQ532" s="246"/>
      <c r="BR532" s="246"/>
      <c r="BS532" s="246"/>
      <c r="BT532" s="256"/>
      <c r="BU532" s="245">
        <v>7463762.8500000006</v>
      </c>
      <c r="BV532" s="245">
        <v>1467.8000000000029</v>
      </c>
      <c r="BW532" s="246"/>
      <c r="BX532" s="246"/>
      <c r="BY532" s="247">
        <v>7465230.6500000004</v>
      </c>
      <c r="BZ532" s="245">
        <v>4087414.47</v>
      </c>
      <c r="CA532" s="245">
        <v>446319.80000000005</v>
      </c>
      <c r="CB532" s="247">
        <v>4533734.2700000005</v>
      </c>
      <c r="CC532" s="256"/>
      <c r="CD532" s="256"/>
      <c r="CE532" s="247">
        <v>270077585.16000003</v>
      </c>
      <c r="CG532" s="225"/>
      <c r="CH532" s="225"/>
    </row>
    <row r="533" spans="2:86" ht="15" customHeight="1">
      <c r="B533" s="314"/>
      <c r="C533" s="315" t="s">
        <v>648</v>
      </c>
      <c r="D533" s="316"/>
      <c r="E533" s="197"/>
      <c r="F533" s="246"/>
      <c r="G533" s="245">
        <v>31593108.84</v>
      </c>
      <c r="H533" s="245">
        <v>9200</v>
      </c>
      <c r="I533" s="245">
        <v>1397383.97</v>
      </c>
      <c r="J533" s="246"/>
      <c r="K533" s="246"/>
      <c r="L533" s="317">
        <v>32999692.809999999</v>
      </c>
      <c r="M533" s="317"/>
      <c r="N533" s="246"/>
      <c r="O533" s="246"/>
      <c r="P533" s="318">
        <v>838759.55</v>
      </c>
      <c r="Q533" s="318"/>
      <c r="R533" s="246"/>
      <c r="S533" s="246"/>
      <c r="T533" s="247">
        <v>838759.55</v>
      </c>
      <c r="U533" s="246"/>
      <c r="V533" s="245">
        <v>14109476.42</v>
      </c>
      <c r="W533" s="245">
        <v>7704473.1600000001</v>
      </c>
      <c r="X533" s="245">
        <v>2317980.7199999997</v>
      </c>
      <c r="Y533" s="245">
        <v>160246.62999999998</v>
      </c>
      <c r="Z533" s="245">
        <v>2616065.5300000003</v>
      </c>
      <c r="AA533" s="246"/>
      <c r="AB533" s="245">
        <v>1654557.2300000002</v>
      </c>
      <c r="AC533" s="246"/>
      <c r="AD533" s="246"/>
      <c r="AE533" s="247">
        <v>28562799.689999998</v>
      </c>
      <c r="AF533" s="245">
        <v>24500</v>
      </c>
      <c r="AG533" s="246"/>
      <c r="AH533" s="246"/>
      <c r="AI533" s="246"/>
      <c r="AJ533" s="246"/>
      <c r="AK533" s="246"/>
      <c r="AL533" s="246"/>
      <c r="AM533" s="247">
        <v>24500</v>
      </c>
      <c r="AN533" s="247">
        <f t="shared" si="16"/>
        <v>62425752.049999997</v>
      </c>
      <c r="AO533" s="246"/>
      <c r="AP533" s="246"/>
      <c r="AQ533" s="246"/>
      <c r="AR533" s="246"/>
      <c r="AS533" s="246"/>
      <c r="AT533" s="246"/>
      <c r="AU533" s="256"/>
      <c r="AV533" s="246"/>
      <c r="AW533" s="246"/>
      <c r="AX533" s="246"/>
      <c r="AY533" s="246"/>
      <c r="AZ533" s="246"/>
      <c r="BA533" s="246"/>
      <c r="BB533" s="245">
        <v>290414.47000000003</v>
      </c>
      <c r="BC533" s="246"/>
      <c r="BD533" s="246"/>
      <c r="BE533" s="246"/>
      <c r="BF533" s="246"/>
      <c r="BG533" s="246"/>
      <c r="BH533" s="246"/>
      <c r="BI533" s="246"/>
      <c r="BJ533" s="246"/>
      <c r="BK533" s="246"/>
      <c r="BL533" s="245">
        <v>413452.79</v>
      </c>
      <c r="BM533" s="247">
        <f t="shared" si="17"/>
        <v>703867.26</v>
      </c>
      <c r="BN533" s="246"/>
      <c r="BO533" s="246"/>
      <c r="BP533" s="246"/>
      <c r="BQ533" s="246"/>
      <c r="BR533" s="246"/>
      <c r="BS533" s="246"/>
      <c r="BT533" s="256"/>
      <c r="BU533" s="246"/>
      <c r="BV533" s="246"/>
      <c r="BW533" s="246"/>
      <c r="BX533" s="246"/>
      <c r="BY533" s="256"/>
      <c r="BZ533" s="246"/>
      <c r="CA533" s="246"/>
      <c r="CB533" s="256"/>
      <c r="CC533" s="247">
        <v>62401252.049999997</v>
      </c>
      <c r="CD533" s="247">
        <v>728367.26</v>
      </c>
      <c r="CE533" s="247">
        <v>63129619.309999995</v>
      </c>
      <c r="CG533" s="225"/>
      <c r="CH533" s="225"/>
    </row>
    <row r="534" spans="2:86" ht="15" customHeight="1">
      <c r="B534" s="314"/>
      <c r="C534" s="315" t="s">
        <v>649</v>
      </c>
      <c r="D534" s="316"/>
      <c r="E534" s="197">
        <v>11566955.08</v>
      </c>
      <c r="F534" s="246"/>
      <c r="G534" s="245">
        <v>41536389.859999999</v>
      </c>
      <c r="H534" s="245">
        <v>13800</v>
      </c>
      <c r="I534" s="245">
        <v>1786512.82</v>
      </c>
      <c r="J534" s="246"/>
      <c r="K534" s="246"/>
      <c r="L534" s="317">
        <v>54903657.760000005</v>
      </c>
      <c r="M534" s="317"/>
      <c r="N534" s="246"/>
      <c r="O534" s="246"/>
      <c r="P534" s="318">
        <v>96443.069999999832</v>
      </c>
      <c r="Q534" s="318"/>
      <c r="R534" s="245">
        <v>29285.29</v>
      </c>
      <c r="S534" s="246"/>
      <c r="T534" s="247">
        <v>125728.35999999987</v>
      </c>
      <c r="U534" s="245">
        <v>49537616.060000002</v>
      </c>
      <c r="V534" s="245">
        <v>80961237.479999989</v>
      </c>
      <c r="W534" s="245">
        <v>101852.33000000007</v>
      </c>
      <c r="X534" s="245">
        <v>82330.150000000373</v>
      </c>
      <c r="Y534" s="245">
        <v>12435.610000000015</v>
      </c>
      <c r="Z534" s="245">
        <v>743993.61999999965</v>
      </c>
      <c r="AA534" s="246"/>
      <c r="AB534" s="245">
        <v>284924.00999999978</v>
      </c>
      <c r="AC534" s="246"/>
      <c r="AD534" s="246"/>
      <c r="AE534" s="247">
        <v>131724389.26000002</v>
      </c>
      <c r="AF534" s="245">
        <v>1556106.44</v>
      </c>
      <c r="AG534" s="245">
        <v>3078068.01</v>
      </c>
      <c r="AH534" s="246"/>
      <c r="AI534" s="246"/>
      <c r="AJ534" s="246"/>
      <c r="AK534" s="246"/>
      <c r="AL534" s="246"/>
      <c r="AM534" s="247">
        <v>4634174.4499999993</v>
      </c>
      <c r="AN534" s="247">
        <f t="shared" si="16"/>
        <v>191387949.83000001</v>
      </c>
      <c r="AO534" s="245">
        <v>83946.21</v>
      </c>
      <c r="AP534" s="246"/>
      <c r="AQ534" s="246"/>
      <c r="AR534" s="246"/>
      <c r="AS534" s="246"/>
      <c r="AT534" s="246"/>
      <c r="AU534" s="247">
        <v>83946.21</v>
      </c>
      <c r="AV534" s="246"/>
      <c r="AW534" s="245">
        <v>48079.88</v>
      </c>
      <c r="AX534" s="245">
        <v>1992861.54</v>
      </c>
      <c r="AY534" s="245">
        <v>52496.5</v>
      </c>
      <c r="AZ534" s="246"/>
      <c r="BA534" s="246"/>
      <c r="BB534" s="245">
        <v>0</v>
      </c>
      <c r="BC534" s="246"/>
      <c r="BD534" s="246"/>
      <c r="BE534" s="246"/>
      <c r="BF534" s="245">
        <v>10026.019999999999</v>
      </c>
      <c r="BG534" s="246"/>
      <c r="BH534" s="245">
        <v>593.75</v>
      </c>
      <c r="BI534" s="246"/>
      <c r="BJ534" s="246"/>
      <c r="BK534" s="246"/>
      <c r="BL534" s="245">
        <v>1373047.2</v>
      </c>
      <c r="BM534" s="247">
        <f t="shared" si="17"/>
        <v>3477104.8899999997</v>
      </c>
      <c r="BN534" s="246"/>
      <c r="BO534" s="246"/>
      <c r="BP534" s="246"/>
      <c r="BQ534" s="246"/>
      <c r="BR534" s="246"/>
      <c r="BS534" s="246"/>
      <c r="BT534" s="256"/>
      <c r="BU534" s="245">
        <v>7463762.8500000006</v>
      </c>
      <c r="BV534" s="245">
        <v>1467.8000000000029</v>
      </c>
      <c r="BW534" s="246"/>
      <c r="BX534" s="246"/>
      <c r="BY534" s="247">
        <v>7465230.6500000004</v>
      </c>
      <c r="BZ534" s="245">
        <v>4087414.47</v>
      </c>
      <c r="CA534" s="245">
        <v>446319.80000000005</v>
      </c>
      <c r="CB534" s="247">
        <v>4533734.2700000005</v>
      </c>
      <c r="CC534" s="256"/>
      <c r="CD534" s="256"/>
      <c r="CE534" s="247">
        <v>206947965.85000002</v>
      </c>
      <c r="CG534" s="225"/>
      <c r="CH534" s="225"/>
    </row>
    <row r="535" spans="2:86" ht="15" customHeight="1">
      <c r="B535" s="314" t="s">
        <v>209</v>
      </c>
      <c r="C535" s="315" t="s">
        <v>647</v>
      </c>
      <c r="D535" s="316"/>
      <c r="E535" s="197">
        <v>5245044.3</v>
      </c>
      <c r="F535" s="245">
        <v>4779518.1900000004</v>
      </c>
      <c r="G535" s="245">
        <v>64034890.739999995</v>
      </c>
      <c r="H535" s="245">
        <v>4683960.6800000006</v>
      </c>
      <c r="I535" s="245">
        <v>5255675.58</v>
      </c>
      <c r="J535" s="245">
        <v>21643209.039999999</v>
      </c>
      <c r="K535" s="246"/>
      <c r="L535" s="317">
        <v>105642298.53</v>
      </c>
      <c r="M535" s="317"/>
      <c r="N535" s="245">
        <v>1501622.48</v>
      </c>
      <c r="O535" s="245">
        <v>36900</v>
      </c>
      <c r="P535" s="318">
        <v>1827008.26</v>
      </c>
      <c r="Q535" s="318"/>
      <c r="R535" s="246"/>
      <c r="S535" s="246"/>
      <c r="T535" s="247">
        <v>3365530.74</v>
      </c>
      <c r="U535" s="245">
        <v>118839540.12</v>
      </c>
      <c r="V535" s="245">
        <v>316697741.61000001</v>
      </c>
      <c r="W535" s="245">
        <v>16727164.820000002</v>
      </c>
      <c r="X535" s="245">
        <v>7480133.9199999999</v>
      </c>
      <c r="Y535" s="245">
        <v>840855.90999999992</v>
      </c>
      <c r="Z535" s="245">
        <v>15575405.950000001</v>
      </c>
      <c r="AA535" s="245">
        <v>204034.12</v>
      </c>
      <c r="AB535" s="245">
        <v>11368702.209999997</v>
      </c>
      <c r="AC535" s="245">
        <v>22401820.789999999</v>
      </c>
      <c r="AD535" s="245">
        <v>22611</v>
      </c>
      <c r="AE535" s="247">
        <v>510158010.45000005</v>
      </c>
      <c r="AF535" s="245">
        <v>14772712.43</v>
      </c>
      <c r="AG535" s="245">
        <v>5430542.1799999997</v>
      </c>
      <c r="AH535" s="246"/>
      <c r="AI535" s="246"/>
      <c r="AJ535" s="246"/>
      <c r="AK535" s="246"/>
      <c r="AL535" s="246"/>
      <c r="AM535" s="247">
        <v>20203254.609999999</v>
      </c>
      <c r="AN535" s="247">
        <f t="shared" si="16"/>
        <v>639369094.33000004</v>
      </c>
      <c r="AO535" s="245">
        <v>2636522.1</v>
      </c>
      <c r="AP535" s="246"/>
      <c r="AQ535" s="246"/>
      <c r="AR535" s="246"/>
      <c r="AS535" s="245">
        <v>45549.36</v>
      </c>
      <c r="AT535" s="246"/>
      <c r="AU535" s="247">
        <v>2682071.46</v>
      </c>
      <c r="AV535" s="245">
        <v>1434744.06</v>
      </c>
      <c r="AW535" s="245">
        <v>1144114.9799999997</v>
      </c>
      <c r="AX535" s="245">
        <v>363435.03999999992</v>
      </c>
      <c r="AY535" s="245">
        <v>177414.16</v>
      </c>
      <c r="AZ535" s="246"/>
      <c r="BA535" s="246"/>
      <c r="BB535" s="245">
        <v>4930117.87</v>
      </c>
      <c r="BC535" s="246"/>
      <c r="BD535" s="246"/>
      <c r="BE535" s="246"/>
      <c r="BF535" s="245">
        <v>1.4551915228366852E-11</v>
      </c>
      <c r="BG535" s="246"/>
      <c r="BH535" s="245">
        <v>4.5474735088646412E-13</v>
      </c>
      <c r="BI535" s="246"/>
      <c r="BJ535" s="246"/>
      <c r="BK535" s="246"/>
      <c r="BL535" s="245">
        <v>311691.12</v>
      </c>
      <c r="BM535" s="247">
        <f t="shared" si="17"/>
        <v>8361517.2300000004</v>
      </c>
      <c r="BN535" s="246"/>
      <c r="BO535" s="246"/>
      <c r="BP535" s="246"/>
      <c r="BQ535" s="246"/>
      <c r="BR535" s="246"/>
      <c r="BS535" s="246"/>
      <c r="BT535" s="256"/>
      <c r="BU535" s="245">
        <v>50129791.109999992</v>
      </c>
      <c r="BV535" s="245">
        <v>15839.560000000001</v>
      </c>
      <c r="BW535" s="246"/>
      <c r="BX535" s="246"/>
      <c r="BY535" s="247">
        <v>50145630.669999994</v>
      </c>
      <c r="BZ535" s="245">
        <v>10007775.960000001</v>
      </c>
      <c r="CA535" s="245">
        <v>91530.1</v>
      </c>
      <c r="CB535" s="247">
        <v>10099306.060000001</v>
      </c>
      <c r="CC535" s="256"/>
      <c r="CD535" s="256"/>
      <c r="CE535" s="247">
        <v>710657619.75000012</v>
      </c>
      <c r="CG535" s="225"/>
      <c r="CH535" s="225"/>
    </row>
    <row r="536" spans="2:86" ht="15" customHeight="1">
      <c r="B536" s="314"/>
      <c r="C536" s="315" t="s">
        <v>648</v>
      </c>
      <c r="D536" s="316"/>
      <c r="E536" s="197"/>
      <c r="F536" s="245">
        <v>856044.24</v>
      </c>
      <c r="G536" s="245">
        <v>21589715.239999998</v>
      </c>
      <c r="H536" s="245">
        <v>108615.75</v>
      </c>
      <c r="I536" s="245">
        <v>16518.32</v>
      </c>
      <c r="J536" s="246"/>
      <c r="K536" s="246"/>
      <c r="L536" s="317">
        <v>22570893.549999997</v>
      </c>
      <c r="M536" s="317"/>
      <c r="N536" s="245">
        <v>1481096.66</v>
      </c>
      <c r="O536" s="245">
        <v>13323.67</v>
      </c>
      <c r="P536" s="318">
        <v>1366517.36</v>
      </c>
      <c r="Q536" s="318"/>
      <c r="R536" s="246"/>
      <c r="S536" s="246"/>
      <c r="T536" s="247">
        <v>2860937.69</v>
      </c>
      <c r="U536" s="246"/>
      <c r="V536" s="245">
        <v>67590070.039999992</v>
      </c>
      <c r="W536" s="245">
        <v>12728985.93</v>
      </c>
      <c r="X536" s="245">
        <v>5492509.4800000004</v>
      </c>
      <c r="Y536" s="245">
        <v>731123.46</v>
      </c>
      <c r="Z536" s="245">
        <v>13553378.41</v>
      </c>
      <c r="AA536" s="245">
        <v>204034.12</v>
      </c>
      <c r="AB536" s="245">
        <v>8378062.1399999997</v>
      </c>
      <c r="AC536" s="246"/>
      <c r="AD536" s="246"/>
      <c r="AE536" s="247">
        <v>108678163.58</v>
      </c>
      <c r="AF536" s="245">
        <v>894083.62</v>
      </c>
      <c r="AG536" s="246"/>
      <c r="AH536" s="246"/>
      <c r="AI536" s="246"/>
      <c r="AJ536" s="246"/>
      <c r="AK536" s="246"/>
      <c r="AL536" s="246"/>
      <c r="AM536" s="247">
        <v>894083.62</v>
      </c>
      <c r="AN536" s="247">
        <f t="shared" si="16"/>
        <v>135004078.44</v>
      </c>
      <c r="AO536" s="246"/>
      <c r="AP536" s="246"/>
      <c r="AQ536" s="246"/>
      <c r="AR536" s="246"/>
      <c r="AS536" s="246"/>
      <c r="AT536" s="246"/>
      <c r="AU536" s="256"/>
      <c r="AV536" s="245">
        <v>1434744.06</v>
      </c>
      <c r="AW536" s="246"/>
      <c r="AX536" s="246"/>
      <c r="AY536" s="246"/>
      <c r="AZ536" s="246"/>
      <c r="BA536" s="246"/>
      <c r="BB536" s="245">
        <v>4796062.8499999996</v>
      </c>
      <c r="BC536" s="246"/>
      <c r="BD536" s="246"/>
      <c r="BE536" s="246"/>
      <c r="BF536" s="246"/>
      <c r="BG536" s="246"/>
      <c r="BH536" s="246"/>
      <c r="BI536" s="246"/>
      <c r="BJ536" s="246"/>
      <c r="BK536" s="246"/>
      <c r="BL536" s="245">
        <v>134055.01999999999</v>
      </c>
      <c r="BM536" s="247">
        <f t="shared" si="17"/>
        <v>6364861.9299999997</v>
      </c>
      <c r="BN536" s="246"/>
      <c r="BO536" s="246"/>
      <c r="BP536" s="246"/>
      <c r="BQ536" s="246"/>
      <c r="BR536" s="246"/>
      <c r="BS536" s="246"/>
      <c r="BT536" s="256"/>
      <c r="BU536" s="246"/>
      <c r="BV536" s="246"/>
      <c r="BW536" s="246"/>
      <c r="BX536" s="246"/>
      <c r="BY536" s="256"/>
      <c r="BZ536" s="246"/>
      <c r="CA536" s="246"/>
      <c r="CB536" s="256"/>
      <c r="CC536" s="247">
        <v>134109994.81999998</v>
      </c>
      <c r="CD536" s="247">
        <v>7258945.5499999998</v>
      </c>
      <c r="CE536" s="247">
        <v>141368940.37</v>
      </c>
      <c r="CG536" s="225"/>
      <c r="CH536" s="225"/>
    </row>
    <row r="537" spans="2:86" ht="15" customHeight="1">
      <c r="B537" s="314"/>
      <c r="C537" s="315" t="s">
        <v>649</v>
      </c>
      <c r="D537" s="316"/>
      <c r="E537" s="197">
        <v>5245044.3</v>
      </c>
      <c r="F537" s="245">
        <v>3923473.95</v>
      </c>
      <c r="G537" s="245">
        <v>42445175.5</v>
      </c>
      <c r="H537" s="245">
        <v>4575344.9300000006</v>
      </c>
      <c r="I537" s="245">
        <v>5239157.26</v>
      </c>
      <c r="J537" s="245">
        <v>21643209.039999999</v>
      </c>
      <c r="K537" s="246"/>
      <c r="L537" s="317">
        <v>83071404.980000004</v>
      </c>
      <c r="M537" s="317"/>
      <c r="N537" s="245">
        <v>20525.820000000065</v>
      </c>
      <c r="O537" s="245">
        <v>23576.33</v>
      </c>
      <c r="P537" s="318">
        <v>460490.89999999991</v>
      </c>
      <c r="Q537" s="318"/>
      <c r="R537" s="246"/>
      <c r="S537" s="246"/>
      <c r="T537" s="247">
        <v>504593.05000000028</v>
      </c>
      <c r="U537" s="245">
        <v>118839540.12</v>
      </c>
      <c r="V537" s="245">
        <v>249107671.57000002</v>
      </c>
      <c r="W537" s="245">
        <v>3998178.8900000025</v>
      </c>
      <c r="X537" s="245">
        <v>1987624.4399999995</v>
      </c>
      <c r="Y537" s="245">
        <v>109732.44999999995</v>
      </c>
      <c r="Z537" s="245">
        <v>2022027.540000001</v>
      </c>
      <c r="AA537" s="246"/>
      <c r="AB537" s="245">
        <v>2990640.0699999975</v>
      </c>
      <c r="AC537" s="245">
        <v>22401820.789999999</v>
      </c>
      <c r="AD537" s="245">
        <v>22611</v>
      </c>
      <c r="AE537" s="247">
        <v>401479846.87000006</v>
      </c>
      <c r="AF537" s="245">
        <v>13878628.810000001</v>
      </c>
      <c r="AG537" s="245">
        <v>5430542.1799999997</v>
      </c>
      <c r="AH537" s="246"/>
      <c r="AI537" s="246"/>
      <c r="AJ537" s="246"/>
      <c r="AK537" s="246"/>
      <c r="AL537" s="246"/>
      <c r="AM537" s="247">
        <v>19309170.989999998</v>
      </c>
      <c r="AN537" s="247">
        <f t="shared" si="16"/>
        <v>504365015.8900001</v>
      </c>
      <c r="AO537" s="245">
        <v>2636522.1</v>
      </c>
      <c r="AP537" s="246"/>
      <c r="AQ537" s="246"/>
      <c r="AR537" s="246"/>
      <c r="AS537" s="245">
        <v>45549.36</v>
      </c>
      <c r="AT537" s="246"/>
      <c r="AU537" s="247">
        <v>2682071.46</v>
      </c>
      <c r="AV537" s="245">
        <v>0</v>
      </c>
      <c r="AW537" s="245">
        <v>1144114.9799999997</v>
      </c>
      <c r="AX537" s="245">
        <v>363435.03999999992</v>
      </c>
      <c r="AY537" s="245">
        <v>177414.16</v>
      </c>
      <c r="AZ537" s="246"/>
      <c r="BA537" s="246"/>
      <c r="BB537" s="245">
        <v>134055.02000000048</v>
      </c>
      <c r="BC537" s="246"/>
      <c r="BD537" s="246"/>
      <c r="BE537" s="246"/>
      <c r="BF537" s="245">
        <v>1.4551915228366852E-11</v>
      </c>
      <c r="BG537" s="246"/>
      <c r="BH537" s="245">
        <v>4.5474735088646412E-13</v>
      </c>
      <c r="BI537" s="246"/>
      <c r="BJ537" s="246"/>
      <c r="BK537" s="246"/>
      <c r="BL537" s="245">
        <v>177636.1</v>
      </c>
      <c r="BM537" s="247">
        <f t="shared" si="17"/>
        <v>1996655.3</v>
      </c>
      <c r="BN537" s="246"/>
      <c r="BO537" s="246"/>
      <c r="BP537" s="246"/>
      <c r="BQ537" s="246"/>
      <c r="BR537" s="246"/>
      <c r="BS537" s="246"/>
      <c r="BT537" s="256"/>
      <c r="BU537" s="245">
        <v>50129791.109999992</v>
      </c>
      <c r="BV537" s="245">
        <v>15839.560000000001</v>
      </c>
      <c r="BW537" s="246"/>
      <c r="BX537" s="246"/>
      <c r="BY537" s="247">
        <v>50145630.669999994</v>
      </c>
      <c r="BZ537" s="245">
        <v>10007775.960000001</v>
      </c>
      <c r="CA537" s="245">
        <v>91530.1</v>
      </c>
      <c r="CB537" s="247">
        <v>10099306.060000001</v>
      </c>
      <c r="CC537" s="256"/>
      <c r="CD537" s="256"/>
      <c r="CE537" s="247">
        <v>569288679.38000011</v>
      </c>
      <c r="CG537" s="225"/>
      <c r="CH537" s="225"/>
    </row>
    <row r="538" spans="2:86" ht="15" customHeight="1">
      <c r="B538" s="314" t="s">
        <v>210</v>
      </c>
      <c r="C538" s="315" t="s">
        <v>647</v>
      </c>
      <c r="D538" s="316"/>
      <c r="E538" s="197">
        <v>60896.41</v>
      </c>
      <c r="F538" s="246"/>
      <c r="G538" s="245">
        <v>121272625.31999999</v>
      </c>
      <c r="H538" s="246"/>
      <c r="I538" s="246"/>
      <c r="J538" s="245">
        <v>22612531.719999999</v>
      </c>
      <c r="K538" s="246"/>
      <c r="L538" s="317">
        <v>143946053.44999999</v>
      </c>
      <c r="M538" s="317"/>
      <c r="N538" s="246"/>
      <c r="O538" s="246"/>
      <c r="P538" s="318">
        <v>134325.26</v>
      </c>
      <c r="Q538" s="318"/>
      <c r="R538" s="245">
        <v>383075.94</v>
      </c>
      <c r="S538" s="246"/>
      <c r="T538" s="247">
        <v>517401.2</v>
      </c>
      <c r="U538" s="245">
        <v>3461329.13</v>
      </c>
      <c r="V538" s="245">
        <v>11675899.039999999</v>
      </c>
      <c r="W538" s="245">
        <v>2257158.33</v>
      </c>
      <c r="X538" s="245">
        <v>1955892.94</v>
      </c>
      <c r="Y538" s="245">
        <v>40195.78</v>
      </c>
      <c r="Z538" s="245">
        <v>333297.43000000005</v>
      </c>
      <c r="AA538" s="246"/>
      <c r="AB538" s="245">
        <v>29511.74</v>
      </c>
      <c r="AC538" s="245">
        <v>9363708.7599999998</v>
      </c>
      <c r="AD538" s="246"/>
      <c r="AE538" s="247">
        <v>29116993.149999999</v>
      </c>
      <c r="AF538" s="245">
        <v>179826</v>
      </c>
      <c r="AG538" s="245">
        <v>493540.1</v>
      </c>
      <c r="AH538" s="246"/>
      <c r="AI538" s="246"/>
      <c r="AJ538" s="246"/>
      <c r="AK538" s="246"/>
      <c r="AL538" s="246"/>
      <c r="AM538" s="247">
        <v>673366.1</v>
      </c>
      <c r="AN538" s="247">
        <f t="shared" si="16"/>
        <v>174253813.89999998</v>
      </c>
      <c r="AO538" s="246"/>
      <c r="AP538" s="246"/>
      <c r="AQ538" s="246"/>
      <c r="AR538" s="246"/>
      <c r="AS538" s="246"/>
      <c r="AT538" s="246"/>
      <c r="AU538" s="256"/>
      <c r="AV538" s="246"/>
      <c r="AW538" s="246"/>
      <c r="AX538" s="246"/>
      <c r="AY538" s="245">
        <v>4170.5</v>
      </c>
      <c r="AZ538" s="246"/>
      <c r="BA538" s="246"/>
      <c r="BB538" s="246"/>
      <c r="BC538" s="246"/>
      <c r="BD538" s="246"/>
      <c r="BE538" s="246"/>
      <c r="BF538" s="245">
        <v>148442.88</v>
      </c>
      <c r="BG538" s="246"/>
      <c r="BH538" s="246"/>
      <c r="BI538" s="246"/>
      <c r="BJ538" s="246"/>
      <c r="BK538" s="246"/>
      <c r="BL538" s="245">
        <v>3000</v>
      </c>
      <c r="BM538" s="247">
        <f t="shared" si="17"/>
        <v>155613.38</v>
      </c>
      <c r="BN538" s="246"/>
      <c r="BO538" s="246"/>
      <c r="BP538" s="246"/>
      <c r="BQ538" s="246"/>
      <c r="BR538" s="246"/>
      <c r="BS538" s="246"/>
      <c r="BT538" s="256"/>
      <c r="BU538" s="245">
        <v>2476987.5100000002</v>
      </c>
      <c r="BV538" s="245">
        <v>304.36000000000149</v>
      </c>
      <c r="BW538" s="246"/>
      <c r="BX538" s="246"/>
      <c r="BY538" s="247">
        <v>2477291.87</v>
      </c>
      <c r="BZ538" s="245">
        <v>839376.57</v>
      </c>
      <c r="CA538" s="245">
        <v>27454.900000000005</v>
      </c>
      <c r="CB538" s="247">
        <v>866831.47000000009</v>
      </c>
      <c r="CC538" s="256"/>
      <c r="CD538" s="256"/>
      <c r="CE538" s="247">
        <v>177753550.61999997</v>
      </c>
      <c r="CG538" s="225"/>
      <c r="CH538" s="225"/>
    </row>
    <row r="539" spans="2:86" ht="15" customHeight="1">
      <c r="B539" s="314"/>
      <c r="C539" s="315" t="s">
        <v>648</v>
      </c>
      <c r="D539" s="316"/>
      <c r="E539" s="197">
        <v>26505.54</v>
      </c>
      <c r="F539" s="246"/>
      <c r="G539" s="245">
        <v>71809095.079999998</v>
      </c>
      <c r="H539" s="246"/>
      <c r="I539" s="246"/>
      <c r="J539" s="246"/>
      <c r="K539" s="246"/>
      <c r="L539" s="317">
        <v>71835600.620000005</v>
      </c>
      <c r="M539" s="317"/>
      <c r="N539" s="246"/>
      <c r="O539" s="246"/>
      <c r="P539" s="318">
        <v>134325.25999999998</v>
      </c>
      <c r="Q539" s="318"/>
      <c r="R539" s="246"/>
      <c r="S539" s="246"/>
      <c r="T539" s="247">
        <v>134325.25999999998</v>
      </c>
      <c r="U539" s="245">
        <v>25704</v>
      </c>
      <c r="V539" s="245">
        <v>4052252.95</v>
      </c>
      <c r="W539" s="245">
        <v>1568689.51</v>
      </c>
      <c r="X539" s="245">
        <v>1553795.5</v>
      </c>
      <c r="Y539" s="245">
        <v>34914.33</v>
      </c>
      <c r="Z539" s="245">
        <v>299257.33</v>
      </c>
      <c r="AA539" s="246"/>
      <c r="AB539" s="245">
        <v>25794.390000000003</v>
      </c>
      <c r="AC539" s="246"/>
      <c r="AD539" s="246"/>
      <c r="AE539" s="247">
        <v>7560408.0099999998</v>
      </c>
      <c r="AF539" s="246"/>
      <c r="AG539" s="246"/>
      <c r="AH539" s="246"/>
      <c r="AI539" s="246"/>
      <c r="AJ539" s="246"/>
      <c r="AK539" s="246"/>
      <c r="AL539" s="246"/>
      <c r="AM539" s="256"/>
      <c r="AN539" s="247">
        <f t="shared" si="16"/>
        <v>79530333.890000015</v>
      </c>
      <c r="AO539" s="246"/>
      <c r="AP539" s="246"/>
      <c r="AQ539" s="246"/>
      <c r="AR539" s="246"/>
      <c r="AS539" s="246"/>
      <c r="AT539" s="246"/>
      <c r="AU539" s="256"/>
      <c r="AV539" s="246"/>
      <c r="AW539" s="246"/>
      <c r="AX539" s="246"/>
      <c r="AY539" s="246"/>
      <c r="AZ539" s="246"/>
      <c r="BA539" s="246"/>
      <c r="BB539" s="246"/>
      <c r="BC539" s="246"/>
      <c r="BD539" s="246"/>
      <c r="BE539" s="246"/>
      <c r="BF539" s="246"/>
      <c r="BG539" s="246"/>
      <c r="BH539" s="246"/>
      <c r="BI539" s="246"/>
      <c r="BJ539" s="246"/>
      <c r="BK539" s="246"/>
      <c r="BL539" s="246"/>
      <c r="BM539" s="247">
        <f t="shared" si="17"/>
        <v>0</v>
      </c>
      <c r="BN539" s="246"/>
      <c r="BO539" s="246"/>
      <c r="BP539" s="246"/>
      <c r="BQ539" s="246"/>
      <c r="BR539" s="246"/>
      <c r="BS539" s="246"/>
      <c r="BT539" s="256"/>
      <c r="BU539" s="246"/>
      <c r="BV539" s="246"/>
      <c r="BW539" s="246"/>
      <c r="BX539" s="246"/>
      <c r="BY539" s="256"/>
      <c r="BZ539" s="246"/>
      <c r="CA539" s="246"/>
      <c r="CB539" s="256"/>
      <c r="CC539" s="247">
        <v>79530333.890000015</v>
      </c>
      <c r="CD539" s="256"/>
      <c r="CE539" s="247">
        <v>79530333.890000015</v>
      </c>
      <c r="CG539" s="225"/>
      <c r="CH539" s="225"/>
    </row>
    <row r="540" spans="2:86" ht="15" customHeight="1">
      <c r="B540" s="314"/>
      <c r="C540" s="315" t="s">
        <v>649</v>
      </c>
      <c r="D540" s="316"/>
      <c r="E540" s="197">
        <v>34390.870000000003</v>
      </c>
      <c r="F540" s="246"/>
      <c r="G540" s="245">
        <v>49463530.239999995</v>
      </c>
      <c r="H540" s="246"/>
      <c r="I540" s="246"/>
      <c r="J540" s="245">
        <v>22612531.719999999</v>
      </c>
      <c r="K540" s="246"/>
      <c r="L540" s="317">
        <v>72110452.829999983</v>
      </c>
      <c r="M540" s="317"/>
      <c r="N540" s="246"/>
      <c r="O540" s="246"/>
      <c r="P540" s="318">
        <v>2.9103830456733704E-11</v>
      </c>
      <c r="Q540" s="318"/>
      <c r="R540" s="245">
        <v>383075.94</v>
      </c>
      <c r="S540" s="246"/>
      <c r="T540" s="247">
        <v>383075.94000000006</v>
      </c>
      <c r="U540" s="245">
        <v>3435625.13</v>
      </c>
      <c r="V540" s="245">
        <v>7623646.0899999989</v>
      </c>
      <c r="W540" s="245">
        <v>688468.82</v>
      </c>
      <c r="X540" s="245">
        <v>402097.43999999994</v>
      </c>
      <c r="Y540" s="245">
        <v>5281.4499999999971</v>
      </c>
      <c r="Z540" s="245">
        <v>34040.100000000035</v>
      </c>
      <c r="AA540" s="246"/>
      <c r="AB540" s="245">
        <v>3717.3499999999985</v>
      </c>
      <c r="AC540" s="245">
        <v>9363708.7599999998</v>
      </c>
      <c r="AD540" s="246"/>
      <c r="AE540" s="247">
        <v>21556585.140000001</v>
      </c>
      <c r="AF540" s="245">
        <v>179826</v>
      </c>
      <c r="AG540" s="245">
        <v>493540.1</v>
      </c>
      <c r="AH540" s="246"/>
      <c r="AI540" s="246"/>
      <c r="AJ540" s="246"/>
      <c r="AK540" s="246"/>
      <c r="AL540" s="246"/>
      <c r="AM540" s="247">
        <v>673366.1</v>
      </c>
      <c r="AN540" s="247">
        <f t="shared" si="16"/>
        <v>94723480.009999976</v>
      </c>
      <c r="AO540" s="246"/>
      <c r="AP540" s="246"/>
      <c r="AQ540" s="246"/>
      <c r="AR540" s="246"/>
      <c r="AS540" s="246"/>
      <c r="AT540" s="246"/>
      <c r="AU540" s="256"/>
      <c r="AV540" s="246"/>
      <c r="AW540" s="246"/>
      <c r="AX540" s="246"/>
      <c r="AY540" s="245">
        <v>4170.5</v>
      </c>
      <c r="AZ540" s="246"/>
      <c r="BA540" s="246"/>
      <c r="BB540" s="246"/>
      <c r="BC540" s="246"/>
      <c r="BD540" s="246"/>
      <c r="BE540" s="246"/>
      <c r="BF540" s="245">
        <v>148442.88</v>
      </c>
      <c r="BG540" s="246"/>
      <c r="BH540" s="246"/>
      <c r="BI540" s="246"/>
      <c r="BJ540" s="246"/>
      <c r="BK540" s="246"/>
      <c r="BL540" s="245">
        <v>3000</v>
      </c>
      <c r="BM540" s="247">
        <f t="shared" si="17"/>
        <v>155613.38</v>
      </c>
      <c r="BN540" s="246"/>
      <c r="BO540" s="246"/>
      <c r="BP540" s="246"/>
      <c r="BQ540" s="246"/>
      <c r="BR540" s="246"/>
      <c r="BS540" s="246"/>
      <c r="BT540" s="256"/>
      <c r="BU540" s="245">
        <v>2476987.5100000002</v>
      </c>
      <c r="BV540" s="245">
        <v>304.36000000000149</v>
      </c>
      <c r="BW540" s="246"/>
      <c r="BX540" s="246"/>
      <c r="BY540" s="247">
        <v>2477291.87</v>
      </c>
      <c r="BZ540" s="245">
        <v>839376.57</v>
      </c>
      <c r="CA540" s="245">
        <v>27454.900000000005</v>
      </c>
      <c r="CB540" s="247">
        <v>866831.47000000009</v>
      </c>
      <c r="CC540" s="256"/>
      <c r="CD540" s="256"/>
      <c r="CE540" s="247">
        <v>98223216.729999959</v>
      </c>
      <c r="CG540" s="225"/>
      <c r="CH540" s="225"/>
    </row>
    <row r="541" spans="2:86" ht="15" customHeight="1">
      <c r="B541" s="314" t="s">
        <v>211</v>
      </c>
      <c r="C541" s="315" t="s">
        <v>647</v>
      </c>
      <c r="D541" s="316"/>
      <c r="E541" s="197">
        <v>2244067.98</v>
      </c>
      <c r="F541" s="246"/>
      <c r="G541" s="245">
        <v>75667930.929999992</v>
      </c>
      <c r="H541" s="245">
        <v>360231.6</v>
      </c>
      <c r="I541" s="246"/>
      <c r="J541" s="245">
        <v>1402724.47</v>
      </c>
      <c r="K541" s="246"/>
      <c r="L541" s="317">
        <v>79674954.979999989</v>
      </c>
      <c r="M541" s="317"/>
      <c r="N541" s="246"/>
      <c r="O541" s="245">
        <v>717667.8600000001</v>
      </c>
      <c r="P541" s="318">
        <v>446259.73</v>
      </c>
      <c r="Q541" s="318"/>
      <c r="R541" s="246"/>
      <c r="S541" s="246"/>
      <c r="T541" s="247">
        <v>1163927.5900000001</v>
      </c>
      <c r="U541" s="245">
        <v>35301441.700000003</v>
      </c>
      <c r="V541" s="245">
        <v>61367274.200000003</v>
      </c>
      <c r="W541" s="245">
        <v>4589106.0200000005</v>
      </c>
      <c r="X541" s="245">
        <v>2118882.41</v>
      </c>
      <c r="Y541" s="245">
        <v>62514.27</v>
      </c>
      <c r="Z541" s="245">
        <v>1603503.17</v>
      </c>
      <c r="AA541" s="246"/>
      <c r="AB541" s="245">
        <v>126688.15</v>
      </c>
      <c r="AC541" s="245">
        <v>639481.10999999987</v>
      </c>
      <c r="AD541" s="246"/>
      <c r="AE541" s="247">
        <v>105808891.03</v>
      </c>
      <c r="AF541" s="245">
        <v>14943935.58</v>
      </c>
      <c r="AG541" s="245">
        <v>1088392.72</v>
      </c>
      <c r="AH541" s="246"/>
      <c r="AI541" s="246"/>
      <c r="AJ541" s="245">
        <v>500</v>
      </c>
      <c r="AK541" s="246"/>
      <c r="AL541" s="246"/>
      <c r="AM541" s="247">
        <v>16032828.300000001</v>
      </c>
      <c r="AN541" s="247">
        <f t="shared" si="16"/>
        <v>202680601.90000001</v>
      </c>
      <c r="AO541" s="245">
        <v>76604.570000000007</v>
      </c>
      <c r="AP541" s="246"/>
      <c r="AQ541" s="246"/>
      <c r="AR541" s="246"/>
      <c r="AS541" s="246"/>
      <c r="AT541" s="246"/>
      <c r="AU541" s="247">
        <v>76604.570000000007</v>
      </c>
      <c r="AV541" s="246"/>
      <c r="AW541" s="246"/>
      <c r="AX541" s="246"/>
      <c r="AY541" s="245">
        <v>79044.900000000009</v>
      </c>
      <c r="AZ541" s="246"/>
      <c r="BA541" s="246"/>
      <c r="BB541" s="245">
        <v>1502627.08</v>
      </c>
      <c r="BC541" s="246"/>
      <c r="BD541" s="246"/>
      <c r="BE541" s="246"/>
      <c r="BF541" s="245">
        <v>8.5500000000138243</v>
      </c>
      <c r="BG541" s="246"/>
      <c r="BH541" s="245">
        <v>2.1316282072803006E-14</v>
      </c>
      <c r="BI541" s="246"/>
      <c r="BJ541" s="246"/>
      <c r="BK541" s="246"/>
      <c r="BL541" s="245">
        <v>392607.91999999993</v>
      </c>
      <c r="BM541" s="247">
        <f t="shared" si="17"/>
        <v>1974288.45</v>
      </c>
      <c r="BN541" s="246"/>
      <c r="BO541" s="246"/>
      <c r="BP541" s="246"/>
      <c r="BQ541" s="246"/>
      <c r="BR541" s="246"/>
      <c r="BS541" s="246"/>
      <c r="BT541" s="256"/>
      <c r="BU541" s="245">
        <v>5418242.5</v>
      </c>
      <c r="BV541" s="245">
        <v>8746.5999999999985</v>
      </c>
      <c r="BW541" s="246"/>
      <c r="BX541" s="246"/>
      <c r="BY541" s="247">
        <v>5426989.0999999996</v>
      </c>
      <c r="BZ541" s="245">
        <v>825215.73</v>
      </c>
      <c r="CA541" s="245">
        <v>47066.559999999998</v>
      </c>
      <c r="CB541" s="247">
        <v>872282.29</v>
      </c>
      <c r="CC541" s="256"/>
      <c r="CD541" s="256"/>
      <c r="CE541" s="247">
        <v>211030766.31</v>
      </c>
      <c r="CG541" s="225"/>
      <c r="CH541" s="225"/>
    </row>
    <row r="542" spans="2:86" ht="15" customHeight="1">
      <c r="B542" s="314"/>
      <c r="C542" s="315" t="s">
        <v>648</v>
      </c>
      <c r="D542" s="316"/>
      <c r="E542" s="197">
        <v>14111.359999999997</v>
      </c>
      <c r="F542" s="246"/>
      <c r="G542" s="245">
        <v>57549549.090000011</v>
      </c>
      <c r="H542" s="246"/>
      <c r="I542" s="246"/>
      <c r="J542" s="246"/>
      <c r="K542" s="246"/>
      <c r="L542" s="317">
        <v>57563660.45000001</v>
      </c>
      <c r="M542" s="317"/>
      <c r="N542" s="246"/>
      <c r="O542" s="245">
        <v>683079.68000000005</v>
      </c>
      <c r="P542" s="318">
        <v>401222.73</v>
      </c>
      <c r="Q542" s="318"/>
      <c r="R542" s="246"/>
      <c r="S542" s="246"/>
      <c r="T542" s="247">
        <v>1084302.4100000001</v>
      </c>
      <c r="U542" s="246"/>
      <c r="V542" s="245">
        <v>16558560.559999999</v>
      </c>
      <c r="W542" s="245">
        <v>3486313.63</v>
      </c>
      <c r="X542" s="245">
        <v>1548223.3</v>
      </c>
      <c r="Y542" s="245">
        <v>59063.05</v>
      </c>
      <c r="Z542" s="245">
        <v>1466744.17</v>
      </c>
      <c r="AA542" s="246"/>
      <c r="AB542" s="245">
        <v>96885.82</v>
      </c>
      <c r="AC542" s="246"/>
      <c r="AD542" s="246"/>
      <c r="AE542" s="247">
        <v>23215790.530000001</v>
      </c>
      <c r="AF542" s="246"/>
      <c r="AG542" s="246"/>
      <c r="AH542" s="246"/>
      <c r="AI542" s="246"/>
      <c r="AJ542" s="246"/>
      <c r="AK542" s="246"/>
      <c r="AL542" s="246"/>
      <c r="AM542" s="256"/>
      <c r="AN542" s="247">
        <f t="shared" si="16"/>
        <v>81863753.390000015</v>
      </c>
      <c r="AO542" s="246"/>
      <c r="AP542" s="246"/>
      <c r="AQ542" s="246"/>
      <c r="AR542" s="246"/>
      <c r="AS542" s="246"/>
      <c r="AT542" s="246"/>
      <c r="AU542" s="256"/>
      <c r="AV542" s="246"/>
      <c r="AW542" s="246"/>
      <c r="AX542" s="246"/>
      <c r="AY542" s="246"/>
      <c r="AZ542" s="246"/>
      <c r="BA542" s="246"/>
      <c r="BB542" s="245">
        <v>1066200.8700000001</v>
      </c>
      <c r="BC542" s="246"/>
      <c r="BD542" s="246"/>
      <c r="BE542" s="246"/>
      <c r="BF542" s="246"/>
      <c r="BG542" s="246"/>
      <c r="BH542" s="246"/>
      <c r="BI542" s="246"/>
      <c r="BJ542" s="246"/>
      <c r="BK542" s="246"/>
      <c r="BL542" s="246"/>
      <c r="BM542" s="247">
        <f t="shared" si="17"/>
        <v>1066200.8700000001</v>
      </c>
      <c r="BN542" s="246"/>
      <c r="BO542" s="246"/>
      <c r="BP542" s="246"/>
      <c r="BQ542" s="246"/>
      <c r="BR542" s="246"/>
      <c r="BS542" s="246"/>
      <c r="BT542" s="256"/>
      <c r="BU542" s="246"/>
      <c r="BV542" s="246"/>
      <c r="BW542" s="246"/>
      <c r="BX542" s="246"/>
      <c r="BY542" s="256"/>
      <c r="BZ542" s="246"/>
      <c r="CA542" s="246"/>
      <c r="CB542" s="256"/>
      <c r="CC542" s="247">
        <v>81863753.390000001</v>
      </c>
      <c r="CD542" s="247">
        <v>1066200.8700000001</v>
      </c>
      <c r="CE542" s="247">
        <v>82929954.260000005</v>
      </c>
      <c r="CG542" s="225"/>
      <c r="CH542" s="225"/>
    </row>
    <row r="543" spans="2:86" ht="15" customHeight="1">
      <c r="B543" s="314"/>
      <c r="C543" s="315" t="s">
        <v>649</v>
      </c>
      <c r="D543" s="316"/>
      <c r="E543" s="197">
        <v>2229956.62</v>
      </c>
      <c r="F543" s="246"/>
      <c r="G543" s="245">
        <v>18118381.839999981</v>
      </c>
      <c r="H543" s="245">
        <v>360231.6</v>
      </c>
      <c r="I543" s="246"/>
      <c r="J543" s="245">
        <v>1402724.47</v>
      </c>
      <c r="K543" s="246"/>
      <c r="L543" s="317">
        <v>22111294.529999979</v>
      </c>
      <c r="M543" s="317"/>
      <c r="N543" s="246"/>
      <c r="O543" s="245">
        <v>34588.180000000051</v>
      </c>
      <c r="P543" s="318">
        <v>45037</v>
      </c>
      <c r="Q543" s="318"/>
      <c r="R543" s="246"/>
      <c r="S543" s="246"/>
      <c r="T543" s="247">
        <v>79625.179999999935</v>
      </c>
      <c r="U543" s="245">
        <v>35301441.700000003</v>
      </c>
      <c r="V543" s="245">
        <v>44808713.640000001</v>
      </c>
      <c r="W543" s="245">
        <v>1102792.3900000006</v>
      </c>
      <c r="X543" s="245">
        <v>570659.1100000001</v>
      </c>
      <c r="Y543" s="245">
        <v>3451.2200000000084</v>
      </c>
      <c r="Z543" s="245">
        <v>136759</v>
      </c>
      <c r="AA543" s="246"/>
      <c r="AB543" s="245">
        <v>29802.329999999987</v>
      </c>
      <c r="AC543" s="245">
        <v>639481.10999999987</v>
      </c>
      <c r="AD543" s="246"/>
      <c r="AE543" s="247">
        <v>82593100.5</v>
      </c>
      <c r="AF543" s="245">
        <v>14943935.58</v>
      </c>
      <c r="AG543" s="245">
        <v>1088392.72</v>
      </c>
      <c r="AH543" s="246"/>
      <c r="AI543" s="246"/>
      <c r="AJ543" s="245">
        <v>500</v>
      </c>
      <c r="AK543" s="246"/>
      <c r="AL543" s="246"/>
      <c r="AM543" s="247">
        <v>16032828.300000001</v>
      </c>
      <c r="AN543" s="247">
        <f t="shared" si="16"/>
        <v>120816848.50999998</v>
      </c>
      <c r="AO543" s="245">
        <v>76604.570000000007</v>
      </c>
      <c r="AP543" s="246"/>
      <c r="AQ543" s="246"/>
      <c r="AR543" s="246"/>
      <c r="AS543" s="246"/>
      <c r="AT543" s="246"/>
      <c r="AU543" s="247">
        <v>76604.570000000007</v>
      </c>
      <c r="AV543" s="246"/>
      <c r="AW543" s="246"/>
      <c r="AX543" s="246"/>
      <c r="AY543" s="245">
        <v>79044.900000000009</v>
      </c>
      <c r="AZ543" s="246"/>
      <c r="BA543" s="246"/>
      <c r="BB543" s="245">
        <v>436426.21</v>
      </c>
      <c r="BC543" s="246"/>
      <c r="BD543" s="246"/>
      <c r="BE543" s="246"/>
      <c r="BF543" s="245">
        <v>8.5500000000138243</v>
      </c>
      <c r="BG543" s="246"/>
      <c r="BH543" s="245">
        <v>2.1316282072803006E-14</v>
      </c>
      <c r="BI543" s="246"/>
      <c r="BJ543" s="246"/>
      <c r="BK543" s="246"/>
      <c r="BL543" s="245">
        <v>392607.91999999993</v>
      </c>
      <c r="BM543" s="247">
        <f t="shared" si="17"/>
        <v>908087.58</v>
      </c>
      <c r="BN543" s="246"/>
      <c r="BO543" s="246"/>
      <c r="BP543" s="246"/>
      <c r="BQ543" s="246"/>
      <c r="BR543" s="246"/>
      <c r="BS543" s="246"/>
      <c r="BT543" s="256"/>
      <c r="BU543" s="245">
        <v>5418242.5</v>
      </c>
      <c r="BV543" s="245">
        <v>8746.5999999999985</v>
      </c>
      <c r="BW543" s="246"/>
      <c r="BX543" s="246"/>
      <c r="BY543" s="247">
        <v>5426989.0999999996</v>
      </c>
      <c r="BZ543" s="245">
        <v>825215.73</v>
      </c>
      <c r="CA543" s="245">
        <v>47066.559999999998</v>
      </c>
      <c r="CB543" s="247">
        <v>872282.29</v>
      </c>
      <c r="CC543" s="256"/>
      <c r="CD543" s="256"/>
      <c r="CE543" s="247">
        <v>128100812.05</v>
      </c>
      <c r="CG543" s="225"/>
      <c r="CH543" s="225"/>
    </row>
    <row r="544" spans="2:86" ht="15" customHeight="1">
      <c r="B544" s="314" t="s">
        <v>212</v>
      </c>
      <c r="C544" s="315" t="s">
        <v>647</v>
      </c>
      <c r="D544" s="316"/>
      <c r="E544" s="197">
        <v>71453946.700000003</v>
      </c>
      <c r="F544" s="245">
        <v>7735.24</v>
      </c>
      <c r="G544" s="245">
        <v>96555192.25</v>
      </c>
      <c r="H544" s="245">
        <v>870870.6</v>
      </c>
      <c r="I544" s="245">
        <v>38950.28</v>
      </c>
      <c r="J544" s="245">
        <v>4963985.16</v>
      </c>
      <c r="K544" s="246"/>
      <c r="L544" s="317">
        <v>173890680.22999999</v>
      </c>
      <c r="M544" s="317"/>
      <c r="N544" s="246"/>
      <c r="O544" s="245">
        <v>168000</v>
      </c>
      <c r="P544" s="318">
        <v>1562326.36</v>
      </c>
      <c r="Q544" s="318"/>
      <c r="R544" s="246"/>
      <c r="S544" s="246"/>
      <c r="T544" s="247">
        <v>1730326.36</v>
      </c>
      <c r="U544" s="245">
        <v>18810263.850000001</v>
      </c>
      <c r="V544" s="245">
        <v>45119714.490000002</v>
      </c>
      <c r="W544" s="245">
        <v>1839316.09</v>
      </c>
      <c r="X544" s="245">
        <v>1095287.8599999999</v>
      </c>
      <c r="Y544" s="245">
        <v>324217.72000000003</v>
      </c>
      <c r="Z544" s="245">
        <v>4340925.8099999996</v>
      </c>
      <c r="AA544" s="245">
        <v>17157.96</v>
      </c>
      <c r="AB544" s="245">
        <v>4907878.41</v>
      </c>
      <c r="AC544" s="245">
        <v>6546194.9099999992</v>
      </c>
      <c r="AD544" s="246"/>
      <c r="AE544" s="247">
        <v>83000957.099999994</v>
      </c>
      <c r="AF544" s="245">
        <v>476802.7</v>
      </c>
      <c r="AG544" s="245">
        <v>1580992.71</v>
      </c>
      <c r="AH544" s="246"/>
      <c r="AI544" s="245">
        <v>2739218.66</v>
      </c>
      <c r="AJ544" s="246"/>
      <c r="AK544" s="246"/>
      <c r="AL544" s="246"/>
      <c r="AM544" s="247">
        <v>4797014.07</v>
      </c>
      <c r="AN544" s="247">
        <f t="shared" si="16"/>
        <v>263418977.75999999</v>
      </c>
      <c r="AO544" s="245">
        <v>112167.54</v>
      </c>
      <c r="AP544" s="246"/>
      <c r="AQ544" s="246"/>
      <c r="AR544" s="245">
        <v>43460.57</v>
      </c>
      <c r="AS544" s="245">
        <v>16587.32</v>
      </c>
      <c r="AT544" s="246"/>
      <c r="AU544" s="247">
        <v>172215.43000000002</v>
      </c>
      <c r="AV544" s="245">
        <v>14602.34</v>
      </c>
      <c r="AW544" s="246"/>
      <c r="AX544" s="245">
        <v>159171.86999999988</v>
      </c>
      <c r="AY544" s="245">
        <v>661625.04</v>
      </c>
      <c r="AZ544" s="245">
        <v>74629.699999999983</v>
      </c>
      <c r="BA544" s="246"/>
      <c r="BB544" s="245">
        <v>454519.82</v>
      </c>
      <c r="BC544" s="246"/>
      <c r="BD544" s="246"/>
      <c r="BE544" s="245">
        <v>41714.150000000023</v>
      </c>
      <c r="BF544" s="245">
        <v>57330.569999999992</v>
      </c>
      <c r="BG544" s="246"/>
      <c r="BH544" s="246"/>
      <c r="BI544" s="246"/>
      <c r="BJ544" s="246"/>
      <c r="BK544" s="246"/>
      <c r="BL544" s="245">
        <v>2008986.41</v>
      </c>
      <c r="BM544" s="247">
        <f t="shared" si="17"/>
        <v>3472579.9</v>
      </c>
      <c r="BN544" s="246"/>
      <c r="BO544" s="246"/>
      <c r="BP544" s="246"/>
      <c r="BQ544" s="246"/>
      <c r="BR544" s="246"/>
      <c r="BS544" s="246"/>
      <c r="BT544" s="256"/>
      <c r="BU544" s="245">
        <v>3330485.57</v>
      </c>
      <c r="BV544" s="245">
        <v>3442.630000000001</v>
      </c>
      <c r="BW544" s="246"/>
      <c r="BX544" s="246"/>
      <c r="BY544" s="247">
        <v>3333928.2</v>
      </c>
      <c r="BZ544" s="245">
        <v>1167534.95</v>
      </c>
      <c r="CA544" s="245">
        <v>190903.59999999998</v>
      </c>
      <c r="CB544" s="247">
        <v>1358438.5499999998</v>
      </c>
      <c r="CC544" s="256"/>
      <c r="CD544" s="256"/>
      <c r="CE544" s="247">
        <v>271756139.84000003</v>
      </c>
      <c r="CG544" s="225"/>
      <c r="CH544" s="225"/>
    </row>
    <row r="545" spans="2:86" ht="15" customHeight="1">
      <c r="B545" s="314"/>
      <c r="C545" s="315" t="s">
        <v>648</v>
      </c>
      <c r="D545" s="316"/>
      <c r="E545" s="197"/>
      <c r="F545" s="245">
        <v>343.56</v>
      </c>
      <c r="G545" s="245">
        <v>59022977.520000003</v>
      </c>
      <c r="H545" s="245">
        <v>558153.62</v>
      </c>
      <c r="I545" s="245">
        <v>17471.449999999997</v>
      </c>
      <c r="J545" s="246"/>
      <c r="K545" s="246"/>
      <c r="L545" s="317">
        <v>59598946.150000006</v>
      </c>
      <c r="M545" s="317"/>
      <c r="N545" s="246"/>
      <c r="O545" s="246"/>
      <c r="P545" s="318">
        <v>1441819.37</v>
      </c>
      <c r="Q545" s="318"/>
      <c r="R545" s="246"/>
      <c r="S545" s="246"/>
      <c r="T545" s="247">
        <v>1441819.37</v>
      </c>
      <c r="U545" s="246"/>
      <c r="V545" s="245">
        <v>6184493.2300000004</v>
      </c>
      <c r="W545" s="245">
        <v>1729931.8</v>
      </c>
      <c r="X545" s="245">
        <v>939175.93</v>
      </c>
      <c r="Y545" s="245">
        <v>307988.71999999997</v>
      </c>
      <c r="Z545" s="245">
        <v>3983283.03</v>
      </c>
      <c r="AA545" s="245">
        <v>16954.300000000003</v>
      </c>
      <c r="AB545" s="245">
        <v>3309414.84</v>
      </c>
      <c r="AC545" s="246"/>
      <c r="AD545" s="246"/>
      <c r="AE545" s="247">
        <v>16471241.850000001</v>
      </c>
      <c r="AF545" s="246"/>
      <c r="AG545" s="246"/>
      <c r="AH545" s="246"/>
      <c r="AI545" s="246"/>
      <c r="AJ545" s="246"/>
      <c r="AK545" s="246"/>
      <c r="AL545" s="246"/>
      <c r="AM545" s="256"/>
      <c r="AN545" s="247">
        <f t="shared" si="16"/>
        <v>77512007.370000005</v>
      </c>
      <c r="AO545" s="246"/>
      <c r="AP545" s="246"/>
      <c r="AQ545" s="246"/>
      <c r="AR545" s="246"/>
      <c r="AS545" s="246"/>
      <c r="AT545" s="246"/>
      <c r="AU545" s="256"/>
      <c r="AV545" s="246"/>
      <c r="AW545" s="246"/>
      <c r="AX545" s="246"/>
      <c r="AY545" s="246"/>
      <c r="AZ545" s="246"/>
      <c r="BA545" s="246"/>
      <c r="BB545" s="245">
        <v>402059.58</v>
      </c>
      <c r="BC545" s="246"/>
      <c r="BD545" s="246"/>
      <c r="BE545" s="246"/>
      <c r="BF545" s="246"/>
      <c r="BG545" s="246"/>
      <c r="BH545" s="246"/>
      <c r="BI545" s="246"/>
      <c r="BJ545" s="246"/>
      <c r="BK545" s="246"/>
      <c r="BL545" s="246"/>
      <c r="BM545" s="247">
        <f t="shared" si="17"/>
        <v>402059.58</v>
      </c>
      <c r="BN545" s="246"/>
      <c r="BO545" s="246"/>
      <c r="BP545" s="246"/>
      <c r="BQ545" s="246"/>
      <c r="BR545" s="246"/>
      <c r="BS545" s="246"/>
      <c r="BT545" s="256"/>
      <c r="BU545" s="246"/>
      <c r="BV545" s="246"/>
      <c r="BW545" s="246"/>
      <c r="BX545" s="246"/>
      <c r="BY545" s="256"/>
      <c r="BZ545" s="246"/>
      <c r="CA545" s="246"/>
      <c r="CB545" s="256"/>
      <c r="CC545" s="247">
        <v>77512007.37000002</v>
      </c>
      <c r="CD545" s="247">
        <v>402059.58</v>
      </c>
      <c r="CE545" s="247">
        <v>77914066.950000018</v>
      </c>
      <c r="CG545" s="225"/>
      <c r="CH545" s="225"/>
    </row>
    <row r="546" spans="2:86" ht="15" customHeight="1">
      <c r="B546" s="314"/>
      <c r="C546" s="315" t="s">
        <v>649</v>
      </c>
      <c r="D546" s="316"/>
      <c r="E546" s="197">
        <v>71453946.700000003</v>
      </c>
      <c r="F546" s="245">
        <v>7391.6799999999994</v>
      </c>
      <c r="G546" s="245">
        <v>37532214.729999997</v>
      </c>
      <c r="H546" s="245">
        <v>312716.98</v>
      </c>
      <c r="I546" s="245">
        <v>21478.83</v>
      </c>
      <c r="J546" s="245">
        <v>4963985.16</v>
      </c>
      <c r="K546" s="246"/>
      <c r="L546" s="317">
        <v>114291734.07999998</v>
      </c>
      <c r="M546" s="317"/>
      <c r="N546" s="246"/>
      <c r="O546" s="245">
        <v>168000</v>
      </c>
      <c r="P546" s="318">
        <v>120506.98999999976</v>
      </c>
      <c r="Q546" s="318"/>
      <c r="R546" s="246"/>
      <c r="S546" s="246"/>
      <c r="T546" s="247">
        <v>288506.98999999976</v>
      </c>
      <c r="U546" s="245">
        <v>18810263.850000001</v>
      </c>
      <c r="V546" s="245">
        <v>38935221.260000005</v>
      </c>
      <c r="W546" s="245">
        <v>109384.29000000004</v>
      </c>
      <c r="X546" s="245">
        <v>156111.92999999982</v>
      </c>
      <c r="Y546" s="245">
        <v>16229.000000000058</v>
      </c>
      <c r="Z546" s="245">
        <v>357642.7799999998</v>
      </c>
      <c r="AA546" s="245">
        <v>203.65999999999622</v>
      </c>
      <c r="AB546" s="245">
        <v>1598463.5700000003</v>
      </c>
      <c r="AC546" s="245">
        <v>6546194.9099999992</v>
      </c>
      <c r="AD546" s="246"/>
      <c r="AE546" s="247">
        <v>66529715.249999993</v>
      </c>
      <c r="AF546" s="245">
        <v>476802.7</v>
      </c>
      <c r="AG546" s="245">
        <v>1580992.71</v>
      </c>
      <c r="AH546" s="246"/>
      <c r="AI546" s="245">
        <v>2739218.66</v>
      </c>
      <c r="AJ546" s="246"/>
      <c r="AK546" s="246"/>
      <c r="AL546" s="246"/>
      <c r="AM546" s="247">
        <v>4797014.07</v>
      </c>
      <c r="AN546" s="247">
        <f t="shared" si="16"/>
        <v>185906970.38999996</v>
      </c>
      <c r="AO546" s="245">
        <v>112167.54</v>
      </c>
      <c r="AP546" s="246"/>
      <c r="AQ546" s="246"/>
      <c r="AR546" s="245">
        <v>43460.57</v>
      </c>
      <c r="AS546" s="245">
        <v>16587.32</v>
      </c>
      <c r="AT546" s="246"/>
      <c r="AU546" s="247">
        <v>172215.43000000002</v>
      </c>
      <c r="AV546" s="245">
        <v>14602.34</v>
      </c>
      <c r="AW546" s="246"/>
      <c r="AX546" s="245">
        <v>159171.86999999988</v>
      </c>
      <c r="AY546" s="245">
        <v>661625.04</v>
      </c>
      <c r="AZ546" s="245">
        <v>74629.699999999983</v>
      </c>
      <c r="BA546" s="246"/>
      <c r="BB546" s="245">
        <v>52460.239999999991</v>
      </c>
      <c r="BC546" s="246"/>
      <c r="BD546" s="246"/>
      <c r="BE546" s="245">
        <v>41714.150000000023</v>
      </c>
      <c r="BF546" s="245">
        <v>57330.569999999992</v>
      </c>
      <c r="BG546" s="246"/>
      <c r="BH546" s="246"/>
      <c r="BI546" s="246"/>
      <c r="BJ546" s="246"/>
      <c r="BK546" s="246"/>
      <c r="BL546" s="245">
        <v>2008986.41</v>
      </c>
      <c r="BM546" s="247">
        <f t="shared" si="17"/>
        <v>3070520.32</v>
      </c>
      <c r="BN546" s="246"/>
      <c r="BO546" s="246"/>
      <c r="BP546" s="246"/>
      <c r="BQ546" s="246"/>
      <c r="BR546" s="246"/>
      <c r="BS546" s="246"/>
      <c r="BT546" s="256"/>
      <c r="BU546" s="245">
        <v>3330485.57</v>
      </c>
      <c r="BV546" s="245">
        <v>3442.630000000001</v>
      </c>
      <c r="BW546" s="246"/>
      <c r="BX546" s="246"/>
      <c r="BY546" s="247">
        <v>3333928.2</v>
      </c>
      <c r="BZ546" s="245">
        <v>1167534.95</v>
      </c>
      <c r="CA546" s="245">
        <v>190903.59999999998</v>
      </c>
      <c r="CB546" s="247">
        <v>1358438.5499999998</v>
      </c>
      <c r="CC546" s="256"/>
      <c r="CD546" s="256"/>
      <c r="CE546" s="247">
        <v>193842072.89000002</v>
      </c>
      <c r="CG546" s="225"/>
      <c r="CH546" s="225"/>
    </row>
    <row r="547" spans="2:86" ht="15" customHeight="1">
      <c r="B547" s="314" t="s">
        <v>213</v>
      </c>
      <c r="C547" s="315" t="s">
        <v>647</v>
      </c>
      <c r="D547" s="316"/>
      <c r="E547" s="197">
        <v>10867.059999999998</v>
      </c>
      <c r="F547" s="246"/>
      <c r="G547" s="245">
        <v>52339646.280000001</v>
      </c>
      <c r="H547" s="246"/>
      <c r="I547" s="246"/>
      <c r="J547" s="245">
        <v>680106.84000000008</v>
      </c>
      <c r="K547" s="246"/>
      <c r="L547" s="317">
        <v>53030620.180000007</v>
      </c>
      <c r="M547" s="317"/>
      <c r="N547" s="246"/>
      <c r="O547" s="245">
        <v>244061.93</v>
      </c>
      <c r="P547" s="319"/>
      <c r="Q547" s="319"/>
      <c r="R547" s="245">
        <v>0</v>
      </c>
      <c r="S547" s="246"/>
      <c r="T547" s="247">
        <v>244061.93</v>
      </c>
      <c r="U547" s="245">
        <v>5421354.0199999996</v>
      </c>
      <c r="V547" s="245">
        <v>21933393.009999998</v>
      </c>
      <c r="W547" s="245">
        <v>1845862.0799999998</v>
      </c>
      <c r="X547" s="245">
        <v>2033629.99</v>
      </c>
      <c r="Y547" s="245">
        <v>189080</v>
      </c>
      <c r="Z547" s="245">
        <v>1010815.07</v>
      </c>
      <c r="AA547" s="245">
        <v>508.8</v>
      </c>
      <c r="AB547" s="245">
        <v>471039.19000000006</v>
      </c>
      <c r="AC547" s="245">
        <v>2930589.95</v>
      </c>
      <c r="AD547" s="246"/>
      <c r="AE547" s="247">
        <v>35836272.109999999</v>
      </c>
      <c r="AF547" s="245">
        <v>5000</v>
      </c>
      <c r="AG547" s="245">
        <v>428784.57</v>
      </c>
      <c r="AH547" s="246"/>
      <c r="AI547" s="246"/>
      <c r="AJ547" s="246"/>
      <c r="AK547" s="246"/>
      <c r="AL547" s="246"/>
      <c r="AM547" s="247">
        <v>433784.57</v>
      </c>
      <c r="AN547" s="247">
        <f t="shared" si="16"/>
        <v>89544738.789999992</v>
      </c>
      <c r="AO547" s="245">
        <v>84899.729999999981</v>
      </c>
      <c r="AP547" s="246"/>
      <c r="AQ547" s="246"/>
      <c r="AR547" s="245">
        <v>49553.26</v>
      </c>
      <c r="AS547" s="246"/>
      <c r="AT547" s="246"/>
      <c r="AU547" s="247">
        <v>134452.99</v>
      </c>
      <c r="AV547" s="246"/>
      <c r="AW547" s="245">
        <v>124917.23000000001</v>
      </c>
      <c r="AX547" s="246"/>
      <c r="AY547" s="246"/>
      <c r="AZ547" s="246"/>
      <c r="BA547" s="246"/>
      <c r="BB547" s="246"/>
      <c r="BC547" s="246"/>
      <c r="BD547" s="246"/>
      <c r="BE547" s="246"/>
      <c r="BF547" s="245">
        <v>48302.069999999992</v>
      </c>
      <c r="BG547" s="246"/>
      <c r="BH547" s="246"/>
      <c r="BI547" s="246"/>
      <c r="BJ547" s="246"/>
      <c r="BK547" s="246"/>
      <c r="BL547" s="245">
        <v>119684.69000000009</v>
      </c>
      <c r="BM547" s="247">
        <f t="shared" si="17"/>
        <v>292903.99000000011</v>
      </c>
      <c r="BN547" s="246"/>
      <c r="BO547" s="246"/>
      <c r="BP547" s="246"/>
      <c r="BQ547" s="246"/>
      <c r="BR547" s="246"/>
      <c r="BS547" s="246"/>
      <c r="BT547" s="256"/>
      <c r="BU547" s="245">
        <v>807759.06</v>
      </c>
      <c r="BV547" s="245">
        <v>1561.11</v>
      </c>
      <c r="BW547" s="246"/>
      <c r="BX547" s="246"/>
      <c r="BY547" s="247">
        <v>809320.17</v>
      </c>
      <c r="BZ547" s="245">
        <v>1090210.71</v>
      </c>
      <c r="CA547" s="245">
        <v>75043.020000000019</v>
      </c>
      <c r="CB547" s="247">
        <v>1165253.73</v>
      </c>
      <c r="CC547" s="256"/>
      <c r="CD547" s="256"/>
      <c r="CE547" s="247">
        <v>91946669.670000017</v>
      </c>
      <c r="CG547" s="225"/>
      <c r="CH547" s="225"/>
    </row>
    <row r="548" spans="2:86" ht="15" customHeight="1">
      <c r="B548" s="314"/>
      <c r="C548" s="315" t="s">
        <v>648</v>
      </c>
      <c r="D548" s="316"/>
      <c r="E548" s="197"/>
      <c r="F548" s="246"/>
      <c r="G548" s="245">
        <v>30373894.59</v>
      </c>
      <c r="H548" s="246"/>
      <c r="I548" s="246"/>
      <c r="J548" s="246"/>
      <c r="K548" s="246"/>
      <c r="L548" s="317">
        <v>30373894.59</v>
      </c>
      <c r="M548" s="317"/>
      <c r="N548" s="246"/>
      <c r="O548" s="245">
        <v>244061.93</v>
      </c>
      <c r="P548" s="319"/>
      <c r="Q548" s="319"/>
      <c r="R548" s="246"/>
      <c r="S548" s="246"/>
      <c r="T548" s="247">
        <v>244061.93</v>
      </c>
      <c r="U548" s="246"/>
      <c r="V548" s="245">
        <v>2304856.4099999997</v>
      </c>
      <c r="W548" s="245">
        <v>1273581.06</v>
      </c>
      <c r="X548" s="245">
        <v>1408093.38</v>
      </c>
      <c r="Y548" s="245">
        <v>174934.92</v>
      </c>
      <c r="Z548" s="245">
        <v>957313.8</v>
      </c>
      <c r="AA548" s="245">
        <v>502.36</v>
      </c>
      <c r="AB548" s="245">
        <v>323504.56999999995</v>
      </c>
      <c r="AC548" s="246"/>
      <c r="AD548" s="246"/>
      <c r="AE548" s="247">
        <v>6442786.5</v>
      </c>
      <c r="AF548" s="246"/>
      <c r="AG548" s="246"/>
      <c r="AH548" s="246"/>
      <c r="AI548" s="246"/>
      <c r="AJ548" s="246"/>
      <c r="AK548" s="246"/>
      <c r="AL548" s="246"/>
      <c r="AM548" s="256"/>
      <c r="AN548" s="247">
        <f t="shared" si="16"/>
        <v>37060743.019999996</v>
      </c>
      <c r="AO548" s="246"/>
      <c r="AP548" s="246"/>
      <c r="AQ548" s="246"/>
      <c r="AR548" s="246"/>
      <c r="AS548" s="246"/>
      <c r="AT548" s="246"/>
      <c r="AU548" s="256"/>
      <c r="AV548" s="246"/>
      <c r="AW548" s="245">
        <v>58095.09</v>
      </c>
      <c r="AX548" s="246"/>
      <c r="AY548" s="246"/>
      <c r="AZ548" s="246"/>
      <c r="BA548" s="246"/>
      <c r="BB548" s="245"/>
      <c r="BC548" s="246"/>
      <c r="BD548" s="246"/>
      <c r="BE548" s="246"/>
      <c r="BF548" s="246"/>
      <c r="BG548" s="246"/>
      <c r="BH548" s="246"/>
      <c r="BI548" s="246"/>
      <c r="BJ548" s="246"/>
      <c r="BK548" s="246"/>
      <c r="BL548" s="246"/>
      <c r="BM548" s="247">
        <f t="shared" si="17"/>
        <v>58095.09</v>
      </c>
      <c r="BN548" s="246"/>
      <c r="BO548" s="246"/>
      <c r="BP548" s="246"/>
      <c r="BQ548" s="246"/>
      <c r="BR548" s="246"/>
      <c r="BS548" s="246"/>
      <c r="BT548" s="256"/>
      <c r="BU548" s="246"/>
      <c r="BV548" s="246"/>
      <c r="BW548" s="246"/>
      <c r="BX548" s="246"/>
      <c r="BY548" s="256"/>
      <c r="BZ548" s="246"/>
      <c r="CA548" s="246"/>
      <c r="CB548" s="256"/>
      <c r="CC548" s="247">
        <v>37060743.020000003</v>
      </c>
      <c r="CD548" s="247">
        <v>58095.09</v>
      </c>
      <c r="CE548" s="247">
        <v>37118838.109999999</v>
      </c>
      <c r="CG548" s="225"/>
      <c r="CH548" s="225"/>
    </row>
    <row r="549" spans="2:86" ht="15" customHeight="1">
      <c r="B549" s="314"/>
      <c r="C549" s="315" t="s">
        <v>649</v>
      </c>
      <c r="D549" s="316"/>
      <c r="E549" s="197">
        <v>10867.059999999998</v>
      </c>
      <c r="F549" s="246"/>
      <c r="G549" s="245">
        <v>21965751.690000001</v>
      </c>
      <c r="H549" s="246"/>
      <c r="I549" s="246"/>
      <c r="J549" s="245">
        <v>680106.84000000008</v>
      </c>
      <c r="K549" s="246"/>
      <c r="L549" s="317">
        <v>22656725.590000007</v>
      </c>
      <c r="M549" s="317"/>
      <c r="N549" s="246"/>
      <c r="O549" s="246"/>
      <c r="P549" s="319"/>
      <c r="Q549" s="319"/>
      <c r="R549" s="245">
        <v>0</v>
      </c>
      <c r="S549" s="246"/>
      <c r="T549" s="256"/>
      <c r="U549" s="245">
        <v>5421354.0199999996</v>
      </c>
      <c r="V549" s="245">
        <v>19628536.599999998</v>
      </c>
      <c r="W549" s="245">
        <v>572281.01999999979</v>
      </c>
      <c r="X549" s="245">
        <v>625536.60999999987</v>
      </c>
      <c r="Y549" s="245">
        <v>14145.080000000016</v>
      </c>
      <c r="Z549" s="245">
        <v>53501.270000000135</v>
      </c>
      <c r="AA549" s="245">
        <v>6.4399999999999977</v>
      </c>
      <c r="AB549" s="245">
        <v>147534.62000000011</v>
      </c>
      <c r="AC549" s="245">
        <v>2930589.95</v>
      </c>
      <c r="AD549" s="246"/>
      <c r="AE549" s="247">
        <v>29393485.609999999</v>
      </c>
      <c r="AF549" s="245">
        <v>5000</v>
      </c>
      <c r="AG549" s="245">
        <v>428784.57</v>
      </c>
      <c r="AH549" s="246"/>
      <c r="AI549" s="246"/>
      <c r="AJ549" s="246"/>
      <c r="AK549" s="246"/>
      <c r="AL549" s="246"/>
      <c r="AM549" s="247">
        <v>433784.57</v>
      </c>
      <c r="AN549" s="247">
        <f t="shared" si="16"/>
        <v>52483995.770000003</v>
      </c>
      <c r="AO549" s="245">
        <v>84899.729999999981</v>
      </c>
      <c r="AP549" s="246"/>
      <c r="AQ549" s="246"/>
      <c r="AR549" s="245">
        <v>49553.26</v>
      </c>
      <c r="AS549" s="246"/>
      <c r="AT549" s="246"/>
      <c r="AU549" s="247">
        <v>134452.99</v>
      </c>
      <c r="AV549" s="246"/>
      <c r="AW549" s="245">
        <v>66822.140000000014</v>
      </c>
      <c r="AX549" s="246"/>
      <c r="AY549" s="246"/>
      <c r="AZ549" s="246"/>
      <c r="BA549" s="246"/>
      <c r="BB549" s="245"/>
      <c r="BC549" s="246"/>
      <c r="BD549" s="246"/>
      <c r="BE549" s="246"/>
      <c r="BF549" s="245">
        <v>48302.069999999992</v>
      </c>
      <c r="BG549" s="246"/>
      <c r="BH549" s="246"/>
      <c r="BI549" s="246"/>
      <c r="BJ549" s="246"/>
      <c r="BK549" s="246"/>
      <c r="BL549" s="245">
        <v>119684.69000000009</v>
      </c>
      <c r="BM549" s="247">
        <f t="shared" si="17"/>
        <v>234808.90000000008</v>
      </c>
      <c r="BN549" s="246"/>
      <c r="BO549" s="246"/>
      <c r="BP549" s="246"/>
      <c r="BQ549" s="246"/>
      <c r="BR549" s="246"/>
      <c r="BS549" s="246"/>
      <c r="BT549" s="256"/>
      <c r="BU549" s="245">
        <v>807759.06</v>
      </c>
      <c r="BV549" s="245">
        <v>1561.11</v>
      </c>
      <c r="BW549" s="246"/>
      <c r="BX549" s="246"/>
      <c r="BY549" s="247">
        <v>809320.17</v>
      </c>
      <c r="BZ549" s="245">
        <v>1090210.71</v>
      </c>
      <c r="CA549" s="245">
        <v>75043.020000000019</v>
      </c>
      <c r="CB549" s="247">
        <v>1165253.73</v>
      </c>
      <c r="CC549" s="256"/>
      <c r="CD549" s="256"/>
      <c r="CE549" s="247">
        <v>54827831.560000017</v>
      </c>
      <c r="CG549" s="225"/>
      <c r="CH549" s="225"/>
    </row>
    <row r="550" spans="2:86" ht="15" customHeight="1">
      <c r="B550" s="314" t="s">
        <v>214</v>
      </c>
      <c r="C550" s="315" t="s">
        <v>647</v>
      </c>
      <c r="D550" s="316"/>
      <c r="E550" s="197">
        <v>2385100.87</v>
      </c>
      <c r="F550" s="246"/>
      <c r="G550" s="246"/>
      <c r="H550" s="245">
        <v>403743.37</v>
      </c>
      <c r="I550" s="246"/>
      <c r="J550" s="246"/>
      <c r="K550" s="246"/>
      <c r="L550" s="317">
        <v>2788844.24</v>
      </c>
      <c r="M550" s="317"/>
      <c r="N550" s="246"/>
      <c r="O550" s="245">
        <v>135568.23000000001</v>
      </c>
      <c r="P550" s="319"/>
      <c r="Q550" s="319"/>
      <c r="R550" s="246"/>
      <c r="S550" s="246"/>
      <c r="T550" s="247">
        <v>135568.23000000001</v>
      </c>
      <c r="U550" s="245">
        <v>9951763.5700000003</v>
      </c>
      <c r="V550" s="245">
        <v>116051019.73999999</v>
      </c>
      <c r="W550" s="245">
        <v>3594321.1</v>
      </c>
      <c r="X550" s="245">
        <v>1189196.3999999999</v>
      </c>
      <c r="Y550" s="245">
        <v>14578.490000000002</v>
      </c>
      <c r="Z550" s="245">
        <v>2617440.9299999997</v>
      </c>
      <c r="AA550" s="246"/>
      <c r="AB550" s="245">
        <v>97398.5</v>
      </c>
      <c r="AC550" s="245">
        <v>1278008.0800000031</v>
      </c>
      <c r="AD550" s="245">
        <v>43970</v>
      </c>
      <c r="AE550" s="247">
        <v>134837696.81</v>
      </c>
      <c r="AF550" s="245">
        <v>761035</v>
      </c>
      <c r="AG550" s="246"/>
      <c r="AH550" s="245">
        <v>810769.28</v>
      </c>
      <c r="AI550" s="246"/>
      <c r="AJ550" s="246"/>
      <c r="AK550" s="246"/>
      <c r="AL550" s="246"/>
      <c r="AM550" s="247">
        <v>1571804.28</v>
      </c>
      <c r="AN550" s="247">
        <f t="shared" si="16"/>
        <v>139333913.56</v>
      </c>
      <c r="AO550" s="245">
        <v>56737.87000000001</v>
      </c>
      <c r="AP550" s="246"/>
      <c r="AQ550" s="246"/>
      <c r="AR550" s="246"/>
      <c r="AS550" s="246"/>
      <c r="AT550" s="246"/>
      <c r="AU550" s="247">
        <v>56737.87000000001</v>
      </c>
      <c r="AV550" s="245">
        <v>2145.3200000000002</v>
      </c>
      <c r="AW550" s="245">
        <v>5330.61</v>
      </c>
      <c r="AX550" s="245">
        <v>0</v>
      </c>
      <c r="AY550" s="245">
        <v>6655.53</v>
      </c>
      <c r="AZ550" s="246"/>
      <c r="BA550" s="246"/>
      <c r="BB550" s="246"/>
      <c r="BC550" s="246"/>
      <c r="BD550" s="246"/>
      <c r="BE550" s="246"/>
      <c r="BF550" s="245">
        <v>118429.82</v>
      </c>
      <c r="BG550" s="246"/>
      <c r="BH550" s="246"/>
      <c r="BI550" s="246"/>
      <c r="BJ550" s="246"/>
      <c r="BK550" s="246"/>
      <c r="BL550" s="245">
        <v>322704.28000000003</v>
      </c>
      <c r="BM550" s="247">
        <f t="shared" si="17"/>
        <v>455265.56000000006</v>
      </c>
      <c r="BN550" s="246"/>
      <c r="BO550" s="246"/>
      <c r="BP550" s="246"/>
      <c r="BQ550" s="246"/>
      <c r="BR550" s="246"/>
      <c r="BS550" s="246"/>
      <c r="BT550" s="256"/>
      <c r="BU550" s="245">
        <v>2084268.81</v>
      </c>
      <c r="BV550" s="245">
        <v>120.00000000000045</v>
      </c>
      <c r="BW550" s="246"/>
      <c r="BX550" s="246"/>
      <c r="BY550" s="247">
        <v>2084388.81</v>
      </c>
      <c r="BZ550" s="245">
        <v>4276952.33</v>
      </c>
      <c r="CA550" s="245">
        <v>441832.28999999992</v>
      </c>
      <c r="CB550" s="247">
        <v>4718784.62</v>
      </c>
      <c r="CC550" s="256"/>
      <c r="CD550" s="256"/>
      <c r="CE550" s="247">
        <v>146649090.41999999</v>
      </c>
      <c r="CG550" s="225"/>
      <c r="CH550" s="225"/>
    </row>
    <row r="551" spans="2:86" ht="15" customHeight="1">
      <c r="B551" s="314"/>
      <c r="C551" s="315" t="s">
        <v>648</v>
      </c>
      <c r="D551" s="316"/>
      <c r="E551" s="197"/>
      <c r="F551" s="246"/>
      <c r="G551" s="246"/>
      <c r="H551" s="245">
        <v>90873.34</v>
      </c>
      <c r="I551" s="246"/>
      <c r="J551" s="246"/>
      <c r="K551" s="246"/>
      <c r="L551" s="317">
        <v>90873.34</v>
      </c>
      <c r="M551" s="317"/>
      <c r="N551" s="246"/>
      <c r="O551" s="245">
        <v>54416.3</v>
      </c>
      <c r="P551" s="319"/>
      <c r="Q551" s="319"/>
      <c r="R551" s="246"/>
      <c r="S551" s="246"/>
      <c r="T551" s="247">
        <v>54416.3</v>
      </c>
      <c r="U551" s="246"/>
      <c r="V551" s="245">
        <v>32558687.740000002</v>
      </c>
      <c r="W551" s="245">
        <v>2803459.75</v>
      </c>
      <c r="X551" s="245">
        <v>1138481.82</v>
      </c>
      <c r="Y551" s="245">
        <v>12473.6</v>
      </c>
      <c r="Z551" s="245">
        <v>2247645.33</v>
      </c>
      <c r="AA551" s="246"/>
      <c r="AB551" s="245">
        <v>59984</v>
      </c>
      <c r="AC551" s="246"/>
      <c r="AD551" s="246"/>
      <c r="AE551" s="247">
        <v>38820732.240000002</v>
      </c>
      <c r="AF551" s="246"/>
      <c r="AG551" s="246"/>
      <c r="AH551" s="245">
        <v>1.1368683772161603E-13</v>
      </c>
      <c r="AI551" s="246"/>
      <c r="AJ551" s="246"/>
      <c r="AK551" s="246"/>
      <c r="AL551" s="246"/>
      <c r="AM551" s="247">
        <v>1.1368683772161603E-13</v>
      </c>
      <c r="AN551" s="247">
        <f t="shared" si="16"/>
        <v>38966021.880000003</v>
      </c>
      <c r="AO551" s="246"/>
      <c r="AP551" s="246"/>
      <c r="AQ551" s="246"/>
      <c r="AR551" s="246"/>
      <c r="AS551" s="246"/>
      <c r="AT551" s="246"/>
      <c r="AU551" s="256"/>
      <c r="AV551" s="246"/>
      <c r="AW551" s="246"/>
      <c r="AX551" s="246"/>
      <c r="AY551" s="246"/>
      <c r="AZ551" s="246"/>
      <c r="BA551" s="246"/>
      <c r="BB551" s="246"/>
      <c r="BC551" s="246"/>
      <c r="BD551" s="246"/>
      <c r="BE551" s="246"/>
      <c r="BF551" s="246"/>
      <c r="BG551" s="246"/>
      <c r="BH551" s="246"/>
      <c r="BI551" s="246"/>
      <c r="BJ551" s="246"/>
      <c r="BK551" s="246"/>
      <c r="BL551" s="246"/>
      <c r="BM551" s="247">
        <f t="shared" si="17"/>
        <v>0</v>
      </c>
      <c r="BN551" s="246"/>
      <c r="BO551" s="246"/>
      <c r="BP551" s="246"/>
      <c r="BQ551" s="246"/>
      <c r="BR551" s="246"/>
      <c r="BS551" s="246"/>
      <c r="BT551" s="256"/>
      <c r="BU551" s="246"/>
      <c r="BV551" s="246"/>
      <c r="BW551" s="246"/>
      <c r="BX551" s="246"/>
      <c r="BY551" s="256"/>
      <c r="BZ551" s="246"/>
      <c r="CA551" s="246"/>
      <c r="CB551" s="256"/>
      <c r="CC551" s="247">
        <v>38966021.879999995</v>
      </c>
      <c r="CD551" s="256"/>
      <c r="CE551" s="247">
        <v>38966021.880000003</v>
      </c>
      <c r="CG551" s="225"/>
      <c r="CH551" s="225"/>
    </row>
    <row r="552" spans="2:86" ht="15" customHeight="1">
      <c r="B552" s="314"/>
      <c r="C552" s="315" t="s">
        <v>649</v>
      </c>
      <c r="D552" s="316"/>
      <c r="E552" s="197">
        <v>2385100.87</v>
      </c>
      <c r="F552" s="246"/>
      <c r="G552" s="246"/>
      <c r="H552" s="245">
        <v>312870.03000000003</v>
      </c>
      <c r="I552" s="246"/>
      <c r="J552" s="246"/>
      <c r="K552" s="246"/>
      <c r="L552" s="317">
        <v>2697970.9000000004</v>
      </c>
      <c r="M552" s="317"/>
      <c r="N552" s="246"/>
      <c r="O552" s="245">
        <v>81151.930000000008</v>
      </c>
      <c r="P552" s="319"/>
      <c r="Q552" s="319"/>
      <c r="R552" s="246"/>
      <c r="S552" s="246"/>
      <c r="T552" s="247">
        <v>81151.930000000008</v>
      </c>
      <c r="U552" s="245">
        <v>9951763.5700000003</v>
      </c>
      <c r="V552" s="245">
        <v>83492332</v>
      </c>
      <c r="W552" s="245">
        <v>790861.35000000009</v>
      </c>
      <c r="X552" s="245">
        <v>50714.579999999842</v>
      </c>
      <c r="Y552" s="245">
        <v>2104.8900000000012</v>
      </c>
      <c r="Z552" s="245">
        <v>369795.59999999963</v>
      </c>
      <c r="AA552" s="246"/>
      <c r="AB552" s="245">
        <v>37414.5</v>
      </c>
      <c r="AC552" s="245">
        <v>1278008.0800000031</v>
      </c>
      <c r="AD552" s="245">
        <v>43970</v>
      </c>
      <c r="AE552" s="247">
        <v>96016964.569999993</v>
      </c>
      <c r="AF552" s="245">
        <v>761035</v>
      </c>
      <c r="AG552" s="246"/>
      <c r="AH552" s="245">
        <v>810769.28</v>
      </c>
      <c r="AI552" s="246"/>
      <c r="AJ552" s="246"/>
      <c r="AK552" s="246"/>
      <c r="AL552" s="246"/>
      <c r="AM552" s="247">
        <v>1571804.28</v>
      </c>
      <c r="AN552" s="247">
        <f t="shared" si="16"/>
        <v>100367891.67999999</v>
      </c>
      <c r="AO552" s="245">
        <v>56737.87000000001</v>
      </c>
      <c r="AP552" s="246"/>
      <c r="AQ552" s="246"/>
      <c r="AR552" s="246"/>
      <c r="AS552" s="246"/>
      <c r="AT552" s="246"/>
      <c r="AU552" s="247">
        <v>56737.87000000001</v>
      </c>
      <c r="AV552" s="245">
        <v>2145.3200000000002</v>
      </c>
      <c r="AW552" s="245">
        <v>5330.61</v>
      </c>
      <c r="AX552" s="245">
        <v>0</v>
      </c>
      <c r="AY552" s="245">
        <v>6655.53</v>
      </c>
      <c r="AZ552" s="246"/>
      <c r="BA552" s="246"/>
      <c r="BB552" s="246"/>
      <c r="BC552" s="246"/>
      <c r="BD552" s="246"/>
      <c r="BE552" s="246"/>
      <c r="BF552" s="245">
        <v>118429.82</v>
      </c>
      <c r="BG552" s="246"/>
      <c r="BH552" s="246"/>
      <c r="BI552" s="246"/>
      <c r="BJ552" s="246"/>
      <c r="BK552" s="246"/>
      <c r="BL552" s="245">
        <v>322704.28000000003</v>
      </c>
      <c r="BM552" s="247">
        <f t="shared" si="17"/>
        <v>455265.56000000006</v>
      </c>
      <c r="BN552" s="246"/>
      <c r="BO552" s="246"/>
      <c r="BP552" s="246"/>
      <c r="BQ552" s="246"/>
      <c r="BR552" s="246"/>
      <c r="BS552" s="246"/>
      <c r="BT552" s="256"/>
      <c r="BU552" s="245">
        <v>2084268.81</v>
      </c>
      <c r="BV552" s="245">
        <v>120.00000000000045</v>
      </c>
      <c r="BW552" s="246"/>
      <c r="BX552" s="246"/>
      <c r="BY552" s="247">
        <v>2084388.81</v>
      </c>
      <c r="BZ552" s="245">
        <v>4276952.33</v>
      </c>
      <c r="CA552" s="245">
        <v>441832.28999999992</v>
      </c>
      <c r="CB552" s="247">
        <v>4718784.62</v>
      </c>
      <c r="CC552" s="256"/>
      <c r="CD552" s="256"/>
      <c r="CE552" s="247">
        <v>107683068.53999999</v>
      </c>
      <c r="CG552" s="225"/>
      <c r="CH552" s="225"/>
    </row>
    <row r="553" spans="2:86" ht="15" customHeight="1">
      <c r="B553" s="314" t="s">
        <v>215</v>
      </c>
      <c r="C553" s="315" t="s">
        <v>647</v>
      </c>
      <c r="D553" s="316"/>
      <c r="E553" s="197"/>
      <c r="F553" s="246"/>
      <c r="G553" s="245">
        <v>32211725.430000003</v>
      </c>
      <c r="H553" s="245">
        <v>873642.63</v>
      </c>
      <c r="I553" s="246"/>
      <c r="J553" s="245">
        <v>171486.06000000003</v>
      </c>
      <c r="K553" s="246"/>
      <c r="L553" s="317">
        <v>33256854.120000001</v>
      </c>
      <c r="M553" s="317"/>
      <c r="N553" s="246"/>
      <c r="O553" s="246"/>
      <c r="P553" s="319"/>
      <c r="Q553" s="319"/>
      <c r="R553" s="246"/>
      <c r="S553" s="246"/>
      <c r="T553" s="256"/>
      <c r="U553" s="245">
        <v>960702.96</v>
      </c>
      <c r="V553" s="245">
        <v>10703363.419999998</v>
      </c>
      <c r="W553" s="245">
        <v>4208517.5699999994</v>
      </c>
      <c r="X553" s="245">
        <v>614621.01</v>
      </c>
      <c r="Y553" s="245">
        <v>30724.27</v>
      </c>
      <c r="Z553" s="245">
        <v>1620036.0700000003</v>
      </c>
      <c r="AA553" s="246"/>
      <c r="AB553" s="245">
        <v>157149.9</v>
      </c>
      <c r="AC553" s="245">
        <v>392471.29</v>
      </c>
      <c r="AD553" s="246"/>
      <c r="AE553" s="247">
        <v>18687586.489999995</v>
      </c>
      <c r="AF553" s="245">
        <v>511780.01</v>
      </c>
      <c r="AG553" s="245">
        <v>683812.57</v>
      </c>
      <c r="AH553" s="246"/>
      <c r="AI553" s="246"/>
      <c r="AJ553" s="246"/>
      <c r="AK553" s="246"/>
      <c r="AL553" s="246"/>
      <c r="AM553" s="247">
        <v>1195592.58</v>
      </c>
      <c r="AN553" s="247">
        <f t="shared" si="16"/>
        <v>53140033.189999998</v>
      </c>
      <c r="AO553" s="246"/>
      <c r="AP553" s="246"/>
      <c r="AQ553" s="246"/>
      <c r="AR553" s="246"/>
      <c r="AS553" s="246"/>
      <c r="AT553" s="246"/>
      <c r="AU553" s="256"/>
      <c r="AV553" s="246"/>
      <c r="AW553" s="245">
        <v>65459.180000000008</v>
      </c>
      <c r="AX553" s="245">
        <v>88252.580000000016</v>
      </c>
      <c r="AY553" s="245">
        <v>45128.859999999993</v>
      </c>
      <c r="AZ553" s="246"/>
      <c r="BA553" s="246"/>
      <c r="BB553" s="245">
        <v>100893.71</v>
      </c>
      <c r="BC553" s="246"/>
      <c r="BD553" s="246"/>
      <c r="BE553" s="246"/>
      <c r="BF553" s="245">
        <v>13916.439999999999</v>
      </c>
      <c r="BG553" s="246"/>
      <c r="BH553" s="246"/>
      <c r="BI553" s="246"/>
      <c r="BJ553" s="246"/>
      <c r="BK553" s="246"/>
      <c r="BL553" s="245">
        <v>150000.00000000003</v>
      </c>
      <c r="BM553" s="247">
        <f t="shared" si="17"/>
        <v>463650.77</v>
      </c>
      <c r="BN553" s="246"/>
      <c r="BO553" s="246"/>
      <c r="BP553" s="246"/>
      <c r="BQ553" s="246"/>
      <c r="BR553" s="246"/>
      <c r="BS553" s="246"/>
      <c r="BT553" s="256"/>
      <c r="BU553" s="245">
        <v>2145578.62</v>
      </c>
      <c r="BV553" s="245">
        <v>4044.5000000000005</v>
      </c>
      <c r="BW553" s="246"/>
      <c r="BX553" s="246"/>
      <c r="BY553" s="247">
        <v>2149623.12</v>
      </c>
      <c r="BZ553" s="245">
        <v>2206314.9900000002</v>
      </c>
      <c r="CA553" s="245">
        <v>25523.13</v>
      </c>
      <c r="CB553" s="247">
        <v>2231838.12</v>
      </c>
      <c r="CC553" s="256"/>
      <c r="CD553" s="256"/>
      <c r="CE553" s="247">
        <v>57985145.199999996</v>
      </c>
      <c r="CG553" s="225"/>
      <c r="CH553" s="225"/>
    </row>
    <row r="554" spans="2:86" ht="15" customHeight="1">
      <c r="B554" s="314"/>
      <c r="C554" s="315" t="s">
        <v>648</v>
      </c>
      <c r="D554" s="316"/>
      <c r="E554" s="197"/>
      <c r="F554" s="246"/>
      <c r="G554" s="245">
        <v>11881179.470000001</v>
      </c>
      <c r="H554" s="246"/>
      <c r="I554" s="246"/>
      <c r="J554" s="246"/>
      <c r="K554" s="246"/>
      <c r="L554" s="317">
        <v>11881179.470000001</v>
      </c>
      <c r="M554" s="317"/>
      <c r="N554" s="246"/>
      <c r="O554" s="246"/>
      <c r="P554" s="319"/>
      <c r="Q554" s="319"/>
      <c r="R554" s="246"/>
      <c r="S554" s="246"/>
      <c r="T554" s="256"/>
      <c r="U554" s="245">
        <v>54.87</v>
      </c>
      <c r="V554" s="245">
        <v>1344892.89</v>
      </c>
      <c r="W554" s="245">
        <v>3953877.92</v>
      </c>
      <c r="X554" s="245">
        <v>532887.21000000008</v>
      </c>
      <c r="Y554" s="245">
        <v>29075.51</v>
      </c>
      <c r="Z554" s="245">
        <v>1428477.78</v>
      </c>
      <c r="AA554" s="246"/>
      <c r="AB554" s="245">
        <v>132077.86000000002</v>
      </c>
      <c r="AC554" s="246"/>
      <c r="AD554" s="246"/>
      <c r="AE554" s="247">
        <v>7421344.04</v>
      </c>
      <c r="AF554" s="245">
        <v>9980</v>
      </c>
      <c r="AG554" s="246"/>
      <c r="AH554" s="246"/>
      <c r="AI554" s="246"/>
      <c r="AJ554" s="246"/>
      <c r="AK554" s="246"/>
      <c r="AL554" s="246"/>
      <c r="AM554" s="247">
        <v>9980</v>
      </c>
      <c r="AN554" s="247">
        <f t="shared" si="16"/>
        <v>19312503.510000002</v>
      </c>
      <c r="AO554" s="246"/>
      <c r="AP554" s="246"/>
      <c r="AQ554" s="246"/>
      <c r="AR554" s="246"/>
      <c r="AS554" s="246"/>
      <c r="AT554" s="246"/>
      <c r="AU554" s="256"/>
      <c r="AV554" s="246"/>
      <c r="AW554" s="246"/>
      <c r="AX554" s="246"/>
      <c r="AY554" s="246"/>
      <c r="AZ554" s="246"/>
      <c r="BA554" s="246"/>
      <c r="BB554" s="245">
        <v>91769.159999999989</v>
      </c>
      <c r="BC554" s="246"/>
      <c r="BD554" s="246"/>
      <c r="BE554" s="246"/>
      <c r="BF554" s="246"/>
      <c r="BG554" s="246"/>
      <c r="BH554" s="246"/>
      <c r="BI554" s="246"/>
      <c r="BJ554" s="246"/>
      <c r="BK554" s="246"/>
      <c r="BL554" s="246"/>
      <c r="BM554" s="247">
        <f t="shared" si="17"/>
        <v>91769.159999999989</v>
      </c>
      <c r="BN554" s="246"/>
      <c r="BO554" s="246"/>
      <c r="BP554" s="246"/>
      <c r="BQ554" s="246"/>
      <c r="BR554" s="246"/>
      <c r="BS554" s="246"/>
      <c r="BT554" s="256"/>
      <c r="BU554" s="246"/>
      <c r="BV554" s="246"/>
      <c r="BW554" s="246"/>
      <c r="BX554" s="246"/>
      <c r="BY554" s="256"/>
      <c r="BZ554" s="246"/>
      <c r="CA554" s="246"/>
      <c r="CB554" s="256"/>
      <c r="CC554" s="247">
        <v>19302523.510000002</v>
      </c>
      <c r="CD554" s="247">
        <v>101749.15999999999</v>
      </c>
      <c r="CE554" s="247">
        <v>19404272.670000002</v>
      </c>
      <c r="CG554" s="225"/>
      <c r="CH554" s="225"/>
    </row>
    <row r="555" spans="2:86" ht="15" customHeight="1">
      <c r="B555" s="314"/>
      <c r="C555" s="315" t="s">
        <v>649</v>
      </c>
      <c r="D555" s="316"/>
      <c r="E555" s="197"/>
      <c r="F555" s="246"/>
      <c r="G555" s="245">
        <v>20330545.960000001</v>
      </c>
      <c r="H555" s="245">
        <v>873642.63</v>
      </c>
      <c r="I555" s="246"/>
      <c r="J555" s="245">
        <v>171486.06000000003</v>
      </c>
      <c r="K555" s="246"/>
      <c r="L555" s="317">
        <v>21375674.649999999</v>
      </c>
      <c r="M555" s="317"/>
      <c r="N555" s="246"/>
      <c r="O555" s="246"/>
      <c r="P555" s="319"/>
      <c r="Q555" s="319"/>
      <c r="R555" s="246"/>
      <c r="S555" s="246"/>
      <c r="T555" s="256"/>
      <c r="U555" s="245">
        <v>960648.09</v>
      </c>
      <c r="V555" s="245">
        <v>9358470.5299999975</v>
      </c>
      <c r="W555" s="245">
        <v>254639.64999999944</v>
      </c>
      <c r="X555" s="245">
        <v>81733.79999999993</v>
      </c>
      <c r="Y555" s="245">
        <v>1648.760000000002</v>
      </c>
      <c r="Z555" s="245">
        <v>191558.29000000027</v>
      </c>
      <c r="AA555" s="246"/>
      <c r="AB555" s="245">
        <v>25072.039999999979</v>
      </c>
      <c r="AC555" s="245">
        <v>392471.29</v>
      </c>
      <c r="AD555" s="246"/>
      <c r="AE555" s="247">
        <v>11266242.449999996</v>
      </c>
      <c r="AF555" s="245">
        <v>501800.01</v>
      </c>
      <c r="AG555" s="245">
        <v>683812.57</v>
      </c>
      <c r="AH555" s="246"/>
      <c r="AI555" s="246"/>
      <c r="AJ555" s="246"/>
      <c r="AK555" s="246"/>
      <c r="AL555" s="246"/>
      <c r="AM555" s="247">
        <v>1185612.58</v>
      </c>
      <c r="AN555" s="247">
        <f t="shared" si="16"/>
        <v>33827529.679999992</v>
      </c>
      <c r="AO555" s="246"/>
      <c r="AP555" s="246"/>
      <c r="AQ555" s="246"/>
      <c r="AR555" s="246"/>
      <c r="AS555" s="246"/>
      <c r="AT555" s="246"/>
      <c r="AU555" s="256"/>
      <c r="AV555" s="246"/>
      <c r="AW555" s="245">
        <v>65459.180000000008</v>
      </c>
      <c r="AX555" s="245">
        <v>88252.580000000016</v>
      </c>
      <c r="AY555" s="245">
        <v>45128.859999999993</v>
      </c>
      <c r="AZ555" s="246"/>
      <c r="BA555" s="246"/>
      <c r="BB555" s="245">
        <v>9124.5500000000029</v>
      </c>
      <c r="BC555" s="246"/>
      <c r="BD555" s="246"/>
      <c r="BE555" s="246"/>
      <c r="BF555" s="245">
        <v>13916.439999999999</v>
      </c>
      <c r="BG555" s="246"/>
      <c r="BH555" s="246"/>
      <c r="BI555" s="246"/>
      <c r="BJ555" s="246"/>
      <c r="BK555" s="246"/>
      <c r="BL555" s="245">
        <v>150000.00000000003</v>
      </c>
      <c r="BM555" s="247">
        <f t="shared" si="17"/>
        <v>371881.61</v>
      </c>
      <c r="BN555" s="246"/>
      <c r="BO555" s="246"/>
      <c r="BP555" s="246"/>
      <c r="BQ555" s="246"/>
      <c r="BR555" s="246"/>
      <c r="BS555" s="246"/>
      <c r="BT555" s="256"/>
      <c r="BU555" s="245">
        <v>2145578.62</v>
      </c>
      <c r="BV555" s="245">
        <v>4044.5000000000005</v>
      </c>
      <c r="BW555" s="246"/>
      <c r="BX555" s="246"/>
      <c r="BY555" s="247">
        <v>2149623.12</v>
      </c>
      <c r="BZ555" s="245">
        <v>2206314.9900000002</v>
      </c>
      <c r="CA555" s="245">
        <v>25523.13</v>
      </c>
      <c r="CB555" s="247">
        <v>2231838.12</v>
      </c>
      <c r="CC555" s="256"/>
      <c r="CD555" s="256"/>
      <c r="CE555" s="247">
        <v>38580872.529999994</v>
      </c>
      <c r="CG555" s="225"/>
      <c r="CH555" s="225"/>
    </row>
    <row r="556" spans="2:86" ht="15" customHeight="1">
      <c r="B556" s="314" t="s">
        <v>216</v>
      </c>
      <c r="C556" s="315" t="s">
        <v>647</v>
      </c>
      <c r="D556" s="316"/>
      <c r="E556" s="197">
        <v>6824256.46</v>
      </c>
      <c r="F556" s="246"/>
      <c r="G556" s="245">
        <v>187766867.08000001</v>
      </c>
      <c r="H556" s="245">
        <v>65130.210000000006</v>
      </c>
      <c r="I556" s="245">
        <v>21488.720000000001</v>
      </c>
      <c r="J556" s="245">
        <v>1188778.3500000001</v>
      </c>
      <c r="K556" s="246"/>
      <c r="L556" s="317">
        <v>195866520.82000002</v>
      </c>
      <c r="M556" s="317"/>
      <c r="N556" s="245">
        <v>53628</v>
      </c>
      <c r="O556" s="245">
        <v>981104.63</v>
      </c>
      <c r="P556" s="318">
        <v>460494.71</v>
      </c>
      <c r="Q556" s="318"/>
      <c r="R556" s="245">
        <v>1756791.26</v>
      </c>
      <c r="S556" s="246"/>
      <c r="T556" s="247">
        <v>3252018.6</v>
      </c>
      <c r="U556" s="245">
        <v>16462611.539999999</v>
      </c>
      <c r="V556" s="245">
        <v>66962498.950000003</v>
      </c>
      <c r="W556" s="245">
        <v>3019618.7000000007</v>
      </c>
      <c r="X556" s="245">
        <v>2692932.9199999995</v>
      </c>
      <c r="Y556" s="245">
        <v>38028.370000000003</v>
      </c>
      <c r="Z556" s="245">
        <v>1558229.09</v>
      </c>
      <c r="AA556" s="245">
        <v>350.16</v>
      </c>
      <c r="AB556" s="245">
        <v>2655178.69</v>
      </c>
      <c r="AC556" s="245">
        <v>621203.47000000009</v>
      </c>
      <c r="AD556" s="246"/>
      <c r="AE556" s="247">
        <v>94010651.890000015</v>
      </c>
      <c r="AF556" s="245">
        <v>608070</v>
      </c>
      <c r="AG556" s="245">
        <v>1540412.98</v>
      </c>
      <c r="AH556" s="246"/>
      <c r="AI556" s="245">
        <v>1607741.84</v>
      </c>
      <c r="AJ556" s="246"/>
      <c r="AK556" s="246"/>
      <c r="AL556" s="246"/>
      <c r="AM556" s="247">
        <v>3756224.82</v>
      </c>
      <c r="AN556" s="247">
        <f t="shared" si="16"/>
        <v>296885416.13000005</v>
      </c>
      <c r="AO556" s="245">
        <v>304183.42999999993</v>
      </c>
      <c r="AP556" s="246"/>
      <c r="AQ556" s="246"/>
      <c r="AR556" s="246"/>
      <c r="AS556" s="246"/>
      <c r="AT556" s="246"/>
      <c r="AU556" s="247">
        <v>304183.42999999993</v>
      </c>
      <c r="AV556" s="246"/>
      <c r="AW556" s="245">
        <v>22454.25</v>
      </c>
      <c r="AX556" s="245">
        <v>151063.5</v>
      </c>
      <c r="AY556" s="245">
        <v>194660.36</v>
      </c>
      <c r="AZ556" s="246"/>
      <c r="BA556" s="246"/>
      <c r="BB556" s="245">
        <v>538070.4</v>
      </c>
      <c r="BC556" s="246"/>
      <c r="BD556" s="246"/>
      <c r="BE556" s="246"/>
      <c r="BF556" s="245">
        <v>172407.84</v>
      </c>
      <c r="BG556" s="246"/>
      <c r="BH556" s="246"/>
      <c r="BI556" s="246"/>
      <c r="BJ556" s="245">
        <v>1.5631940186722204E-13</v>
      </c>
      <c r="BK556" s="246"/>
      <c r="BL556" s="245">
        <v>5605035.8799999999</v>
      </c>
      <c r="BM556" s="247">
        <f t="shared" si="17"/>
        <v>6683692.2300000004</v>
      </c>
      <c r="BN556" s="246"/>
      <c r="BO556" s="246"/>
      <c r="BP556" s="246"/>
      <c r="BQ556" s="246"/>
      <c r="BR556" s="246"/>
      <c r="BS556" s="246"/>
      <c r="BT556" s="256"/>
      <c r="BU556" s="245">
        <v>4376207.5100000007</v>
      </c>
      <c r="BV556" s="245">
        <v>183.15000000000009</v>
      </c>
      <c r="BW556" s="246"/>
      <c r="BX556" s="246"/>
      <c r="BY556" s="247">
        <v>4376390.6600000011</v>
      </c>
      <c r="BZ556" s="245">
        <v>7323561.2200000007</v>
      </c>
      <c r="CA556" s="245">
        <v>37381.39</v>
      </c>
      <c r="CB556" s="247">
        <v>7360942.6100000003</v>
      </c>
      <c r="CC556" s="256"/>
      <c r="CD556" s="256"/>
      <c r="CE556" s="247">
        <v>315610625.06000006</v>
      </c>
      <c r="CG556" s="225"/>
      <c r="CH556" s="225"/>
    </row>
    <row r="557" spans="2:86" ht="15" customHeight="1">
      <c r="B557" s="314"/>
      <c r="C557" s="315" t="s">
        <v>648</v>
      </c>
      <c r="D557" s="316"/>
      <c r="E557" s="197"/>
      <c r="F557" s="246"/>
      <c r="G557" s="245">
        <v>107884965.43000001</v>
      </c>
      <c r="H557" s="245">
        <v>644.37</v>
      </c>
      <c r="I557" s="245">
        <v>16022.89</v>
      </c>
      <c r="J557" s="246"/>
      <c r="K557" s="246"/>
      <c r="L557" s="317">
        <v>107901632.69000001</v>
      </c>
      <c r="M557" s="317"/>
      <c r="N557" s="245">
        <v>11916.14</v>
      </c>
      <c r="O557" s="245">
        <v>981104.63</v>
      </c>
      <c r="P557" s="318">
        <v>273642.76</v>
      </c>
      <c r="Q557" s="318"/>
      <c r="R557" s="246"/>
      <c r="S557" s="246"/>
      <c r="T557" s="247">
        <v>1266663.53</v>
      </c>
      <c r="U557" s="246"/>
      <c r="V557" s="245">
        <v>9959226.0099999998</v>
      </c>
      <c r="W557" s="245">
        <v>2747783.08</v>
      </c>
      <c r="X557" s="245">
        <v>2433563.9299999997</v>
      </c>
      <c r="Y557" s="245">
        <v>27510.03</v>
      </c>
      <c r="Z557" s="245">
        <v>1360182.61</v>
      </c>
      <c r="AA557" s="245">
        <v>350.16</v>
      </c>
      <c r="AB557" s="245">
        <v>1555509.1</v>
      </c>
      <c r="AC557" s="246"/>
      <c r="AD557" s="246"/>
      <c r="AE557" s="247">
        <v>18084124.919999998</v>
      </c>
      <c r="AF557" s="246"/>
      <c r="AG557" s="246"/>
      <c r="AH557" s="246"/>
      <c r="AI557" s="245">
        <v>200309.18</v>
      </c>
      <c r="AJ557" s="246"/>
      <c r="AK557" s="246"/>
      <c r="AL557" s="246"/>
      <c r="AM557" s="247">
        <v>200309.18</v>
      </c>
      <c r="AN557" s="247">
        <f t="shared" si="16"/>
        <v>127452730.32000002</v>
      </c>
      <c r="AO557" s="246"/>
      <c r="AP557" s="246"/>
      <c r="AQ557" s="246"/>
      <c r="AR557" s="246"/>
      <c r="AS557" s="246"/>
      <c r="AT557" s="246"/>
      <c r="AU557" s="256"/>
      <c r="AV557" s="246"/>
      <c r="AW557" s="246"/>
      <c r="AX557" s="246"/>
      <c r="AY557" s="246"/>
      <c r="AZ557" s="246"/>
      <c r="BA557" s="246"/>
      <c r="BB557" s="245">
        <v>538070.4</v>
      </c>
      <c r="BC557" s="246"/>
      <c r="BD557" s="246"/>
      <c r="BE557" s="246"/>
      <c r="BF557" s="246"/>
      <c r="BG557" s="246"/>
      <c r="BH557" s="246"/>
      <c r="BI557" s="246"/>
      <c r="BJ557" s="246"/>
      <c r="BK557" s="246"/>
      <c r="BL557" s="245">
        <v>488712.93</v>
      </c>
      <c r="BM557" s="247">
        <f t="shared" si="17"/>
        <v>1026783.3300000001</v>
      </c>
      <c r="BN557" s="246"/>
      <c r="BO557" s="246"/>
      <c r="BP557" s="246"/>
      <c r="BQ557" s="246"/>
      <c r="BR557" s="246"/>
      <c r="BS557" s="246"/>
      <c r="BT557" s="256"/>
      <c r="BU557" s="246"/>
      <c r="BV557" s="246"/>
      <c r="BW557" s="246"/>
      <c r="BX557" s="246"/>
      <c r="BY557" s="256"/>
      <c r="BZ557" s="246"/>
      <c r="CA557" s="246"/>
      <c r="CB557" s="256"/>
      <c r="CC557" s="247">
        <v>127452730.32000001</v>
      </c>
      <c r="CD557" s="247">
        <v>1026783.33</v>
      </c>
      <c r="CE557" s="247">
        <v>128479513.65000002</v>
      </c>
      <c r="CG557" s="225"/>
      <c r="CH557" s="225"/>
    </row>
    <row r="558" spans="2:86" ht="15" customHeight="1">
      <c r="B558" s="314"/>
      <c r="C558" s="315" t="s">
        <v>649</v>
      </c>
      <c r="D558" s="316"/>
      <c r="E558" s="197">
        <v>6824256.46</v>
      </c>
      <c r="F558" s="246"/>
      <c r="G558" s="245">
        <v>79881901.650000006</v>
      </c>
      <c r="H558" s="245">
        <v>64485.84</v>
      </c>
      <c r="I558" s="245">
        <v>5465.8300000000017</v>
      </c>
      <c r="J558" s="245">
        <v>1188778.3500000001</v>
      </c>
      <c r="K558" s="246"/>
      <c r="L558" s="317">
        <v>87964888.13000001</v>
      </c>
      <c r="M558" s="317"/>
      <c r="N558" s="245">
        <v>41711.86</v>
      </c>
      <c r="O558" s="246"/>
      <c r="P558" s="318">
        <v>186851.95</v>
      </c>
      <c r="Q558" s="318"/>
      <c r="R558" s="245">
        <v>1756791.26</v>
      </c>
      <c r="S558" s="246"/>
      <c r="T558" s="247">
        <v>1985355.07</v>
      </c>
      <c r="U558" s="245">
        <v>16462611.539999999</v>
      </c>
      <c r="V558" s="245">
        <v>57003272.940000005</v>
      </c>
      <c r="W558" s="245">
        <v>271835.62000000058</v>
      </c>
      <c r="X558" s="245">
        <v>259368.98999999976</v>
      </c>
      <c r="Y558" s="245">
        <v>10518.340000000004</v>
      </c>
      <c r="Z558" s="245">
        <v>198046.48</v>
      </c>
      <c r="AA558" s="246"/>
      <c r="AB558" s="245">
        <v>1099669.5899999999</v>
      </c>
      <c r="AC558" s="245">
        <v>621203.47000000009</v>
      </c>
      <c r="AD558" s="246"/>
      <c r="AE558" s="247">
        <v>75926526.970000014</v>
      </c>
      <c r="AF558" s="245">
        <v>608070</v>
      </c>
      <c r="AG558" s="245">
        <v>1540412.98</v>
      </c>
      <c r="AH558" s="246"/>
      <c r="AI558" s="245">
        <v>1407432.66</v>
      </c>
      <c r="AJ558" s="246"/>
      <c r="AK558" s="246"/>
      <c r="AL558" s="246"/>
      <c r="AM558" s="247">
        <v>3555915.6399999997</v>
      </c>
      <c r="AN558" s="247">
        <f t="shared" si="16"/>
        <v>169432685.81</v>
      </c>
      <c r="AO558" s="245">
        <v>304183.42999999993</v>
      </c>
      <c r="AP558" s="246"/>
      <c r="AQ558" s="246"/>
      <c r="AR558" s="246"/>
      <c r="AS558" s="246"/>
      <c r="AT558" s="246"/>
      <c r="AU558" s="247">
        <v>304183.42999999993</v>
      </c>
      <c r="AV558" s="246"/>
      <c r="AW558" s="245">
        <v>22454.25</v>
      </c>
      <c r="AX558" s="245">
        <v>151063.5</v>
      </c>
      <c r="AY558" s="245">
        <v>194660.36</v>
      </c>
      <c r="AZ558" s="246"/>
      <c r="BA558" s="246"/>
      <c r="BB558" s="245">
        <v>0</v>
      </c>
      <c r="BC558" s="246"/>
      <c r="BD558" s="246"/>
      <c r="BE558" s="246"/>
      <c r="BF558" s="245">
        <v>172407.84</v>
      </c>
      <c r="BG558" s="246"/>
      <c r="BH558" s="246"/>
      <c r="BI558" s="246"/>
      <c r="BJ558" s="245">
        <v>1.5631940186722204E-13</v>
      </c>
      <c r="BK558" s="246"/>
      <c r="BL558" s="245">
        <v>5116322.95</v>
      </c>
      <c r="BM558" s="247">
        <f t="shared" si="17"/>
        <v>5656908.9000000004</v>
      </c>
      <c r="BN558" s="246"/>
      <c r="BO558" s="246"/>
      <c r="BP558" s="246"/>
      <c r="BQ558" s="246"/>
      <c r="BR558" s="246"/>
      <c r="BS558" s="246"/>
      <c r="BT558" s="256"/>
      <c r="BU558" s="245">
        <v>4376207.5100000007</v>
      </c>
      <c r="BV558" s="245">
        <v>183.15000000000009</v>
      </c>
      <c r="BW558" s="246"/>
      <c r="BX558" s="246"/>
      <c r="BY558" s="247">
        <v>4376390.6600000011</v>
      </c>
      <c r="BZ558" s="245">
        <v>7323561.2200000007</v>
      </c>
      <c r="CA558" s="245">
        <v>37381.39</v>
      </c>
      <c r="CB558" s="247">
        <v>7360942.6100000003</v>
      </c>
      <c r="CC558" s="256"/>
      <c r="CD558" s="256"/>
      <c r="CE558" s="247">
        <v>187131111.41000003</v>
      </c>
      <c r="CG558" s="225"/>
      <c r="CH558" s="225"/>
    </row>
    <row r="559" spans="2:86" ht="15" customHeight="1">
      <c r="B559" s="314" t="s">
        <v>217</v>
      </c>
      <c r="C559" s="315" t="s">
        <v>647</v>
      </c>
      <c r="D559" s="316"/>
      <c r="E559" s="197">
        <v>230836.11</v>
      </c>
      <c r="F559" s="246"/>
      <c r="G559" s="245">
        <v>8143453.04</v>
      </c>
      <c r="H559" s="246"/>
      <c r="I559" s="245">
        <v>3903.73</v>
      </c>
      <c r="J559" s="246"/>
      <c r="K559" s="246"/>
      <c r="L559" s="317">
        <v>8378192.8800000008</v>
      </c>
      <c r="M559" s="317"/>
      <c r="N559" s="246"/>
      <c r="O559" s="245">
        <v>10314</v>
      </c>
      <c r="P559" s="318">
        <v>205824.50999999998</v>
      </c>
      <c r="Q559" s="318"/>
      <c r="R559" s="246"/>
      <c r="S559" s="246"/>
      <c r="T559" s="247">
        <v>216138.50999999998</v>
      </c>
      <c r="U559" s="245">
        <v>4810520.8999999994</v>
      </c>
      <c r="V559" s="245">
        <v>11729278.290000001</v>
      </c>
      <c r="W559" s="245">
        <v>1700122.64</v>
      </c>
      <c r="X559" s="245">
        <v>1143649.75</v>
      </c>
      <c r="Y559" s="245">
        <v>92607.44</v>
      </c>
      <c r="Z559" s="245">
        <v>979419.13</v>
      </c>
      <c r="AA559" s="246"/>
      <c r="AB559" s="245">
        <v>144091.16</v>
      </c>
      <c r="AC559" s="245">
        <v>1443341.2000000004</v>
      </c>
      <c r="AD559" s="246"/>
      <c r="AE559" s="247">
        <v>22043030.510000002</v>
      </c>
      <c r="AF559" s="245">
        <v>32593.870000000003</v>
      </c>
      <c r="AG559" s="245">
        <v>469707.62</v>
      </c>
      <c r="AH559" s="246"/>
      <c r="AI559" s="246"/>
      <c r="AJ559" s="246"/>
      <c r="AK559" s="246"/>
      <c r="AL559" s="246"/>
      <c r="AM559" s="247">
        <v>502301.49</v>
      </c>
      <c r="AN559" s="247">
        <f t="shared" si="16"/>
        <v>31139663.390000001</v>
      </c>
      <c r="AO559" s="246"/>
      <c r="AP559" s="246"/>
      <c r="AQ559" s="246"/>
      <c r="AR559" s="246"/>
      <c r="AS559" s="246"/>
      <c r="AT559" s="246"/>
      <c r="AU559" s="256"/>
      <c r="AV559" s="246"/>
      <c r="AW559" s="245">
        <v>117239.31</v>
      </c>
      <c r="AX559" s="245">
        <v>1439.91</v>
      </c>
      <c r="AY559" s="246"/>
      <c r="AZ559" s="246"/>
      <c r="BA559" s="246"/>
      <c r="BB559" s="246"/>
      <c r="BC559" s="246"/>
      <c r="BD559" s="246"/>
      <c r="BE559" s="246"/>
      <c r="BF559" s="245">
        <v>10864.99</v>
      </c>
      <c r="BG559" s="246"/>
      <c r="BH559" s="246"/>
      <c r="BI559" s="246"/>
      <c r="BJ559" s="246"/>
      <c r="BK559" s="246"/>
      <c r="BL559" s="246"/>
      <c r="BM559" s="247">
        <f t="shared" si="17"/>
        <v>129544.21</v>
      </c>
      <c r="BN559" s="246"/>
      <c r="BO559" s="246"/>
      <c r="BP559" s="246"/>
      <c r="BQ559" s="246"/>
      <c r="BR559" s="246"/>
      <c r="BS559" s="246"/>
      <c r="BT559" s="256"/>
      <c r="BU559" s="245">
        <v>186851.61</v>
      </c>
      <c r="BV559" s="245">
        <v>2561.6099999999997</v>
      </c>
      <c r="BW559" s="246"/>
      <c r="BX559" s="246"/>
      <c r="BY559" s="247">
        <v>189413.21999999997</v>
      </c>
      <c r="BZ559" s="246"/>
      <c r="CA559" s="246"/>
      <c r="CB559" s="256"/>
      <c r="CC559" s="256"/>
      <c r="CD559" s="256"/>
      <c r="CE559" s="247">
        <v>31458620.82</v>
      </c>
      <c r="CG559" s="225"/>
      <c r="CH559" s="225"/>
    </row>
    <row r="560" spans="2:86" ht="15" customHeight="1">
      <c r="B560" s="314"/>
      <c r="C560" s="315" t="s">
        <v>648</v>
      </c>
      <c r="D560" s="316"/>
      <c r="E560" s="197"/>
      <c r="F560" s="246"/>
      <c r="G560" s="245">
        <v>3179066.18</v>
      </c>
      <c r="H560" s="246"/>
      <c r="I560" s="245">
        <v>3903.73</v>
      </c>
      <c r="J560" s="246"/>
      <c r="K560" s="246"/>
      <c r="L560" s="317">
        <v>3182969.91</v>
      </c>
      <c r="M560" s="317"/>
      <c r="N560" s="246"/>
      <c r="O560" s="245">
        <v>6534</v>
      </c>
      <c r="P560" s="318">
        <v>94450.31</v>
      </c>
      <c r="Q560" s="318"/>
      <c r="R560" s="246"/>
      <c r="S560" s="246"/>
      <c r="T560" s="247">
        <v>100984.31</v>
      </c>
      <c r="U560" s="246"/>
      <c r="V560" s="245">
        <v>1752833.23</v>
      </c>
      <c r="W560" s="245">
        <v>1431948.65</v>
      </c>
      <c r="X560" s="245">
        <v>909535.98</v>
      </c>
      <c r="Y560" s="245">
        <v>80391.490000000005</v>
      </c>
      <c r="Z560" s="245">
        <v>869177.24</v>
      </c>
      <c r="AA560" s="246"/>
      <c r="AB560" s="245">
        <v>122338.39</v>
      </c>
      <c r="AC560" s="246"/>
      <c r="AD560" s="246"/>
      <c r="AE560" s="247">
        <v>5166224.9799999995</v>
      </c>
      <c r="AF560" s="246"/>
      <c r="AG560" s="246"/>
      <c r="AH560" s="246"/>
      <c r="AI560" s="246"/>
      <c r="AJ560" s="246"/>
      <c r="AK560" s="246"/>
      <c r="AL560" s="246"/>
      <c r="AM560" s="256"/>
      <c r="AN560" s="247">
        <f t="shared" si="16"/>
        <v>8450179.1999999993</v>
      </c>
      <c r="AO560" s="246"/>
      <c r="AP560" s="246"/>
      <c r="AQ560" s="246"/>
      <c r="AR560" s="246"/>
      <c r="AS560" s="246"/>
      <c r="AT560" s="246"/>
      <c r="AU560" s="256"/>
      <c r="AV560" s="246"/>
      <c r="AW560" s="246"/>
      <c r="AX560" s="246"/>
      <c r="AY560" s="246"/>
      <c r="AZ560" s="246"/>
      <c r="BA560" s="246"/>
      <c r="BB560" s="246"/>
      <c r="BC560" s="246"/>
      <c r="BD560" s="246"/>
      <c r="BE560" s="246"/>
      <c r="BF560" s="246"/>
      <c r="BG560" s="246"/>
      <c r="BH560" s="246"/>
      <c r="BI560" s="246"/>
      <c r="BJ560" s="246"/>
      <c r="BK560" s="246"/>
      <c r="BL560" s="246"/>
      <c r="BM560" s="247">
        <f t="shared" si="17"/>
        <v>0</v>
      </c>
      <c r="BN560" s="246"/>
      <c r="BO560" s="246"/>
      <c r="BP560" s="246"/>
      <c r="BQ560" s="246"/>
      <c r="BR560" s="246"/>
      <c r="BS560" s="246"/>
      <c r="BT560" s="256"/>
      <c r="BU560" s="246"/>
      <c r="BV560" s="246"/>
      <c r="BW560" s="246"/>
      <c r="BX560" s="246"/>
      <c r="BY560" s="256"/>
      <c r="BZ560" s="246"/>
      <c r="CA560" s="246"/>
      <c r="CB560" s="256"/>
      <c r="CC560" s="247">
        <v>8450179.2000000011</v>
      </c>
      <c r="CD560" s="256"/>
      <c r="CE560" s="247">
        <v>8450179.1999999993</v>
      </c>
      <c r="CG560" s="225"/>
      <c r="CH560" s="225"/>
    </row>
    <row r="561" spans="2:86" ht="15" customHeight="1">
      <c r="B561" s="314"/>
      <c r="C561" s="315" t="s">
        <v>649</v>
      </c>
      <c r="D561" s="316"/>
      <c r="E561" s="197">
        <v>230836.11</v>
      </c>
      <c r="F561" s="246"/>
      <c r="G561" s="245">
        <v>4964386.8599999994</v>
      </c>
      <c r="H561" s="246"/>
      <c r="I561" s="246"/>
      <c r="J561" s="246"/>
      <c r="K561" s="246"/>
      <c r="L561" s="317">
        <v>5195222.9700000007</v>
      </c>
      <c r="M561" s="317"/>
      <c r="N561" s="246"/>
      <c r="O561" s="245">
        <v>3780</v>
      </c>
      <c r="P561" s="318">
        <v>111374.19999999998</v>
      </c>
      <c r="Q561" s="318"/>
      <c r="R561" s="246"/>
      <c r="S561" s="246"/>
      <c r="T561" s="247">
        <v>115154.19999999998</v>
      </c>
      <c r="U561" s="245">
        <v>4810520.8999999994</v>
      </c>
      <c r="V561" s="245">
        <v>9976445.0600000005</v>
      </c>
      <c r="W561" s="245">
        <v>268173.98999999976</v>
      </c>
      <c r="X561" s="245">
        <v>234113.77</v>
      </c>
      <c r="Y561" s="245">
        <v>12215.949999999997</v>
      </c>
      <c r="Z561" s="245">
        <v>110241.89000000001</v>
      </c>
      <c r="AA561" s="246"/>
      <c r="AB561" s="245">
        <v>21752.770000000004</v>
      </c>
      <c r="AC561" s="245">
        <v>1443341.2000000004</v>
      </c>
      <c r="AD561" s="246"/>
      <c r="AE561" s="247">
        <v>16876805.530000001</v>
      </c>
      <c r="AF561" s="245">
        <v>32593.870000000003</v>
      </c>
      <c r="AG561" s="245">
        <v>469707.62</v>
      </c>
      <c r="AH561" s="246"/>
      <c r="AI561" s="246"/>
      <c r="AJ561" s="246"/>
      <c r="AK561" s="246"/>
      <c r="AL561" s="246"/>
      <c r="AM561" s="247">
        <v>502301.49</v>
      </c>
      <c r="AN561" s="247">
        <f t="shared" si="16"/>
        <v>22689484.190000001</v>
      </c>
      <c r="AO561" s="246"/>
      <c r="AP561" s="246"/>
      <c r="AQ561" s="246"/>
      <c r="AR561" s="246"/>
      <c r="AS561" s="246"/>
      <c r="AT561" s="246"/>
      <c r="AU561" s="256"/>
      <c r="AV561" s="246"/>
      <c r="AW561" s="245">
        <v>117239.31</v>
      </c>
      <c r="AX561" s="245">
        <v>1439.91</v>
      </c>
      <c r="AY561" s="246"/>
      <c r="AZ561" s="246"/>
      <c r="BA561" s="246"/>
      <c r="BB561" s="246"/>
      <c r="BC561" s="246"/>
      <c r="BD561" s="246"/>
      <c r="BE561" s="246"/>
      <c r="BF561" s="245">
        <v>10864.99</v>
      </c>
      <c r="BG561" s="246"/>
      <c r="BH561" s="246"/>
      <c r="BI561" s="246"/>
      <c r="BJ561" s="246"/>
      <c r="BK561" s="246"/>
      <c r="BL561" s="246"/>
      <c r="BM561" s="247">
        <f t="shared" si="17"/>
        <v>129544.21</v>
      </c>
      <c r="BN561" s="246"/>
      <c r="BO561" s="246"/>
      <c r="BP561" s="246"/>
      <c r="BQ561" s="246"/>
      <c r="BR561" s="246"/>
      <c r="BS561" s="246"/>
      <c r="BT561" s="256"/>
      <c r="BU561" s="245">
        <v>186851.61</v>
      </c>
      <c r="BV561" s="245">
        <v>2561.6099999999997</v>
      </c>
      <c r="BW561" s="246"/>
      <c r="BX561" s="246"/>
      <c r="BY561" s="247">
        <v>189413.21999999997</v>
      </c>
      <c r="BZ561" s="246"/>
      <c r="CA561" s="246"/>
      <c r="CB561" s="256"/>
      <c r="CC561" s="256"/>
      <c r="CD561" s="256"/>
      <c r="CE561" s="247">
        <v>23008441.620000001</v>
      </c>
      <c r="CG561" s="225"/>
      <c r="CH561" s="225"/>
    </row>
    <row r="562" spans="2:86" ht="12.75" customHeight="1">
      <c r="B562" s="314" t="s">
        <v>218</v>
      </c>
      <c r="C562" s="315" t="s">
        <v>647</v>
      </c>
      <c r="D562" s="316"/>
      <c r="E562" s="197">
        <v>7749718.1299999999</v>
      </c>
      <c r="F562" s="245">
        <v>26694.52</v>
      </c>
      <c r="G562" s="245">
        <v>98351031.879999995</v>
      </c>
      <c r="H562" s="245">
        <v>824248.67</v>
      </c>
      <c r="I562" s="245">
        <v>141765.18</v>
      </c>
      <c r="J562" s="245">
        <v>3984603.16</v>
      </c>
      <c r="K562" s="246"/>
      <c r="L562" s="317">
        <v>111078061.54000001</v>
      </c>
      <c r="M562" s="317"/>
      <c r="N562" s="246"/>
      <c r="O562" s="245">
        <v>475020.27</v>
      </c>
      <c r="P562" s="318">
        <v>97550.78</v>
      </c>
      <c r="Q562" s="318"/>
      <c r="R562" s="246"/>
      <c r="S562" s="246"/>
      <c r="T562" s="247">
        <v>572571.05000000005</v>
      </c>
      <c r="U562" s="245">
        <v>16626586.57</v>
      </c>
      <c r="V562" s="245">
        <v>56162027.859999999</v>
      </c>
      <c r="W562" s="245">
        <v>2691043.84</v>
      </c>
      <c r="X562" s="245">
        <v>1206617.3299999998</v>
      </c>
      <c r="Y562" s="245">
        <v>562086.21</v>
      </c>
      <c r="Z562" s="245">
        <v>3559356.48</v>
      </c>
      <c r="AA562" s="246"/>
      <c r="AB562" s="245">
        <v>2723074.69</v>
      </c>
      <c r="AC562" s="245">
        <v>3373652.48</v>
      </c>
      <c r="AD562" s="246"/>
      <c r="AE562" s="247">
        <v>86904445.460000008</v>
      </c>
      <c r="AF562" s="245">
        <v>2287055</v>
      </c>
      <c r="AG562" s="245">
        <v>1440474.39</v>
      </c>
      <c r="AH562" s="246"/>
      <c r="AI562" s="246"/>
      <c r="AJ562" s="246"/>
      <c r="AK562" s="246"/>
      <c r="AL562" s="246"/>
      <c r="AM562" s="247">
        <v>3727529.3899999997</v>
      </c>
      <c r="AN562" s="247">
        <f t="shared" si="16"/>
        <v>202282607.44</v>
      </c>
      <c r="AO562" s="245">
        <v>79989.64</v>
      </c>
      <c r="AP562" s="246"/>
      <c r="AQ562" s="246"/>
      <c r="AR562" s="246"/>
      <c r="AS562" s="246"/>
      <c r="AT562" s="246"/>
      <c r="AU562" s="247">
        <v>79989.64</v>
      </c>
      <c r="AV562" s="246"/>
      <c r="AW562" s="245">
        <v>1802.1799999999998</v>
      </c>
      <c r="AX562" s="245">
        <v>9838.98</v>
      </c>
      <c r="AY562" s="245">
        <v>150171.18</v>
      </c>
      <c r="AZ562" s="246"/>
      <c r="BA562" s="246"/>
      <c r="BB562" s="245">
        <v>522045.53</v>
      </c>
      <c r="BC562" s="246"/>
      <c r="BD562" s="246"/>
      <c r="BE562" s="246"/>
      <c r="BF562" s="245"/>
      <c r="BG562" s="246"/>
      <c r="BH562" s="246"/>
      <c r="BI562" s="246"/>
      <c r="BJ562" s="246"/>
      <c r="BK562" s="246"/>
      <c r="BL562" s="245">
        <v>1485129.05</v>
      </c>
      <c r="BM562" s="247">
        <f t="shared" si="17"/>
        <v>2168986.92</v>
      </c>
      <c r="BN562" s="246"/>
      <c r="BO562" s="246"/>
      <c r="BP562" s="246"/>
      <c r="BQ562" s="246"/>
      <c r="BR562" s="246"/>
      <c r="BS562" s="246"/>
      <c r="BT562" s="256"/>
      <c r="BU562" s="245">
        <v>6879620.3399999989</v>
      </c>
      <c r="BV562" s="245">
        <v>1061.8600000000004</v>
      </c>
      <c r="BW562" s="246"/>
      <c r="BX562" s="246"/>
      <c r="BY562" s="247">
        <v>6880682.1999999993</v>
      </c>
      <c r="BZ562" s="245">
        <v>365391.14</v>
      </c>
      <c r="CA562" s="245">
        <v>41823.29</v>
      </c>
      <c r="CB562" s="247">
        <v>407214.43</v>
      </c>
      <c r="CC562" s="256"/>
      <c r="CD562" s="256"/>
      <c r="CE562" s="247">
        <v>211819480.62999997</v>
      </c>
      <c r="CF562" s="323" t="s">
        <v>516</v>
      </c>
      <c r="CG562" s="225"/>
      <c r="CH562" s="225"/>
    </row>
    <row r="563" spans="2:86" ht="12.75" customHeight="1">
      <c r="B563" s="314"/>
      <c r="C563" s="315" t="s">
        <v>648</v>
      </c>
      <c r="D563" s="316"/>
      <c r="E563" s="197"/>
      <c r="F563" s="245">
        <v>7375.72</v>
      </c>
      <c r="G563" s="245">
        <v>26855587.449999999</v>
      </c>
      <c r="H563" s="245">
        <v>56942.94</v>
      </c>
      <c r="I563" s="245">
        <v>16616.830000000002</v>
      </c>
      <c r="J563" s="246"/>
      <c r="K563" s="246"/>
      <c r="L563" s="317">
        <v>26936522.939999998</v>
      </c>
      <c r="M563" s="317"/>
      <c r="N563" s="246"/>
      <c r="O563" s="245">
        <v>373616.05</v>
      </c>
      <c r="P563" s="318">
        <v>97550.78</v>
      </c>
      <c r="Q563" s="318"/>
      <c r="R563" s="246"/>
      <c r="S563" s="246"/>
      <c r="T563" s="247">
        <v>471166.82999999996</v>
      </c>
      <c r="U563" s="246"/>
      <c r="V563" s="245">
        <v>7527611.25</v>
      </c>
      <c r="W563" s="245">
        <v>2138160.69</v>
      </c>
      <c r="X563" s="245">
        <v>1085704.0900000001</v>
      </c>
      <c r="Y563" s="245">
        <v>503812.31</v>
      </c>
      <c r="Z563" s="245">
        <v>2964245.17</v>
      </c>
      <c r="AA563" s="246"/>
      <c r="AB563" s="245">
        <v>230221.68</v>
      </c>
      <c r="AC563" s="246"/>
      <c r="AD563" s="246"/>
      <c r="AE563" s="247">
        <v>14449755.189999999</v>
      </c>
      <c r="AF563" s="246"/>
      <c r="AG563" s="246"/>
      <c r="AH563" s="246"/>
      <c r="AI563" s="246"/>
      <c r="AJ563" s="246"/>
      <c r="AK563" s="246"/>
      <c r="AL563" s="246"/>
      <c r="AM563" s="256"/>
      <c r="AN563" s="247">
        <f t="shared" si="16"/>
        <v>41857444.959999993</v>
      </c>
      <c r="AO563" s="246"/>
      <c r="AP563" s="246"/>
      <c r="AQ563" s="246"/>
      <c r="AR563" s="246"/>
      <c r="AS563" s="246"/>
      <c r="AT563" s="246"/>
      <c r="AU563" s="247"/>
      <c r="AV563" s="246"/>
      <c r="AW563" s="246"/>
      <c r="AX563" s="246"/>
      <c r="AY563" s="246"/>
      <c r="AZ563" s="246"/>
      <c r="BA563" s="246"/>
      <c r="BB563" s="245">
        <v>503181.68</v>
      </c>
      <c r="BC563" s="246"/>
      <c r="BD563" s="246"/>
      <c r="BE563" s="246"/>
      <c r="BF563" s="246"/>
      <c r="BG563" s="246"/>
      <c r="BH563" s="246"/>
      <c r="BI563" s="246"/>
      <c r="BJ563" s="246"/>
      <c r="BK563" s="246"/>
      <c r="BL563" s="246"/>
      <c r="BM563" s="247">
        <f t="shared" si="17"/>
        <v>503181.68</v>
      </c>
      <c r="BN563" s="246"/>
      <c r="BO563" s="246"/>
      <c r="BP563" s="246"/>
      <c r="BQ563" s="246"/>
      <c r="BR563" s="246"/>
      <c r="BS563" s="246"/>
      <c r="BT563" s="256"/>
      <c r="BU563" s="246"/>
      <c r="BV563" s="246"/>
      <c r="BW563" s="246"/>
      <c r="BX563" s="246"/>
      <c r="BY563" s="256"/>
      <c r="BZ563" s="246"/>
      <c r="CA563" s="246"/>
      <c r="CB563" s="247"/>
      <c r="CC563" s="247">
        <v>41857444.959999993</v>
      </c>
      <c r="CD563" s="247">
        <v>503181.68</v>
      </c>
      <c r="CE563" s="247">
        <v>42360626.639999993</v>
      </c>
      <c r="CF563" s="323"/>
      <c r="CG563" s="225"/>
      <c r="CH563" s="225"/>
    </row>
    <row r="564" spans="2:86" ht="12.75" customHeight="1">
      <c r="B564" s="314"/>
      <c r="C564" s="315" t="s">
        <v>649</v>
      </c>
      <c r="D564" s="316"/>
      <c r="E564" s="197">
        <v>7749718.1299999999</v>
      </c>
      <c r="F564" s="245">
        <v>19318.8</v>
      </c>
      <c r="G564" s="245">
        <v>71495444.429999992</v>
      </c>
      <c r="H564" s="245">
        <v>767305.73</v>
      </c>
      <c r="I564" s="245">
        <v>125148.34999999999</v>
      </c>
      <c r="J564" s="245">
        <v>3984603.16</v>
      </c>
      <c r="K564" s="246"/>
      <c r="L564" s="317">
        <v>84141538.599999979</v>
      </c>
      <c r="M564" s="317"/>
      <c r="N564" s="246"/>
      <c r="O564" s="245">
        <v>101404.22000000003</v>
      </c>
      <c r="P564" s="318">
        <v>0</v>
      </c>
      <c r="Q564" s="318"/>
      <c r="R564" s="246"/>
      <c r="S564" s="246"/>
      <c r="T564" s="247">
        <v>101404.22000000003</v>
      </c>
      <c r="U564" s="245">
        <v>16626586.57</v>
      </c>
      <c r="V564" s="245">
        <v>48634416.609999999</v>
      </c>
      <c r="W564" s="245">
        <v>552883.14999999991</v>
      </c>
      <c r="X564" s="245">
        <v>120913.23999999976</v>
      </c>
      <c r="Y564" s="245">
        <v>58273.899999999965</v>
      </c>
      <c r="Z564" s="245">
        <v>595111.31000000006</v>
      </c>
      <c r="AA564" s="245"/>
      <c r="AB564" s="245">
        <v>2492853.0099999998</v>
      </c>
      <c r="AC564" s="245">
        <v>3373652.48</v>
      </c>
      <c r="AD564" s="245"/>
      <c r="AE564" s="247">
        <v>72454690.270000011</v>
      </c>
      <c r="AF564" s="245">
        <v>2287055</v>
      </c>
      <c r="AG564" s="245">
        <v>1440474.39</v>
      </c>
      <c r="AH564" s="246"/>
      <c r="AI564" s="246"/>
      <c r="AJ564" s="246"/>
      <c r="AK564" s="246"/>
      <c r="AL564" s="246"/>
      <c r="AM564" s="247">
        <v>3727529.3899999997</v>
      </c>
      <c r="AN564" s="247">
        <f t="shared" si="16"/>
        <v>160425162.47999996</v>
      </c>
      <c r="AO564" s="245">
        <v>79989.64</v>
      </c>
      <c r="AP564" s="246"/>
      <c r="AQ564" s="246"/>
      <c r="AR564" s="246"/>
      <c r="AS564" s="246"/>
      <c r="AT564" s="246"/>
      <c r="AU564" s="247">
        <v>79989.64</v>
      </c>
      <c r="AV564" s="246"/>
      <c r="AW564" s="245">
        <v>1802.1799999999998</v>
      </c>
      <c r="AX564" s="245">
        <v>9838.98</v>
      </c>
      <c r="AY564" s="245">
        <v>150171.18</v>
      </c>
      <c r="AZ564" s="245"/>
      <c r="BA564" s="245"/>
      <c r="BB564" s="245">
        <v>18863.850000000035</v>
      </c>
      <c r="BC564" s="246"/>
      <c r="BD564" s="246"/>
      <c r="BE564" s="246"/>
      <c r="BF564" s="245"/>
      <c r="BG564" s="246"/>
      <c r="BH564" s="246"/>
      <c r="BI564" s="246"/>
      <c r="BJ564" s="246"/>
      <c r="BK564" s="246"/>
      <c r="BL564" s="245">
        <v>1485129.05</v>
      </c>
      <c r="BM564" s="247">
        <f t="shared" si="17"/>
        <v>1665805.24</v>
      </c>
      <c r="BN564" s="246"/>
      <c r="BO564" s="246"/>
      <c r="BP564" s="246"/>
      <c r="BQ564" s="246"/>
      <c r="BR564" s="246"/>
      <c r="BS564" s="246"/>
      <c r="BT564" s="256"/>
      <c r="BU564" s="245">
        <v>6879620.3399999989</v>
      </c>
      <c r="BV564" s="245">
        <v>1061.8600000000004</v>
      </c>
      <c r="BW564" s="246"/>
      <c r="BX564" s="246"/>
      <c r="BY564" s="247">
        <v>6880682.1999999993</v>
      </c>
      <c r="BZ564" s="245">
        <v>365391.14</v>
      </c>
      <c r="CA564" s="245">
        <v>41823.29</v>
      </c>
      <c r="CB564" s="247">
        <v>407214.43</v>
      </c>
      <c r="CC564" s="256"/>
      <c r="CD564" s="256"/>
      <c r="CE564" s="247">
        <v>169458853.98999998</v>
      </c>
      <c r="CF564" s="323"/>
      <c r="CG564" s="225"/>
      <c r="CH564" s="225"/>
    </row>
    <row r="565" spans="2:86" ht="15" customHeight="1">
      <c r="B565" s="314" t="s">
        <v>219</v>
      </c>
      <c r="C565" s="315" t="s">
        <v>647</v>
      </c>
      <c r="D565" s="316"/>
      <c r="E565" s="197">
        <v>34316443.200000003</v>
      </c>
      <c r="F565" s="246"/>
      <c r="G565" s="245">
        <v>20899526.740000002</v>
      </c>
      <c r="H565" s="245">
        <v>9352.0499999999993</v>
      </c>
      <c r="I565" s="246"/>
      <c r="J565" s="245">
        <v>53094.44</v>
      </c>
      <c r="K565" s="246"/>
      <c r="L565" s="317">
        <v>55278416.43</v>
      </c>
      <c r="M565" s="317"/>
      <c r="N565" s="246"/>
      <c r="O565" s="245">
        <v>53553.09</v>
      </c>
      <c r="P565" s="318">
        <v>227596.98</v>
      </c>
      <c r="Q565" s="318"/>
      <c r="R565" s="246"/>
      <c r="S565" s="246"/>
      <c r="T565" s="247">
        <v>281150.06999999995</v>
      </c>
      <c r="U565" s="245">
        <v>21321658.550000001</v>
      </c>
      <c r="V565" s="245">
        <v>92318402.239999995</v>
      </c>
      <c r="W565" s="245">
        <v>5535922.4199999999</v>
      </c>
      <c r="X565" s="245">
        <v>1913259.55</v>
      </c>
      <c r="Y565" s="245">
        <v>50338.44</v>
      </c>
      <c r="Z565" s="245">
        <v>969733.79</v>
      </c>
      <c r="AA565" s="246"/>
      <c r="AB565" s="245">
        <v>61762.64</v>
      </c>
      <c r="AC565" s="245">
        <v>34527534.840000011</v>
      </c>
      <c r="AD565" s="245">
        <v>3090250.74</v>
      </c>
      <c r="AE565" s="247">
        <v>159788863.21000001</v>
      </c>
      <c r="AF565" s="245">
        <v>12319439.970000001</v>
      </c>
      <c r="AG565" s="245">
        <v>1077896.3899999999</v>
      </c>
      <c r="AH565" s="246"/>
      <c r="AI565" s="246"/>
      <c r="AJ565" s="246"/>
      <c r="AK565" s="246"/>
      <c r="AL565" s="246"/>
      <c r="AM565" s="247">
        <v>13397336.360000001</v>
      </c>
      <c r="AN565" s="247">
        <f t="shared" si="16"/>
        <v>228745766.07000002</v>
      </c>
      <c r="AO565" s="245">
        <v>175962.12000000002</v>
      </c>
      <c r="AP565" s="246"/>
      <c r="AQ565" s="246"/>
      <c r="AR565" s="246"/>
      <c r="AS565" s="246"/>
      <c r="AT565" s="246"/>
      <c r="AU565" s="247">
        <v>175962.12000000002</v>
      </c>
      <c r="AV565" s="246"/>
      <c r="AW565" s="245">
        <v>0</v>
      </c>
      <c r="AX565" s="246"/>
      <c r="AY565" s="245">
        <v>100159.7</v>
      </c>
      <c r="AZ565" s="246"/>
      <c r="BA565" s="246"/>
      <c r="BB565" s="245">
        <v>400092.83</v>
      </c>
      <c r="BC565" s="246"/>
      <c r="BD565" s="245">
        <v>0</v>
      </c>
      <c r="BE565" s="246"/>
      <c r="BF565" s="246"/>
      <c r="BG565" s="246"/>
      <c r="BH565" s="246"/>
      <c r="BI565" s="246"/>
      <c r="BJ565" s="246"/>
      <c r="BK565" s="246"/>
      <c r="BL565" s="245">
        <v>491854.36</v>
      </c>
      <c r="BM565" s="247">
        <f t="shared" si="17"/>
        <v>992106.89</v>
      </c>
      <c r="BN565" s="246"/>
      <c r="BO565" s="246"/>
      <c r="BP565" s="246"/>
      <c r="BQ565" s="246"/>
      <c r="BR565" s="246"/>
      <c r="BS565" s="246"/>
      <c r="BT565" s="256"/>
      <c r="BU565" s="245">
        <v>804761.9800000001</v>
      </c>
      <c r="BV565" s="245">
        <v>7082.5999999999858</v>
      </c>
      <c r="BW565" s="246"/>
      <c r="BX565" s="246"/>
      <c r="BY565" s="247">
        <v>811844.58</v>
      </c>
      <c r="BZ565" s="245">
        <v>5786397.6100000013</v>
      </c>
      <c r="CA565" s="245">
        <v>51053.37</v>
      </c>
      <c r="CB565" s="247">
        <v>5837450.9800000014</v>
      </c>
      <c r="CC565" s="256"/>
      <c r="CD565" s="256"/>
      <c r="CE565" s="247">
        <v>236563130.64000002</v>
      </c>
      <c r="CG565" s="225"/>
      <c r="CH565" s="225"/>
    </row>
    <row r="566" spans="2:86" ht="15" customHeight="1">
      <c r="B566" s="314"/>
      <c r="C566" s="315" t="s">
        <v>648</v>
      </c>
      <c r="D566" s="316"/>
      <c r="E566" s="197"/>
      <c r="F566" s="246"/>
      <c r="G566" s="245">
        <v>13133711.049999999</v>
      </c>
      <c r="H566" s="246"/>
      <c r="I566" s="246"/>
      <c r="J566" s="246"/>
      <c r="K566" s="246"/>
      <c r="L566" s="317">
        <v>13133711.049999999</v>
      </c>
      <c r="M566" s="317"/>
      <c r="N566" s="246"/>
      <c r="O566" s="245">
        <v>34386.589999999997</v>
      </c>
      <c r="P566" s="319"/>
      <c r="Q566" s="319"/>
      <c r="R566" s="246"/>
      <c r="S566" s="246"/>
      <c r="T566" s="247">
        <v>34386.589999999997</v>
      </c>
      <c r="U566" s="246"/>
      <c r="V566" s="245">
        <v>15045895.119999999</v>
      </c>
      <c r="W566" s="245">
        <v>1701376.66</v>
      </c>
      <c r="X566" s="245">
        <v>1487663.1800000002</v>
      </c>
      <c r="Y566" s="245">
        <v>6892.4</v>
      </c>
      <c r="Z566" s="245">
        <v>1841.4799999999998</v>
      </c>
      <c r="AA566" s="246"/>
      <c r="AB566" s="245">
        <v>3716.21</v>
      </c>
      <c r="AC566" s="246"/>
      <c r="AD566" s="246"/>
      <c r="AE566" s="247">
        <v>18247385.050000001</v>
      </c>
      <c r="AF566" s="245">
        <v>600000</v>
      </c>
      <c r="AG566" s="246"/>
      <c r="AH566" s="246"/>
      <c r="AI566" s="246"/>
      <c r="AJ566" s="246"/>
      <c r="AK566" s="246"/>
      <c r="AL566" s="246"/>
      <c r="AM566" s="247">
        <v>600000</v>
      </c>
      <c r="AN566" s="247">
        <f t="shared" si="16"/>
        <v>32015482.689999998</v>
      </c>
      <c r="AO566" s="246"/>
      <c r="AP566" s="246"/>
      <c r="AQ566" s="246"/>
      <c r="AR566" s="246"/>
      <c r="AS566" s="246"/>
      <c r="AT566" s="246"/>
      <c r="AU566" s="256"/>
      <c r="AV566" s="246"/>
      <c r="AW566" s="246"/>
      <c r="AX566" s="246"/>
      <c r="AY566" s="246"/>
      <c r="AZ566" s="246"/>
      <c r="BA566" s="246"/>
      <c r="BB566" s="245">
        <v>400092.83</v>
      </c>
      <c r="BC566" s="246"/>
      <c r="BD566" s="246"/>
      <c r="BE566" s="246"/>
      <c r="BF566" s="246"/>
      <c r="BG566" s="246"/>
      <c r="BH566" s="246"/>
      <c r="BI566" s="246"/>
      <c r="BJ566" s="246"/>
      <c r="BK566" s="246"/>
      <c r="BL566" s="246"/>
      <c r="BM566" s="247">
        <f t="shared" si="17"/>
        <v>400092.83</v>
      </c>
      <c r="BN566" s="246"/>
      <c r="BO566" s="246"/>
      <c r="BP566" s="246"/>
      <c r="BQ566" s="246"/>
      <c r="BR566" s="246"/>
      <c r="BS566" s="246"/>
      <c r="BT566" s="256"/>
      <c r="BU566" s="246"/>
      <c r="BV566" s="246"/>
      <c r="BW566" s="246"/>
      <c r="BX566" s="246"/>
      <c r="BY566" s="256"/>
      <c r="BZ566" s="246"/>
      <c r="CA566" s="246"/>
      <c r="CB566" s="256"/>
      <c r="CC566" s="247">
        <v>31415482.689999998</v>
      </c>
      <c r="CD566" s="247">
        <v>1000092.83</v>
      </c>
      <c r="CE566" s="247">
        <v>32415575.52</v>
      </c>
      <c r="CG566" s="225"/>
      <c r="CH566" s="225"/>
    </row>
    <row r="567" spans="2:86" ht="15" customHeight="1">
      <c r="B567" s="314"/>
      <c r="C567" s="315" t="s">
        <v>649</v>
      </c>
      <c r="D567" s="316"/>
      <c r="E567" s="197">
        <v>34316443.200000003</v>
      </c>
      <c r="F567" s="246"/>
      <c r="G567" s="245">
        <v>7765815.6900000032</v>
      </c>
      <c r="H567" s="245">
        <v>9352.0499999999993</v>
      </c>
      <c r="I567" s="246"/>
      <c r="J567" s="245">
        <v>53094.44</v>
      </c>
      <c r="K567" s="246"/>
      <c r="L567" s="317">
        <v>42144705.380000003</v>
      </c>
      <c r="M567" s="317"/>
      <c r="N567" s="246"/>
      <c r="O567" s="245">
        <v>19166.5</v>
      </c>
      <c r="P567" s="318">
        <v>227596.98</v>
      </c>
      <c r="Q567" s="318"/>
      <c r="R567" s="246"/>
      <c r="S567" s="246"/>
      <c r="T567" s="247">
        <v>246763.47999999995</v>
      </c>
      <c r="U567" s="245">
        <v>21321658.550000001</v>
      </c>
      <c r="V567" s="245">
        <v>77272507.11999999</v>
      </c>
      <c r="W567" s="245">
        <v>3834545.76</v>
      </c>
      <c r="X567" s="245">
        <v>425596.36999999988</v>
      </c>
      <c r="Y567" s="245">
        <v>43446.04</v>
      </c>
      <c r="Z567" s="245">
        <v>967892.31</v>
      </c>
      <c r="AA567" s="246"/>
      <c r="AB567" s="245">
        <v>58046.43</v>
      </c>
      <c r="AC567" s="245">
        <v>34527534.840000011</v>
      </c>
      <c r="AD567" s="245">
        <v>3090250.74</v>
      </c>
      <c r="AE567" s="247">
        <v>141541478.16</v>
      </c>
      <c r="AF567" s="245">
        <v>11719439.970000001</v>
      </c>
      <c r="AG567" s="245">
        <v>1077896.3899999999</v>
      </c>
      <c r="AH567" s="246"/>
      <c r="AI567" s="246"/>
      <c r="AJ567" s="246"/>
      <c r="AK567" s="246"/>
      <c r="AL567" s="246"/>
      <c r="AM567" s="247">
        <v>12797336.360000001</v>
      </c>
      <c r="AN567" s="247">
        <f t="shared" si="16"/>
        <v>196730283.38</v>
      </c>
      <c r="AO567" s="245">
        <v>175962.12000000002</v>
      </c>
      <c r="AP567" s="246"/>
      <c r="AQ567" s="246"/>
      <c r="AR567" s="246"/>
      <c r="AS567" s="246"/>
      <c r="AT567" s="246"/>
      <c r="AU567" s="247">
        <v>175962.12000000002</v>
      </c>
      <c r="AV567" s="246"/>
      <c r="AW567" s="245">
        <v>0</v>
      </c>
      <c r="AX567" s="246"/>
      <c r="AY567" s="245">
        <v>100159.7</v>
      </c>
      <c r="AZ567" s="246"/>
      <c r="BA567" s="246"/>
      <c r="BB567" s="246"/>
      <c r="BC567" s="246"/>
      <c r="BD567" s="245">
        <v>0</v>
      </c>
      <c r="BE567" s="246"/>
      <c r="BF567" s="246"/>
      <c r="BG567" s="246"/>
      <c r="BH567" s="246"/>
      <c r="BI567" s="246"/>
      <c r="BJ567" s="246"/>
      <c r="BK567" s="246"/>
      <c r="BL567" s="245">
        <v>491854.36</v>
      </c>
      <c r="BM567" s="247">
        <f t="shared" si="17"/>
        <v>592014.05999999994</v>
      </c>
      <c r="BN567" s="246"/>
      <c r="BO567" s="246"/>
      <c r="BP567" s="246"/>
      <c r="BQ567" s="246"/>
      <c r="BR567" s="246"/>
      <c r="BS567" s="246"/>
      <c r="BT567" s="256"/>
      <c r="BU567" s="245">
        <v>804761.9800000001</v>
      </c>
      <c r="BV567" s="245">
        <v>7082.5999999999858</v>
      </c>
      <c r="BW567" s="246"/>
      <c r="BX567" s="246"/>
      <c r="BY567" s="247">
        <v>811844.58</v>
      </c>
      <c r="BZ567" s="245">
        <v>5786397.6100000013</v>
      </c>
      <c r="CA567" s="245">
        <v>51053.37</v>
      </c>
      <c r="CB567" s="247">
        <v>5837450.9800000014</v>
      </c>
      <c r="CC567" s="256"/>
      <c r="CD567" s="256"/>
      <c r="CE567" s="247">
        <v>204147555.12</v>
      </c>
      <c r="CG567" s="225"/>
      <c r="CH567" s="225"/>
    </row>
    <row r="568" spans="2:86" ht="15" customHeight="1">
      <c r="B568" s="314" t="s">
        <v>220</v>
      </c>
      <c r="C568" s="315" t="s">
        <v>647</v>
      </c>
      <c r="D568" s="316"/>
      <c r="E568" s="197">
        <v>492548.78</v>
      </c>
      <c r="F568" s="245">
        <v>9167706.2699999996</v>
      </c>
      <c r="G568" s="245">
        <v>118909134.60000001</v>
      </c>
      <c r="H568" s="245">
        <v>51918.97</v>
      </c>
      <c r="I568" s="246"/>
      <c r="J568" s="246"/>
      <c r="K568" s="246"/>
      <c r="L568" s="317">
        <v>128621308.62</v>
      </c>
      <c r="M568" s="317"/>
      <c r="N568" s="246"/>
      <c r="O568" s="245">
        <v>1832407.23</v>
      </c>
      <c r="P568" s="318">
        <v>1403021.71</v>
      </c>
      <c r="Q568" s="318"/>
      <c r="R568" s="245">
        <v>49508.42</v>
      </c>
      <c r="S568" s="246"/>
      <c r="T568" s="247">
        <v>3284937.36</v>
      </c>
      <c r="U568" s="245">
        <v>18740092.480000004</v>
      </c>
      <c r="V568" s="245">
        <v>64836027.430000007</v>
      </c>
      <c r="W568" s="245">
        <v>8620409.1900000013</v>
      </c>
      <c r="X568" s="245">
        <v>3645959.59</v>
      </c>
      <c r="Y568" s="245">
        <v>769260.6399999999</v>
      </c>
      <c r="Z568" s="245">
        <v>7233128.2799999993</v>
      </c>
      <c r="AA568" s="245">
        <v>11899.03</v>
      </c>
      <c r="AB568" s="245">
        <v>588333.37</v>
      </c>
      <c r="AC568" s="245">
        <v>2531742.73</v>
      </c>
      <c r="AD568" s="246"/>
      <c r="AE568" s="247">
        <v>106976852.74000002</v>
      </c>
      <c r="AF568" s="245">
        <v>1995710</v>
      </c>
      <c r="AG568" s="245">
        <v>1759787.3</v>
      </c>
      <c r="AH568" s="246"/>
      <c r="AI568" s="246"/>
      <c r="AJ568" s="246"/>
      <c r="AK568" s="246"/>
      <c r="AL568" s="246"/>
      <c r="AM568" s="247">
        <v>3755497.3</v>
      </c>
      <c r="AN568" s="247">
        <f t="shared" si="16"/>
        <v>242638596.02000004</v>
      </c>
      <c r="AO568" s="245">
        <v>203986.24</v>
      </c>
      <c r="AP568" s="246"/>
      <c r="AQ568" s="246"/>
      <c r="AR568" s="246"/>
      <c r="AS568" s="246"/>
      <c r="AT568" s="246"/>
      <c r="AU568" s="247">
        <v>203986.24</v>
      </c>
      <c r="AV568" s="245">
        <v>180660.58</v>
      </c>
      <c r="AW568" s="245">
        <v>26903.300000000003</v>
      </c>
      <c r="AX568" s="245">
        <v>479169.69000000006</v>
      </c>
      <c r="AY568" s="245">
        <v>1337758.01</v>
      </c>
      <c r="AZ568" s="246"/>
      <c r="BA568" s="246"/>
      <c r="BB568" s="245">
        <v>4740464.5999999996</v>
      </c>
      <c r="BC568" s="246"/>
      <c r="BD568" s="246"/>
      <c r="BE568" s="245">
        <v>1296475.5</v>
      </c>
      <c r="BF568" s="245">
        <v>314733.39</v>
      </c>
      <c r="BG568" s="246"/>
      <c r="BH568" s="246"/>
      <c r="BI568" s="246"/>
      <c r="BJ568" s="246"/>
      <c r="BK568" s="246"/>
      <c r="BL568" s="245">
        <v>28132.980000000003</v>
      </c>
      <c r="BM568" s="247">
        <f t="shared" si="17"/>
        <v>8404298.0499999989</v>
      </c>
      <c r="BN568" s="246"/>
      <c r="BO568" s="246"/>
      <c r="BP568" s="246"/>
      <c r="BQ568" s="246"/>
      <c r="BR568" s="246"/>
      <c r="BS568" s="246"/>
      <c r="BT568" s="256"/>
      <c r="BU568" s="245">
        <v>6824645.1600000001</v>
      </c>
      <c r="BV568" s="245">
        <v>3525.7900000000027</v>
      </c>
      <c r="BW568" s="246"/>
      <c r="BX568" s="246"/>
      <c r="BY568" s="247">
        <v>6828170.9500000002</v>
      </c>
      <c r="BZ568" s="245">
        <v>2043943.79</v>
      </c>
      <c r="CA568" s="245">
        <v>21642.639999999999</v>
      </c>
      <c r="CB568" s="247">
        <v>2065586.43</v>
      </c>
      <c r="CC568" s="256"/>
      <c r="CD568" s="256"/>
      <c r="CE568" s="247">
        <v>260140637.69000006</v>
      </c>
      <c r="CG568" s="225"/>
      <c r="CH568" s="225"/>
    </row>
    <row r="569" spans="2:86" ht="15" customHeight="1">
      <c r="B569" s="314"/>
      <c r="C569" s="315" t="s">
        <v>648</v>
      </c>
      <c r="D569" s="316"/>
      <c r="E569" s="197"/>
      <c r="F569" s="245">
        <v>5486384.7999999998</v>
      </c>
      <c r="G569" s="245">
        <v>81640249.370000005</v>
      </c>
      <c r="H569" s="245">
        <v>6484.5400000000009</v>
      </c>
      <c r="I569" s="246"/>
      <c r="J569" s="246"/>
      <c r="K569" s="246"/>
      <c r="L569" s="317">
        <v>87133118.710000008</v>
      </c>
      <c r="M569" s="317"/>
      <c r="N569" s="246"/>
      <c r="O569" s="245">
        <v>1763123.97</v>
      </c>
      <c r="P569" s="318">
        <v>1325688.8399999999</v>
      </c>
      <c r="Q569" s="318"/>
      <c r="R569" s="246"/>
      <c r="S569" s="246"/>
      <c r="T569" s="247">
        <v>3088812.8099999996</v>
      </c>
      <c r="U569" s="246"/>
      <c r="V569" s="245">
        <v>15992360.630000001</v>
      </c>
      <c r="W569" s="245">
        <v>7634455.1399999997</v>
      </c>
      <c r="X569" s="245">
        <v>3521888.86</v>
      </c>
      <c r="Y569" s="245">
        <v>717866.16</v>
      </c>
      <c r="Z569" s="245">
        <v>7056658.9500000002</v>
      </c>
      <c r="AA569" s="245">
        <v>11899.03</v>
      </c>
      <c r="AB569" s="245">
        <v>522178.16</v>
      </c>
      <c r="AC569" s="246"/>
      <c r="AD569" s="246"/>
      <c r="AE569" s="247">
        <v>35457306.93</v>
      </c>
      <c r="AF569" s="245">
        <v>92500</v>
      </c>
      <c r="AG569" s="246"/>
      <c r="AH569" s="246"/>
      <c r="AI569" s="246"/>
      <c r="AJ569" s="246"/>
      <c r="AK569" s="246"/>
      <c r="AL569" s="246"/>
      <c r="AM569" s="247">
        <v>92500</v>
      </c>
      <c r="AN569" s="247">
        <f t="shared" si="16"/>
        <v>125771738.45000002</v>
      </c>
      <c r="AO569" s="246"/>
      <c r="AP569" s="246"/>
      <c r="AQ569" s="246"/>
      <c r="AR569" s="246"/>
      <c r="AS569" s="246"/>
      <c r="AT569" s="246"/>
      <c r="AU569" s="256"/>
      <c r="AV569" s="246"/>
      <c r="AW569" s="246"/>
      <c r="AX569" s="246"/>
      <c r="AY569" s="246"/>
      <c r="AZ569" s="246"/>
      <c r="BA569" s="246"/>
      <c r="BB569" s="245">
        <v>4564227.5</v>
      </c>
      <c r="BC569" s="246"/>
      <c r="BD569" s="246"/>
      <c r="BE569" s="246"/>
      <c r="BF569" s="246"/>
      <c r="BG569" s="246"/>
      <c r="BH569" s="246"/>
      <c r="BI569" s="246"/>
      <c r="BJ569" s="246"/>
      <c r="BK569" s="246"/>
      <c r="BL569" s="246"/>
      <c r="BM569" s="247">
        <f t="shared" si="17"/>
        <v>4564227.5</v>
      </c>
      <c r="BN569" s="246"/>
      <c r="BO569" s="246"/>
      <c r="BP569" s="246"/>
      <c r="BQ569" s="246"/>
      <c r="BR569" s="246"/>
      <c r="BS569" s="246"/>
      <c r="BT569" s="256"/>
      <c r="BU569" s="246"/>
      <c r="BV569" s="246"/>
      <c r="BW569" s="246"/>
      <c r="BX569" s="246"/>
      <c r="BY569" s="256"/>
      <c r="BZ569" s="246"/>
      <c r="CA569" s="246"/>
      <c r="CB569" s="256"/>
      <c r="CC569" s="247">
        <v>125679238.45</v>
      </c>
      <c r="CD569" s="247">
        <v>4656727.5</v>
      </c>
      <c r="CE569" s="247">
        <v>130335965.95000002</v>
      </c>
      <c r="CG569" s="225"/>
      <c r="CH569" s="225"/>
    </row>
    <row r="570" spans="2:86" ht="15" customHeight="1">
      <c r="B570" s="314"/>
      <c r="C570" s="315" t="s">
        <v>649</v>
      </c>
      <c r="D570" s="316"/>
      <c r="E570" s="197">
        <v>492548.78</v>
      </c>
      <c r="F570" s="245">
        <v>3681321.47</v>
      </c>
      <c r="G570" s="245">
        <v>37268885.230000004</v>
      </c>
      <c r="H570" s="245">
        <v>45434.43</v>
      </c>
      <c r="I570" s="246"/>
      <c r="J570" s="246"/>
      <c r="K570" s="246"/>
      <c r="L570" s="317">
        <v>41488189.909999996</v>
      </c>
      <c r="M570" s="317"/>
      <c r="N570" s="246"/>
      <c r="O570" s="245">
        <v>69283.260000000009</v>
      </c>
      <c r="P570" s="318">
        <v>77332.870000000112</v>
      </c>
      <c r="Q570" s="318"/>
      <c r="R570" s="245">
        <v>49508.42</v>
      </c>
      <c r="S570" s="246"/>
      <c r="T570" s="247">
        <v>196124.55000000028</v>
      </c>
      <c r="U570" s="245">
        <v>18740092.480000004</v>
      </c>
      <c r="V570" s="245">
        <v>48843666.800000004</v>
      </c>
      <c r="W570" s="245">
        <v>985954.05000000168</v>
      </c>
      <c r="X570" s="245">
        <v>124070.72999999998</v>
      </c>
      <c r="Y570" s="245">
        <v>51394.479999999865</v>
      </c>
      <c r="Z570" s="245">
        <v>176469.32999999914</v>
      </c>
      <c r="AA570" s="246"/>
      <c r="AB570" s="245">
        <v>66155.209999999963</v>
      </c>
      <c r="AC570" s="245">
        <v>2531742.73</v>
      </c>
      <c r="AD570" s="246"/>
      <c r="AE570" s="247">
        <v>71519545.810000032</v>
      </c>
      <c r="AF570" s="245">
        <v>1903210</v>
      </c>
      <c r="AG570" s="245">
        <v>1759787.3</v>
      </c>
      <c r="AH570" s="246"/>
      <c r="AI570" s="246"/>
      <c r="AJ570" s="246"/>
      <c r="AK570" s="246"/>
      <c r="AL570" s="246"/>
      <c r="AM570" s="247">
        <v>3662997.3</v>
      </c>
      <c r="AN570" s="247">
        <f t="shared" si="16"/>
        <v>116866857.57000002</v>
      </c>
      <c r="AO570" s="245">
        <v>203986.24</v>
      </c>
      <c r="AP570" s="246"/>
      <c r="AQ570" s="246"/>
      <c r="AR570" s="246"/>
      <c r="AS570" s="246"/>
      <c r="AT570" s="246"/>
      <c r="AU570" s="247">
        <v>203986.24</v>
      </c>
      <c r="AV570" s="245">
        <v>180660.58</v>
      </c>
      <c r="AW570" s="245">
        <v>26903.300000000003</v>
      </c>
      <c r="AX570" s="245">
        <v>479169.69000000006</v>
      </c>
      <c r="AY570" s="245">
        <v>1337758.01</v>
      </c>
      <c r="AZ570" s="246"/>
      <c r="BA570" s="246"/>
      <c r="BB570" s="245">
        <v>176237.09999999963</v>
      </c>
      <c r="BC570" s="246"/>
      <c r="BD570" s="246"/>
      <c r="BE570" s="245">
        <v>1296475.5</v>
      </c>
      <c r="BF570" s="245">
        <v>314733.39</v>
      </c>
      <c r="BG570" s="246"/>
      <c r="BH570" s="246"/>
      <c r="BI570" s="246"/>
      <c r="BJ570" s="246"/>
      <c r="BK570" s="246"/>
      <c r="BL570" s="245">
        <v>28132.980000000003</v>
      </c>
      <c r="BM570" s="247">
        <f t="shared" si="17"/>
        <v>3840070.55</v>
      </c>
      <c r="BN570" s="246"/>
      <c r="BO570" s="246"/>
      <c r="BP570" s="246"/>
      <c r="BQ570" s="246"/>
      <c r="BR570" s="246"/>
      <c r="BS570" s="246"/>
      <c r="BT570" s="256"/>
      <c r="BU570" s="245">
        <v>6824645.1600000001</v>
      </c>
      <c r="BV570" s="245">
        <v>3525.7900000000027</v>
      </c>
      <c r="BW570" s="246"/>
      <c r="BX570" s="246"/>
      <c r="BY570" s="247">
        <v>6828170.9500000002</v>
      </c>
      <c r="BZ570" s="245">
        <v>2043943.79</v>
      </c>
      <c r="CA570" s="245">
        <v>21642.639999999999</v>
      </c>
      <c r="CB570" s="247">
        <v>2065586.43</v>
      </c>
      <c r="CC570" s="256"/>
      <c r="CD570" s="256"/>
      <c r="CE570" s="247">
        <v>129804671.74000004</v>
      </c>
      <c r="CG570" s="225"/>
      <c r="CH570" s="225"/>
    </row>
    <row r="571" spans="2:86" ht="12.75" customHeight="1">
      <c r="B571" s="314" t="s">
        <v>221</v>
      </c>
      <c r="C571" s="315" t="s">
        <v>647</v>
      </c>
      <c r="D571" s="316"/>
      <c r="E571" s="197"/>
      <c r="F571" s="246"/>
      <c r="G571" s="245">
        <v>46211281.499999993</v>
      </c>
      <c r="H571" s="245">
        <v>4500</v>
      </c>
      <c r="I571" s="245">
        <v>339710</v>
      </c>
      <c r="J571" s="245">
        <v>2528010.7800000003</v>
      </c>
      <c r="K571" s="246"/>
      <c r="L571" s="317">
        <v>49083502.279999994</v>
      </c>
      <c r="M571" s="317"/>
      <c r="N571" s="246"/>
      <c r="O571" s="246"/>
      <c r="P571" s="318">
        <v>260734.49</v>
      </c>
      <c r="Q571" s="318"/>
      <c r="R571" s="246"/>
      <c r="S571" s="246"/>
      <c r="T571" s="247">
        <v>260734.49</v>
      </c>
      <c r="U571" s="245">
        <v>920765.49</v>
      </c>
      <c r="V571" s="245">
        <v>11684993.93</v>
      </c>
      <c r="W571" s="245">
        <v>3842069.1399999997</v>
      </c>
      <c r="X571" s="245">
        <v>3541429.68</v>
      </c>
      <c r="Y571" s="245">
        <v>2812.27</v>
      </c>
      <c r="Z571" s="245">
        <v>434126.15</v>
      </c>
      <c r="AA571" s="246"/>
      <c r="AB571" s="245">
        <v>7252.76</v>
      </c>
      <c r="AC571" s="245">
        <v>1036797.32</v>
      </c>
      <c r="AD571" s="246"/>
      <c r="AE571" s="247">
        <v>21470246.739999998</v>
      </c>
      <c r="AF571" s="245">
        <v>141137.42000000001</v>
      </c>
      <c r="AG571" s="245">
        <v>442152.43</v>
      </c>
      <c r="AH571" s="246"/>
      <c r="AI571" s="246"/>
      <c r="AJ571" s="245">
        <v>100000</v>
      </c>
      <c r="AK571" s="246"/>
      <c r="AL571" s="246"/>
      <c r="AM571" s="247">
        <v>683289.85</v>
      </c>
      <c r="AN571" s="247">
        <f t="shared" si="16"/>
        <v>71497773.359999985</v>
      </c>
      <c r="AO571" s="245">
        <v>617870.68000000005</v>
      </c>
      <c r="AP571" s="246"/>
      <c r="AQ571" s="246"/>
      <c r="AR571" s="246"/>
      <c r="AS571" s="246"/>
      <c r="AT571" s="246"/>
      <c r="AU571" s="247">
        <v>617870.68000000005</v>
      </c>
      <c r="AV571" s="246"/>
      <c r="AW571" s="245">
        <v>22321.19</v>
      </c>
      <c r="AX571" s="245">
        <v>664.36</v>
      </c>
      <c r="AY571" s="245">
        <v>41218.65</v>
      </c>
      <c r="AZ571" s="246"/>
      <c r="BA571" s="246"/>
      <c r="BB571" s="246"/>
      <c r="BC571" s="246"/>
      <c r="BD571" s="246"/>
      <c r="BE571" s="246"/>
      <c r="BF571" s="245">
        <v>43820.55</v>
      </c>
      <c r="BG571" s="246"/>
      <c r="BH571" s="246"/>
      <c r="BI571" s="246"/>
      <c r="BJ571" s="246"/>
      <c r="BK571" s="246"/>
      <c r="BL571" s="245">
        <v>519644</v>
      </c>
      <c r="BM571" s="247">
        <f t="shared" si="17"/>
        <v>627668.75</v>
      </c>
      <c r="BN571" s="246"/>
      <c r="BO571" s="246"/>
      <c r="BP571" s="246"/>
      <c r="BQ571" s="246"/>
      <c r="BR571" s="246"/>
      <c r="BS571" s="246"/>
      <c r="BT571" s="256"/>
      <c r="BU571" s="245">
        <v>1908353.52</v>
      </c>
      <c r="BV571" s="245">
        <v>1896.0500000000002</v>
      </c>
      <c r="BW571" s="246"/>
      <c r="BX571" s="246"/>
      <c r="BY571" s="247">
        <v>1910249.57</v>
      </c>
      <c r="BZ571" s="245">
        <v>882612.36</v>
      </c>
      <c r="CA571" s="245">
        <v>24195.37</v>
      </c>
      <c r="CB571" s="247">
        <v>906807.73</v>
      </c>
      <c r="CC571" s="256"/>
      <c r="CD571" s="256"/>
      <c r="CE571" s="247">
        <v>75560370.089999989</v>
      </c>
      <c r="CF571" s="322"/>
      <c r="CG571" s="225"/>
      <c r="CH571" s="225"/>
    </row>
    <row r="572" spans="2:86" ht="12.75" customHeight="1">
      <c r="B572" s="314"/>
      <c r="C572" s="315" t="s">
        <v>648</v>
      </c>
      <c r="D572" s="316"/>
      <c r="E572" s="197"/>
      <c r="F572" s="246"/>
      <c r="G572" s="245">
        <v>18848444.569999997</v>
      </c>
      <c r="H572" s="245">
        <v>120.57</v>
      </c>
      <c r="I572" s="245">
        <v>34227.019999999997</v>
      </c>
      <c r="J572" s="246"/>
      <c r="K572" s="246"/>
      <c r="L572" s="317">
        <v>18882792.159999996</v>
      </c>
      <c r="M572" s="317"/>
      <c r="N572" s="246"/>
      <c r="O572" s="246"/>
      <c r="P572" s="318">
        <v>205721.36</v>
      </c>
      <c r="Q572" s="318"/>
      <c r="R572" s="246"/>
      <c r="S572" s="246"/>
      <c r="T572" s="247">
        <v>205721.36</v>
      </c>
      <c r="U572" s="245">
        <v>19867.300000000003</v>
      </c>
      <c r="V572" s="245">
        <v>1637497.2400000002</v>
      </c>
      <c r="W572" s="245">
        <v>2951151.2100000004</v>
      </c>
      <c r="X572" s="245">
        <v>3108449.0599999996</v>
      </c>
      <c r="Y572" s="245">
        <v>2142.7200000000003</v>
      </c>
      <c r="Z572" s="245">
        <v>373739.81</v>
      </c>
      <c r="AA572" s="246"/>
      <c r="AB572" s="245">
        <v>1820.02</v>
      </c>
      <c r="AC572" s="246"/>
      <c r="AD572" s="246"/>
      <c r="AE572" s="247">
        <v>8094667.3599999994</v>
      </c>
      <c r="AF572" s="246"/>
      <c r="AG572" s="246"/>
      <c r="AH572" s="246"/>
      <c r="AI572" s="246"/>
      <c r="AJ572" s="246"/>
      <c r="AK572" s="246"/>
      <c r="AL572" s="246"/>
      <c r="AM572" s="256"/>
      <c r="AN572" s="247">
        <f t="shared" si="16"/>
        <v>27183180.879999995</v>
      </c>
      <c r="AO572" s="246"/>
      <c r="AP572" s="246"/>
      <c r="AQ572" s="246"/>
      <c r="AR572" s="246"/>
      <c r="AS572" s="246"/>
      <c r="AT572" s="246"/>
      <c r="AU572" s="256"/>
      <c r="AV572" s="246"/>
      <c r="AW572" s="246"/>
      <c r="AX572" s="246"/>
      <c r="AY572" s="246"/>
      <c r="AZ572" s="246"/>
      <c r="BA572" s="246"/>
      <c r="BB572" s="246"/>
      <c r="BC572" s="246"/>
      <c r="BD572" s="246"/>
      <c r="BE572" s="246"/>
      <c r="BF572" s="246"/>
      <c r="BG572" s="246"/>
      <c r="BH572" s="246"/>
      <c r="BI572" s="246"/>
      <c r="BJ572" s="246"/>
      <c r="BK572" s="246"/>
      <c r="BL572" s="246"/>
      <c r="BM572" s="247">
        <f t="shared" si="17"/>
        <v>0</v>
      </c>
      <c r="BN572" s="246"/>
      <c r="BO572" s="246"/>
      <c r="BP572" s="246"/>
      <c r="BQ572" s="246"/>
      <c r="BR572" s="246"/>
      <c r="BS572" s="246"/>
      <c r="BT572" s="256"/>
      <c r="BU572" s="246"/>
      <c r="BV572" s="246"/>
      <c r="BW572" s="246"/>
      <c r="BX572" s="246"/>
      <c r="BY572" s="256"/>
      <c r="BZ572" s="246"/>
      <c r="CA572" s="246"/>
      <c r="CB572" s="256"/>
      <c r="CC572" s="247">
        <v>27183180.879999992</v>
      </c>
      <c r="CD572" s="256"/>
      <c r="CE572" s="247">
        <v>27183180.879999995</v>
      </c>
      <c r="CF572" s="322"/>
      <c r="CG572" s="225"/>
      <c r="CH572" s="225"/>
    </row>
    <row r="573" spans="2:86" ht="12.75" customHeight="1">
      <c r="B573" s="314"/>
      <c r="C573" s="315" t="s">
        <v>649</v>
      </c>
      <c r="D573" s="316"/>
      <c r="E573" s="197"/>
      <c r="F573" s="246"/>
      <c r="G573" s="245">
        <v>27362836.929999996</v>
      </c>
      <c r="H573" s="245">
        <v>4379.43</v>
      </c>
      <c r="I573" s="245">
        <v>305482.98</v>
      </c>
      <c r="J573" s="245">
        <v>2528010.7800000003</v>
      </c>
      <c r="K573" s="246"/>
      <c r="L573" s="317">
        <v>30200710.119999997</v>
      </c>
      <c r="M573" s="317"/>
      <c r="N573" s="246"/>
      <c r="O573" s="246"/>
      <c r="P573" s="318">
        <v>55013.13</v>
      </c>
      <c r="Q573" s="318"/>
      <c r="R573" s="246"/>
      <c r="S573" s="246"/>
      <c r="T573" s="247">
        <v>55013.13</v>
      </c>
      <c r="U573" s="245">
        <v>900898.19</v>
      </c>
      <c r="V573" s="245">
        <v>10047496.689999999</v>
      </c>
      <c r="W573" s="245">
        <v>890917.92999999924</v>
      </c>
      <c r="X573" s="245">
        <v>432980.62000000011</v>
      </c>
      <c r="Y573" s="245">
        <v>669.54999999999973</v>
      </c>
      <c r="Z573" s="245">
        <v>60386.340000000026</v>
      </c>
      <c r="AA573" s="246"/>
      <c r="AB573" s="245">
        <v>5432.74</v>
      </c>
      <c r="AC573" s="245">
        <v>1036797.32</v>
      </c>
      <c r="AD573" s="246"/>
      <c r="AE573" s="247">
        <v>13375579.379999999</v>
      </c>
      <c r="AF573" s="245">
        <v>141137.42000000001</v>
      </c>
      <c r="AG573" s="245">
        <v>442152.43</v>
      </c>
      <c r="AH573" s="246"/>
      <c r="AI573" s="246"/>
      <c r="AJ573" s="245">
        <v>100000</v>
      </c>
      <c r="AK573" s="246"/>
      <c r="AL573" s="246"/>
      <c r="AM573" s="247">
        <v>683289.85</v>
      </c>
      <c r="AN573" s="247">
        <f t="shared" si="16"/>
        <v>44314592.479999997</v>
      </c>
      <c r="AO573" s="245">
        <v>617870.68000000005</v>
      </c>
      <c r="AP573" s="246"/>
      <c r="AQ573" s="246"/>
      <c r="AR573" s="246"/>
      <c r="AS573" s="246"/>
      <c r="AT573" s="246"/>
      <c r="AU573" s="247">
        <v>617870.68000000005</v>
      </c>
      <c r="AV573" s="246"/>
      <c r="AW573" s="245">
        <v>22321.19</v>
      </c>
      <c r="AX573" s="245">
        <v>664.36</v>
      </c>
      <c r="AY573" s="245">
        <v>41218.65</v>
      </c>
      <c r="AZ573" s="246"/>
      <c r="BA573" s="246"/>
      <c r="BB573" s="246"/>
      <c r="BC573" s="246"/>
      <c r="BD573" s="246"/>
      <c r="BE573" s="246"/>
      <c r="BF573" s="245">
        <v>43820.55</v>
      </c>
      <c r="BG573" s="246"/>
      <c r="BH573" s="246"/>
      <c r="BI573" s="246"/>
      <c r="BJ573" s="246"/>
      <c r="BK573" s="246"/>
      <c r="BL573" s="245">
        <v>519644</v>
      </c>
      <c r="BM573" s="247">
        <f t="shared" si="17"/>
        <v>627668.75</v>
      </c>
      <c r="BN573" s="246"/>
      <c r="BO573" s="246"/>
      <c r="BP573" s="246"/>
      <c r="BQ573" s="246"/>
      <c r="BR573" s="246"/>
      <c r="BS573" s="246"/>
      <c r="BT573" s="256"/>
      <c r="BU573" s="245">
        <v>1908353.52</v>
      </c>
      <c r="BV573" s="245">
        <v>1896.0500000000002</v>
      </c>
      <c r="BW573" s="246"/>
      <c r="BX573" s="246"/>
      <c r="BY573" s="247">
        <v>1910249.57</v>
      </c>
      <c r="BZ573" s="245">
        <v>882612.36</v>
      </c>
      <c r="CA573" s="245">
        <v>24195.37</v>
      </c>
      <c r="CB573" s="247">
        <v>906807.73</v>
      </c>
      <c r="CC573" s="256"/>
      <c r="CD573" s="256"/>
      <c r="CE573" s="247">
        <v>48377189.209999993</v>
      </c>
      <c r="CF573" s="322"/>
      <c r="CG573" s="225"/>
      <c r="CH573" s="225"/>
    </row>
    <row r="574" spans="2:86" ht="15" customHeight="1">
      <c r="B574" s="314" t="s">
        <v>222</v>
      </c>
      <c r="C574" s="315" t="s">
        <v>647</v>
      </c>
      <c r="D574" s="316"/>
      <c r="E574" s="197">
        <v>7039854.1599999992</v>
      </c>
      <c r="F574" s="246"/>
      <c r="G574" s="245">
        <v>187082450.77000001</v>
      </c>
      <c r="H574" s="246"/>
      <c r="I574" s="245">
        <v>155788.20000000001</v>
      </c>
      <c r="J574" s="245">
        <v>1471610.13</v>
      </c>
      <c r="K574" s="245">
        <v>148245</v>
      </c>
      <c r="L574" s="317">
        <v>195897948.25999999</v>
      </c>
      <c r="M574" s="317"/>
      <c r="N574" s="246"/>
      <c r="O574" s="245">
        <v>4364993.8599999994</v>
      </c>
      <c r="P574" s="318">
        <v>399017.91</v>
      </c>
      <c r="Q574" s="318"/>
      <c r="R574" s="245">
        <v>104980.24</v>
      </c>
      <c r="S574" s="246"/>
      <c r="T574" s="247">
        <v>4868992.01</v>
      </c>
      <c r="U574" s="245">
        <v>19967145.210000001</v>
      </c>
      <c r="V574" s="245">
        <v>147871719.47999999</v>
      </c>
      <c r="W574" s="245">
        <v>7533509.040000001</v>
      </c>
      <c r="X574" s="245">
        <v>3641454.07</v>
      </c>
      <c r="Y574" s="245">
        <v>780982.75999999989</v>
      </c>
      <c r="Z574" s="245">
        <v>2970093.32</v>
      </c>
      <c r="AA574" s="246"/>
      <c r="AB574" s="245">
        <v>1511718.95</v>
      </c>
      <c r="AC574" s="245">
        <v>7090356.0300000012</v>
      </c>
      <c r="AD574" s="245">
        <v>210425.46</v>
      </c>
      <c r="AE574" s="247">
        <v>191577404.31999996</v>
      </c>
      <c r="AF574" s="245">
        <v>2152281.7300000004</v>
      </c>
      <c r="AG574" s="245">
        <v>1658463.4</v>
      </c>
      <c r="AH574" s="246"/>
      <c r="AI574" s="245">
        <v>14220065.859999998</v>
      </c>
      <c r="AJ574" s="246"/>
      <c r="AK574" s="246"/>
      <c r="AL574" s="246"/>
      <c r="AM574" s="247">
        <v>18030810.989999998</v>
      </c>
      <c r="AN574" s="247">
        <f t="shared" si="16"/>
        <v>410375155.57999992</v>
      </c>
      <c r="AO574" s="245">
        <v>207561.81</v>
      </c>
      <c r="AP574" s="246"/>
      <c r="AQ574" s="246"/>
      <c r="AR574" s="246"/>
      <c r="AS574" s="245">
        <v>24382.54</v>
      </c>
      <c r="AT574" s="246"/>
      <c r="AU574" s="247">
        <v>231944.35</v>
      </c>
      <c r="AV574" s="246"/>
      <c r="AW574" s="246"/>
      <c r="AX574" s="245">
        <v>1016.0999999999985</v>
      </c>
      <c r="AY574" s="245">
        <v>130668.19999999998</v>
      </c>
      <c r="AZ574" s="246"/>
      <c r="BA574" s="246"/>
      <c r="BB574" s="245">
        <v>1046586.4099999999</v>
      </c>
      <c r="BC574" s="246"/>
      <c r="BD574" s="246"/>
      <c r="BE574" s="245">
        <v>1077534.6500000001</v>
      </c>
      <c r="BF574" s="245">
        <v>56225.780000000028</v>
      </c>
      <c r="BG574" s="245">
        <v>22557.91</v>
      </c>
      <c r="BH574" s="246"/>
      <c r="BI574" s="246"/>
      <c r="BJ574" s="246"/>
      <c r="BK574" s="246"/>
      <c r="BL574" s="245">
        <v>3120967.3099999996</v>
      </c>
      <c r="BM574" s="247">
        <f t="shared" si="17"/>
        <v>5455556.3600000003</v>
      </c>
      <c r="BN574" s="246"/>
      <c r="BO574" s="246"/>
      <c r="BP574" s="246"/>
      <c r="BQ574" s="246"/>
      <c r="BR574" s="246"/>
      <c r="BS574" s="246"/>
      <c r="BT574" s="256"/>
      <c r="BU574" s="245">
        <v>3746400.5300000012</v>
      </c>
      <c r="BV574" s="245">
        <v>4063.5299999999952</v>
      </c>
      <c r="BW574" s="246"/>
      <c r="BX574" s="246"/>
      <c r="BY574" s="247">
        <v>3750464.060000001</v>
      </c>
      <c r="BZ574" s="245">
        <v>1428637.5</v>
      </c>
      <c r="CA574" s="245">
        <v>522741.94000000006</v>
      </c>
      <c r="CB574" s="247">
        <v>1951379.44</v>
      </c>
      <c r="CC574" s="256"/>
      <c r="CD574" s="256"/>
      <c r="CE574" s="247">
        <v>421764499.78999996</v>
      </c>
      <c r="CG574" s="225"/>
      <c r="CH574" s="225"/>
    </row>
    <row r="575" spans="2:86" ht="15" customHeight="1">
      <c r="B575" s="314"/>
      <c r="C575" s="315" t="s">
        <v>648</v>
      </c>
      <c r="D575" s="316"/>
      <c r="E575" s="197"/>
      <c r="F575" s="246"/>
      <c r="G575" s="245">
        <v>93923602.789999992</v>
      </c>
      <c r="H575" s="246"/>
      <c r="I575" s="246"/>
      <c r="J575" s="246"/>
      <c r="K575" s="246"/>
      <c r="L575" s="317">
        <v>93923602.789999992</v>
      </c>
      <c r="M575" s="317"/>
      <c r="N575" s="246"/>
      <c r="O575" s="245">
        <v>4246355.3900000006</v>
      </c>
      <c r="P575" s="318">
        <v>393139.62000000005</v>
      </c>
      <c r="Q575" s="318"/>
      <c r="R575" s="246"/>
      <c r="S575" s="246"/>
      <c r="T575" s="247">
        <v>4639495.0100000007</v>
      </c>
      <c r="U575" s="246"/>
      <c r="V575" s="245">
        <v>25779870.120000001</v>
      </c>
      <c r="W575" s="245">
        <v>6716984.0499999998</v>
      </c>
      <c r="X575" s="245">
        <v>2990493.76</v>
      </c>
      <c r="Y575" s="245">
        <v>709193.78999999992</v>
      </c>
      <c r="Z575" s="245">
        <v>2745784.68</v>
      </c>
      <c r="AA575" s="246"/>
      <c r="AB575" s="245">
        <v>518651.5</v>
      </c>
      <c r="AC575" s="246"/>
      <c r="AD575" s="246"/>
      <c r="AE575" s="247">
        <v>39460977.899999999</v>
      </c>
      <c r="AF575" s="245">
        <v>344005.87999999989</v>
      </c>
      <c r="AG575" s="246"/>
      <c r="AH575" s="246"/>
      <c r="AI575" s="245">
        <v>13624854.950000001</v>
      </c>
      <c r="AJ575" s="246"/>
      <c r="AK575" s="246"/>
      <c r="AL575" s="246"/>
      <c r="AM575" s="247">
        <v>13968860.830000002</v>
      </c>
      <c r="AN575" s="247">
        <f t="shared" si="16"/>
        <v>151992936.53</v>
      </c>
      <c r="AO575" s="246"/>
      <c r="AP575" s="246"/>
      <c r="AQ575" s="246"/>
      <c r="AR575" s="246"/>
      <c r="AS575" s="246"/>
      <c r="AT575" s="246"/>
      <c r="AU575" s="256"/>
      <c r="AV575" s="246"/>
      <c r="AW575" s="246"/>
      <c r="AX575" s="246"/>
      <c r="AY575" s="246"/>
      <c r="AZ575" s="246"/>
      <c r="BA575" s="246"/>
      <c r="BB575" s="245">
        <v>1031418.68</v>
      </c>
      <c r="BC575" s="246"/>
      <c r="BD575" s="246"/>
      <c r="BE575" s="246"/>
      <c r="BF575" s="246"/>
      <c r="BG575" s="246"/>
      <c r="BH575" s="246"/>
      <c r="BI575" s="246"/>
      <c r="BJ575" s="246"/>
      <c r="BK575" s="246"/>
      <c r="BL575" s="246"/>
      <c r="BM575" s="247">
        <f t="shared" si="17"/>
        <v>1031418.68</v>
      </c>
      <c r="BN575" s="246"/>
      <c r="BO575" s="246"/>
      <c r="BP575" s="246"/>
      <c r="BQ575" s="246"/>
      <c r="BR575" s="246"/>
      <c r="BS575" s="246"/>
      <c r="BT575" s="256"/>
      <c r="BU575" s="246"/>
      <c r="BV575" s="246"/>
      <c r="BW575" s="246"/>
      <c r="BX575" s="246"/>
      <c r="BY575" s="256"/>
      <c r="BZ575" s="246"/>
      <c r="CA575" s="246"/>
      <c r="CB575" s="256"/>
      <c r="CC575" s="247">
        <v>151648930.64999998</v>
      </c>
      <c r="CD575" s="247">
        <v>1375424.56</v>
      </c>
      <c r="CE575" s="247">
        <v>153024355.21000001</v>
      </c>
      <c r="CG575" s="225"/>
      <c r="CH575" s="225"/>
    </row>
    <row r="576" spans="2:86" ht="15" customHeight="1">
      <c r="B576" s="314"/>
      <c r="C576" s="315" t="s">
        <v>649</v>
      </c>
      <c r="D576" s="316"/>
      <c r="E576" s="197">
        <v>7039854.1599999992</v>
      </c>
      <c r="F576" s="246"/>
      <c r="G576" s="245">
        <v>93158847.980000019</v>
      </c>
      <c r="H576" s="246"/>
      <c r="I576" s="245">
        <v>155788.20000000001</v>
      </c>
      <c r="J576" s="245">
        <v>1471610.13</v>
      </c>
      <c r="K576" s="245">
        <v>148245</v>
      </c>
      <c r="L576" s="317">
        <v>101974345.47</v>
      </c>
      <c r="M576" s="317"/>
      <c r="N576" s="246"/>
      <c r="O576" s="245">
        <v>118638.46999999881</v>
      </c>
      <c r="P576" s="318">
        <v>5878.289999999979</v>
      </c>
      <c r="Q576" s="318"/>
      <c r="R576" s="245">
        <v>104980.24</v>
      </c>
      <c r="S576" s="246"/>
      <c r="T576" s="247">
        <v>229496.99999999907</v>
      </c>
      <c r="U576" s="245">
        <v>19967145.210000001</v>
      </c>
      <c r="V576" s="245">
        <v>122091849.35999998</v>
      </c>
      <c r="W576" s="245">
        <v>816524.99000000115</v>
      </c>
      <c r="X576" s="245">
        <v>650960.31000000006</v>
      </c>
      <c r="Y576" s="245">
        <v>71788.969999999972</v>
      </c>
      <c r="Z576" s="245">
        <v>224308.6400000006</v>
      </c>
      <c r="AA576" s="246"/>
      <c r="AB576" s="245">
        <v>993067.45</v>
      </c>
      <c r="AC576" s="245">
        <v>7090356.0300000012</v>
      </c>
      <c r="AD576" s="245">
        <v>210425.46</v>
      </c>
      <c r="AE576" s="247">
        <v>152116426.41999996</v>
      </c>
      <c r="AF576" s="245">
        <v>1808275.8500000006</v>
      </c>
      <c r="AG576" s="245">
        <v>1658463.4</v>
      </c>
      <c r="AH576" s="246"/>
      <c r="AI576" s="245">
        <v>595210.90999999642</v>
      </c>
      <c r="AJ576" s="246"/>
      <c r="AK576" s="246"/>
      <c r="AL576" s="246"/>
      <c r="AM576" s="247">
        <v>4061950.1599999964</v>
      </c>
      <c r="AN576" s="247">
        <f t="shared" si="16"/>
        <v>258382219.04999995</v>
      </c>
      <c r="AO576" s="245">
        <v>207561.81</v>
      </c>
      <c r="AP576" s="246"/>
      <c r="AQ576" s="246"/>
      <c r="AR576" s="246"/>
      <c r="AS576" s="245">
        <v>24382.54</v>
      </c>
      <c r="AT576" s="246"/>
      <c r="AU576" s="247">
        <v>231944.35</v>
      </c>
      <c r="AV576" s="246"/>
      <c r="AW576" s="246"/>
      <c r="AX576" s="245">
        <v>1016.0999999999985</v>
      </c>
      <c r="AY576" s="245">
        <v>130668.19999999998</v>
      </c>
      <c r="AZ576" s="246"/>
      <c r="BA576" s="246"/>
      <c r="BB576" s="245">
        <v>15167.729999999865</v>
      </c>
      <c r="BC576" s="246"/>
      <c r="BD576" s="246"/>
      <c r="BE576" s="245">
        <v>1077534.6500000001</v>
      </c>
      <c r="BF576" s="245">
        <v>56225.780000000028</v>
      </c>
      <c r="BG576" s="245">
        <v>22557.91</v>
      </c>
      <c r="BH576" s="246"/>
      <c r="BI576" s="246"/>
      <c r="BJ576" s="246"/>
      <c r="BK576" s="246"/>
      <c r="BL576" s="245">
        <v>3120967.3099999996</v>
      </c>
      <c r="BM576" s="247">
        <f t="shared" si="17"/>
        <v>4424137.68</v>
      </c>
      <c r="BN576" s="246"/>
      <c r="BO576" s="246"/>
      <c r="BP576" s="246"/>
      <c r="BQ576" s="246"/>
      <c r="BR576" s="246"/>
      <c r="BS576" s="246"/>
      <c r="BT576" s="256"/>
      <c r="BU576" s="245">
        <v>3746400.5300000012</v>
      </c>
      <c r="BV576" s="245">
        <v>4063.5299999999952</v>
      </c>
      <c r="BW576" s="246"/>
      <c r="BX576" s="246"/>
      <c r="BY576" s="247">
        <v>3750464.060000001</v>
      </c>
      <c r="BZ576" s="245">
        <v>1428637.5</v>
      </c>
      <c r="CA576" s="245">
        <v>522741.94000000006</v>
      </c>
      <c r="CB576" s="247">
        <v>1951379.44</v>
      </c>
      <c r="CC576" s="256"/>
      <c r="CD576" s="256"/>
      <c r="CE576" s="247">
        <v>268740144.57999992</v>
      </c>
      <c r="CG576" s="225"/>
      <c r="CH576" s="225"/>
    </row>
    <row r="577" spans="2:86" ht="15" customHeight="1">
      <c r="B577" s="314" t="s">
        <v>223</v>
      </c>
      <c r="C577" s="315" t="s">
        <v>647</v>
      </c>
      <c r="D577" s="316"/>
      <c r="E577" s="197">
        <v>9483767.2699999996</v>
      </c>
      <c r="F577" s="245">
        <v>4456312.51</v>
      </c>
      <c r="G577" s="245">
        <v>51735192.990000002</v>
      </c>
      <c r="H577" s="245">
        <v>4110604.31</v>
      </c>
      <c r="I577" s="246"/>
      <c r="J577" s="245">
        <v>93389.53</v>
      </c>
      <c r="K577" s="246"/>
      <c r="L577" s="317">
        <v>69879266.609999999</v>
      </c>
      <c r="M577" s="317"/>
      <c r="N577" s="246"/>
      <c r="O577" s="246"/>
      <c r="P577" s="319"/>
      <c r="Q577" s="319"/>
      <c r="R577" s="246"/>
      <c r="S577" s="246"/>
      <c r="T577" s="256"/>
      <c r="U577" s="245">
        <v>1066263.6599999999</v>
      </c>
      <c r="V577" s="245">
        <v>24696427.120000001</v>
      </c>
      <c r="W577" s="245">
        <v>1119980.77</v>
      </c>
      <c r="X577" s="245">
        <v>1043273.73</v>
      </c>
      <c r="Y577" s="245">
        <v>333999.16000000003</v>
      </c>
      <c r="Z577" s="245">
        <v>1736768.07</v>
      </c>
      <c r="AA577" s="246"/>
      <c r="AB577" s="245">
        <v>888189.17</v>
      </c>
      <c r="AC577" s="245">
        <v>808725.44</v>
      </c>
      <c r="AD577" s="246"/>
      <c r="AE577" s="247">
        <v>31693627.120000005</v>
      </c>
      <c r="AF577" s="245">
        <v>188904</v>
      </c>
      <c r="AG577" s="245">
        <v>526704.65</v>
      </c>
      <c r="AH577" s="246"/>
      <c r="AI577" s="246"/>
      <c r="AJ577" s="246"/>
      <c r="AK577" s="246"/>
      <c r="AL577" s="246"/>
      <c r="AM577" s="247">
        <v>715608.65</v>
      </c>
      <c r="AN577" s="247">
        <f t="shared" si="16"/>
        <v>102288502.38000001</v>
      </c>
      <c r="AO577" s="245">
        <v>18440.689999999999</v>
      </c>
      <c r="AP577" s="246"/>
      <c r="AQ577" s="246"/>
      <c r="AR577" s="246"/>
      <c r="AS577" s="246"/>
      <c r="AT577" s="246"/>
      <c r="AU577" s="247">
        <v>18440.689999999999</v>
      </c>
      <c r="AV577" s="245">
        <v>26858.69</v>
      </c>
      <c r="AW577" s="246"/>
      <c r="AX577" s="245">
        <v>0.26000000000001933</v>
      </c>
      <c r="AY577" s="245">
        <v>43602.930000000008</v>
      </c>
      <c r="AZ577" s="246"/>
      <c r="BA577" s="246"/>
      <c r="BB577" s="245">
        <v>34267.9</v>
      </c>
      <c r="BC577" s="246"/>
      <c r="BD577" s="246"/>
      <c r="BE577" s="246"/>
      <c r="BF577" s="245">
        <v>1.3642420526593924E-12</v>
      </c>
      <c r="BG577" s="246"/>
      <c r="BH577" s="246"/>
      <c r="BI577" s="246"/>
      <c r="BJ577" s="246"/>
      <c r="BK577" s="246"/>
      <c r="BL577" s="246"/>
      <c r="BM577" s="247">
        <f t="shared" si="17"/>
        <v>104729.78</v>
      </c>
      <c r="BN577" s="246"/>
      <c r="BO577" s="246"/>
      <c r="BP577" s="246"/>
      <c r="BQ577" s="246"/>
      <c r="BR577" s="246"/>
      <c r="BS577" s="246"/>
      <c r="BT577" s="256"/>
      <c r="BU577" s="245">
        <v>677249.3600000001</v>
      </c>
      <c r="BV577" s="245">
        <v>2796.79</v>
      </c>
      <c r="BW577" s="246"/>
      <c r="BX577" s="246"/>
      <c r="BY577" s="247">
        <v>680046.15000000014</v>
      </c>
      <c r="BZ577" s="245">
        <v>750390.04</v>
      </c>
      <c r="CA577" s="245">
        <v>1740.58</v>
      </c>
      <c r="CB577" s="247">
        <v>752130.62</v>
      </c>
      <c r="CC577" s="256"/>
      <c r="CD577" s="256"/>
      <c r="CE577" s="247">
        <v>103843849.62</v>
      </c>
      <c r="CG577" s="225"/>
      <c r="CH577" s="225"/>
    </row>
    <row r="578" spans="2:86" ht="15" customHeight="1">
      <c r="B578" s="314"/>
      <c r="C578" s="315" t="s">
        <v>648</v>
      </c>
      <c r="D578" s="316"/>
      <c r="E578" s="197"/>
      <c r="F578" s="245">
        <v>310098.80000000005</v>
      </c>
      <c r="G578" s="245">
        <v>18354754.669999998</v>
      </c>
      <c r="H578" s="245">
        <v>107138.65</v>
      </c>
      <c r="I578" s="246"/>
      <c r="J578" s="246"/>
      <c r="K578" s="246"/>
      <c r="L578" s="317">
        <v>18771992.119999997</v>
      </c>
      <c r="M578" s="317"/>
      <c r="N578" s="246"/>
      <c r="O578" s="246"/>
      <c r="P578" s="319"/>
      <c r="Q578" s="319"/>
      <c r="R578" s="246"/>
      <c r="S578" s="246"/>
      <c r="T578" s="256"/>
      <c r="U578" s="246"/>
      <c r="V578" s="245">
        <v>8226924.8600000003</v>
      </c>
      <c r="W578" s="245">
        <v>810389.34</v>
      </c>
      <c r="X578" s="245">
        <v>802348.40999999992</v>
      </c>
      <c r="Y578" s="245">
        <v>307460.14</v>
      </c>
      <c r="Z578" s="245">
        <v>1461191.59</v>
      </c>
      <c r="AA578" s="246"/>
      <c r="AB578" s="245">
        <v>785836.18000000017</v>
      </c>
      <c r="AC578" s="246"/>
      <c r="AD578" s="246"/>
      <c r="AE578" s="247">
        <v>12394150.520000001</v>
      </c>
      <c r="AF578" s="246"/>
      <c r="AG578" s="246"/>
      <c r="AH578" s="246"/>
      <c r="AI578" s="246"/>
      <c r="AJ578" s="246"/>
      <c r="AK578" s="246"/>
      <c r="AL578" s="246"/>
      <c r="AM578" s="256"/>
      <c r="AN578" s="247">
        <f t="shared" si="16"/>
        <v>31166142.640000001</v>
      </c>
      <c r="AO578" s="246"/>
      <c r="AP578" s="246"/>
      <c r="AQ578" s="246"/>
      <c r="AR578" s="246"/>
      <c r="AS578" s="246"/>
      <c r="AT578" s="246"/>
      <c r="AU578" s="256"/>
      <c r="AV578" s="246"/>
      <c r="AW578" s="246"/>
      <c r="AX578" s="246"/>
      <c r="AY578" s="246"/>
      <c r="AZ578" s="246"/>
      <c r="BA578" s="246"/>
      <c r="BB578" s="245">
        <v>30316.82</v>
      </c>
      <c r="BC578" s="246"/>
      <c r="BD578" s="246"/>
      <c r="BE578" s="246"/>
      <c r="BF578" s="246"/>
      <c r="BG578" s="246"/>
      <c r="BH578" s="246"/>
      <c r="BI578" s="246"/>
      <c r="BJ578" s="246"/>
      <c r="BK578" s="246"/>
      <c r="BL578" s="246"/>
      <c r="BM578" s="247">
        <f t="shared" si="17"/>
        <v>30316.82</v>
      </c>
      <c r="BN578" s="246"/>
      <c r="BO578" s="246"/>
      <c r="BP578" s="246"/>
      <c r="BQ578" s="246"/>
      <c r="BR578" s="246"/>
      <c r="BS578" s="246"/>
      <c r="BT578" s="256"/>
      <c r="BU578" s="246"/>
      <c r="BV578" s="246"/>
      <c r="BW578" s="246"/>
      <c r="BX578" s="246"/>
      <c r="BY578" s="256"/>
      <c r="BZ578" s="246"/>
      <c r="CA578" s="246"/>
      <c r="CB578" s="256"/>
      <c r="CC578" s="247">
        <v>31166142.639999997</v>
      </c>
      <c r="CD578" s="247">
        <v>30316.82</v>
      </c>
      <c r="CE578" s="247">
        <v>31196459.460000001</v>
      </c>
      <c r="CG578" s="225"/>
      <c r="CH578" s="225"/>
    </row>
    <row r="579" spans="2:86" ht="15" customHeight="1">
      <c r="B579" s="314"/>
      <c r="C579" s="315" t="s">
        <v>649</v>
      </c>
      <c r="D579" s="316"/>
      <c r="E579" s="197">
        <v>9483767.2699999996</v>
      </c>
      <c r="F579" s="245">
        <v>4146213.71</v>
      </c>
      <c r="G579" s="245">
        <v>33380438.320000004</v>
      </c>
      <c r="H579" s="245">
        <v>4003465.66</v>
      </c>
      <c r="I579" s="246"/>
      <c r="J579" s="245">
        <v>93389.53</v>
      </c>
      <c r="K579" s="246"/>
      <c r="L579" s="317">
        <v>51107274.490000002</v>
      </c>
      <c r="M579" s="317"/>
      <c r="N579" s="246"/>
      <c r="O579" s="246"/>
      <c r="P579" s="319"/>
      <c r="Q579" s="319"/>
      <c r="R579" s="246"/>
      <c r="S579" s="246"/>
      <c r="T579" s="256"/>
      <c r="U579" s="245">
        <v>1066263.6599999999</v>
      </c>
      <c r="V579" s="245">
        <v>16469502.260000002</v>
      </c>
      <c r="W579" s="245">
        <v>309591.43000000005</v>
      </c>
      <c r="X579" s="245">
        <v>240925.32000000007</v>
      </c>
      <c r="Y579" s="245">
        <v>26539.020000000019</v>
      </c>
      <c r="Z579" s="245">
        <v>275576.48</v>
      </c>
      <c r="AA579" s="246"/>
      <c r="AB579" s="245">
        <v>102352.98999999987</v>
      </c>
      <c r="AC579" s="245">
        <v>808725.44</v>
      </c>
      <c r="AD579" s="246"/>
      <c r="AE579" s="247">
        <v>19299476.600000001</v>
      </c>
      <c r="AF579" s="245">
        <v>188904</v>
      </c>
      <c r="AG579" s="245">
        <v>526704.65</v>
      </c>
      <c r="AH579" s="246"/>
      <c r="AI579" s="246"/>
      <c r="AJ579" s="246"/>
      <c r="AK579" s="246"/>
      <c r="AL579" s="246"/>
      <c r="AM579" s="247">
        <v>715608.65</v>
      </c>
      <c r="AN579" s="247">
        <f t="shared" si="16"/>
        <v>71122359.74000001</v>
      </c>
      <c r="AO579" s="245">
        <v>18440.689999999999</v>
      </c>
      <c r="AP579" s="246"/>
      <c r="AQ579" s="246"/>
      <c r="AR579" s="246"/>
      <c r="AS579" s="246"/>
      <c r="AT579" s="246"/>
      <c r="AU579" s="247">
        <v>18440.689999999999</v>
      </c>
      <c r="AV579" s="245">
        <v>26858.69</v>
      </c>
      <c r="AW579" s="246"/>
      <c r="AX579" s="245">
        <v>0.26000000000001933</v>
      </c>
      <c r="AY579" s="245">
        <v>43602.930000000008</v>
      </c>
      <c r="AZ579" s="246"/>
      <c r="BA579" s="246"/>
      <c r="BB579" s="245">
        <v>3951.0800000000017</v>
      </c>
      <c r="BC579" s="246"/>
      <c r="BD579" s="246"/>
      <c r="BE579" s="246"/>
      <c r="BF579" s="245">
        <v>1.3642420526593924E-12</v>
      </c>
      <c r="BG579" s="246"/>
      <c r="BH579" s="246"/>
      <c r="BI579" s="246"/>
      <c r="BJ579" s="246"/>
      <c r="BK579" s="246"/>
      <c r="BL579" s="246"/>
      <c r="BM579" s="247">
        <f t="shared" si="17"/>
        <v>74412.960000000006</v>
      </c>
      <c r="BN579" s="246"/>
      <c r="BO579" s="246"/>
      <c r="BP579" s="246"/>
      <c r="BQ579" s="246"/>
      <c r="BR579" s="246"/>
      <c r="BS579" s="246"/>
      <c r="BT579" s="256"/>
      <c r="BU579" s="245">
        <v>677249.3600000001</v>
      </c>
      <c r="BV579" s="245">
        <v>2796.79</v>
      </c>
      <c r="BW579" s="246"/>
      <c r="BX579" s="246"/>
      <c r="BY579" s="247">
        <v>680046.15000000014</v>
      </c>
      <c r="BZ579" s="245">
        <v>750390.04</v>
      </c>
      <c r="CA579" s="245">
        <v>1740.58</v>
      </c>
      <c r="CB579" s="247">
        <v>752130.62</v>
      </c>
      <c r="CC579" s="256"/>
      <c r="CD579" s="256"/>
      <c r="CE579" s="247">
        <v>72647390.159999996</v>
      </c>
      <c r="CG579" s="225"/>
      <c r="CH579" s="225"/>
    </row>
    <row r="580" spans="2:86" ht="15" customHeight="1">
      <c r="B580" s="314" t="s">
        <v>224</v>
      </c>
      <c r="C580" s="315" t="s">
        <v>647</v>
      </c>
      <c r="D580" s="316"/>
      <c r="E580" s="197">
        <v>101542.63</v>
      </c>
      <c r="F580" s="245">
        <v>338211.04</v>
      </c>
      <c r="G580" s="245">
        <v>51084299.57</v>
      </c>
      <c r="H580" s="246"/>
      <c r="I580" s="246"/>
      <c r="J580" s="245">
        <v>331526.14</v>
      </c>
      <c r="K580" s="246"/>
      <c r="L580" s="317">
        <v>51855579.380000003</v>
      </c>
      <c r="M580" s="317"/>
      <c r="N580" s="246"/>
      <c r="O580" s="246"/>
      <c r="P580" s="319"/>
      <c r="Q580" s="319"/>
      <c r="R580" s="246"/>
      <c r="S580" s="246"/>
      <c r="T580" s="256"/>
      <c r="U580" s="245">
        <v>1103423.3500000001</v>
      </c>
      <c r="V580" s="245">
        <v>553089.20000000007</v>
      </c>
      <c r="W580" s="245">
        <v>602095.01</v>
      </c>
      <c r="X580" s="245">
        <v>467312.19</v>
      </c>
      <c r="Y580" s="245">
        <v>71699.069999999992</v>
      </c>
      <c r="Z580" s="245">
        <v>527005.84</v>
      </c>
      <c r="AA580" s="246"/>
      <c r="AB580" s="245">
        <v>267003.46000000002</v>
      </c>
      <c r="AC580" s="246"/>
      <c r="AD580" s="246"/>
      <c r="AE580" s="247">
        <v>3591628.12</v>
      </c>
      <c r="AF580" s="245">
        <v>514067.94000000006</v>
      </c>
      <c r="AG580" s="245">
        <v>304916.68</v>
      </c>
      <c r="AH580" s="246"/>
      <c r="AI580" s="246"/>
      <c r="AJ580" s="246"/>
      <c r="AK580" s="246"/>
      <c r="AL580" s="246"/>
      <c r="AM580" s="247">
        <v>818984.62000000011</v>
      </c>
      <c r="AN580" s="247">
        <f t="shared" si="16"/>
        <v>56266192.119999997</v>
      </c>
      <c r="AO580" s="245">
        <v>96361.2</v>
      </c>
      <c r="AP580" s="246"/>
      <c r="AQ580" s="246"/>
      <c r="AR580" s="246"/>
      <c r="AS580" s="246"/>
      <c r="AT580" s="246"/>
      <c r="AU580" s="247">
        <v>96361.2</v>
      </c>
      <c r="AV580" s="246"/>
      <c r="AW580" s="245">
        <v>44645.13</v>
      </c>
      <c r="AX580" s="246"/>
      <c r="AY580" s="246"/>
      <c r="AZ580" s="246"/>
      <c r="BA580" s="246"/>
      <c r="BB580" s="245">
        <v>51410.080000000002</v>
      </c>
      <c r="BC580" s="246"/>
      <c r="BD580" s="245">
        <v>1000</v>
      </c>
      <c r="BE580" s="246"/>
      <c r="BF580" s="245">
        <v>10722.84</v>
      </c>
      <c r="BG580" s="246"/>
      <c r="BH580" s="246"/>
      <c r="BI580" s="246"/>
      <c r="BJ580" s="246"/>
      <c r="BK580" s="246"/>
      <c r="BL580" s="245">
        <v>151658.69</v>
      </c>
      <c r="BM580" s="247">
        <f t="shared" si="17"/>
        <v>259436.74</v>
      </c>
      <c r="BN580" s="246"/>
      <c r="BO580" s="246"/>
      <c r="BP580" s="246"/>
      <c r="BQ580" s="246"/>
      <c r="BR580" s="246"/>
      <c r="BS580" s="246"/>
      <c r="BT580" s="256"/>
      <c r="BU580" s="245">
        <v>1800243.99</v>
      </c>
      <c r="BV580" s="245">
        <v>1000</v>
      </c>
      <c r="BW580" s="246"/>
      <c r="BX580" s="246"/>
      <c r="BY580" s="247">
        <v>1801243.99</v>
      </c>
      <c r="BZ580" s="245">
        <v>764378.83</v>
      </c>
      <c r="CA580" s="245">
        <v>34182.28</v>
      </c>
      <c r="CB580" s="247">
        <v>798561.1100000001</v>
      </c>
      <c r="CC580" s="256"/>
      <c r="CD580" s="256"/>
      <c r="CE580" s="247">
        <v>59221795.159999996</v>
      </c>
      <c r="CG580" s="225"/>
      <c r="CH580" s="225"/>
    </row>
    <row r="581" spans="2:86" ht="15" customHeight="1">
      <c r="B581" s="314"/>
      <c r="C581" s="315" t="s">
        <v>648</v>
      </c>
      <c r="D581" s="316"/>
      <c r="E581" s="197"/>
      <c r="F581" s="245">
        <v>291058.26999999996</v>
      </c>
      <c r="G581" s="245">
        <v>21821390.59</v>
      </c>
      <c r="H581" s="246"/>
      <c r="I581" s="246"/>
      <c r="J581" s="246"/>
      <c r="K581" s="246"/>
      <c r="L581" s="317">
        <v>22112448.859999999</v>
      </c>
      <c r="M581" s="317"/>
      <c r="N581" s="246"/>
      <c r="O581" s="246"/>
      <c r="P581" s="319"/>
      <c r="Q581" s="319"/>
      <c r="R581" s="246"/>
      <c r="S581" s="246"/>
      <c r="T581" s="256"/>
      <c r="U581" s="246"/>
      <c r="V581" s="245">
        <v>230120.97</v>
      </c>
      <c r="W581" s="245">
        <v>520497.67</v>
      </c>
      <c r="X581" s="245">
        <v>467312.19</v>
      </c>
      <c r="Y581" s="245">
        <v>66483.899999999994</v>
      </c>
      <c r="Z581" s="245">
        <v>407791.12</v>
      </c>
      <c r="AA581" s="246"/>
      <c r="AB581" s="245">
        <v>71272.52</v>
      </c>
      <c r="AC581" s="246"/>
      <c r="AD581" s="246"/>
      <c r="AE581" s="247">
        <v>1763478.37</v>
      </c>
      <c r="AF581" s="245">
        <v>17457.919999999998</v>
      </c>
      <c r="AG581" s="246"/>
      <c r="AH581" s="246"/>
      <c r="AI581" s="246"/>
      <c r="AJ581" s="246"/>
      <c r="AK581" s="246"/>
      <c r="AL581" s="246"/>
      <c r="AM581" s="247">
        <v>17457.919999999998</v>
      </c>
      <c r="AN581" s="247">
        <f t="shared" si="16"/>
        <v>23893385.150000002</v>
      </c>
      <c r="AO581" s="246"/>
      <c r="AP581" s="246"/>
      <c r="AQ581" s="246"/>
      <c r="AR581" s="246"/>
      <c r="AS581" s="246"/>
      <c r="AT581" s="246"/>
      <c r="AU581" s="256"/>
      <c r="AV581" s="246"/>
      <c r="AW581" s="246"/>
      <c r="AX581" s="246"/>
      <c r="AY581" s="246"/>
      <c r="AZ581" s="246"/>
      <c r="BA581" s="246"/>
      <c r="BB581" s="245">
        <v>43289.52</v>
      </c>
      <c r="BC581" s="246"/>
      <c r="BD581" s="246"/>
      <c r="BE581" s="246"/>
      <c r="BF581" s="246"/>
      <c r="BG581" s="246"/>
      <c r="BH581" s="246"/>
      <c r="BI581" s="246"/>
      <c r="BJ581" s="246"/>
      <c r="BK581" s="246"/>
      <c r="BL581" s="246"/>
      <c r="BM581" s="247">
        <f t="shared" si="17"/>
        <v>43289.52</v>
      </c>
      <c r="BN581" s="246"/>
      <c r="BO581" s="246"/>
      <c r="BP581" s="246"/>
      <c r="BQ581" s="246"/>
      <c r="BR581" s="246"/>
      <c r="BS581" s="246"/>
      <c r="BT581" s="256"/>
      <c r="BU581" s="246"/>
      <c r="BV581" s="246"/>
      <c r="BW581" s="246"/>
      <c r="BX581" s="246"/>
      <c r="BY581" s="256"/>
      <c r="BZ581" s="246"/>
      <c r="CA581" s="246"/>
      <c r="CB581" s="256"/>
      <c r="CC581" s="247">
        <v>23875927.23</v>
      </c>
      <c r="CD581" s="247">
        <v>60747.44</v>
      </c>
      <c r="CE581" s="247">
        <v>23936674.670000002</v>
      </c>
      <c r="CG581" s="225"/>
      <c r="CH581" s="225"/>
    </row>
    <row r="582" spans="2:86" ht="15" customHeight="1">
      <c r="B582" s="314"/>
      <c r="C582" s="315" t="s">
        <v>649</v>
      </c>
      <c r="D582" s="316"/>
      <c r="E582" s="197">
        <v>101542.63</v>
      </c>
      <c r="F582" s="245">
        <v>47152.770000000019</v>
      </c>
      <c r="G582" s="245">
        <v>29262908.98</v>
      </c>
      <c r="H582" s="246"/>
      <c r="I582" s="246"/>
      <c r="J582" s="245">
        <v>331526.14</v>
      </c>
      <c r="K582" s="246"/>
      <c r="L582" s="317">
        <v>29743130.520000003</v>
      </c>
      <c r="M582" s="317"/>
      <c r="N582" s="246"/>
      <c r="O582" s="246"/>
      <c r="P582" s="319"/>
      <c r="Q582" s="319"/>
      <c r="R582" s="246"/>
      <c r="S582" s="246"/>
      <c r="T582" s="256"/>
      <c r="U582" s="245">
        <v>1103423.3500000001</v>
      </c>
      <c r="V582" s="245">
        <v>322968.2300000001</v>
      </c>
      <c r="W582" s="245">
        <v>81597.340000000026</v>
      </c>
      <c r="X582" s="246"/>
      <c r="Y582" s="245">
        <v>5215.1699999999983</v>
      </c>
      <c r="Z582" s="245">
        <v>119214.71999999997</v>
      </c>
      <c r="AA582" s="246"/>
      <c r="AB582" s="245">
        <v>195730.94</v>
      </c>
      <c r="AC582" s="246"/>
      <c r="AD582" s="246"/>
      <c r="AE582" s="247">
        <v>1828149.75</v>
      </c>
      <c r="AF582" s="245">
        <v>496610.02000000008</v>
      </c>
      <c r="AG582" s="245">
        <v>304916.68</v>
      </c>
      <c r="AH582" s="246"/>
      <c r="AI582" s="246"/>
      <c r="AJ582" s="246"/>
      <c r="AK582" s="246"/>
      <c r="AL582" s="246"/>
      <c r="AM582" s="247">
        <v>801526.7</v>
      </c>
      <c r="AN582" s="247">
        <f t="shared" si="16"/>
        <v>32372806.970000003</v>
      </c>
      <c r="AO582" s="245">
        <v>96361.2</v>
      </c>
      <c r="AP582" s="246"/>
      <c r="AQ582" s="246"/>
      <c r="AR582" s="246"/>
      <c r="AS582" s="246"/>
      <c r="AT582" s="246"/>
      <c r="AU582" s="247">
        <v>96361.2</v>
      </c>
      <c r="AV582" s="246"/>
      <c r="AW582" s="245">
        <v>44645.13</v>
      </c>
      <c r="AX582" s="246"/>
      <c r="AY582" s="246"/>
      <c r="AZ582" s="246"/>
      <c r="BA582" s="246"/>
      <c r="BB582" s="245">
        <v>8120.5599999999977</v>
      </c>
      <c r="BC582" s="246"/>
      <c r="BD582" s="245">
        <v>1000</v>
      </c>
      <c r="BE582" s="246"/>
      <c r="BF582" s="245">
        <v>10722.84</v>
      </c>
      <c r="BG582" s="246"/>
      <c r="BH582" s="246"/>
      <c r="BI582" s="246"/>
      <c r="BJ582" s="246"/>
      <c r="BK582" s="246"/>
      <c r="BL582" s="245">
        <v>151658.69</v>
      </c>
      <c r="BM582" s="247">
        <f t="shared" si="17"/>
        <v>216147.22</v>
      </c>
      <c r="BN582" s="246"/>
      <c r="BO582" s="246"/>
      <c r="BP582" s="246"/>
      <c r="BQ582" s="246"/>
      <c r="BR582" s="246"/>
      <c r="BS582" s="246"/>
      <c r="BT582" s="256"/>
      <c r="BU582" s="245">
        <v>1800243.99</v>
      </c>
      <c r="BV582" s="245">
        <v>1000</v>
      </c>
      <c r="BW582" s="246"/>
      <c r="BX582" s="246"/>
      <c r="BY582" s="247">
        <v>1801243.99</v>
      </c>
      <c r="BZ582" s="245">
        <v>764378.83</v>
      </c>
      <c r="CA582" s="245">
        <v>34182.28</v>
      </c>
      <c r="CB582" s="247">
        <v>798561.1100000001</v>
      </c>
      <c r="CC582" s="256"/>
      <c r="CD582" s="256"/>
      <c r="CE582" s="247">
        <v>35285120.489999995</v>
      </c>
      <c r="CG582" s="225"/>
      <c r="CH582" s="225"/>
    </row>
    <row r="583" spans="2:86" ht="15" customHeight="1">
      <c r="B583" s="314" t="s">
        <v>225</v>
      </c>
      <c r="C583" s="315" t="s">
        <v>647</v>
      </c>
      <c r="D583" s="316"/>
      <c r="E583" s="197">
        <v>538445.5</v>
      </c>
      <c r="F583" s="246"/>
      <c r="G583" s="245">
        <v>31971800.699999999</v>
      </c>
      <c r="H583" s="245">
        <v>2337</v>
      </c>
      <c r="I583" s="245">
        <v>55756.39</v>
      </c>
      <c r="J583" s="245">
        <v>1679916.6300000004</v>
      </c>
      <c r="K583" s="245">
        <v>3520.5</v>
      </c>
      <c r="L583" s="317">
        <v>34251776.719999999</v>
      </c>
      <c r="M583" s="317"/>
      <c r="N583" s="246"/>
      <c r="O583" s="245">
        <v>436542</v>
      </c>
      <c r="P583" s="319"/>
      <c r="Q583" s="319"/>
      <c r="R583" s="246"/>
      <c r="S583" s="246"/>
      <c r="T583" s="247">
        <v>436542</v>
      </c>
      <c r="U583" s="245">
        <v>1325099.3500000001</v>
      </c>
      <c r="V583" s="245">
        <v>17308269.739999998</v>
      </c>
      <c r="W583" s="245">
        <v>2758591.82</v>
      </c>
      <c r="X583" s="245">
        <v>1862235.94</v>
      </c>
      <c r="Y583" s="245">
        <v>48910.77</v>
      </c>
      <c r="Z583" s="245">
        <v>1223150.5799999998</v>
      </c>
      <c r="AA583" s="246"/>
      <c r="AB583" s="245">
        <v>353013.44</v>
      </c>
      <c r="AC583" s="245">
        <v>1639389.56</v>
      </c>
      <c r="AD583" s="245">
        <v>2550</v>
      </c>
      <c r="AE583" s="247">
        <v>26521211.199999999</v>
      </c>
      <c r="AF583" s="245">
        <v>646673.53</v>
      </c>
      <c r="AG583" s="245">
        <v>548386.74</v>
      </c>
      <c r="AH583" s="246"/>
      <c r="AI583" s="246"/>
      <c r="AJ583" s="246"/>
      <c r="AK583" s="246"/>
      <c r="AL583" s="246"/>
      <c r="AM583" s="247">
        <v>1195060.27</v>
      </c>
      <c r="AN583" s="247">
        <f t="shared" si="16"/>
        <v>62404590.190000005</v>
      </c>
      <c r="AO583" s="245">
        <v>56281.03</v>
      </c>
      <c r="AP583" s="246"/>
      <c r="AQ583" s="246"/>
      <c r="AR583" s="246"/>
      <c r="AS583" s="245">
        <v>52988.88</v>
      </c>
      <c r="AT583" s="246"/>
      <c r="AU583" s="247">
        <v>109269.91</v>
      </c>
      <c r="AV583" s="246"/>
      <c r="AW583" s="245">
        <v>52324.68</v>
      </c>
      <c r="AX583" s="245">
        <v>18968.330000000002</v>
      </c>
      <c r="AY583" s="245">
        <v>70785.05</v>
      </c>
      <c r="AZ583" s="246"/>
      <c r="BA583" s="246"/>
      <c r="BB583" s="245">
        <v>28071.89</v>
      </c>
      <c r="BC583" s="246"/>
      <c r="BD583" s="246"/>
      <c r="BE583" s="246"/>
      <c r="BF583" s="245">
        <v>100344.1</v>
      </c>
      <c r="BG583" s="246"/>
      <c r="BH583" s="246"/>
      <c r="BI583" s="246"/>
      <c r="BJ583" s="246"/>
      <c r="BK583" s="246"/>
      <c r="BL583" s="246"/>
      <c r="BM583" s="247">
        <f t="shared" si="17"/>
        <v>270494.05000000005</v>
      </c>
      <c r="BN583" s="246"/>
      <c r="BO583" s="246"/>
      <c r="BP583" s="246"/>
      <c r="BQ583" s="246"/>
      <c r="BR583" s="246"/>
      <c r="BS583" s="246"/>
      <c r="BT583" s="256"/>
      <c r="BU583" s="245">
        <v>865544.72999999986</v>
      </c>
      <c r="BV583" s="245">
        <v>1498.5</v>
      </c>
      <c r="BW583" s="246"/>
      <c r="BX583" s="246"/>
      <c r="BY583" s="247">
        <v>867043.22999999986</v>
      </c>
      <c r="BZ583" s="245">
        <v>1358739.0900000003</v>
      </c>
      <c r="CA583" s="245">
        <v>13432.8</v>
      </c>
      <c r="CB583" s="247">
        <v>1372171.8900000004</v>
      </c>
      <c r="CC583" s="256"/>
      <c r="CD583" s="256"/>
      <c r="CE583" s="247">
        <v>65023569.270000003</v>
      </c>
      <c r="CG583" s="225"/>
      <c r="CH583" s="225"/>
    </row>
    <row r="584" spans="2:86" ht="15" customHeight="1">
      <c r="B584" s="314"/>
      <c r="C584" s="315" t="s">
        <v>648</v>
      </c>
      <c r="D584" s="316"/>
      <c r="E584" s="197"/>
      <c r="F584" s="246"/>
      <c r="G584" s="245">
        <v>11236764.539999999</v>
      </c>
      <c r="H584" s="246"/>
      <c r="I584" s="245">
        <v>1008.14</v>
      </c>
      <c r="J584" s="246"/>
      <c r="K584" s="246"/>
      <c r="L584" s="317">
        <v>11237772.68</v>
      </c>
      <c r="M584" s="317"/>
      <c r="N584" s="246"/>
      <c r="O584" s="245">
        <v>385731.19</v>
      </c>
      <c r="P584" s="319"/>
      <c r="Q584" s="319"/>
      <c r="R584" s="246"/>
      <c r="S584" s="246"/>
      <c r="T584" s="247">
        <v>385731.19</v>
      </c>
      <c r="U584" s="246"/>
      <c r="V584" s="245">
        <v>2226249.86</v>
      </c>
      <c r="W584" s="245">
        <v>2157646.84</v>
      </c>
      <c r="X584" s="245">
        <v>1767238.66</v>
      </c>
      <c r="Y584" s="245">
        <v>44864.240000000005</v>
      </c>
      <c r="Z584" s="245">
        <v>940205.72</v>
      </c>
      <c r="AA584" s="246"/>
      <c r="AB584" s="245">
        <v>201974.63</v>
      </c>
      <c r="AC584" s="246"/>
      <c r="AD584" s="246"/>
      <c r="AE584" s="247">
        <v>7338179.9499999993</v>
      </c>
      <c r="AF584" s="245">
        <v>151053.63</v>
      </c>
      <c r="AG584" s="246"/>
      <c r="AH584" s="246"/>
      <c r="AI584" s="246"/>
      <c r="AJ584" s="246"/>
      <c r="AK584" s="246"/>
      <c r="AL584" s="246"/>
      <c r="AM584" s="247">
        <v>151053.63</v>
      </c>
      <c r="AN584" s="247">
        <f t="shared" si="16"/>
        <v>19112737.449999999</v>
      </c>
      <c r="AO584" s="246"/>
      <c r="AP584" s="246"/>
      <c r="AQ584" s="246"/>
      <c r="AR584" s="246"/>
      <c r="AS584" s="246"/>
      <c r="AT584" s="246"/>
      <c r="AU584" s="256"/>
      <c r="AV584" s="246"/>
      <c r="AW584" s="246"/>
      <c r="AX584" s="246"/>
      <c r="AY584" s="246"/>
      <c r="AZ584" s="246"/>
      <c r="BA584" s="246"/>
      <c r="BB584" s="245">
        <v>26683.66</v>
      </c>
      <c r="BC584" s="246"/>
      <c r="BD584" s="246"/>
      <c r="BE584" s="246"/>
      <c r="BF584" s="246"/>
      <c r="BG584" s="246"/>
      <c r="BH584" s="246"/>
      <c r="BI584" s="246"/>
      <c r="BJ584" s="246"/>
      <c r="BK584" s="246"/>
      <c r="BL584" s="246"/>
      <c r="BM584" s="247">
        <f t="shared" si="17"/>
        <v>26683.66</v>
      </c>
      <c r="BN584" s="246"/>
      <c r="BO584" s="246"/>
      <c r="BP584" s="246"/>
      <c r="BQ584" s="246"/>
      <c r="BR584" s="246"/>
      <c r="BS584" s="246"/>
      <c r="BT584" s="256"/>
      <c r="BU584" s="246"/>
      <c r="BV584" s="246"/>
      <c r="BW584" s="246"/>
      <c r="BX584" s="246"/>
      <c r="BY584" s="256"/>
      <c r="BZ584" s="246"/>
      <c r="CA584" s="246"/>
      <c r="CB584" s="256"/>
      <c r="CC584" s="247">
        <v>18961683.819999997</v>
      </c>
      <c r="CD584" s="247">
        <v>177737.29</v>
      </c>
      <c r="CE584" s="247">
        <v>19139421.109999999</v>
      </c>
      <c r="CG584" s="225"/>
      <c r="CH584" s="225"/>
    </row>
    <row r="585" spans="2:86" ht="15" customHeight="1">
      <c r="B585" s="314"/>
      <c r="C585" s="315" t="s">
        <v>649</v>
      </c>
      <c r="D585" s="316"/>
      <c r="E585" s="197">
        <v>538445.5</v>
      </c>
      <c r="F585" s="246"/>
      <c r="G585" s="245">
        <v>20735036.16</v>
      </c>
      <c r="H585" s="245">
        <v>2337</v>
      </c>
      <c r="I585" s="245">
        <v>54748.25</v>
      </c>
      <c r="J585" s="245">
        <v>1679916.6300000004</v>
      </c>
      <c r="K585" s="245">
        <v>3520.5</v>
      </c>
      <c r="L585" s="317">
        <v>23014004.039999999</v>
      </c>
      <c r="M585" s="317"/>
      <c r="N585" s="246"/>
      <c r="O585" s="245">
        <v>50810.81</v>
      </c>
      <c r="P585" s="319"/>
      <c r="Q585" s="319"/>
      <c r="R585" s="246"/>
      <c r="S585" s="246"/>
      <c r="T585" s="247">
        <v>50810.81</v>
      </c>
      <c r="U585" s="245">
        <v>1325099.3500000001</v>
      </c>
      <c r="V585" s="245">
        <v>15082019.879999999</v>
      </c>
      <c r="W585" s="245">
        <v>600944.98000000045</v>
      </c>
      <c r="X585" s="245">
        <v>94997.280000000028</v>
      </c>
      <c r="Y585" s="245">
        <v>4046.5299999999916</v>
      </c>
      <c r="Z585" s="245">
        <v>282944.85999999987</v>
      </c>
      <c r="AA585" s="246"/>
      <c r="AB585" s="245">
        <v>151038.81</v>
      </c>
      <c r="AC585" s="245">
        <v>1639389.56</v>
      </c>
      <c r="AD585" s="245">
        <v>2550</v>
      </c>
      <c r="AE585" s="247">
        <v>19183031.25</v>
      </c>
      <c r="AF585" s="245">
        <v>495619.9</v>
      </c>
      <c r="AG585" s="245">
        <v>548386.74</v>
      </c>
      <c r="AH585" s="246"/>
      <c r="AI585" s="246"/>
      <c r="AJ585" s="246"/>
      <c r="AK585" s="246"/>
      <c r="AL585" s="246"/>
      <c r="AM585" s="247">
        <v>1044006.64</v>
      </c>
      <c r="AN585" s="247">
        <f t="shared" si="16"/>
        <v>43291852.739999995</v>
      </c>
      <c r="AO585" s="245">
        <v>56281.03</v>
      </c>
      <c r="AP585" s="246"/>
      <c r="AQ585" s="246"/>
      <c r="AR585" s="246"/>
      <c r="AS585" s="245">
        <v>52988.88</v>
      </c>
      <c r="AT585" s="246"/>
      <c r="AU585" s="247">
        <v>109269.91</v>
      </c>
      <c r="AV585" s="246"/>
      <c r="AW585" s="245">
        <v>52324.68</v>
      </c>
      <c r="AX585" s="245">
        <v>18968.330000000002</v>
      </c>
      <c r="AY585" s="245">
        <v>70785.05</v>
      </c>
      <c r="AZ585" s="246"/>
      <c r="BA585" s="246"/>
      <c r="BB585" s="245">
        <v>1388.2299999999996</v>
      </c>
      <c r="BC585" s="246"/>
      <c r="BD585" s="246"/>
      <c r="BE585" s="246"/>
      <c r="BF585" s="245">
        <v>100344.1</v>
      </c>
      <c r="BG585" s="246"/>
      <c r="BH585" s="246"/>
      <c r="BI585" s="246"/>
      <c r="BJ585" s="246"/>
      <c r="BK585" s="246"/>
      <c r="BL585" s="246"/>
      <c r="BM585" s="247">
        <f t="shared" si="17"/>
        <v>243810.39</v>
      </c>
      <c r="BN585" s="246"/>
      <c r="BO585" s="246"/>
      <c r="BP585" s="246"/>
      <c r="BQ585" s="246"/>
      <c r="BR585" s="246"/>
      <c r="BS585" s="246"/>
      <c r="BT585" s="256"/>
      <c r="BU585" s="245">
        <v>865544.72999999986</v>
      </c>
      <c r="BV585" s="245">
        <v>1498.5</v>
      </c>
      <c r="BW585" s="246"/>
      <c r="BX585" s="246"/>
      <c r="BY585" s="247">
        <v>867043.22999999986</v>
      </c>
      <c r="BZ585" s="245">
        <v>1358739.0900000003</v>
      </c>
      <c r="CA585" s="245">
        <v>13432.8</v>
      </c>
      <c r="CB585" s="247">
        <v>1372171.8900000004</v>
      </c>
      <c r="CC585" s="256"/>
      <c r="CD585" s="256"/>
      <c r="CE585" s="247">
        <v>45884148.160000004</v>
      </c>
      <c r="CG585" s="225"/>
      <c r="CH585" s="225"/>
    </row>
    <row r="586" spans="2:86" ht="15" customHeight="1">
      <c r="B586" s="314" t="s">
        <v>226</v>
      </c>
      <c r="C586" s="315" t="s">
        <v>647</v>
      </c>
      <c r="D586" s="316"/>
      <c r="E586" s="197">
        <v>8302302.2999999998</v>
      </c>
      <c r="F586" s="245">
        <v>137860.56</v>
      </c>
      <c r="G586" s="245">
        <v>103276300.34000002</v>
      </c>
      <c r="H586" s="245">
        <v>2559376.1800000002</v>
      </c>
      <c r="I586" s="246"/>
      <c r="J586" s="245">
        <v>747665.00000000012</v>
      </c>
      <c r="K586" s="246"/>
      <c r="L586" s="317">
        <v>115023504.38000003</v>
      </c>
      <c r="M586" s="317"/>
      <c r="N586" s="246"/>
      <c r="O586" s="246"/>
      <c r="P586" s="318">
        <v>30000</v>
      </c>
      <c r="Q586" s="318"/>
      <c r="R586" s="246"/>
      <c r="S586" s="246"/>
      <c r="T586" s="247">
        <v>30000</v>
      </c>
      <c r="U586" s="245">
        <v>13551028.949999999</v>
      </c>
      <c r="V586" s="245">
        <v>125924015.34999999</v>
      </c>
      <c r="W586" s="245">
        <v>27758003.669999998</v>
      </c>
      <c r="X586" s="245">
        <v>3702360.04</v>
      </c>
      <c r="Y586" s="245">
        <v>190170.5</v>
      </c>
      <c r="Z586" s="245">
        <v>3022340.54</v>
      </c>
      <c r="AA586" s="246"/>
      <c r="AB586" s="245">
        <v>2972885.05</v>
      </c>
      <c r="AC586" s="245">
        <v>874177.10000000009</v>
      </c>
      <c r="AD586" s="246"/>
      <c r="AE586" s="247">
        <v>177994981.19999996</v>
      </c>
      <c r="AF586" s="245">
        <v>6942047.9500000002</v>
      </c>
      <c r="AG586" s="246"/>
      <c r="AH586" s="246"/>
      <c r="AI586" s="245">
        <v>4307550.96</v>
      </c>
      <c r="AJ586" s="245">
        <v>1625267.09</v>
      </c>
      <c r="AK586" s="246"/>
      <c r="AL586" s="246"/>
      <c r="AM586" s="247">
        <v>12874866</v>
      </c>
      <c r="AN586" s="247">
        <f t="shared" ref="AN586:AN649" si="18">+L586+T586+AE586+AM586</f>
        <v>305923351.57999998</v>
      </c>
      <c r="AO586" s="246"/>
      <c r="AP586" s="246"/>
      <c r="AQ586" s="246"/>
      <c r="AR586" s="246"/>
      <c r="AS586" s="246"/>
      <c r="AT586" s="246"/>
      <c r="AU586" s="256"/>
      <c r="AV586" s="246"/>
      <c r="AW586" s="245">
        <v>324.85000000001048</v>
      </c>
      <c r="AX586" s="245">
        <v>1741.2800000000011</v>
      </c>
      <c r="AY586" s="245">
        <v>169142.34999999998</v>
      </c>
      <c r="AZ586" s="246"/>
      <c r="BA586" s="246"/>
      <c r="BB586" s="246"/>
      <c r="BC586" s="246"/>
      <c r="BD586" s="246"/>
      <c r="BE586" s="246"/>
      <c r="BF586" s="245">
        <v>776.24999999999955</v>
      </c>
      <c r="BG586" s="246"/>
      <c r="BH586" s="246"/>
      <c r="BI586" s="246"/>
      <c r="BJ586" s="246"/>
      <c r="BK586" s="246"/>
      <c r="BL586" s="245">
        <v>3376.32</v>
      </c>
      <c r="BM586" s="247">
        <f t="shared" ref="BM586:BM649" si="19">SUM(AV586:BL586)</f>
        <v>175361.05</v>
      </c>
      <c r="BN586" s="246"/>
      <c r="BO586" s="246"/>
      <c r="BP586" s="246"/>
      <c r="BQ586" s="246"/>
      <c r="BR586" s="246"/>
      <c r="BS586" s="246"/>
      <c r="BT586" s="256"/>
      <c r="BU586" s="245">
        <v>1159845.55</v>
      </c>
      <c r="BV586" s="245">
        <v>4580.8800000000019</v>
      </c>
      <c r="BW586" s="246"/>
      <c r="BX586" s="246"/>
      <c r="BY586" s="247">
        <v>1164426.43</v>
      </c>
      <c r="BZ586" s="246"/>
      <c r="CA586" s="246"/>
      <c r="CB586" s="256"/>
      <c r="CC586" s="256"/>
      <c r="CD586" s="256"/>
      <c r="CE586" s="247">
        <v>307263139.06</v>
      </c>
      <c r="CG586" s="225"/>
      <c r="CH586" s="225"/>
    </row>
    <row r="587" spans="2:86" ht="15" customHeight="1">
      <c r="B587" s="314"/>
      <c r="C587" s="315" t="s">
        <v>648</v>
      </c>
      <c r="D587" s="316"/>
      <c r="E587" s="197">
        <v>10160.469999999999</v>
      </c>
      <c r="F587" s="245">
        <v>16864.21</v>
      </c>
      <c r="G587" s="245">
        <v>44089704.469999999</v>
      </c>
      <c r="H587" s="245">
        <v>399628.13</v>
      </c>
      <c r="I587" s="246"/>
      <c r="J587" s="246"/>
      <c r="K587" s="246"/>
      <c r="L587" s="317">
        <v>44516357.280000001</v>
      </c>
      <c r="M587" s="317"/>
      <c r="N587" s="246"/>
      <c r="O587" s="246"/>
      <c r="P587" s="319"/>
      <c r="Q587" s="319"/>
      <c r="R587" s="246"/>
      <c r="S587" s="246"/>
      <c r="T587" s="256"/>
      <c r="U587" s="246"/>
      <c r="V587" s="245">
        <v>18295043.129999999</v>
      </c>
      <c r="W587" s="245">
        <v>5549686.0199999996</v>
      </c>
      <c r="X587" s="245">
        <v>2916589.9199999995</v>
      </c>
      <c r="Y587" s="245">
        <v>166088.47</v>
      </c>
      <c r="Z587" s="245">
        <v>2689095.53</v>
      </c>
      <c r="AA587" s="246"/>
      <c r="AB587" s="245">
        <v>2055784.71</v>
      </c>
      <c r="AC587" s="246"/>
      <c r="AD587" s="246"/>
      <c r="AE587" s="247">
        <v>31672287.779999997</v>
      </c>
      <c r="AF587" s="246"/>
      <c r="AG587" s="246"/>
      <c r="AH587" s="246"/>
      <c r="AI587" s="245">
        <v>782154.71</v>
      </c>
      <c r="AJ587" s="246"/>
      <c r="AK587" s="246"/>
      <c r="AL587" s="246"/>
      <c r="AM587" s="247">
        <v>782154.71</v>
      </c>
      <c r="AN587" s="247">
        <f t="shared" si="18"/>
        <v>76970799.769999996</v>
      </c>
      <c r="AO587" s="246"/>
      <c r="AP587" s="246"/>
      <c r="AQ587" s="246"/>
      <c r="AR587" s="246"/>
      <c r="AS587" s="246"/>
      <c r="AT587" s="246"/>
      <c r="AU587" s="256"/>
      <c r="AV587" s="246"/>
      <c r="AW587" s="246"/>
      <c r="AX587" s="246"/>
      <c r="AY587" s="246"/>
      <c r="AZ587" s="246"/>
      <c r="BA587" s="246"/>
      <c r="BB587" s="246"/>
      <c r="BC587" s="246"/>
      <c r="BD587" s="246"/>
      <c r="BE587" s="246"/>
      <c r="BF587" s="246"/>
      <c r="BG587" s="246"/>
      <c r="BH587" s="246"/>
      <c r="BI587" s="246"/>
      <c r="BJ587" s="246"/>
      <c r="BK587" s="246"/>
      <c r="BL587" s="246"/>
      <c r="BM587" s="247">
        <f t="shared" si="19"/>
        <v>0</v>
      </c>
      <c r="BN587" s="246"/>
      <c r="BO587" s="246"/>
      <c r="BP587" s="246"/>
      <c r="BQ587" s="246"/>
      <c r="BR587" s="246"/>
      <c r="BS587" s="246"/>
      <c r="BT587" s="256"/>
      <c r="BU587" s="246"/>
      <c r="BV587" s="246"/>
      <c r="BW587" s="246"/>
      <c r="BX587" s="246"/>
      <c r="BY587" s="256"/>
      <c r="BZ587" s="246"/>
      <c r="CA587" s="246"/>
      <c r="CB587" s="256"/>
      <c r="CC587" s="247">
        <v>76970799.769999981</v>
      </c>
      <c r="CD587" s="256"/>
      <c r="CE587" s="247">
        <v>76970799.769999996</v>
      </c>
      <c r="CG587" s="225"/>
      <c r="CH587" s="225"/>
    </row>
    <row r="588" spans="2:86" ht="15" customHeight="1">
      <c r="B588" s="314"/>
      <c r="C588" s="315" t="s">
        <v>649</v>
      </c>
      <c r="D588" s="316"/>
      <c r="E588" s="197">
        <v>8292141.8300000001</v>
      </c>
      <c r="F588" s="245">
        <v>120996.35</v>
      </c>
      <c r="G588" s="245">
        <v>59186595.87000002</v>
      </c>
      <c r="H588" s="245">
        <v>2159748.0500000003</v>
      </c>
      <c r="I588" s="246"/>
      <c r="J588" s="245">
        <v>747665.00000000012</v>
      </c>
      <c r="K588" s="246"/>
      <c r="L588" s="317">
        <v>70507147.100000024</v>
      </c>
      <c r="M588" s="317"/>
      <c r="N588" s="246"/>
      <c r="O588" s="246"/>
      <c r="P588" s="318">
        <v>30000</v>
      </c>
      <c r="Q588" s="318"/>
      <c r="R588" s="246"/>
      <c r="S588" s="246"/>
      <c r="T588" s="247">
        <v>30000</v>
      </c>
      <c r="U588" s="245">
        <v>13551028.949999999</v>
      </c>
      <c r="V588" s="245">
        <v>107628972.22</v>
      </c>
      <c r="W588" s="245">
        <v>22208317.649999999</v>
      </c>
      <c r="X588" s="245">
        <v>785770.12000000058</v>
      </c>
      <c r="Y588" s="245">
        <v>24082.03</v>
      </c>
      <c r="Z588" s="245">
        <v>333245.00999999978</v>
      </c>
      <c r="AA588" s="246"/>
      <c r="AB588" s="245">
        <v>917100.34000000032</v>
      </c>
      <c r="AC588" s="245">
        <v>874177.10000000009</v>
      </c>
      <c r="AD588" s="246"/>
      <c r="AE588" s="247">
        <v>146322693.41999996</v>
      </c>
      <c r="AF588" s="245">
        <v>6942047.9500000002</v>
      </c>
      <c r="AG588" s="246"/>
      <c r="AH588" s="246"/>
      <c r="AI588" s="245">
        <v>3525396.25</v>
      </c>
      <c r="AJ588" s="245">
        <v>1625267.09</v>
      </c>
      <c r="AK588" s="246"/>
      <c r="AL588" s="246"/>
      <c r="AM588" s="247">
        <v>12092711.289999999</v>
      </c>
      <c r="AN588" s="247">
        <f t="shared" si="18"/>
        <v>228952551.80999997</v>
      </c>
      <c r="AO588" s="246"/>
      <c r="AP588" s="246"/>
      <c r="AQ588" s="246"/>
      <c r="AR588" s="246"/>
      <c r="AS588" s="246"/>
      <c r="AT588" s="246"/>
      <c r="AU588" s="256"/>
      <c r="AV588" s="246"/>
      <c r="AW588" s="245">
        <v>324.85000000001048</v>
      </c>
      <c r="AX588" s="245">
        <v>1741.2800000000011</v>
      </c>
      <c r="AY588" s="245">
        <v>169142.34999999998</v>
      </c>
      <c r="AZ588" s="246"/>
      <c r="BA588" s="246"/>
      <c r="BB588" s="246"/>
      <c r="BC588" s="246"/>
      <c r="BD588" s="246"/>
      <c r="BE588" s="246"/>
      <c r="BF588" s="245">
        <v>776.24999999999955</v>
      </c>
      <c r="BG588" s="246"/>
      <c r="BH588" s="246"/>
      <c r="BI588" s="246"/>
      <c r="BJ588" s="246"/>
      <c r="BK588" s="246"/>
      <c r="BL588" s="245">
        <v>3376.32</v>
      </c>
      <c r="BM588" s="247">
        <f t="shared" si="19"/>
        <v>175361.05</v>
      </c>
      <c r="BN588" s="246"/>
      <c r="BO588" s="246"/>
      <c r="BP588" s="246"/>
      <c r="BQ588" s="246"/>
      <c r="BR588" s="246"/>
      <c r="BS588" s="246"/>
      <c r="BT588" s="256"/>
      <c r="BU588" s="245">
        <v>1159845.55</v>
      </c>
      <c r="BV588" s="245">
        <v>4580.8800000000019</v>
      </c>
      <c r="BW588" s="246"/>
      <c r="BX588" s="246"/>
      <c r="BY588" s="247">
        <v>1164426.43</v>
      </c>
      <c r="BZ588" s="246"/>
      <c r="CA588" s="246"/>
      <c r="CB588" s="256"/>
      <c r="CC588" s="256"/>
      <c r="CD588" s="256"/>
      <c r="CE588" s="247">
        <v>230292339.29000002</v>
      </c>
      <c r="CG588" s="225"/>
      <c r="CH588" s="225"/>
    </row>
    <row r="589" spans="2:86" ht="15" customHeight="1">
      <c r="B589" s="314" t="s">
        <v>227</v>
      </c>
      <c r="C589" s="315" t="s">
        <v>647</v>
      </c>
      <c r="D589" s="316"/>
      <c r="E589" s="197">
        <v>164438.38</v>
      </c>
      <c r="F589" s="245">
        <v>867084.57</v>
      </c>
      <c r="G589" s="245">
        <v>28071789.739999998</v>
      </c>
      <c r="H589" s="245">
        <v>88935.15</v>
      </c>
      <c r="I589" s="246"/>
      <c r="J589" s="245">
        <v>2036690.24</v>
      </c>
      <c r="K589" s="246"/>
      <c r="L589" s="317">
        <v>31228938.079999994</v>
      </c>
      <c r="M589" s="317"/>
      <c r="N589" s="246"/>
      <c r="O589" s="245">
        <v>931957.15999999992</v>
      </c>
      <c r="P589" s="319"/>
      <c r="Q589" s="319"/>
      <c r="R589" s="245">
        <v>155749.91</v>
      </c>
      <c r="S589" s="246"/>
      <c r="T589" s="247">
        <v>1087707.0699999998</v>
      </c>
      <c r="U589" s="245">
        <v>1736665.58</v>
      </c>
      <c r="V589" s="245">
        <v>8849557.9400000013</v>
      </c>
      <c r="W589" s="245">
        <v>1698956.12</v>
      </c>
      <c r="X589" s="245">
        <v>907498.52</v>
      </c>
      <c r="Y589" s="245">
        <v>76231.61</v>
      </c>
      <c r="Z589" s="245">
        <v>1425975.29</v>
      </c>
      <c r="AA589" s="246"/>
      <c r="AB589" s="245">
        <v>339665.13</v>
      </c>
      <c r="AC589" s="245">
        <v>179644.74999999988</v>
      </c>
      <c r="AD589" s="246"/>
      <c r="AE589" s="247">
        <v>15214194.939999999</v>
      </c>
      <c r="AF589" s="245">
        <v>20500</v>
      </c>
      <c r="AG589" s="245">
        <v>420143.86</v>
      </c>
      <c r="AH589" s="246"/>
      <c r="AI589" s="246"/>
      <c r="AJ589" s="246"/>
      <c r="AK589" s="246"/>
      <c r="AL589" s="246"/>
      <c r="AM589" s="247">
        <v>440643.86</v>
      </c>
      <c r="AN589" s="247">
        <f t="shared" si="18"/>
        <v>47971483.949999996</v>
      </c>
      <c r="AO589" s="245">
        <v>192351.57</v>
      </c>
      <c r="AP589" s="246"/>
      <c r="AQ589" s="246"/>
      <c r="AR589" s="246"/>
      <c r="AS589" s="245">
        <v>24.15</v>
      </c>
      <c r="AT589" s="246"/>
      <c r="AU589" s="247">
        <v>192375.72</v>
      </c>
      <c r="AV589" s="246"/>
      <c r="AW589" s="246"/>
      <c r="AX589" s="245">
        <v>3170.079999999999</v>
      </c>
      <c r="AY589" s="245">
        <v>14643.35</v>
      </c>
      <c r="AZ589" s="246"/>
      <c r="BA589" s="246"/>
      <c r="BB589" s="246"/>
      <c r="BC589" s="246"/>
      <c r="BD589" s="246"/>
      <c r="BE589" s="246"/>
      <c r="BF589" s="245">
        <v>44885.939999999981</v>
      </c>
      <c r="BG589" s="246"/>
      <c r="BH589" s="246"/>
      <c r="BI589" s="246"/>
      <c r="BJ589" s="246"/>
      <c r="BK589" s="246"/>
      <c r="BL589" s="245">
        <v>48537.009999999995</v>
      </c>
      <c r="BM589" s="247">
        <f t="shared" si="19"/>
        <v>111236.37999999998</v>
      </c>
      <c r="BN589" s="246"/>
      <c r="BO589" s="246"/>
      <c r="BP589" s="246"/>
      <c r="BQ589" s="246"/>
      <c r="BR589" s="246"/>
      <c r="BS589" s="246"/>
      <c r="BT589" s="256"/>
      <c r="BU589" s="245">
        <v>2633307.1500000004</v>
      </c>
      <c r="BV589" s="245">
        <v>698.01999999999975</v>
      </c>
      <c r="BW589" s="246"/>
      <c r="BX589" s="246"/>
      <c r="BY589" s="247">
        <v>2634005.1700000004</v>
      </c>
      <c r="BZ589" s="245">
        <v>617878.19000000006</v>
      </c>
      <c r="CA589" s="245">
        <v>74812.69</v>
      </c>
      <c r="CB589" s="247">
        <v>692690.88000000012</v>
      </c>
      <c r="CC589" s="256"/>
      <c r="CD589" s="256"/>
      <c r="CE589" s="247">
        <v>51601792.099999994</v>
      </c>
      <c r="CG589" s="225"/>
      <c r="CH589" s="225"/>
    </row>
    <row r="590" spans="2:86" ht="15" customHeight="1">
      <c r="B590" s="314"/>
      <c r="C590" s="315" t="s">
        <v>648</v>
      </c>
      <c r="D590" s="316"/>
      <c r="E590" s="197">
        <v>43.75</v>
      </c>
      <c r="F590" s="245">
        <v>89418.030000000013</v>
      </c>
      <c r="G590" s="245">
        <v>11924218.470000001</v>
      </c>
      <c r="H590" s="245">
        <v>11116.8</v>
      </c>
      <c r="I590" s="246"/>
      <c r="J590" s="246"/>
      <c r="K590" s="246"/>
      <c r="L590" s="317">
        <v>12024797.050000001</v>
      </c>
      <c r="M590" s="317"/>
      <c r="N590" s="246"/>
      <c r="O590" s="245">
        <v>657250.80000000016</v>
      </c>
      <c r="P590" s="319"/>
      <c r="Q590" s="319"/>
      <c r="R590" s="246"/>
      <c r="S590" s="246"/>
      <c r="T590" s="247">
        <v>657250.80000000016</v>
      </c>
      <c r="U590" s="246"/>
      <c r="V590" s="245">
        <v>1841625.7200000002</v>
      </c>
      <c r="W590" s="245">
        <v>1218781.0599999998</v>
      </c>
      <c r="X590" s="245">
        <v>725554.03999999992</v>
      </c>
      <c r="Y590" s="245">
        <v>63558.03</v>
      </c>
      <c r="Z590" s="245">
        <v>1270928.5</v>
      </c>
      <c r="AA590" s="246"/>
      <c r="AB590" s="245">
        <v>179566.39</v>
      </c>
      <c r="AC590" s="246"/>
      <c r="AD590" s="246"/>
      <c r="AE590" s="247">
        <v>5300013.7399999993</v>
      </c>
      <c r="AF590" s="245">
        <v>18000</v>
      </c>
      <c r="AG590" s="246"/>
      <c r="AH590" s="246"/>
      <c r="AI590" s="246"/>
      <c r="AJ590" s="246"/>
      <c r="AK590" s="246"/>
      <c r="AL590" s="246"/>
      <c r="AM590" s="247">
        <v>18000</v>
      </c>
      <c r="AN590" s="247">
        <f t="shared" si="18"/>
        <v>18000061.59</v>
      </c>
      <c r="AO590" s="246"/>
      <c r="AP590" s="246"/>
      <c r="AQ590" s="246"/>
      <c r="AR590" s="246"/>
      <c r="AS590" s="246"/>
      <c r="AT590" s="246"/>
      <c r="AU590" s="256"/>
      <c r="AV590" s="246"/>
      <c r="AW590" s="246"/>
      <c r="AX590" s="246"/>
      <c r="AY590" s="246"/>
      <c r="AZ590" s="246"/>
      <c r="BA590" s="246"/>
      <c r="BB590" s="246"/>
      <c r="BC590" s="246"/>
      <c r="BD590" s="246"/>
      <c r="BE590" s="246"/>
      <c r="BF590" s="246"/>
      <c r="BG590" s="246"/>
      <c r="BH590" s="246"/>
      <c r="BI590" s="246"/>
      <c r="BJ590" s="246"/>
      <c r="BK590" s="246"/>
      <c r="BL590" s="246"/>
      <c r="BM590" s="247">
        <f t="shared" si="19"/>
        <v>0</v>
      </c>
      <c r="BN590" s="246"/>
      <c r="BO590" s="246"/>
      <c r="BP590" s="246"/>
      <c r="BQ590" s="246"/>
      <c r="BR590" s="246"/>
      <c r="BS590" s="246"/>
      <c r="BT590" s="256"/>
      <c r="BU590" s="246"/>
      <c r="BV590" s="246"/>
      <c r="BW590" s="246"/>
      <c r="BX590" s="246"/>
      <c r="BY590" s="256"/>
      <c r="BZ590" s="246"/>
      <c r="CA590" s="246"/>
      <c r="CB590" s="256"/>
      <c r="CC590" s="247">
        <v>17982061.59</v>
      </c>
      <c r="CD590" s="247">
        <v>18000</v>
      </c>
      <c r="CE590" s="247">
        <v>18000061.59</v>
      </c>
      <c r="CG590" s="225"/>
      <c r="CH590" s="225"/>
    </row>
    <row r="591" spans="2:86" ht="15" customHeight="1">
      <c r="B591" s="314"/>
      <c r="C591" s="315" t="s">
        <v>649</v>
      </c>
      <c r="D591" s="316"/>
      <c r="E591" s="197">
        <v>164394.63</v>
      </c>
      <c r="F591" s="245">
        <v>777666.53999999992</v>
      </c>
      <c r="G591" s="245">
        <v>16147571.269999998</v>
      </c>
      <c r="H591" s="245">
        <v>77818.349999999991</v>
      </c>
      <c r="I591" s="246"/>
      <c r="J591" s="245">
        <v>2036690.24</v>
      </c>
      <c r="K591" s="246"/>
      <c r="L591" s="317">
        <v>19204141.029999994</v>
      </c>
      <c r="M591" s="317"/>
      <c r="N591" s="246"/>
      <c r="O591" s="245">
        <v>274706.35999999975</v>
      </c>
      <c r="P591" s="319"/>
      <c r="Q591" s="319"/>
      <c r="R591" s="245">
        <v>155749.91</v>
      </c>
      <c r="S591" s="246"/>
      <c r="T591" s="247">
        <v>430456.26999999967</v>
      </c>
      <c r="U591" s="245">
        <v>1736665.58</v>
      </c>
      <c r="V591" s="245">
        <v>7007932.2200000007</v>
      </c>
      <c r="W591" s="245">
        <v>480175.06000000006</v>
      </c>
      <c r="X591" s="245">
        <v>181944.4800000001</v>
      </c>
      <c r="Y591" s="245">
        <v>12673.580000000002</v>
      </c>
      <c r="Z591" s="245">
        <v>155046.79000000004</v>
      </c>
      <c r="AA591" s="246"/>
      <c r="AB591" s="245">
        <v>160098.74</v>
      </c>
      <c r="AC591" s="245">
        <v>179644.74999999988</v>
      </c>
      <c r="AD591" s="246"/>
      <c r="AE591" s="247">
        <v>9914181.1999999993</v>
      </c>
      <c r="AF591" s="245">
        <v>2500</v>
      </c>
      <c r="AG591" s="245">
        <v>420143.86</v>
      </c>
      <c r="AH591" s="246"/>
      <c r="AI591" s="246"/>
      <c r="AJ591" s="246"/>
      <c r="AK591" s="246"/>
      <c r="AL591" s="246"/>
      <c r="AM591" s="247">
        <v>422643.86</v>
      </c>
      <c r="AN591" s="247">
        <f t="shared" si="18"/>
        <v>29971422.359999992</v>
      </c>
      <c r="AO591" s="245">
        <v>192351.57</v>
      </c>
      <c r="AP591" s="246"/>
      <c r="AQ591" s="246"/>
      <c r="AR591" s="246"/>
      <c r="AS591" s="245">
        <v>24.15</v>
      </c>
      <c r="AT591" s="246"/>
      <c r="AU591" s="247">
        <v>192375.72</v>
      </c>
      <c r="AV591" s="246"/>
      <c r="AW591" s="246"/>
      <c r="AX591" s="245">
        <v>3170.079999999999</v>
      </c>
      <c r="AY591" s="245">
        <v>14643.35</v>
      </c>
      <c r="AZ591" s="246"/>
      <c r="BA591" s="246"/>
      <c r="BB591" s="246"/>
      <c r="BC591" s="246"/>
      <c r="BD591" s="246"/>
      <c r="BE591" s="246"/>
      <c r="BF591" s="245">
        <v>44885.939999999981</v>
      </c>
      <c r="BG591" s="246"/>
      <c r="BH591" s="246"/>
      <c r="BI591" s="246"/>
      <c r="BJ591" s="246"/>
      <c r="BK591" s="246"/>
      <c r="BL591" s="245">
        <v>48537.009999999995</v>
      </c>
      <c r="BM591" s="247">
        <f t="shared" si="19"/>
        <v>111236.37999999998</v>
      </c>
      <c r="BN591" s="246"/>
      <c r="BO591" s="246"/>
      <c r="BP591" s="246"/>
      <c r="BQ591" s="246"/>
      <c r="BR591" s="246"/>
      <c r="BS591" s="246"/>
      <c r="BT591" s="256"/>
      <c r="BU591" s="245">
        <v>2633307.1500000004</v>
      </c>
      <c r="BV591" s="245">
        <v>698.01999999999975</v>
      </c>
      <c r="BW591" s="246"/>
      <c r="BX591" s="246"/>
      <c r="BY591" s="247">
        <v>2634005.1700000004</v>
      </c>
      <c r="BZ591" s="245">
        <v>617878.19000000006</v>
      </c>
      <c r="CA591" s="245">
        <v>74812.69</v>
      </c>
      <c r="CB591" s="247">
        <v>692690.88000000012</v>
      </c>
      <c r="CC591" s="256"/>
      <c r="CD591" s="256"/>
      <c r="CE591" s="247">
        <v>33601730.50999999</v>
      </c>
      <c r="CG591" s="225"/>
      <c r="CH591" s="225"/>
    </row>
    <row r="592" spans="2:86" ht="15" customHeight="1">
      <c r="B592" s="314" t="s">
        <v>228</v>
      </c>
      <c r="C592" s="315" t="s">
        <v>647</v>
      </c>
      <c r="D592" s="316"/>
      <c r="E592" s="197">
        <v>580827.85</v>
      </c>
      <c r="F592" s="246"/>
      <c r="G592" s="245">
        <v>46952910.299999997</v>
      </c>
      <c r="H592" s="245">
        <v>315402.08</v>
      </c>
      <c r="I592" s="245">
        <v>381350.7</v>
      </c>
      <c r="J592" s="245">
        <v>913083.08999999985</v>
      </c>
      <c r="K592" s="246"/>
      <c r="L592" s="317">
        <v>49143574.019999996</v>
      </c>
      <c r="M592" s="317"/>
      <c r="N592" s="245">
        <v>69180.179999999993</v>
      </c>
      <c r="O592" s="245">
        <v>551324.24</v>
      </c>
      <c r="P592" s="318">
        <v>1144.24</v>
      </c>
      <c r="Q592" s="318"/>
      <c r="R592" s="245">
        <v>472673.54</v>
      </c>
      <c r="S592" s="246"/>
      <c r="T592" s="247">
        <v>1094322.2</v>
      </c>
      <c r="U592" s="245">
        <v>5348177.62</v>
      </c>
      <c r="V592" s="245">
        <v>20417162.050000001</v>
      </c>
      <c r="W592" s="245">
        <v>1460933.0600000003</v>
      </c>
      <c r="X592" s="245">
        <v>1001324.68</v>
      </c>
      <c r="Y592" s="245">
        <v>31433.33</v>
      </c>
      <c r="Z592" s="245">
        <v>1174107.5399999998</v>
      </c>
      <c r="AA592" s="246"/>
      <c r="AB592" s="245">
        <v>132188.76</v>
      </c>
      <c r="AC592" s="245">
        <v>1346480.84</v>
      </c>
      <c r="AD592" s="246"/>
      <c r="AE592" s="247">
        <v>30911807.879999999</v>
      </c>
      <c r="AF592" s="245">
        <v>657695.01</v>
      </c>
      <c r="AG592" s="245">
        <v>495307.38</v>
      </c>
      <c r="AH592" s="246"/>
      <c r="AI592" s="246"/>
      <c r="AJ592" s="246"/>
      <c r="AK592" s="246"/>
      <c r="AL592" s="246"/>
      <c r="AM592" s="247">
        <v>1153002.3900000001</v>
      </c>
      <c r="AN592" s="247">
        <f t="shared" si="18"/>
        <v>82302706.489999995</v>
      </c>
      <c r="AO592" s="245">
        <v>225303.95</v>
      </c>
      <c r="AP592" s="246"/>
      <c r="AQ592" s="246"/>
      <c r="AR592" s="246"/>
      <c r="AS592" s="246"/>
      <c r="AT592" s="246"/>
      <c r="AU592" s="247">
        <v>225303.95</v>
      </c>
      <c r="AV592" s="246"/>
      <c r="AW592" s="245">
        <v>42383.14</v>
      </c>
      <c r="AX592" s="245">
        <v>14799.84</v>
      </c>
      <c r="AY592" s="246"/>
      <c r="AZ592" s="246"/>
      <c r="BA592" s="246"/>
      <c r="BB592" s="245">
        <v>82900.289999999994</v>
      </c>
      <c r="BC592" s="246"/>
      <c r="BD592" s="246"/>
      <c r="BE592" s="246"/>
      <c r="BF592" s="245">
        <v>49771.3</v>
      </c>
      <c r="BG592" s="246"/>
      <c r="BH592" s="246"/>
      <c r="BI592" s="246"/>
      <c r="BJ592" s="246"/>
      <c r="BK592" s="246"/>
      <c r="BL592" s="245">
        <v>2276.1499999999955</v>
      </c>
      <c r="BM592" s="247">
        <f t="shared" si="19"/>
        <v>192130.72</v>
      </c>
      <c r="BN592" s="246"/>
      <c r="BO592" s="246"/>
      <c r="BP592" s="246"/>
      <c r="BQ592" s="246"/>
      <c r="BR592" s="246"/>
      <c r="BS592" s="246"/>
      <c r="BT592" s="256"/>
      <c r="BU592" s="245">
        <v>2389425.8200000003</v>
      </c>
      <c r="BV592" s="245">
        <v>652.08000000000038</v>
      </c>
      <c r="BW592" s="246"/>
      <c r="BX592" s="246"/>
      <c r="BY592" s="247">
        <v>2390077.9000000004</v>
      </c>
      <c r="BZ592" s="245">
        <v>988448.24000000011</v>
      </c>
      <c r="CA592" s="245">
        <v>16463.43</v>
      </c>
      <c r="CB592" s="247">
        <v>1004911.6700000002</v>
      </c>
      <c r="CC592" s="256"/>
      <c r="CD592" s="256"/>
      <c r="CE592" s="247">
        <v>86115130.730000004</v>
      </c>
      <c r="CG592" s="225"/>
      <c r="CH592" s="225"/>
    </row>
    <row r="593" spans="2:86" ht="15" customHeight="1">
      <c r="B593" s="314"/>
      <c r="C593" s="315" t="s">
        <v>648</v>
      </c>
      <c r="D593" s="316"/>
      <c r="E593" s="197"/>
      <c r="F593" s="246"/>
      <c r="G593" s="245">
        <v>19906047.609999999</v>
      </c>
      <c r="H593" s="245">
        <v>24246.269999999993</v>
      </c>
      <c r="I593" s="245">
        <v>81875.86</v>
      </c>
      <c r="J593" s="246"/>
      <c r="K593" s="246"/>
      <c r="L593" s="317">
        <v>20012169.739999998</v>
      </c>
      <c r="M593" s="317"/>
      <c r="N593" s="245">
        <v>66715.460000000021</v>
      </c>
      <c r="O593" s="245">
        <v>515445.81999999989</v>
      </c>
      <c r="P593" s="319"/>
      <c r="Q593" s="319"/>
      <c r="R593" s="246"/>
      <c r="S593" s="246"/>
      <c r="T593" s="247">
        <v>582161.27999999991</v>
      </c>
      <c r="U593" s="245">
        <v>4299.8799999999992</v>
      </c>
      <c r="V593" s="245">
        <v>6625038.5</v>
      </c>
      <c r="W593" s="245">
        <v>1240580.8600000001</v>
      </c>
      <c r="X593" s="245">
        <v>691767.66</v>
      </c>
      <c r="Y593" s="245">
        <v>26721.919999999998</v>
      </c>
      <c r="Z593" s="245">
        <v>1016890.2200000001</v>
      </c>
      <c r="AA593" s="246"/>
      <c r="AB593" s="245">
        <v>93392.35</v>
      </c>
      <c r="AC593" s="246"/>
      <c r="AD593" s="246"/>
      <c r="AE593" s="247">
        <v>9698691.3900000006</v>
      </c>
      <c r="AF593" s="246"/>
      <c r="AG593" s="246"/>
      <c r="AH593" s="246"/>
      <c r="AI593" s="246"/>
      <c r="AJ593" s="246"/>
      <c r="AK593" s="246"/>
      <c r="AL593" s="246"/>
      <c r="AM593" s="256"/>
      <c r="AN593" s="247">
        <f t="shared" si="18"/>
        <v>30293022.41</v>
      </c>
      <c r="AO593" s="246"/>
      <c r="AP593" s="246"/>
      <c r="AQ593" s="246"/>
      <c r="AR593" s="246"/>
      <c r="AS593" s="246"/>
      <c r="AT593" s="246"/>
      <c r="AU593" s="256"/>
      <c r="AV593" s="246"/>
      <c r="AW593" s="246"/>
      <c r="AX593" s="246"/>
      <c r="AY593" s="246"/>
      <c r="AZ593" s="246"/>
      <c r="BA593" s="246"/>
      <c r="BB593" s="245">
        <v>77105.56</v>
      </c>
      <c r="BC593" s="246"/>
      <c r="BD593" s="246"/>
      <c r="BE593" s="246"/>
      <c r="BF593" s="246"/>
      <c r="BG593" s="246"/>
      <c r="BH593" s="246"/>
      <c r="BI593" s="246"/>
      <c r="BJ593" s="246"/>
      <c r="BK593" s="246"/>
      <c r="BL593" s="246"/>
      <c r="BM593" s="247">
        <f t="shared" si="19"/>
        <v>77105.56</v>
      </c>
      <c r="BN593" s="246"/>
      <c r="BO593" s="246"/>
      <c r="BP593" s="246"/>
      <c r="BQ593" s="246"/>
      <c r="BR593" s="246"/>
      <c r="BS593" s="246"/>
      <c r="BT593" s="256"/>
      <c r="BU593" s="246"/>
      <c r="BV593" s="246"/>
      <c r="BW593" s="246"/>
      <c r="BX593" s="246"/>
      <c r="BY593" s="256"/>
      <c r="BZ593" s="246"/>
      <c r="CA593" s="246"/>
      <c r="CB593" s="256"/>
      <c r="CC593" s="247">
        <v>30293022.41</v>
      </c>
      <c r="CD593" s="247">
        <v>77105.56</v>
      </c>
      <c r="CE593" s="247">
        <v>30370127.969999999</v>
      </c>
      <c r="CG593" s="225"/>
      <c r="CH593" s="225"/>
    </row>
    <row r="594" spans="2:86" ht="15" customHeight="1">
      <c r="B594" s="314"/>
      <c r="C594" s="315" t="s">
        <v>649</v>
      </c>
      <c r="D594" s="316"/>
      <c r="E594" s="197">
        <v>580827.85</v>
      </c>
      <c r="F594" s="246"/>
      <c r="G594" s="245">
        <v>27046862.689999998</v>
      </c>
      <c r="H594" s="245">
        <v>291155.81</v>
      </c>
      <c r="I594" s="245">
        <v>299474.84000000003</v>
      </c>
      <c r="J594" s="245">
        <v>913083.08999999985</v>
      </c>
      <c r="K594" s="246"/>
      <c r="L594" s="317">
        <v>29131404.279999997</v>
      </c>
      <c r="M594" s="317"/>
      <c r="N594" s="245">
        <v>2464.7199999999721</v>
      </c>
      <c r="O594" s="245">
        <v>35878.4200000001</v>
      </c>
      <c r="P594" s="318">
        <v>1144.24</v>
      </c>
      <c r="Q594" s="318"/>
      <c r="R594" s="245">
        <v>472673.54</v>
      </c>
      <c r="S594" s="246"/>
      <c r="T594" s="247">
        <v>512160.92000000004</v>
      </c>
      <c r="U594" s="245">
        <v>5343877.74</v>
      </c>
      <c r="V594" s="245">
        <v>13792123.550000001</v>
      </c>
      <c r="W594" s="245">
        <v>220352.20000000019</v>
      </c>
      <c r="X594" s="245">
        <v>309557.02</v>
      </c>
      <c r="Y594" s="245">
        <v>4711.41</v>
      </c>
      <c r="Z594" s="245">
        <v>157217.31999999972</v>
      </c>
      <c r="AA594" s="246"/>
      <c r="AB594" s="245">
        <v>38796.410000000003</v>
      </c>
      <c r="AC594" s="245">
        <v>1346480.84</v>
      </c>
      <c r="AD594" s="246"/>
      <c r="AE594" s="247">
        <v>21213116.489999998</v>
      </c>
      <c r="AF594" s="245">
        <v>657695.01</v>
      </c>
      <c r="AG594" s="245">
        <v>495307.38</v>
      </c>
      <c r="AH594" s="246"/>
      <c r="AI594" s="246"/>
      <c r="AJ594" s="246"/>
      <c r="AK594" s="246"/>
      <c r="AL594" s="246"/>
      <c r="AM594" s="247">
        <v>1153002.3900000001</v>
      </c>
      <c r="AN594" s="247">
        <f t="shared" si="18"/>
        <v>52009684.079999998</v>
      </c>
      <c r="AO594" s="245">
        <v>225303.95</v>
      </c>
      <c r="AP594" s="246"/>
      <c r="AQ594" s="246"/>
      <c r="AR594" s="246"/>
      <c r="AS594" s="246"/>
      <c r="AT594" s="246"/>
      <c r="AU594" s="247">
        <v>225303.95</v>
      </c>
      <c r="AV594" s="246"/>
      <c r="AW594" s="245">
        <v>42383.14</v>
      </c>
      <c r="AX594" s="245">
        <v>14799.84</v>
      </c>
      <c r="AY594" s="246"/>
      <c r="AZ594" s="246"/>
      <c r="BA594" s="246"/>
      <c r="BB594" s="245">
        <v>5794.7299999999959</v>
      </c>
      <c r="BC594" s="246"/>
      <c r="BD594" s="246"/>
      <c r="BE594" s="246"/>
      <c r="BF594" s="245">
        <v>49771.3</v>
      </c>
      <c r="BG594" s="246"/>
      <c r="BH594" s="246"/>
      <c r="BI594" s="246"/>
      <c r="BJ594" s="246"/>
      <c r="BK594" s="246"/>
      <c r="BL594" s="245">
        <v>2276.1499999999955</v>
      </c>
      <c r="BM594" s="247">
        <f t="shared" si="19"/>
        <v>115025.15999999999</v>
      </c>
      <c r="BN594" s="246"/>
      <c r="BO594" s="246"/>
      <c r="BP594" s="246"/>
      <c r="BQ594" s="246"/>
      <c r="BR594" s="246"/>
      <c r="BS594" s="246"/>
      <c r="BT594" s="256"/>
      <c r="BU594" s="245">
        <v>2389425.8200000003</v>
      </c>
      <c r="BV594" s="245">
        <v>652.08000000000038</v>
      </c>
      <c r="BW594" s="246"/>
      <c r="BX594" s="246"/>
      <c r="BY594" s="247">
        <v>2390077.9000000004</v>
      </c>
      <c r="BZ594" s="245">
        <v>988448.24000000011</v>
      </c>
      <c r="CA594" s="245">
        <v>16463.43</v>
      </c>
      <c r="CB594" s="247">
        <v>1004911.6700000002</v>
      </c>
      <c r="CC594" s="256"/>
      <c r="CD594" s="256"/>
      <c r="CE594" s="247">
        <v>55745002.760000005</v>
      </c>
      <c r="CG594" s="225"/>
      <c r="CH594" s="225"/>
    </row>
    <row r="595" spans="2:86" ht="15" customHeight="1">
      <c r="B595" s="314" t="s">
        <v>229</v>
      </c>
      <c r="C595" s="315" t="s">
        <v>647</v>
      </c>
      <c r="D595" s="316"/>
      <c r="E595" s="197"/>
      <c r="F595" s="246"/>
      <c r="G595" s="245">
        <v>6460109.5300000003</v>
      </c>
      <c r="H595" s="245">
        <v>6000</v>
      </c>
      <c r="I595" s="245">
        <v>52938.43</v>
      </c>
      <c r="J595" s="245">
        <v>2196342.4900000002</v>
      </c>
      <c r="K595" s="246"/>
      <c r="L595" s="317">
        <v>8715390.4499999993</v>
      </c>
      <c r="M595" s="317"/>
      <c r="N595" s="245">
        <v>57693.3</v>
      </c>
      <c r="O595" s="245">
        <v>221098.2</v>
      </c>
      <c r="P595" s="318">
        <v>13200</v>
      </c>
      <c r="Q595" s="318"/>
      <c r="R595" s="246"/>
      <c r="S595" s="246"/>
      <c r="T595" s="247">
        <v>291991.5</v>
      </c>
      <c r="U595" s="245">
        <v>5881093.4800000004</v>
      </c>
      <c r="V595" s="245">
        <v>15079598.719999999</v>
      </c>
      <c r="W595" s="245">
        <v>917277.45</v>
      </c>
      <c r="X595" s="245">
        <v>483637.95</v>
      </c>
      <c r="Y595" s="245">
        <v>177215.14</v>
      </c>
      <c r="Z595" s="245">
        <v>637119.78999999992</v>
      </c>
      <c r="AA595" s="246"/>
      <c r="AB595" s="245">
        <v>405875.83</v>
      </c>
      <c r="AC595" s="245">
        <v>10931740.699999999</v>
      </c>
      <c r="AD595" s="246"/>
      <c r="AE595" s="247">
        <v>34513559.059999995</v>
      </c>
      <c r="AF595" s="245">
        <v>260644.82</v>
      </c>
      <c r="AG595" s="245">
        <v>297838.78000000003</v>
      </c>
      <c r="AH595" s="246"/>
      <c r="AI595" s="246"/>
      <c r="AJ595" s="246"/>
      <c r="AK595" s="246"/>
      <c r="AL595" s="246"/>
      <c r="AM595" s="247">
        <v>558483.60000000009</v>
      </c>
      <c r="AN595" s="247">
        <f t="shared" si="18"/>
        <v>44079424.609999992</v>
      </c>
      <c r="AO595" s="245">
        <v>31281.86</v>
      </c>
      <c r="AP595" s="246"/>
      <c r="AQ595" s="246"/>
      <c r="AR595" s="246"/>
      <c r="AS595" s="245">
        <v>52321.96</v>
      </c>
      <c r="AT595" s="246"/>
      <c r="AU595" s="247">
        <v>83603.820000000007</v>
      </c>
      <c r="AV595" s="245">
        <v>19255.129999999997</v>
      </c>
      <c r="AW595" s="246"/>
      <c r="AX595" s="246"/>
      <c r="AY595" s="245">
        <v>74282.929999999993</v>
      </c>
      <c r="AZ595" s="246"/>
      <c r="BA595" s="246"/>
      <c r="BB595" s="245">
        <v>33876.240000000005</v>
      </c>
      <c r="BC595" s="246"/>
      <c r="BD595" s="246"/>
      <c r="BE595" s="246"/>
      <c r="BF595" s="245">
        <v>21872.82</v>
      </c>
      <c r="BG595" s="246"/>
      <c r="BH595" s="246"/>
      <c r="BI595" s="246"/>
      <c r="BJ595" s="246"/>
      <c r="BK595" s="246"/>
      <c r="BL595" s="246"/>
      <c r="BM595" s="247">
        <f t="shared" si="19"/>
        <v>149287.12</v>
      </c>
      <c r="BN595" s="246"/>
      <c r="BO595" s="246"/>
      <c r="BP595" s="246"/>
      <c r="BQ595" s="246"/>
      <c r="BR595" s="246"/>
      <c r="BS595" s="246"/>
      <c r="BT595" s="256"/>
      <c r="BU595" s="245">
        <v>2035871.25</v>
      </c>
      <c r="BV595" s="245">
        <v>727.0200000000001</v>
      </c>
      <c r="BW595" s="246"/>
      <c r="BX595" s="246"/>
      <c r="BY595" s="247">
        <v>2036598.27</v>
      </c>
      <c r="BZ595" s="245">
        <v>275565.40999999997</v>
      </c>
      <c r="CA595" s="245">
        <v>11494.89</v>
      </c>
      <c r="CB595" s="247">
        <v>287060.3</v>
      </c>
      <c r="CC595" s="256"/>
      <c r="CD595" s="256"/>
      <c r="CE595" s="247">
        <v>46635974.119999997</v>
      </c>
      <c r="CG595" s="225"/>
      <c r="CH595" s="225"/>
    </row>
    <row r="596" spans="2:86" ht="15" customHeight="1">
      <c r="B596" s="314"/>
      <c r="C596" s="315" t="s">
        <v>648</v>
      </c>
      <c r="D596" s="316"/>
      <c r="E596" s="197"/>
      <c r="F596" s="246"/>
      <c r="G596" s="245">
        <v>1464819.34</v>
      </c>
      <c r="H596" s="246"/>
      <c r="I596" s="245">
        <v>13455.21</v>
      </c>
      <c r="J596" s="246"/>
      <c r="K596" s="246"/>
      <c r="L596" s="317">
        <v>1478274.55</v>
      </c>
      <c r="M596" s="317"/>
      <c r="N596" s="246"/>
      <c r="O596" s="246"/>
      <c r="P596" s="319"/>
      <c r="Q596" s="319"/>
      <c r="R596" s="246"/>
      <c r="S596" s="246"/>
      <c r="T596" s="256"/>
      <c r="U596" s="246"/>
      <c r="V596" s="245">
        <v>2597569.7399999998</v>
      </c>
      <c r="W596" s="245">
        <v>622100.66</v>
      </c>
      <c r="X596" s="245">
        <v>315658.78999999998</v>
      </c>
      <c r="Y596" s="245">
        <v>170215.75</v>
      </c>
      <c r="Z596" s="245">
        <v>493781.09</v>
      </c>
      <c r="AA596" s="246"/>
      <c r="AB596" s="245">
        <v>119827.93</v>
      </c>
      <c r="AC596" s="246"/>
      <c r="AD596" s="246"/>
      <c r="AE596" s="247">
        <v>4319153.96</v>
      </c>
      <c r="AF596" s="246"/>
      <c r="AG596" s="246"/>
      <c r="AH596" s="246"/>
      <c r="AI596" s="246"/>
      <c r="AJ596" s="246"/>
      <c r="AK596" s="246"/>
      <c r="AL596" s="246"/>
      <c r="AM596" s="256"/>
      <c r="AN596" s="247">
        <f t="shared" si="18"/>
        <v>5797428.5099999998</v>
      </c>
      <c r="AO596" s="246"/>
      <c r="AP596" s="246"/>
      <c r="AQ596" s="246"/>
      <c r="AR596" s="246"/>
      <c r="AS596" s="246"/>
      <c r="AT596" s="246"/>
      <c r="AU596" s="256"/>
      <c r="AV596" s="246"/>
      <c r="AW596" s="246"/>
      <c r="AX596" s="246"/>
      <c r="AY596" s="246"/>
      <c r="AZ596" s="246"/>
      <c r="BA596" s="246"/>
      <c r="BB596" s="245">
        <v>33691.71</v>
      </c>
      <c r="BC596" s="246"/>
      <c r="BD596" s="246"/>
      <c r="BE596" s="246"/>
      <c r="BF596" s="246"/>
      <c r="BG596" s="246"/>
      <c r="BH596" s="246"/>
      <c r="BI596" s="246"/>
      <c r="BJ596" s="246"/>
      <c r="BK596" s="246"/>
      <c r="BL596" s="246"/>
      <c r="BM596" s="247">
        <f t="shared" si="19"/>
        <v>33691.71</v>
      </c>
      <c r="BN596" s="246"/>
      <c r="BO596" s="246"/>
      <c r="BP596" s="246"/>
      <c r="BQ596" s="246"/>
      <c r="BR596" s="246"/>
      <c r="BS596" s="246"/>
      <c r="BT596" s="256"/>
      <c r="BU596" s="246"/>
      <c r="BV596" s="246"/>
      <c r="BW596" s="246"/>
      <c r="BX596" s="246"/>
      <c r="BY596" s="256"/>
      <c r="BZ596" s="246"/>
      <c r="CA596" s="246"/>
      <c r="CB596" s="256"/>
      <c r="CC596" s="247">
        <v>5797428.5099999998</v>
      </c>
      <c r="CD596" s="247">
        <v>33691.71</v>
      </c>
      <c r="CE596" s="247">
        <v>5831120.2199999997</v>
      </c>
      <c r="CG596" s="225"/>
      <c r="CH596" s="225"/>
    </row>
    <row r="597" spans="2:86" ht="15" customHeight="1">
      <c r="B597" s="314"/>
      <c r="C597" s="315" t="s">
        <v>649</v>
      </c>
      <c r="D597" s="316"/>
      <c r="E597" s="197"/>
      <c r="F597" s="246"/>
      <c r="G597" s="245">
        <v>4995290.1900000004</v>
      </c>
      <c r="H597" s="245">
        <v>6000</v>
      </c>
      <c r="I597" s="245">
        <v>39483.22</v>
      </c>
      <c r="J597" s="245">
        <v>2196342.4900000002</v>
      </c>
      <c r="K597" s="246"/>
      <c r="L597" s="317">
        <v>7237115.8999999994</v>
      </c>
      <c r="M597" s="317"/>
      <c r="N597" s="245">
        <v>57693.3</v>
      </c>
      <c r="O597" s="245">
        <v>221098.2</v>
      </c>
      <c r="P597" s="318">
        <v>13200</v>
      </c>
      <c r="Q597" s="318"/>
      <c r="R597" s="246"/>
      <c r="S597" s="246"/>
      <c r="T597" s="247">
        <v>291991.5</v>
      </c>
      <c r="U597" s="245">
        <v>5881093.4800000004</v>
      </c>
      <c r="V597" s="245">
        <v>12482028.979999999</v>
      </c>
      <c r="W597" s="245">
        <v>295176.78999999992</v>
      </c>
      <c r="X597" s="245">
        <v>167979.16000000003</v>
      </c>
      <c r="Y597" s="245">
        <v>6999.390000000014</v>
      </c>
      <c r="Z597" s="245">
        <v>143338.69999999995</v>
      </c>
      <c r="AA597" s="246"/>
      <c r="AB597" s="245">
        <v>286047.90000000002</v>
      </c>
      <c r="AC597" s="245">
        <v>10931740.699999999</v>
      </c>
      <c r="AD597" s="246"/>
      <c r="AE597" s="247">
        <v>30194405.099999994</v>
      </c>
      <c r="AF597" s="245">
        <v>260644.82</v>
      </c>
      <c r="AG597" s="245">
        <v>297838.78000000003</v>
      </c>
      <c r="AH597" s="246"/>
      <c r="AI597" s="246"/>
      <c r="AJ597" s="246"/>
      <c r="AK597" s="246"/>
      <c r="AL597" s="246"/>
      <c r="AM597" s="247">
        <v>558483.60000000009</v>
      </c>
      <c r="AN597" s="247">
        <f t="shared" si="18"/>
        <v>38281996.099999994</v>
      </c>
      <c r="AO597" s="245">
        <v>31281.86</v>
      </c>
      <c r="AP597" s="246"/>
      <c r="AQ597" s="246"/>
      <c r="AR597" s="246"/>
      <c r="AS597" s="245">
        <v>52321.96</v>
      </c>
      <c r="AT597" s="246"/>
      <c r="AU597" s="247">
        <v>83603.820000000007</v>
      </c>
      <c r="AV597" s="245">
        <v>19255.129999999997</v>
      </c>
      <c r="AW597" s="246"/>
      <c r="AX597" s="246"/>
      <c r="AY597" s="245">
        <v>74282.929999999993</v>
      </c>
      <c r="AZ597" s="246"/>
      <c r="BA597" s="246"/>
      <c r="BB597" s="245">
        <v>184.53000000000611</v>
      </c>
      <c r="BC597" s="246"/>
      <c r="BD597" s="246"/>
      <c r="BE597" s="246"/>
      <c r="BF597" s="245">
        <v>21872.82</v>
      </c>
      <c r="BG597" s="246"/>
      <c r="BH597" s="246"/>
      <c r="BI597" s="246"/>
      <c r="BJ597" s="246"/>
      <c r="BK597" s="246"/>
      <c r="BL597" s="246"/>
      <c r="BM597" s="247">
        <f t="shared" si="19"/>
        <v>115595.41</v>
      </c>
      <c r="BN597" s="246"/>
      <c r="BO597" s="246"/>
      <c r="BP597" s="246"/>
      <c r="BQ597" s="246"/>
      <c r="BR597" s="246"/>
      <c r="BS597" s="246"/>
      <c r="BT597" s="256"/>
      <c r="BU597" s="245">
        <v>2035871.25</v>
      </c>
      <c r="BV597" s="245">
        <v>727.0200000000001</v>
      </c>
      <c r="BW597" s="246"/>
      <c r="BX597" s="246"/>
      <c r="BY597" s="247">
        <v>2036598.27</v>
      </c>
      <c r="BZ597" s="245">
        <v>275565.40999999997</v>
      </c>
      <c r="CA597" s="245">
        <v>11494.89</v>
      </c>
      <c r="CB597" s="247">
        <v>287060.3</v>
      </c>
      <c r="CC597" s="256"/>
      <c r="CD597" s="256"/>
      <c r="CE597" s="247">
        <v>40804853.899999999</v>
      </c>
      <c r="CG597" s="225"/>
      <c r="CH597" s="225"/>
    </row>
    <row r="598" spans="2:86" ht="15" customHeight="1">
      <c r="B598" s="314" t="s">
        <v>230</v>
      </c>
      <c r="C598" s="315" t="s">
        <v>647</v>
      </c>
      <c r="D598" s="316"/>
      <c r="E598" s="197">
        <v>14935.38</v>
      </c>
      <c r="F598" s="246"/>
      <c r="G598" s="245">
        <v>48976086.219999999</v>
      </c>
      <c r="H598" s="246"/>
      <c r="I598" s="245">
        <v>347022.65</v>
      </c>
      <c r="J598" s="245">
        <v>377943.88</v>
      </c>
      <c r="K598" s="246"/>
      <c r="L598" s="317">
        <v>49715988.130000003</v>
      </c>
      <c r="M598" s="317"/>
      <c r="N598" s="246"/>
      <c r="O598" s="246"/>
      <c r="P598" s="319"/>
      <c r="Q598" s="319"/>
      <c r="R598" s="246"/>
      <c r="S598" s="246"/>
      <c r="T598" s="256"/>
      <c r="U598" s="245">
        <v>2691446.22</v>
      </c>
      <c r="V598" s="245">
        <v>20346096.989999998</v>
      </c>
      <c r="W598" s="245">
        <v>2211234.4</v>
      </c>
      <c r="X598" s="245">
        <v>1000810.37</v>
      </c>
      <c r="Y598" s="245">
        <v>112824.86000000002</v>
      </c>
      <c r="Z598" s="245">
        <v>820989.15</v>
      </c>
      <c r="AA598" s="246"/>
      <c r="AB598" s="245">
        <v>311969.81</v>
      </c>
      <c r="AC598" s="245">
        <v>149500.99000000002</v>
      </c>
      <c r="AD598" s="246"/>
      <c r="AE598" s="247">
        <v>27644872.789999992</v>
      </c>
      <c r="AF598" s="245">
        <v>167919.21999999997</v>
      </c>
      <c r="AG598" s="245">
        <v>318939.51</v>
      </c>
      <c r="AH598" s="246"/>
      <c r="AI598" s="246"/>
      <c r="AJ598" s="246"/>
      <c r="AK598" s="246"/>
      <c r="AL598" s="246"/>
      <c r="AM598" s="247">
        <v>486858.73</v>
      </c>
      <c r="AN598" s="247">
        <f t="shared" si="18"/>
        <v>77847719.649999991</v>
      </c>
      <c r="AO598" s="246"/>
      <c r="AP598" s="246"/>
      <c r="AQ598" s="246"/>
      <c r="AR598" s="246"/>
      <c r="AS598" s="245">
        <v>20377.89</v>
      </c>
      <c r="AT598" s="246"/>
      <c r="AU598" s="247">
        <v>20377.89</v>
      </c>
      <c r="AV598" s="246"/>
      <c r="AW598" s="245">
        <v>48318.58</v>
      </c>
      <c r="AX598" s="245">
        <v>1260</v>
      </c>
      <c r="AY598" s="245">
        <v>9324.0599999999977</v>
      </c>
      <c r="AZ598" s="246"/>
      <c r="BA598" s="246"/>
      <c r="BB598" s="245">
        <v>28004.54</v>
      </c>
      <c r="BC598" s="246"/>
      <c r="BD598" s="246"/>
      <c r="BE598" s="246"/>
      <c r="BF598" s="245">
        <v>49913.170000000013</v>
      </c>
      <c r="BG598" s="246"/>
      <c r="BH598" s="246"/>
      <c r="BI598" s="246"/>
      <c r="BJ598" s="246"/>
      <c r="BK598" s="246"/>
      <c r="BL598" s="245">
        <v>3352.37</v>
      </c>
      <c r="BM598" s="247">
        <f t="shared" si="19"/>
        <v>140172.72</v>
      </c>
      <c r="BN598" s="246"/>
      <c r="BO598" s="246"/>
      <c r="BP598" s="246"/>
      <c r="BQ598" s="246"/>
      <c r="BR598" s="246"/>
      <c r="BS598" s="246"/>
      <c r="BT598" s="256"/>
      <c r="BU598" s="245">
        <v>224897.53999999998</v>
      </c>
      <c r="BV598" s="245">
        <v>632.54999999999995</v>
      </c>
      <c r="BW598" s="246"/>
      <c r="BX598" s="246"/>
      <c r="BY598" s="247">
        <v>225530.08999999997</v>
      </c>
      <c r="BZ598" s="245">
        <v>828876.45</v>
      </c>
      <c r="CA598" s="245">
        <v>14503.059999999998</v>
      </c>
      <c r="CB598" s="247">
        <v>843379.51</v>
      </c>
      <c r="CC598" s="256"/>
      <c r="CD598" s="256"/>
      <c r="CE598" s="247">
        <v>79077179.859999999</v>
      </c>
      <c r="CG598" s="225"/>
      <c r="CH598" s="225"/>
    </row>
    <row r="599" spans="2:86" ht="15" customHeight="1">
      <c r="B599" s="314"/>
      <c r="C599" s="315" t="s">
        <v>648</v>
      </c>
      <c r="D599" s="316"/>
      <c r="E599" s="197"/>
      <c r="F599" s="246"/>
      <c r="G599" s="245">
        <v>35822274.780000001</v>
      </c>
      <c r="H599" s="246"/>
      <c r="I599" s="245">
        <v>79757.5</v>
      </c>
      <c r="J599" s="246"/>
      <c r="K599" s="246"/>
      <c r="L599" s="317">
        <v>35902032.280000001</v>
      </c>
      <c r="M599" s="317"/>
      <c r="N599" s="246"/>
      <c r="O599" s="246"/>
      <c r="P599" s="319"/>
      <c r="Q599" s="319"/>
      <c r="R599" s="246"/>
      <c r="S599" s="246"/>
      <c r="T599" s="256"/>
      <c r="U599" s="246"/>
      <c r="V599" s="245">
        <v>5615192.3899999997</v>
      </c>
      <c r="W599" s="245">
        <v>1928264.33</v>
      </c>
      <c r="X599" s="245">
        <v>929073.14</v>
      </c>
      <c r="Y599" s="245">
        <v>109933.9</v>
      </c>
      <c r="Z599" s="245">
        <v>740889.99</v>
      </c>
      <c r="AA599" s="246"/>
      <c r="AB599" s="245">
        <v>197150.23</v>
      </c>
      <c r="AC599" s="246"/>
      <c r="AD599" s="246"/>
      <c r="AE599" s="247">
        <v>9520503.9800000004</v>
      </c>
      <c r="AF599" s="245">
        <v>6869.01</v>
      </c>
      <c r="AG599" s="246"/>
      <c r="AH599" s="246"/>
      <c r="AI599" s="246"/>
      <c r="AJ599" s="246"/>
      <c r="AK599" s="246"/>
      <c r="AL599" s="246"/>
      <c r="AM599" s="247">
        <v>6869.01</v>
      </c>
      <c r="AN599" s="247">
        <f t="shared" si="18"/>
        <v>45429405.270000003</v>
      </c>
      <c r="AO599" s="246"/>
      <c r="AP599" s="246"/>
      <c r="AQ599" s="246"/>
      <c r="AR599" s="246"/>
      <c r="AS599" s="246"/>
      <c r="AT599" s="246"/>
      <c r="AU599" s="256"/>
      <c r="AV599" s="246"/>
      <c r="AW599" s="246"/>
      <c r="AX599" s="246"/>
      <c r="AY599" s="246"/>
      <c r="AZ599" s="246"/>
      <c r="BA599" s="246"/>
      <c r="BB599" s="245">
        <v>22156.530000000006</v>
      </c>
      <c r="BC599" s="246"/>
      <c r="BD599" s="246"/>
      <c r="BE599" s="246"/>
      <c r="BF599" s="246"/>
      <c r="BG599" s="246"/>
      <c r="BH599" s="246"/>
      <c r="BI599" s="246"/>
      <c r="BJ599" s="246"/>
      <c r="BK599" s="246"/>
      <c r="BL599" s="246"/>
      <c r="BM599" s="247">
        <f t="shared" si="19"/>
        <v>22156.530000000006</v>
      </c>
      <c r="BN599" s="246"/>
      <c r="BO599" s="246"/>
      <c r="BP599" s="246"/>
      <c r="BQ599" s="246"/>
      <c r="BR599" s="246"/>
      <c r="BS599" s="246"/>
      <c r="BT599" s="256"/>
      <c r="BU599" s="246"/>
      <c r="BV599" s="246"/>
      <c r="BW599" s="246"/>
      <c r="BX599" s="246"/>
      <c r="BY599" s="256"/>
      <c r="BZ599" s="246"/>
      <c r="CA599" s="246"/>
      <c r="CB599" s="256"/>
      <c r="CC599" s="247">
        <v>45422536.259999998</v>
      </c>
      <c r="CD599" s="247">
        <v>29025.540000000008</v>
      </c>
      <c r="CE599" s="247">
        <v>45451561.800000004</v>
      </c>
      <c r="CG599" s="225"/>
      <c r="CH599" s="225"/>
    </row>
    <row r="600" spans="2:86" ht="15" customHeight="1">
      <c r="B600" s="314"/>
      <c r="C600" s="315" t="s">
        <v>649</v>
      </c>
      <c r="D600" s="316"/>
      <c r="E600" s="197">
        <v>14935.38</v>
      </c>
      <c r="F600" s="246"/>
      <c r="G600" s="245">
        <v>13153811.439999998</v>
      </c>
      <c r="H600" s="246"/>
      <c r="I600" s="245">
        <v>267265.15000000002</v>
      </c>
      <c r="J600" s="245">
        <v>377943.88</v>
      </c>
      <c r="K600" s="246"/>
      <c r="L600" s="317">
        <v>13813955.850000001</v>
      </c>
      <c r="M600" s="317"/>
      <c r="N600" s="246"/>
      <c r="O600" s="246"/>
      <c r="P600" s="319"/>
      <c r="Q600" s="319"/>
      <c r="R600" s="246"/>
      <c r="S600" s="246"/>
      <c r="T600" s="256"/>
      <c r="U600" s="245">
        <v>2691446.22</v>
      </c>
      <c r="V600" s="245">
        <v>14730904.599999998</v>
      </c>
      <c r="W600" s="245">
        <v>282970.06999999983</v>
      </c>
      <c r="X600" s="245">
        <v>71737.229999999981</v>
      </c>
      <c r="Y600" s="245">
        <v>2890.9600000000064</v>
      </c>
      <c r="Z600" s="245">
        <v>80099.160000000033</v>
      </c>
      <c r="AA600" s="246"/>
      <c r="AB600" s="245">
        <v>114819.57999999999</v>
      </c>
      <c r="AC600" s="245">
        <v>149500.99000000002</v>
      </c>
      <c r="AD600" s="246"/>
      <c r="AE600" s="247">
        <v>18124368.809999991</v>
      </c>
      <c r="AF600" s="245">
        <v>161050.20999999996</v>
      </c>
      <c r="AG600" s="245">
        <v>318939.51</v>
      </c>
      <c r="AH600" s="246"/>
      <c r="AI600" s="246"/>
      <c r="AJ600" s="246"/>
      <c r="AK600" s="246"/>
      <c r="AL600" s="246"/>
      <c r="AM600" s="247">
        <v>479989.72</v>
      </c>
      <c r="AN600" s="247">
        <f t="shared" si="18"/>
        <v>32418314.379999992</v>
      </c>
      <c r="AO600" s="246"/>
      <c r="AP600" s="246"/>
      <c r="AQ600" s="246"/>
      <c r="AR600" s="246"/>
      <c r="AS600" s="245">
        <v>20377.89</v>
      </c>
      <c r="AT600" s="246"/>
      <c r="AU600" s="247">
        <v>20377.89</v>
      </c>
      <c r="AV600" s="246"/>
      <c r="AW600" s="245">
        <v>48318.58</v>
      </c>
      <c r="AX600" s="245">
        <v>1260</v>
      </c>
      <c r="AY600" s="245">
        <v>9324.0599999999977</v>
      </c>
      <c r="AZ600" s="246"/>
      <c r="BA600" s="246"/>
      <c r="BB600" s="245">
        <v>5848.0099999999948</v>
      </c>
      <c r="BC600" s="246"/>
      <c r="BD600" s="246"/>
      <c r="BE600" s="246"/>
      <c r="BF600" s="245">
        <v>49913.170000000013</v>
      </c>
      <c r="BG600" s="246"/>
      <c r="BH600" s="246"/>
      <c r="BI600" s="246"/>
      <c r="BJ600" s="246"/>
      <c r="BK600" s="246"/>
      <c r="BL600" s="245">
        <v>3352.37</v>
      </c>
      <c r="BM600" s="247">
        <f t="shared" si="19"/>
        <v>118016.19</v>
      </c>
      <c r="BN600" s="246"/>
      <c r="BO600" s="246"/>
      <c r="BP600" s="246"/>
      <c r="BQ600" s="246"/>
      <c r="BR600" s="246"/>
      <c r="BS600" s="246"/>
      <c r="BT600" s="256"/>
      <c r="BU600" s="245">
        <v>224897.53999999998</v>
      </c>
      <c r="BV600" s="245">
        <v>632.54999999999995</v>
      </c>
      <c r="BW600" s="246"/>
      <c r="BX600" s="246"/>
      <c r="BY600" s="247">
        <v>225530.08999999997</v>
      </c>
      <c r="BZ600" s="245">
        <v>828876.45</v>
      </c>
      <c r="CA600" s="245">
        <v>14503.059999999998</v>
      </c>
      <c r="CB600" s="247">
        <v>843379.51</v>
      </c>
      <c r="CC600" s="256"/>
      <c r="CD600" s="256"/>
      <c r="CE600" s="247">
        <v>33625618.059999995</v>
      </c>
      <c r="CG600" s="225"/>
      <c r="CH600" s="225"/>
    </row>
    <row r="601" spans="2:86" ht="15" customHeight="1">
      <c r="B601" s="314" t="s">
        <v>231</v>
      </c>
      <c r="C601" s="315" t="s">
        <v>647</v>
      </c>
      <c r="D601" s="316"/>
      <c r="E601" s="197">
        <v>60000</v>
      </c>
      <c r="F601" s="246"/>
      <c r="G601" s="245">
        <v>18293944.41</v>
      </c>
      <c r="H601" s="245">
        <v>43208.37</v>
      </c>
      <c r="I601" s="245">
        <v>464562.28</v>
      </c>
      <c r="J601" s="245">
        <v>91107.010000000068</v>
      </c>
      <c r="K601" s="246"/>
      <c r="L601" s="317">
        <v>18952822.070000004</v>
      </c>
      <c r="M601" s="317"/>
      <c r="N601" s="246"/>
      <c r="O601" s="245">
        <v>379075.32</v>
      </c>
      <c r="P601" s="318">
        <v>220543.17</v>
      </c>
      <c r="Q601" s="318"/>
      <c r="R601" s="245">
        <v>272656.11</v>
      </c>
      <c r="S601" s="246"/>
      <c r="T601" s="247">
        <v>872274.6</v>
      </c>
      <c r="U601" s="245">
        <v>7713919.1799999997</v>
      </c>
      <c r="V601" s="245">
        <v>14774482.33</v>
      </c>
      <c r="W601" s="245">
        <v>3029105.6</v>
      </c>
      <c r="X601" s="245">
        <v>1718168.48</v>
      </c>
      <c r="Y601" s="245">
        <v>89615.219999999987</v>
      </c>
      <c r="Z601" s="245">
        <v>608016.29</v>
      </c>
      <c r="AA601" s="246"/>
      <c r="AB601" s="245">
        <v>2812799.1700000004</v>
      </c>
      <c r="AC601" s="245">
        <v>2278502.5099999998</v>
      </c>
      <c r="AD601" s="246"/>
      <c r="AE601" s="247">
        <v>33024608.780000001</v>
      </c>
      <c r="AF601" s="246"/>
      <c r="AG601" s="245">
        <v>788545.51</v>
      </c>
      <c r="AH601" s="246"/>
      <c r="AI601" s="246"/>
      <c r="AJ601" s="246"/>
      <c r="AK601" s="246"/>
      <c r="AL601" s="246"/>
      <c r="AM601" s="247">
        <v>788545.51</v>
      </c>
      <c r="AN601" s="247">
        <f t="shared" si="18"/>
        <v>53638250.960000001</v>
      </c>
      <c r="AO601" s="245">
        <v>440502.84000000008</v>
      </c>
      <c r="AP601" s="246"/>
      <c r="AQ601" s="246"/>
      <c r="AR601" s="246"/>
      <c r="AS601" s="245">
        <v>11870.159999999998</v>
      </c>
      <c r="AT601" s="246"/>
      <c r="AU601" s="247">
        <v>452373.00000000006</v>
      </c>
      <c r="AV601" s="246"/>
      <c r="AW601" s="245">
        <v>1445.0499999999981</v>
      </c>
      <c r="AX601" s="245">
        <v>19598.839999999997</v>
      </c>
      <c r="AY601" s="245">
        <v>306282.79000000004</v>
      </c>
      <c r="AZ601" s="246"/>
      <c r="BA601" s="246"/>
      <c r="BB601" s="245">
        <v>242680.87</v>
      </c>
      <c r="BC601" s="246"/>
      <c r="BD601" s="246"/>
      <c r="BE601" s="246"/>
      <c r="BF601" s="246"/>
      <c r="BG601" s="246"/>
      <c r="BH601" s="246"/>
      <c r="BI601" s="246"/>
      <c r="BJ601" s="246"/>
      <c r="BK601" s="246"/>
      <c r="BL601" s="245">
        <v>180002.87</v>
      </c>
      <c r="BM601" s="247">
        <f t="shared" si="19"/>
        <v>750010.42</v>
      </c>
      <c r="BN601" s="246"/>
      <c r="BO601" s="246"/>
      <c r="BP601" s="246"/>
      <c r="BQ601" s="246"/>
      <c r="BR601" s="246"/>
      <c r="BS601" s="246"/>
      <c r="BT601" s="256"/>
      <c r="BU601" s="245">
        <v>2582233.6000000006</v>
      </c>
      <c r="BV601" s="245">
        <v>2102.4500000000244</v>
      </c>
      <c r="BW601" s="246"/>
      <c r="BX601" s="246"/>
      <c r="BY601" s="247">
        <v>2584336.0500000007</v>
      </c>
      <c r="BZ601" s="245">
        <v>658589.03</v>
      </c>
      <c r="CA601" s="245">
        <v>129447.82</v>
      </c>
      <c r="CB601" s="247">
        <v>788036.85000000009</v>
      </c>
      <c r="CC601" s="256"/>
      <c r="CD601" s="256"/>
      <c r="CE601" s="247">
        <v>58213007.280000001</v>
      </c>
      <c r="CG601" s="225"/>
      <c r="CH601" s="225"/>
    </row>
    <row r="602" spans="2:86" ht="15" customHeight="1">
      <c r="B602" s="314"/>
      <c r="C602" s="315" t="s">
        <v>648</v>
      </c>
      <c r="D602" s="316"/>
      <c r="E602" s="197"/>
      <c r="F602" s="246"/>
      <c r="G602" s="245">
        <v>6592351.7999999998</v>
      </c>
      <c r="H602" s="245">
        <v>7973.67</v>
      </c>
      <c r="I602" s="245">
        <v>180015.9</v>
      </c>
      <c r="J602" s="246"/>
      <c r="K602" s="246"/>
      <c r="L602" s="317">
        <v>6780341.3700000001</v>
      </c>
      <c r="M602" s="317"/>
      <c r="N602" s="246"/>
      <c r="O602" s="245">
        <v>379075.32</v>
      </c>
      <c r="P602" s="318">
        <v>200611.08</v>
      </c>
      <c r="Q602" s="318"/>
      <c r="R602" s="246"/>
      <c r="S602" s="246"/>
      <c r="T602" s="247">
        <v>579686.40000000002</v>
      </c>
      <c r="U602" s="246"/>
      <c r="V602" s="245">
        <v>2656666.5399999996</v>
      </c>
      <c r="W602" s="245">
        <v>2364172.06</v>
      </c>
      <c r="X602" s="245">
        <v>1433262.74</v>
      </c>
      <c r="Y602" s="245">
        <v>72608.11</v>
      </c>
      <c r="Z602" s="245">
        <v>588820.68000000005</v>
      </c>
      <c r="AA602" s="246"/>
      <c r="AB602" s="245">
        <v>2344792.91</v>
      </c>
      <c r="AC602" s="246"/>
      <c r="AD602" s="246"/>
      <c r="AE602" s="247">
        <v>9460323.0399999991</v>
      </c>
      <c r="AF602" s="246"/>
      <c r="AG602" s="246"/>
      <c r="AH602" s="246"/>
      <c r="AI602" s="246"/>
      <c r="AJ602" s="246"/>
      <c r="AK602" s="246"/>
      <c r="AL602" s="246"/>
      <c r="AM602" s="256"/>
      <c r="AN602" s="247">
        <f t="shared" si="18"/>
        <v>16820350.809999999</v>
      </c>
      <c r="AO602" s="246"/>
      <c r="AP602" s="246"/>
      <c r="AQ602" s="246"/>
      <c r="AR602" s="246"/>
      <c r="AS602" s="246"/>
      <c r="AT602" s="246"/>
      <c r="AU602" s="256"/>
      <c r="AV602" s="246"/>
      <c r="AW602" s="246"/>
      <c r="AX602" s="246"/>
      <c r="AY602" s="246"/>
      <c r="AZ602" s="246"/>
      <c r="BA602" s="246"/>
      <c r="BB602" s="245">
        <v>242680.87</v>
      </c>
      <c r="BC602" s="246"/>
      <c r="BD602" s="246"/>
      <c r="BE602" s="246"/>
      <c r="BF602" s="246"/>
      <c r="BG602" s="246"/>
      <c r="BH602" s="246"/>
      <c r="BI602" s="246"/>
      <c r="BJ602" s="246"/>
      <c r="BK602" s="246"/>
      <c r="BL602" s="246"/>
      <c r="BM602" s="247">
        <f t="shared" si="19"/>
        <v>242680.87</v>
      </c>
      <c r="BN602" s="246"/>
      <c r="BO602" s="246"/>
      <c r="BP602" s="246"/>
      <c r="BQ602" s="246"/>
      <c r="BR602" s="246"/>
      <c r="BS602" s="246"/>
      <c r="BT602" s="256"/>
      <c r="BU602" s="246"/>
      <c r="BV602" s="246"/>
      <c r="BW602" s="246"/>
      <c r="BX602" s="246"/>
      <c r="BY602" s="256"/>
      <c r="BZ602" s="246"/>
      <c r="CA602" s="246"/>
      <c r="CB602" s="256"/>
      <c r="CC602" s="247">
        <v>16820350.809999999</v>
      </c>
      <c r="CD602" s="247">
        <v>242680.87</v>
      </c>
      <c r="CE602" s="247">
        <v>17063031.68</v>
      </c>
      <c r="CG602" s="225"/>
      <c r="CH602" s="225"/>
    </row>
    <row r="603" spans="2:86" ht="15" customHeight="1">
      <c r="B603" s="314"/>
      <c r="C603" s="315" t="s">
        <v>649</v>
      </c>
      <c r="D603" s="316"/>
      <c r="E603" s="197">
        <v>60000</v>
      </c>
      <c r="F603" s="246"/>
      <c r="G603" s="245">
        <v>11701592.609999999</v>
      </c>
      <c r="H603" s="245">
        <v>35234.700000000004</v>
      </c>
      <c r="I603" s="245">
        <v>284546.38</v>
      </c>
      <c r="J603" s="245">
        <v>91107.010000000068</v>
      </c>
      <c r="K603" s="246"/>
      <c r="L603" s="317">
        <v>12172480.700000003</v>
      </c>
      <c r="M603" s="317"/>
      <c r="N603" s="246"/>
      <c r="O603" s="246"/>
      <c r="P603" s="318">
        <v>19932.089999999997</v>
      </c>
      <c r="Q603" s="318"/>
      <c r="R603" s="245">
        <v>272656.11</v>
      </c>
      <c r="S603" s="246"/>
      <c r="T603" s="247">
        <v>292588.19999999995</v>
      </c>
      <c r="U603" s="245">
        <v>7713919.1799999997</v>
      </c>
      <c r="V603" s="245">
        <v>12117815.790000001</v>
      </c>
      <c r="W603" s="245">
        <v>664933.54</v>
      </c>
      <c r="X603" s="245">
        <v>284905.74</v>
      </c>
      <c r="Y603" s="245">
        <v>17007.109999999986</v>
      </c>
      <c r="Z603" s="245">
        <v>19195.609999999986</v>
      </c>
      <c r="AA603" s="246"/>
      <c r="AB603" s="245">
        <v>468006.26000000024</v>
      </c>
      <c r="AC603" s="245">
        <v>2278502.5099999998</v>
      </c>
      <c r="AD603" s="246"/>
      <c r="AE603" s="247">
        <v>23564285.740000002</v>
      </c>
      <c r="AF603" s="246"/>
      <c r="AG603" s="245">
        <v>788545.51</v>
      </c>
      <c r="AH603" s="246"/>
      <c r="AI603" s="246"/>
      <c r="AJ603" s="246"/>
      <c r="AK603" s="246"/>
      <c r="AL603" s="246"/>
      <c r="AM603" s="247">
        <v>788545.51</v>
      </c>
      <c r="AN603" s="247">
        <f t="shared" si="18"/>
        <v>36817900.149999999</v>
      </c>
      <c r="AO603" s="245">
        <v>440502.84000000008</v>
      </c>
      <c r="AP603" s="246"/>
      <c r="AQ603" s="246"/>
      <c r="AR603" s="246"/>
      <c r="AS603" s="245">
        <v>11870.159999999998</v>
      </c>
      <c r="AT603" s="246"/>
      <c r="AU603" s="247">
        <v>452373.00000000006</v>
      </c>
      <c r="AV603" s="246"/>
      <c r="AW603" s="245">
        <v>1445.0499999999981</v>
      </c>
      <c r="AX603" s="245">
        <v>19598.839999999997</v>
      </c>
      <c r="AY603" s="245">
        <v>306282.79000000004</v>
      </c>
      <c r="AZ603" s="246"/>
      <c r="BA603" s="246"/>
      <c r="BB603" s="246"/>
      <c r="BC603" s="246"/>
      <c r="BD603" s="246"/>
      <c r="BE603" s="246"/>
      <c r="BF603" s="246"/>
      <c r="BG603" s="246"/>
      <c r="BH603" s="246"/>
      <c r="BI603" s="246"/>
      <c r="BJ603" s="246"/>
      <c r="BK603" s="246"/>
      <c r="BL603" s="245">
        <v>180002.87</v>
      </c>
      <c r="BM603" s="247">
        <f t="shared" si="19"/>
        <v>507329.55000000005</v>
      </c>
      <c r="BN603" s="246"/>
      <c r="BO603" s="246"/>
      <c r="BP603" s="246"/>
      <c r="BQ603" s="246"/>
      <c r="BR603" s="246"/>
      <c r="BS603" s="246"/>
      <c r="BT603" s="256"/>
      <c r="BU603" s="245">
        <v>2582233.6000000006</v>
      </c>
      <c r="BV603" s="245">
        <v>2102.4500000000244</v>
      </c>
      <c r="BW603" s="246"/>
      <c r="BX603" s="246"/>
      <c r="BY603" s="247">
        <v>2584336.0500000007</v>
      </c>
      <c r="BZ603" s="245">
        <v>658589.03</v>
      </c>
      <c r="CA603" s="245">
        <v>129447.82</v>
      </c>
      <c r="CB603" s="247">
        <v>788036.85000000009</v>
      </c>
      <c r="CC603" s="256"/>
      <c r="CD603" s="256"/>
      <c r="CE603" s="247">
        <v>41149975.600000001</v>
      </c>
      <c r="CG603" s="225"/>
      <c r="CH603" s="225"/>
    </row>
    <row r="604" spans="2:86" ht="15" customHeight="1">
      <c r="B604" s="314" t="s">
        <v>232</v>
      </c>
      <c r="C604" s="315" t="s">
        <v>647</v>
      </c>
      <c r="D604" s="316"/>
      <c r="E604" s="197">
        <v>532601.27</v>
      </c>
      <c r="F604" s="245">
        <v>937036.05</v>
      </c>
      <c r="G604" s="245">
        <v>17426705.539999999</v>
      </c>
      <c r="H604" s="246"/>
      <c r="I604" s="246"/>
      <c r="J604" s="245">
        <v>206129.36</v>
      </c>
      <c r="K604" s="246"/>
      <c r="L604" s="317">
        <v>19102472.219999999</v>
      </c>
      <c r="M604" s="317"/>
      <c r="N604" s="246"/>
      <c r="O604" s="246"/>
      <c r="P604" s="318">
        <v>192741.37</v>
      </c>
      <c r="Q604" s="318"/>
      <c r="R604" s="246"/>
      <c r="S604" s="246"/>
      <c r="T604" s="247">
        <v>192741.37</v>
      </c>
      <c r="U604" s="245">
        <v>8919581.1199999992</v>
      </c>
      <c r="V604" s="245">
        <v>88126994.319999993</v>
      </c>
      <c r="W604" s="245">
        <v>2007474.8099999998</v>
      </c>
      <c r="X604" s="245">
        <v>1529154.98</v>
      </c>
      <c r="Y604" s="245">
        <v>152029.03000000003</v>
      </c>
      <c r="Z604" s="245">
        <v>207861.78</v>
      </c>
      <c r="AA604" s="246"/>
      <c r="AB604" s="245">
        <v>728674.06</v>
      </c>
      <c r="AC604" s="245">
        <v>6846587.2400000002</v>
      </c>
      <c r="AD604" s="246"/>
      <c r="AE604" s="247">
        <v>108518357.34</v>
      </c>
      <c r="AF604" s="245">
        <v>1183197</v>
      </c>
      <c r="AG604" s="245">
        <v>550006.73</v>
      </c>
      <c r="AH604" s="246"/>
      <c r="AI604" s="246"/>
      <c r="AJ604" s="246"/>
      <c r="AK604" s="246"/>
      <c r="AL604" s="246"/>
      <c r="AM604" s="247">
        <v>1733203.73</v>
      </c>
      <c r="AN604" s="247">
        <f t="shared" si="18"/>
        <v>129546774.66000001</v>
      </c>
      <c r="AO604" s="245">
        <v>118599.49</v>
      </c>
      <c r="AP604" s="246"/>
      <c r="AQ604" s="246"/>
      <c r="AR604" s="246"/>
      <c r="AS604" s="246"/>
      <c r="AT604" s="246"/>
      <c r="AU604" s="247">
        <v>118599.49</v>
      </c>
      <c r="AV604" s="246"/>
      <c r="AW604" s="245"/>
      <c r="AX604" s="245">
        <v>162.20000000000002</v>
      </c>
      <c r="AY604" s="245">
        <v>105655.48</v>
      </c>
      <c r="AZ604" s="246"/>
      <c r="BA604" s="246"/>
      <c r="BB604" s="245">
        <v>142250.13</v>
      </c>
      <c r="BC604" s="246"/>
      <c r="BD604" s="246"/>
      <c r="BE604" s="246"/>
      <c r="BF604" s="245">
        <v>252184.75</v>
      </c>
      <c r="BG604" s="246"/>
      <c r="BH604" s="246"/>
      <c r="BI604" s="246"/>
      <c r="BJ604" s="246"/>
      <c r="BK604" s="246"/>
      <c r="BL604" s="245">
        <v>1572732.3400000005</v>
      </c>
      <c r="BM604" s="247">
        <f t="shared" si="19"/>
        <v>2072984.9000000006</v>
      </c>
      <c r="BN604" s="246"/>
      <c r="BO604" s="246"/>
      <c r="BP604" s="246"/>
      <c r="BQ604" s="246"/>
      <c r="BR604" s="246"/>
      <c r="BS604" s="246"/>
      <c r="BT604" s="256"/>
      <c r="BU604" s="245">
        <v>658789.24000000011</v>
      </c>
      <c r="BV604" s="245">
        <v>16114.219999999998</v>
      </c>
      <c r="BW604" s="246"/>
      <c r="BX604" s="246"/>
      <c r="BY604" s="247">
        <v>674903.46000000008</v>
      </c>
      <c r="BZ604" s="245">
        <v>1853701.71</v>
      </c>
      <c r="CA604" s="246"/>
      <c r="CB604" s="247">
        <v>1853701.71</v>
      </c>
      <c r="CC604" s="256"/>
      <c r="CD604" s="256"/>
      <c r="CE604" s="247">
        <v>134266964.22</v>
      </c>
      <c r="CG604" s="225"/>
      <c r="CH604" s="225"/>
    </row>
    <row r="605" spans="2:86" ht="15" customHeight="1">
      <c r="B605" s="314"/>
      <c r="C605" s="315" t="s">
        <v>648</v>
      </c>
      <c r="D605" s="316"/>
      <c r="E605" s="197"/>
      <c r="F605" s="245">
        <v>176524.13</v>
      </c>
      <c r="G605" s="245">
        <v>8516141.1099999994</v>
      </c>
      <c r="H605" s="246"/>
      <c r="I605" s="246"/>
      <c r="J605" s="246"/>
      <c r="K605" s="246"/>
      <c r="L605" s="317">
        <v>8692665.2400000002</v>
      </c>
      <c r="M605" s="317"/>
      <c r="N605" s="246"/>
      <c r="O605" s="246"/>
      <c r="P605" s="318">
        <v>106431.12</v>
      </c>
      <c r="Q605" s="318"/>
      <c r="R605" s="246"/>
      <c r="S605" s="246"/>
      <c r="T605" s="247">
        <v>106431.12</v>
      </c>
      <c r="U605" s="246"/>
      <c r="V605" s="245">
        <v>50409606.920000002</v>
      </c>
      <c r="W605" s="245">
        <v>1425886.0699999998</v>
      </c>
      <c r="X605" s="245">
        <v>1100467.8399999999</v>
      </c>
      <c r="Y605" s="245">
        <v>126495.03</v>
      </c>
      <c r="Z605" s="245">
        <v>187195.68</v>
      </c>
      <c r="AA605" s="246"/>
      <c r="AB605" s="245">
        <v>563056.63</v>
      </c>
      <c r="AC605" s="246"/>
      <c r="AD605" s="246"/>
      <c r="AE605" s="247">
        <v>53812708.170000002</v>
      </c>
      <c r="AF605" s="246"/>
      <c r="AG605" s="246"/>
      <c r="AH605" s="246"/>
      <c r="AI605" s="246"/>
      <c r="AJ605" s="246"/>
      <c r="AK605" s="246"/>
      <c r="AL605" s="246"/>
      <c r="AM605" s="256"/>
      <c r="AN605" s="247">
        <f t="shared" si="18"/>
        <v>62611804.530000001</v>
      </c>
      <c r="AO605" s="246"/>
      <c r="AP605" s="246"/>
      <c r="AQ605" s="246"/>
      <c r="AR605" s="246"/>
      <c r="AS605" s="246"/>
      <c r="AT605" s="246"/>
      <c r="AU605" s="256"/>
      <c r="AV605" s="246"/>
      <c r="AW605" s="246"/>
      <c r="AX605" s="246"/>
      <c r="AY605" s="246"/>
      <c r="AZ605" s="246"/>
      <c r="BA605" s="246"/>
      <c r="BB605" s="245">
        <v>109521.61</v>
      </c>
      <c r="BC605" s="246"/>
      <c r="BD605" s="246"/>
      <c r="BE605" s="246"/>
      <c r="BF605" s="246"/>
      <c r="BG605" s="246"/>
      <c r="BH605" s="246"/>
      <c r="BI605" s="246"/>
      <c r="BJ605" s="246"/>
      <c r="BK605" s="246"/>
      <c r="BL605" s="245">
        <v>185211.93</v>
      </c>
      <c r="BM605" s="247">
        <f t="shared" si="19"/>
        <v>294733.53999999998</v>
      </c>
      <c r="BN605" s="246"/>
      <c r="BO605" s="246"/>
      <c r="BP605" s="246"/>
      <c r="BQ605" s="246"/>
      <c r="BR605" s="246"/>
      <c r="BS605" s="246"/>
      <c r="BT605" s="256"/>
      <c r="BU605" s="246"/>
      <c r="BV605" s="246"/>
      <c r="BW605" s="246"/>
      <c r="BX605" s="246"/>
      <c r="BY605" s="256"/>
      <c r="BZ605" s="246"/>
      <c r="CA605" s="246"/>
      <c r="CB605" s="256"/>
      <c r="CC605" s="247">
        <v>62611804.530000009</v>
      </c>
      <c r="CD605" s="247">
        <v>294733.53999999998</v>
      </c>
      <c r="CE605" s="247">
        <v>62906538.07</v>
      </c>
      <c r="CG605" s="225"/>
      <c r="CH605" s="225"/>
    </row>
    <row r="606" spans="2:86" ht="15" customHeight="1">
      <c r="B606" s="314"/>
      <c r="C606" s="315" t="s">
        <v>649</v>
      </c>
      <c r="D606" s="316"/>
      <c r="E606" s="197">
        <v>532601.27</v>
      </c>
      <c r="F606" s="245">
        <v>760511.92</v>
      </c>
      <c r="G606" s="245">
        <v>8910564.4299999997</v>
      </c>
      <c r="H606" s="246"/>
      <c r="I606" s="246"/>
      <c r="J606" s="245">
        <v>206129.36</v>
      </c>
      <c r="K606" s="246"/>
      <c r="L606" s="317">
        <v>10409806.979999999</v>
      </c>
      <c r="M606" s="317"/>
      <c r="N606" s="246"/>
      <c r="O606" s="246"/>
      <c r="P606" s="318">
        <v>86310.25</v>
      </c>
      <c r="Q606" s="318"/>
      <c r="R606" s="246"/>
      <c r="S606" s="246"/>
      <c r="T606" s="247">
        <v>86310.25</v>
      </c>
      <c r="U606" s="245">
        <v>8919581.1199999992</v>
      </c>
      <c r="V606" s="245">
        <v>37717387.399999991</v>
      </c>
      <c r="W606" s="245">
        <v>581588.74</v>
      </c>
      <c r="X606" s="245">
        <v>428687.14000000013</v>
      </c>
      <c r="Y606" s="245">
        <v>25534.000000000029</v>
      </c>
      <c r="Z606" s="245">
        <v>20666.100000000006</v>
      </c>
      <c r="AA606" s="246"/>
      <c r="AB606" s="245">
        <v>165617.43000000005</v>
      </c>
      <c r="AC606" s="245">
        <v>6846587.2400000002</v>
      </c>
      <c r="AD606" s="246"/>
      <c r="AE606" s="247">
        <v>54705649.170000002</v>
      </c>
      <c r="AF606" s="245">
        <v>1183197</v>
      </c>
      <c r="AG606" s="245">
        <v>550006.73</v>
      </c>
      <c r="AH606" s="246"/>
      <c r="AI606" s="246"/>
      <c r="AJ606" s="246"/>
      <c r="AK606" s="246"/>
      <c r="AL606" s="246"/>
      <c r="AM606" s="247">
        <v>1733203.73</v>
      </c>
      <c r="AN606" s="247">
        <f t="shared" si="18"/>
        <v>66934970.129999995</v>
      </c>
      <c r="AO606" s="245">
        <v>118599.49</v>
      </c>
      <c r="AP606" s="246"/>
      <c r="AQ606" s="246"/>
      <c r="AR606" s="246"/>
      <c r="AS606" s="246"/>
      <c r="AT606" s="246"/>
      <c r="AU606" s="247">
        <v>118599.49</v>
      </c>
      <c r="AV606" s="246"/>
      <c r="AW606" s="245"/>
      <c r="AX606" s="245">
        <v>162.20000000000002</v>
      </c>
      <c r="AY606" s="245">
        <v>105655.48</v>
      </c>
      <c r="AZ606" s="246"/>
      <c r="BA606" s="246"/>
      <c r="BB606" s="245">
        <v>32728.520000000004</v>
      </c>
      <c r="BC606" s="246"/>
      <c r="BD606" s="246"/>
      <c r="BE606" s="246"/>
      <c r="BF606" s="245">
        <v>252184.75</v>
      </c>
      <c r="BG606" s="246"/>
      <c r="BH606" s="246"/>
      <c r="BI606" s="246"/>
      <c r="BJ606" s="246"/>
      <c r="BK606" s="246"/>
      <c r="BL606" s="245">
        <v>1387520.4100000006</v>
      </c>
      <c r="BM606" s="247">
        <f t="shared" si="19"/>
        <v>1778251.3600000006</v>
      </c>
      <c r="BN606" s="246"/>
      <c r="BO606" s="246"/>
      <c r="BP606" s="246"/>
      <c r="BQ606" s="246"/>
      <c r="BR606" s="257"/>
      <c r="BS606" s="246"/>
      <c r="BT606" s="256"/>
      <c r="BU606" s="245">
        <v>658789.24000000011</v>
      </c>
      <c r="BV606" s="245">
        <v>16114.219999999998</v>
      </c>
      <c r="BW606" s="246"/>
      <c r="BX606" s="246"/>
      <c r="BY606" s="247">
        <v>674903.46000000008</v>
      </c>
      <c r="BZ606" s="245">
        <v>1853701.71</v>
      </c>
      <c r="CA606" s="246"/>
      <c r="CB606" s="247">
        <v>1853701.71</v>
      </c>
      <c r="CC606" s="256"/>
      <c r="CD606" s="256"/>
      <c r="CE606" s="247">
        <v>71360426.150000006</v>
      </c>
      <c r="CG606" s="225"/>
      <c r="CH606" s="225"/>
    </row>
    <row r="607" spans="2:86" ht="15" customHeight="1">
      <c r="B607" s="314" t="s">
        <v>233</v>
      </c>
      <c r="C607" s="315" t="s">
        <v>647</v>
      </c>
      <c r="D607" s="316"/>
      <c r="E607" s="197">
        <v>414875.77</v>
      </c>
      <c r="F607" s="245">
        <v>63519.71</v>
      </c>
      <c r="G607" s="245">
        <v>61442942.920000002</v>
      </c>
      <c r="H607" s="245">
        <v>374294.87</v>
      </c>
      <c r="I607" s="245">
        <v>151610.41</v>
      </c>
      <c r="J607" s="245">
        <v>524279.41</v>
      </c>
      <c r="K607" s="246"/>
      <c r="L607" s="317">
        <v>62971523.089999989</v>
      </c>
      <c r="M607" s="317"/>
      <c r="N607" s="246"/>
      <c r="O607" s="246"/>
      <c r="P607" s="318">
        <v>4944</v>
      </c>
      <c r="Q607" s="318"/>
      <c r="R607" s="246"/>
      <c r="S607" s="246"/>
      <c r="T607" s="247">
        <v>4944</v>
      </c>
      <c r="U607" s="245">
        <v>2339620.21</v>
      </c>
      <c r="V607" s="245">
        <v>16102320.75</v>
      </c>
      <c r="W607" s="245">
        <v>989925.36</v>
      </c>
      <c r="X607" s="245">
        <v>944222.62</v>
      </c>
      <c r="Y607" s="245">
        <v>360763.54</v>
      </c>
      <c r="Z607" s="245">
        <v>2002623.5000000002</v>
      </c>
      <c r="AA607" s="245">
        <v>2274.94</v>
      </c>
      <c r="AB607" s="245">
        <v>725815.46</v>
      </c>
      <c r="AC607" s="245">
        <v>1354357.14</v>
      </c>
      <c r="AD607" s="246"/>
      <c r="AE607" s="247">
        <v>24821923.520000003</v>
      </c>
      <c r="AF607" s="245">
        <v>277080</v>
      </c>
      <c r="AG607" s="245">
        <v>595611.31999999995</v>
      </c>
      <c r="AH607" s="246"/>
      <c r="AI607" s="245">
        <v>102013.63</v>
      </c>
      <c r="AJ607" s="245">
        <v>39.9</v>
      </c>
      <c r="AK607" s="246"/>
      <c r="AL607" s="246"/>
      <c r="AM607" s="247">
        <v>974744.85</v>
      </c>
      <c r="AN607" s="247">
        <f t="shared" si="18"/>
        <v>88773135.459999979</v>
      </c>
      <c r="AO607" s="245">
        <v>14631.189999999999</v>
      </c>
      <c r="AP607" s="246"/>
      <c r="AQ607" s="246"/>
      <c r="AR607" s="246"/>
      <c r="AS607" s="246"/>
      <c r="AT607" s="246"/>
      <c r="AU607" s="247">
        <v>14631.189999999999</v>
      </c>
      <c r="AV607" s="246"/>
      <c r="AW607" s="245">
        <v>73243.299999999988</v>
      </c>
      <c r="AX607" s="245">
        <v>46867.200000000012</v>
      </c>
      <c r="AY607" s="245">
        <v>23334.790000000008</v>
      </c>
      <c r="AZ607" s="246"/>
      <c r="BA607" s="246"/>
      <c r="BB607" s="245">
        <v>120980.1</v>
      </c>
      <c r="BC607" s="246"/>
      <c r="BD607" s="246"/>
      <c r="BE607" s="246"/>
      <c r="BF607" s="245">
        <v>19227.939999999991</v>
      </c>
      <c r="BG607" s="246"/>
      <c r="BH607" s="246"/>
      <c r="BI607" s="246"/>
      <c r="BJ607" s="246"/>
      <c r="BK607" s="246"/>
      <c r="BL607" s="245">
        <v>19302.129999999997</v>
      </c>
      <c r="BM607" s="247">
        <f t="shared" si="19"/>
        <v>302955.46000000002</v>
      </c>
      <c r="BN607" s="246"/>
      <c r="BO607" s="246"/>
      <c r="BP607" s="246"/>
      <c r="BQ607" s="246"/>
      <c r="BR607" s="246"/>
      <c r="BS607" s="246"/>
      <c r="BT607" s="256"/>
      <c r="BU607" s="245">
        <v>911920.73999999987</v>
      </c>
      <c r="BV607" s="245">
        <v>1263.3899999999994</v>
      </c>
      <c r="BW607" s="246"/>
      <c r="BX607" s="246"/>
      <c r="BY607" s="247">
        <v>913184.12999999989</v>
      </c>
      <c r="BZ607" s="245">
        <v>905765.71</v>
      </c>
      <c r="CA607" s="245">
        <v>28257.35</v>
      </c>
      <c r="CB607" s="247">
        <v>934023.06</v>
      </c>
      <c r="CC607" s="256"/>
      <c r="CD607" s="256"/>
      <c r="CE607" s="247">
        <v>90937929.299999982</v>
      </c>
      <c r="CG607" s="225"/>
      <c r="CH607" s="225"/>
    </row>
    <row r="608" spans="2:86" ht="15" customHeight="1">
      <c r="B608" s="314"/>
      <c r="C608" s="315" t="s">
        <v>648</v>
      </c>
      <c r="D608" s="316"/>
      <c r="E608" s="197">
        <v>266294.15000000002</v>
      </c>
      <c r="F608" s="245">
        <v>48258.86</v>
      </c>
      <c r="G608" s="245">
        <v>38271014.719999999</v>
      </c>
      <c r="H608" s="245">
        <v>239085.99</v>
      </c>
      <c r="I608" s="245">
        <v>109244.78</v>
      </c>
      <c r="J608" s="246"/>
      <c r="K608" s="246"/>
      <c r="L608" s="317">
        <v>38933898.5</v>
      </c>
      <c r="M608" s="317"/>
      <c r="N608" s="246"/>
      <c r="O608" s="246"/>
      <c r="P608" s="319"/>
      <c r="Q608" s="319"/>
      <c r="R608" s="246"/>
      <c r="S608" s="246"/>
      <c r="T608" s="256"/>
      <c r="U608" s="246"/>
      <c r="V608" s="245">
        <v>2978683.22</v>
      </c>
      <c r="W608" s="245">
        <v>761480.57</v>
      </c>
      <c r="X608" s="245">
        <v>620931.87</v>
      </c>
      <c r="Y608" s="245">
        <v>325877.51</v>
      </c>
      <c r="Z608" s="245">
        <v>1833671.12</v>
      </c>
      <c r="AA608" s="245">
        <v>2274.94</v>
      </c>
      <c r="AB608" s="245">
        <v>591191.66999999993</v>
      </c>
      <c r="AC608" s="246"/>
      <c r="AD608" s="246"/>
      <c r="AE608" s="247">
        <v>7114110.9000000004</v>
      </c>
      <c r="AF608" s="246"/>
      <c r="AG608" s="246"/>
      <c r="AH608" s="246"/>
      <c r="AI608" s="245">
        <v>50268.03</v>
      </c>
      <c r="AJ608" s="246"/>
      <c r="AK608" s="246"/>
      <c r="AL608" s="246"/>
      <c r="AM608" s="247">
        <v>50268.03</v>
      </c>
      <c r="AN608" s="247">
        <f t="shared" si="18"/>
        <v>46098277.43</v>
      </c>
      <c r="AO608" s="246"/>
      <c r="AP608" s="246"/>
      <c r="AQ608" s="246"/>
      <c r="AR608" s="246"/>
      <c r="AS608" s="246"/>
      <c r="AT608" s="246"/>
      <c r="AU608" s="256"/>
      <c r="AV608" s="246"/>
      <c r="AW608" s="246"/>
      <c r="AX608" s="246"/>
      <c r="AY608" s="246"/>
      <c r="AZ608" s="246"/>
      <c r="BA608" s="246"/>
      <c r="BB608" s="245">
        <v>107471.93</v>
      </c>
      <c r="BC608" s="246"/>
      <c r="BD608" s="246"/>
      <c r="BE608" s="246"/>
      <c r="BF608" s="246"/>
      <c r="BG608" s="246"/>
      <c r="BH608" s="246"/>
      <c r="BI608" s="246"/>
      <c r="BJ608" s="246"/>
      <c r="BK608" s="246"/>
      <c r="BL608" s="246"/>
      <c r="BM608" s="247">
        <f t="shared" si="19"/>
        <v>107471.93</v>
      </c>
      <c r="BN608" s="246"/>
      <c r="BO608" s="246"/>
      <c r="BP608" s="246"/>
      <c r="BQ608" s="246"/>
      <c r="BR608" s="246"/>
      <c r="BS608" s="246"/>
      <c r="BT608" s="256"/>
      <c r="BU608" s="246"/>
      <c r="BV608" s="246"/>
      <c r="BW608" s="246"/>
      <c r="BX608" s="246"/>
      <c r="BY608" s="256"/>
      <c r="BZ608" s="246"/>
      <c r="CA608" s="246"/>
      <c r="CB608" s="256"/>
      <c r="CC608" s="247">
        <v>46098277.429999992</v>
      </c>
      <c r="CD608" s="247">
        <v>107471.93</v>
      </c>
      <c r="CE608" s="247">
        <v>46205749.359999999</v>
      </c>
      <c r="CG608" s="225"/>
      <c r="CH608" s="225"/>
    </row>
    <row r="609" spans="2:86" ht="15" customHeight="1">
      <c r="B609" s="314"/>
      <c r="C609" s="315" t="s">
        <v>649</v>
      </c>
      <c r="D609" s="316"/>
      <c r="E609" s="197">
        <v>148581.62</v>
      </c>
      <c r="F609" s="245">
        <v>15260.849999999999</v>
      </c>
      <c r="G609" s="245">
        <v>23171928.200000003</v>
      </c>
      <c r="H609" s="245">
        <v>135208.88</v>
      </c>
      <c r="I609" s="245">
        <v>42365.63</v>
      </c>
      <c r="J609" s="245">
        <v>524279.41</v>
      </c>
      <c r="K609" s="246"/>
      <c r="L609" s="317">
        <v>24037624.589999989</v>
      </c>
      <c r="M609" s="317"/>
      <c r="N609" s="246"/>
      <c r="O609" s="246"/>
      <c r="P609" s="318">
        <v>4944</v>
      </c>
      <c r="Q609" s="318"/>
      <c r="R609" s="246"/>
      <c r="S609" s="246"/>
      <c r="T609" s="247">
        <v>4944</v>
      </c>
      <c r="U609" s="245">
        <v>2339620.21</v>
      </c>
      <c r="V609" s="245">
        <v>13123637.530000001</v>
      </c>
      <c r="W609" s="245">
        <v>228444.78999999992</v>
      </c>
      <c r="X609" s="245">
        <v>323290.75</v>
      </c>
      <c r="Y609" s="245">
        <v>34886.02999999997</v>
      </c>
      <c r="Z609" s="245">
        <v>168952.38000000012</v>
      </c>
      <c r="AA609" s="246"/>
      <c r="AB609" s="245">
        <v>134623.79000000004</v>
      </c>
      <c r="AC609" s="245">
        <v>1354357.14</v>
      </c>
      <c r="AD609" s="246"/>
      <c r="AE609" s="247">
        <v>17707812.620000005</v>
      </c>
      <c r="AF609" s="245">
        <v>277080</v>
      </c>
      <c r="AG609" s="245">
        <v>595611.31999999995</v>
      </c>
      <c r="AH609" s="246"/>
      <c r="AI609" s="245">
        <v>51745.600000000006</v>
      </c>
      <c r="AJ609" s="245">
        <v>39.9</v>
      </c>
      <c r="AK609" s="246"/>
      <c r="AL609" s="246"/>
      <c r="AM609" s="247">
        <v>924476.82</v>
      </c>
      <c r="AN609" s="247">
        <f t="shared" si="18"/>
        <v>42674858.029999994</v>
      </c>
      <c r="AO609" s="245">
        <v>14631.189999999999</v>
      </c>
      <c r="AP609" s="246"/>
      <c r="AQ609" s="246"/>
      <c r="AR609" s="246"/>
      <c r="AS609" s="246"/>
      <c r="AT609" s="246"/>
      <c r="AU609" s="247">
        <v>14631.189999999999</v>
      </c>
      <c r="AV609" s="246"/>
      <c r="AW609" s="245">
        <v>73243.299999999988</v>
      </c>
      <c r="AX609" s="245">
        <v>46867.200000000012</v>
      </c>
      <c r="AY609" s="245">
        <v>23334.790000000008</v>
      </c>
      <c r="AZ609" s="246"/>
      <c r="BA609" s="246"/>
      <c r="BB609" s="245">
        <v>13508.169999999998</v>
      </c>
      <c r="BC609" s="246"/>
      <c r="BD609" s="246"/>
      <c r="BE609" s="246"/>
      <c r="BF609" s="245">
        <v>19227.939999999991</v>
      </c>
      <c r="BG609" s="246"/>
      <c r="BH609" s="246"/>
      <c r="BI609" s="246"/>
      <c r="BJ609" s="246"/>
      <c r="BK609" s="246"/>
      <c r="BL609" s="245">
        <v>19302.129999999997</v>
      </c>
      <c r="BM609" s="247">
        <f t="shared" si="19"/>
        <v>195483.53000000003</v>
      </c>
      <c r="BN609" s="246"/>
      <c r="BO609" s="246"/>
      <c r="BP609" s="246"/>
      <c r="BQ609" s="246"/>
      <c r="BR609" s="246"/>
      <c r="BS609" s="246"/>
      <c r="BT609" s="256"/>
      <c r="BU609" s="245">
        <v>911920.73999999987</v>
      </c>
      <c r="BV609" s="245">
        <v>1263.3899999999994</v>
      </c>
      <c r="BW609" s="246"/>
      <c r="BX609" s="246"/>
      <c r="BY609" s="247">
        <v>913184.12999999989</v>
      </c>
      <c r="BZ609" s="245">
        <v>905765.71</v>
      </c>
      <c r="CA609" s="245">
        <v>28257.35</v>
      </c>
      <c r="CB609" s="247">
        <v>934023.06</v>
      </c>
      <c r="CC609" s="256"/>
      <c r="CD609" s="256"/>
      <c r="CE609" s="247">
        <v>44732179.939999983</v>
      </c>
      <c r="CG609" s="225"/>
      <c r="CH609" s="225"/>
    </row>
    <row r="610" spans="2:86" ht="15" customHeight="1">
      <c r="B610" s="314" t="s">
        <v>234</v>
      </c>
      <c r="C610" s="315" t="s">
        <v>647</v>
      </c>
      <c r="D610" s="316"/>
      <c r="E610" s="197">
        <v>116868.01</v>
      </c>
      <c r="F610" s="246"/>
      <c r="G610" s="245">
        <v>135282846.72999999</v>
      </c>
      <c r="H610" s="245">
        <v>9386.5500000000011</v>
      </c>
      <c r="I610" s="246"/>
      <c r="J610" s="245">
        <v>7862891.9199999999</v>
      </c>
      <c r="K610" s="246"/>
      <c r="L610" s="317">
        <v>143271993.20999998</v>
      </c>
      <c r="M610" s="317"/>
      <c r="N610" s="246"/>
      <c r="O610" s="245">
        <v>133852.79999999999</v>
      </c>
      <c r="P610" s="319"/>
      <c r="Q610" s="319"/>
      <c r="R610" s="246"/>
      <c r="S610" s="246"/>
      <c r="T610" s="247">
        <v>133852.79999999999</v>
      </c>
      <c r="U610" s="245">
        <v>17902089.529999997</v>
      </c>
      <c r="V610" s="245">
        <v>97150019.129999995</v>
      </c>
      <c r="W610" s="245">
        <v>10765193.1</v>
      </c>
      <c r="X610" s="245">
        <v>3486817.78</v>
      </c>
      <c r="Y610" s="245">
        <v>10407.049999999999</v>
      </c>
      <c r="Z610" s="245">
        <v>4053387.9799999995</v>
      </c>
      <c r="AA610" s="246"/>
      <c r="AB610" s="245">
        <v>2286958.5099999998</v>
      </c>
      <c r="AC610" s="245">
        <v>6180210.5500000007</v>
      </c>
      <c r="AD610" s="246"/>
      <c r="AE610" s="247">
        <v>141835083.63</v>
      </c>
      <c r="AF610" s="245">
        <v>643400</v>
      </c>
      <c r="AG610" s="245">
        <v>1727599.12</v>
      </c>
      <c r="AH610" s="246"/>
      <c r="AI610" s="246"/>
      <c r="AJ610" s="246"/>
      <c r="AK610" s="246"/>
      <c r="AL610" s="246"/>
      <c r="AM610" s="247">
        <v>2370999.12</v>
      </c>
      <c r="AN610" s="247">
        <f t="shared" si="18"/>
        <v>287611928.75999999</v>
      </c>
      <c r="AO610" s="245">
        <v>118801.45</v>
      </c>
      <c r="AP610" s="246"/>
      <c r="AQ610" s="246"/>
      <c r="AR610" s="246"/>
      <c r="AS610" s="245">
        <v>5.9685589803848416E-13</v>
      </c>
      <c r="AT610" s="246"/>
      <c r="AU610" s="247">
        <v>118801.45</v>
      </c>
      <c r="AV610" s="246"/>
      <c r="AW610" s="246"/>
      <c r="AX610" s="245">
        <v>24843.390000000003</v>
      </c>
      <c r="AY610" s="245">
        <v>1134892.3800000001</v>
      </c>
      <c r="AZ610" s="246"/>
      <c r="BA610" s="246"/>
      <c r="BB610" s="245">
        <v>884540.94</v>
      </c>
      <c r="BC610" s="246"/>
      <c r="BD610" s="246"/>
      <c r="BE610" s="246"/>
      <c r="BF610" s="245">
        <v>198272.73</v>
      </c>
      <c r="BG610" s="246"/>
      <c r="BH610" s="246"/>
      <c r="BI610" s="246"/>
      <c r="BJ610" s="246"/>
      <c r="BK610" s="246"/>
      <c r="BL610" s="245">
        <v>54462.12</v>
      </c>
      <c r="BM610" s="247">
        <f t="shared" si="19"/>
        <v>2297011.56</v>
      </c>
      <c r="BN610" s="246"/>
      <c r="BO610" s="246"/>
      <c r="BP610" s="246"/>
      <c r="BQ610" s="246"/>
      <c r="BR610" s="246"/>
      <c r="BS610" s="246"/>
      <c r="BT610" s="256"/>
      <c r="BU610" s="245">
        <v>11534565.369999999</v>
      </c>
      <c r="BV610" s="245">
        <v>1849.8100000000004</v>
      </c>
      <c r="BW610" s="246"/>
      <c r="BX610" s="246"/>
      <c r="BY610" s="247">
        <v>11536415.18</v>
      </c>
      <c r="BZ610" s="245">
        <v>596652.75</v>
      </c>
      <c r="CA610" s="246"/>
      <c r="CB610" s="247">
        <v>596652.75</v>
      </c>
      <c r="CC610" s="256"/>
      <c r="CD610" s="256"/>
      <c r="CE610" s="247">
        <v>302160809.69999999</v>
      </c>
      <c r="CG610" s="225"/>
      <c r="CH610" s="225"/>
    </row>
    <row r="611" spans="2:86" ht="15" customHeight="1">
      <c r="B611" s="314"/>
      <c r="C611" s="315" t="s">
        <v>648</v>
      </c>
      <c r="D611" s="316"/>
      <c r="E611" s="197"/>
      <c r="F611" s="246"/>
      <c r="G611" s="245">
        <v>43972440.659999996</v>
      </c>
      <c r="H611" s="246"/>
      <c r="I611" s="246"/>
      <c r="J611" s="246"/>
      <c r="K611" s="246"/>
      <c r="L611" s="317">
        <v>43972440.659999996</v>
      </c>
      <c r="M611" s="317"/>
      <c r="N611" s="246"/>
      <c r="O611" s="245">
        <v>133852.79999999999</v>
      </c>
      <c r="P611" s="319"/>
      <c r="Q611" s="319"/>
      <c r="R611" s="246"/>
      <c r="S611" s="246"/>
      <c r="T611" s="247">
        <v>133852.79999999999</v>
      </c>
      <c r="U611" s="246"/>
      <c r="V611" s="245">
        <v>7938414.3799999999</v>
      </c>
      <c r="W611" s="245">
        <v>5576984.419999999</v>
      </c>
      <c r="X611" s="245">
        <v>2767468.46</v>
      </c>
      <c r="Y611" s="245">
        <v>3151.23</v>
      </c>
      <c r="Z611" s="245">
        <v>3292269.26</v>
      </c>
      <c r="AA611" s="246"/>
      <c r="AB611" s="245">
        <v>1730009.33</v>
      </c>
      <c r="AC611" s="246"/>
      <c r="AD611" s="246"/>
      <c r="AE611" s="247">
        <v>21308297.079999998</v>
      </c>
      <c r="AF611" s="246"/>
      <c r="AG611" s="246"/>
      <c r="AH611" s="246"/>
      <c r="AI611" s="246"/>
      <c r="AJ611" s="246"/>
      <c r="AK611" s="246"/>
      <c r="AL611" s="246"/>
      <c r="AM611" s="256"/>
      <c r="AN611" s="247">
        <f t="shared" si="18"/>
        <v>65414590.539999992</v>
      </c>
      <c r="AO611" s="246"/>
      <c r="AP611" s="246"/>
      <c r="AQ611" s="246"/>
      <c r="AR611" s="246"/>
      <c r="AS611" s="246"/>
      <c r="AT611" s="246"/>
      <c r="AU611" s="256"/>
      <c r="AV611" s="246"/>
      <c r="AW611" s="246"/>
      <c r="AX611" s="246"/>
      <c r="AY611" s="246"/>
      <c r="AZ611" s="246"/>
      <c r="BA611" s="246"/>
      <c r="BB611" s="245">
        <v>884540.94</v>
      </c>
      <c r="BC611" s="246"/>
      <c r="BD611" s="246"/>
      <c r="BE611" s="246"/>
      <c r="BF611" s="246"/>
      <c r="BG611" s="246"/>
      <c r="BH611" s="246"/>
      <c r="BI611" s="246"/>
      <c r="BJ611" s="246"/>
      <c r="BK611" s="246"/>
      <c r="BL611" s="246"/>
      <c r="BM611" s="247">
        <f t="shared" si="19"/>
        <v>884540.94</v>
      </c>
      <c r="BN611" s="246"/>
      <c r="BO611" s="246"/>
      <c r="BP611" s="246"/>
      <c r="BQ611" s="246"/>
      <c r="BR611" s="246"/>
      <c r="BS611" s="246"/>
      <c r="BT611" s="256"/>
      <c r="BU611" s="246"/>
      <c r="BV611" s="246"/>
      <c r="BW611" s="246"/>
      <c r="BX611" s="246"/>
      <c r="BY611" s="256"/>
      <c r="BZ611" s="246"/>
      <c r="CA611" s="246"/>
      <c r="CB611" s="256"/>
      <c r="CC611" s="247">
        <v>65414590.539999992</v>
      </c>
      <c r="CD611" s="247">
        <v>884540.94</v>
      </c>
      <c r="CE611" s="247">
        <v>66299131.479999989</v>
      </c>
      <c r="CG611" s="225"/>
      <c r="CH611" s="225"/>
    </row>
    <row r="612" spans="2:86" ht="15" customHeight="1">
      <c r="B612" s="314"/>
      <c r="C612" s="315" t="s">
        <v>649</v>
      </c>
      <c r="D612" s="316"/>
      <c r="E612" s="197">
        <v>116868.01</v>
      </c>
      <c r="F612" s="246"/>
      <c r="G612" s="245">
        <v>91310406.069999993</v>
      </c>
      <c r="H612" s="245">
        <v>9386.5500000000011</v>
      </c>
      <c r="I612" s="246"/>
      <c r="J612" s="245">
        <v>7862891.9199999999</v>
      </c>
      <c r="K612" s="246"/>
      <c r="L612" s="317">
        <v>99299552.549999982</v>
      </c>
      <c r="M612" s="317"/>
      <c r="N612" s="246"/>
      <c r="O612" s="246"/>
      <c r="P612" s="319"/>
      <c r="Q612" s="319"/>
      <c r="R612" s="246"/>
      <c r="S612" s="246"/>
      <c r="T612" s="256"/>
      <c r="U612" s="245">
        <v>17902089.529999997</v>
      </c>
      <c r="V612" s="245">
        <v>89211604.75</v>
      </c>
      <c r="W612" s="245">
        <v>5188208.6800000006</v>
      </c>
      <c r="X612" s="245">
        <v>719349.31999999983</v>
      </c>
      <c r="Y612" s="245">
        <v>7255.82</v>
      </c>
      <c r="Z612" s="245">
        <v>761118.71999999974</v>
      </c>
      <c r="AA612" s="246"/>
      <c r="AB612" s="245">
        <v>556949.1799999997</v>
      </c>
      <c r="AC612" s="245">
        <v>6180210.5500000007</v>
      </c>
      <c r="AD612" s="246"/>
      <c r="AE612" s="247">
        <v>120526786.55</v>
      </c>
      <c r="AF612" s="245">
        <v>643400</v>
      </c>
      <c r="AG612" s="245">
        <v>1727599.12</v>
      </c>
      <c r="AH612" s="246"/>
      <c r="AI612" s="246"/>
      <c r="AJ612" s="246"/>
      <c r="AK612" s="246"/>
      <c r="AL612" s="246"/>
      <c r="AM612" s="247">
        <v>2370999.12</v>
      </c>
      <c r="AN612" s="247">
        <f t="shared" si="18"/>
        <v>222197338.21999997</v>
      </c>
      <c r="AO612" s="245">
        <v>118801.45</v>
      </c>
      <c r="AP612" s="246"/>
      <c r="AQ612" s="246"/>
      <c r="AR612" s="246"/>
      <c r="AS612" s="245">
        <v>5.9685589803848416E-13</v>
      </c>
      <c r="AT612" s="246"/>
      <c r="AU612" s="247">
        <v>118801.45</v>
      </c>
      <c r="AV612" s="246"/>
      <c r="AW612" s="246"/>
      <c r="AX612" s="245">
        <v>24843.390000000003</v>
      </c>
      <c r="AY612" s="245">
        <v>1134892.3800000001</v>
      </c>
      <c r="AZ612" s="246"/>
      <c r="BA612" s="246"/>
      <c r="BB612" s="246"/>
      <c r="BC612" s="246"/>
      <c r="BD612" s="246"/>
      <c r="BE612" s="246"/>
      <c r="BF612" s="245">
        <v>198272.73</v>
      </c>
      <c r="BG612" s="246"/>
      <c r="BH612" s="246"/>
      <c r="BI612" s="246"/>
      <c r="BJ612" s="246"/>
      <c r="BK612" s="246"/>
      <c r="BL612" s="245">
        <v>54462.12</v>
      </c>
      <c r="BM612" s="247">
        <f t="shared" si="19"/>
        <v>1412470.62</v>
      </c>
      <c r="BN612" s="246"/>
      <c r="BO612" s="246"/>
      <c r="BP612" s="246"/>
      <c r="BQ612" s="246"/>
      <c r="BR612" s="246"/>
      <c r="BS612" s="246"/>
      <c r="BT612" s="256"/>
      <c r="BU612" s="245">
        <v>11534565.369999999</v>
      </c>
      <c r="BV612" s="245">
        <v>1849.8100000000004</v>
      </c>
      <c r="BW612" s="246"/>
      <c r="BX612" s="246"/>
      <c r="BY612" s="247">
        <v>11536415.18</v>
      </c>
      <c r="BZ612" s="245">
        <v>596652.75</v>
      </c>
      <c r="CA612" s="246"/>
      <c r="CB612" s="247">
        <v>596652.75</v>
      </c>
      <c r="CC612" s="256"/>
      <c r="CD612" s="256"/>
      <c r="CE612" s="247">
        <v>235861678.22</v>
      </c>
      <c r="CG612" s="225"/>
      <c r="CH612" s="225"/>
    </row>
    <row r="613" spans="2:86" ht="15" customHeight="1">
      <c r="B613" s="314" t="s">
        <v>235</v>
      </c>
      <c r="C613" s="315" t="s">
        <v>647</v>
      </c>
      <c r="D613" s="316"/>
      <c r="E613" s="197">
        <v>5961790.4399999995</v>
      </c>
      <c r="F613" s="246"/>
      <c r="G613" s="245">
        <v>147057395.82000002</v>
      </c>
      <c r="H613" s="246"/>
      <c r="I613" s="246"/>
      <c r="J613" s="245">
        <v>1533149.8299999998</v>
      </c>
      <c r="K613" s="246"/>
      <c r="L613" s="317">
        <v>154552336.09000003</v>
      </c>
      <c r="M613" s="317"/>
      <c r="N613" s="246"/>
      <c r="O613" s="246"/>
      <c r="P613" s="319"/>
      <c r="Q613" s="319"/>
      <c r="R613" s="246"/>
      <c r="S613" s="246"/>
      <c r="T613" s="256"/>
      <c r="U613" s="245">
        <v>21604981.419999998</v>
      </c>
      <c r="V613" s="245">
        <v>73930000.25999999</v>
      </c>
      <c r="W613" s="245">
        <v>6602334.9999999991</v>
      </c>
      <c r="X613" s="245">
        <v>5357909.6400000006</v>
      </c>
      <c r="Y613" s="245">
        <v>476410.31999999995</v>
      </c>
      <c r="Z613" s="245">
        <v>4523575.49</v>
      </c>
      <c r="AA613" s="246"/>
      <c r="AB613" s="245">
        <v>3197046.72</v>
      </c>
      <c r="AC613" s="245">
        <v>9259059.2699999996</v>
      </c>
      <c r="AD613" s="245">
        <v>6415.35</v>
      </c>
      <c r="AE613" s="247">
        <v>124957733.46999997</v>
      </c>
      <c r="AF613" s="245">
        <v>12485335.07</v>
      </c>
      <c r="AG613" s="245">
        <v>1864991.58</v>
      </c>
      <c r="AH613" s="246"/>
      <c r="AI613" s="245">
        <v>279527.94</v>
      </c>
      <c r="AJ613" s="245">
        <v>1437</v>
      </c>
      <c r="AK613" s="246"/>
      <c r="AL613" s="246"/>
      <c r="AM613" s="247">
        <v>14631291.59</v>
      </c>
      <c r="AN613" s="247">
        <f t="shared" si="18"/>
        <v>294141361.14999998</v>
      </c>
      <c r="AO613" s="245">
        <v>480785.58</v>
      </c>
      <c r="AP613" s="246"/>
      <c r="AQ613" s="246"/>
      <c r="AR613" s="246"/>
      <c r="AS613" s="246"/>
      <c r="AT613" s="246"/>
      <c r="AU613" s="247">
        <v>480785.58</v>
      </c>
      <c r="AV613" s="246"/>
      <c r="AW613" s="245">
        <v>19619.47</v>
      </c>
      <c r="AX613" s="245">
        <v>140011.69000000006</v>
      </c>
      <c r="AY613" s="245">
        <v>317824.09000000003</v>
      </c>
      <c r="AZ613" s="246"/>
      <c r="BA613" s="246"/>
      <c r="BB613" s="245">
        <v>344442.32</v>
      </c>
      <c r="BC613" s="246"/>
      <c r="BD613" s="246"/>
      <c r="BE613" s="246"/>
      <c r="BF613" s="245">
        <v>10354.15</v>
      </c>
      <c r="BG613" s="246"/>
      <c r="BH613" s="246"/>
      <c r="BI613" s="246"/>
      <c r="BJ613" s="246"/>
      <c r="BK613" s="246"/>
      <c r="BL613" s="245">
        <v>2818875.33</v>
      </c>
      <c r="BM613" s="247">
        <f t="shared" si="19"/>
        <v>3651127.0500000003</v>
      </c>
      <c r="BN613" s="246"/>
      <c r="BO613" s="246"/>
      <c r="BP613" s="246"/>
      <c r="BQ613" s="246"/>
      <c r="BR613" s="246"/>
      <c r="BS613" s="246"/>
      <c r="BT613" s="256"/>
      <c r="BU613" s="245">
        <v>3783952.55</v>
      </c>
      <c r="BV613" s="245">
        <v>2633.0200000000009</v>
      </c>
      <c r="BW613" s="246"/>
      <c r="BX613" s="246"/>
      <c r="BY613" s="247">
        <v>3786585.57</v>
      </c>
      <c r="BZ613" s="245">
        <v>10197840.499999998</v>
      </c>
      <c r="CA613" s="245">
        <v>45941.670000000006</v>
      </c>
      <c r="CB613" s="247">
        <v>10243782.169999998</v>
      </c>
      <c r="CC613" s="256"/>
      <c r="CD613" s="256"/>
      <c r="CE613" s="247">
        <v>312303641.51999998</v>
      </c>
      <c r="CG613" s="225"/>
      <c r="CH613" s="225"/>
    </row>
    <row r="614" spans="2:86" ht="15" customHeight="1">
      <c r="B614" s="314"/>
      <c r="C614" s="315" t="s">
        <v>648</v>
      </c>
      <c r="D614" s="316"/>
      <c r="E614" s="197"/>
      <c r="F614" s="246"/>
      <c r="G614" s="245">
        <v>73857772.469999999</v>
      </c>
      <c r="H614" s="246"/>
      <c r="I614" s="246"/>
      <c r="J614" s="246"/>
      <c r="K614" s="246"/>
      <c r="L614" s="317">
        <v>73857772.469999999</v>
      </c>
      <c r="M614" s="317"/>
      <c r="N614" s="246"/>
      <c r="O614" s="246"/>
      <c r="P614" s="319"/>
      <c r="Q614" s="319"/>
      <c r="R614" s="246"/>
      <c r="S614" s="246"/>
      <c r="T614" s="256"/>
      <c r="U614" s="246"/>
      <c r="V614" s="245">
        <v>10323534.079999998</v>
      </c>
      <c r="W614" s="245">
        <v>5101123.55</v>
      </c>
      <c r="X614" s="245">
        <v>4160218.5</v>
      </c>
      <c r="Y614" s="245">
        <v>436542.14</v>
      </c>
      <c r="Z614" s="245">
        <v>3993756.94</v>
      </c>
      <c r="AA614" s="246"/>
      <c r="AB614" s="245">
        <v>2658246.7000000002</v>
      </c>
      <c r="AC614" s="246"/>
      <c r="AD614" s="246"/>
      <c r="AE614" s="247">
        <v>26673421.91</v>
      </c>
      <c r="AF614" s="246"/>
      <c r="AG614" s="246"/>
      <c r="AH614" s="246"/>
      <c r="AI614" s="246"/>
      <c r="AJ614" s="246"/>
      <c r="AK614" s="246"/>
      <c r="AL614" s="246"/>
      <c r="AM614" s="256"/>
      <c r="AN614" s="247">
        <f t="shared" si="18"/>
        <v>100531194.38</v>
      </c>
      <c r="AO614" s="246"/>
      <c r="AP614" s="246"/>
      <c r="AQ614" s="246"/>
      <c r="AR614" s="246"/>
      <c r="AS614" s="246"/>
      <c r="AT614" s="246"/>
      <c r="AU614" s="256"/>
      <c r="AV614" s="246"/>
      <c r="AW614" s="246"/>
      <c r="AX614" s="246"/>
      <c r="AY614" s="246"/>
      <c r="AZ614" s="246"/>
      <c r="BA614" s="246"/>
      <c r="BB614" s="245">
        <v>343752.25999999995</v>
      </c>
      <c r="BC614" s="246"/>
      <c r="BD614" s="246"/>
      <c r="BE614" s="246"/>
      <c r="BF614" s="246"/>
      <c r="BG614" s="246"/>
      <c r="BH614" s="246"/>
      <c r="BI614" s="246"/>
      <c r="BJ614" s="246"/>
      <c r="BK614" s="246"/>
      <c r="BL614" s="246"/>
      <c r="BM614" s="247">
        <f t="shared" si="19"/>
        <v>343752.25999999995</v>
      </c>
      <c r="BN614" s="246"/>
      <c r="BO614" s="246"/>
      <c r="BP614" s="246"/>
      <c r="BQ614" s="246"/>
      <c r="BR614" s="246"/>
      <c r="BS614" s="246"/>
      <c r="BT614" s="256"/>
      <c r="BU614" s="246"/>
      <c r="BV614" s="246"/>
      <c r="BW614" s="246"/>
      <c r="BX614" s="246"/>
      <c r="BY614" s="256"/>
      <c r="BZ614" s="246"/>
      <c r="CA614" s="246"/>
      <c r="CB614" s="256"/>
      <c r="CC614" s="247">
        <v>100531194.38</v>
      </c>
      <c r="CD614" s="247">
        <v>343752.25999999995</v>
      </c>
      <c r="CE614" s="247">
        <v>100874946.64</v>
      </c>
      <c r="CG614" s="225"/>
      <c r="CH614" s="225"/>
    </row>
    <row r="615" spans="2:86" ht="15" customHeight="1">
      <c r="B615" s="314"/>
      <c r="C615" s="315" t="s">
        <v>649</v>
      </c>
      <c r="D615" s="316"/>
      <c r="E615" s="197">
        <v>5961790.4399999995</v>
      </c>
      <c r="F615" s="246"/>
      <c r="G615" s="245">
        <v>73199623.350000024</v>
      </c>
      <c r="H615" s="246"/>
      <c r="I615" s="246"/>
      <c r="J615" s="245">
        <v>1533149.8299999998</v>
      </c>
      <c r="K615" s="246"/>
      <c r="L615" s="317">
        <v>80694563.620000035</v>
      </c>
      <c r="M615" s="317"/>
      <c r="N615" s="246"/>
      <c r="O615" s="246"/>
      <c r="P615" s="319"/>
      <c r="Q615" s="319"/>
      <c r="R615" s="246"/>
      <c r="S615" s="246"/>
      <c r="T615" s="256"/>
      <c r="U615" s="245">
        <v>21604981.419999998</v>
      </c>
      <c r="V615" s="245">
        <v>63606466.179999992</v>
      </c>
      <c r="W615" s="245">
        <v>1501211.4499999993</v>
      </c>
      <c r="X615" s="245">
        <v>1197691.1400000006</v>
      </c>
      <c r="Y615" s="245">
        <v>39868.179999999935</v>
      </c>
      <c r="Z615" s="245">
        <v>529818.55000000028</v>
      </c>
      <c r="AA615" s="246"/>
      <c r="AB615" s="245">
        <v>538800.01999999955</v>
      </c>
      <c r="AC615" s="245">
        <v>9259059.2699999996</v>
      </c>
      <c r="AD615" s="245">
        <v>6415.35</v>
      </c>
      <c r="AE615" s="247">
        <v>98284311.559999973</v>
      </c>
      <c r="AF615" s="245">
        <v>12485335.07</v>
      </c>
      <c r="AG615" s="245">
        <v>1864991.58</v>
      </c>
      <c r="AH615" s="246"/>
      <c r="AI615" s="245">
        <v>279527.94</v>
      </c>
      <c r="AJ615" s="245">
        <v>1437</v>
      </c>
      <c r="AK615" s="246"/>
      <c r="AL615" s="246"/>
      <c r="AM615" s="247">
        <v>14631291.59</v>
      </c>
      <c r="AN615" s="247">
        <f t="shared" si="18"/>
        <v>193610166.77000001</v>
      </c>
      <c r="AO615" s="245">
        <v>480785.58</v>
      </c>
      <c r="AP615" s="246"/>
      <c r="AQ615" s="246"/>
      <c r="AR615" s="246"/>
      <c r="AS615" s="246"/>
      <c r="AT615" s="246"/>
      <c r="AU615" s="247">
        <v>480785.58</v>
      </c>
      <c r="AV615" s="246"/>
      <c r="AW615" s="245">
        <v>19619.47</v>
      </c>
      <c r="AX615" s="245">
        <v>140011.69000000006</v>
      </c>
      <c r="AY615" s="245">
        <v>317824.09000000003</v>
      </c>
      <c r="AZ615" s="246"/>
      <c r="BA615" s="246"/>
      <c r="BB615" s="245">
        <v>690.06000000005588</v>
      </c>
      <c r="BC615" s="246"/>
      <c r="BD615" s="246"/>
      <c r="BE615" s="246"/>
      <c r="BF615" s="245">
        <v>10354.15</v>
      </c>
      <c r="BG615" s="246"/>
      <c r="BH615" s="246"/>
      <c r="BI615" s="246"/>
      <c r="BJ615" s="246"/>
      <c r="BK615" s="246"/>
      <c r="BL615" s="245">
        <v>2818875.33</v>
      </c>
      <c r="BM615" s="247">
        <f t="shared" si="19"/>
        <v>3307374.79</v>
      </c>
      <c r="BN615" s="246"/>
      <c r="BO615" s="246"/>
      <c r="BP615" s="246"/>
      <c r="BQ615" s="246"/>
      <c r="BR615" s="246"/>
      <c r="BS615" s="246"/>
      <c r="BT615" s="256"/>
      <c r="BU615" s="245">
        <v>3783952.55</v>
      </c>
      <c r="BV615" s="245">
        <v>2633.0200000000009</v>
      </c>
      <c r="BW615" s="246"/>
      <c r="BX615" s="246"/>
      <c r="BY615" s="247">
        <v>3786585.57</v>
      </c>
      <c r="BZ615" s="245">
        <v>10197840.499999998</v>
      </c>
      <c r="CA615" s="245">
        <v>45941.670000000006</v>
      </c>
      <c r="CB615" s="247">
        <v>10243782.169999998</v>
      </c>
      <c r="CC615" s="256"/>
      <c r="CD615" s="256"/>
      <c r="CE615" s="247">
        <v>211428694.88</v>
      </c>
      <c r="CG615" s="225"/>
      <c r="CH615" s="225"/>
    </row>
    <row r="616" spans="2:86" ht="15" customHeight="1">
      <c r="B616" s="314" t="s">
        <v>236</v>
      </c>
      <c r="C616" s="315" t="s">
        <v>647</v>
      </c>
      <c r="D616" s="316"/>
      <c r="E616" s="197">
        <v>3724371.57</v>
      </c>
      <c r="F616" s="246"/>
      <c r="G616" s="245">
        <v>61102875.82</v>
      </c>
      <c r="H616" s="245">
        <v>142783.81</v>
      </c>
      <c r="I616" s="245">
        <v>5373607.0100000007</v>
      </c>
      <c r="J616" s="245">
        <v>135986.77000000002</v>
      </c>
      <c r="K616" s="246"/>
      <c r="L616" s="317">
        <v>70479624.980000004</v>
      </c>
      <c r="M616" s="317"/>
      <c r="N616" s="246"/>
      <c r="O616" s="246"/>
      <c r="P616" s="319"/>
      <c r="Q616" s="319"/>
      <c r="R616" s="245">
        <v>62586</v>
      </c>
      <c r="S616" s="246"/>
      <c r="T616" s="247">
        <v>62586</v>
      </c>
      <c r="U616" s="245">
        <v>1503643.84</v>
      </c>
      <c r="V616" s="245">
        <v>5760636.1500000004</v>
      </c>
      <c r="W616" s="245">
        <v>563399.48</v>
      </c>
      <c r="X616" s="245">
        <v>954497.69</v>
      </c>
      <c r="Y616" s="245">
        <v>110103.12</v>
      </c>
      <c r="Z616" s="245">
        <v>429770.13</v>
      </c>
      <c r="AA616" s="245">
        <v>15830.32</v>
      </c>
      <c r="AB616" s="245">
        <v>183088.46</v>
      </c>
      <c r="AC616" s="245">
        <v>6709.0800000000017</v>
      </c>
      <c r="AD616" s="246"/>
      <c r="AE616" s="247">
        <v>9527678.2700000014</v>
      </c>
      <c r="AF616" s="246"/>
      <c r="AG616" s="245">
        <v>330084.51</v>
      </c>
      <c r="AH616" s="246"/>
      <c r="AI616" s="246"/>
      <c r="AJ616" s="246"/>
      <c r="AK616" s="246"/>
      <c r="AL616" s="246"/>
      <c r="AM616" s="247">
        <v>330084.51</v>
      </c>
      <c r="AN616" s="247">
        <f t="shared" si="18"/>
        <v>80399973.760000005</v>
      </c>
      <c r="AO616" s="245">
        <v>108764.07999999999</v>
      </c>
      <c r="AP616" s="246"/>
      <c r="AQ616" s="246"/>
      <c r="AR616" s="246"/>
      <c r="AS616" s="246"/>
      <c r="AT616" s="246"/>
      <c r="AU616" s="247">
        <v>108764.07999999999</v>
      </c>
      <c r="AV616" s="246"/>
      <c r="AW616" s="246"/>
      <c r="AX616" s="245">
        <v>664.54</v>
      </c>
      <c r="AY616" s="245">
        <v>119593.46</v>
      </c>
      <c r="AZ616" s="246"/>
      <c r="BA616" s="246"/>
      <c r="BB616" s="245">
        <v>116356.91</v>
      </c>
      <c r="BC616" s="246"/>
      <c r="BD616" s="246"/>
      <c r="BE616" s="246"/>
      <c r="BF616" s="245">
        <v>2.8421709430404007E-14</v>
      </c>
      <c r="BG616" s="246"/>
      <c r="BH616" s="246"/>
      <c r="BI616" s="246"/>
      <c r="BJ616" s="246"/>
      <c r="BK616" s="246"/>
      <c r="BL616" s="245">
        <v>86587.7</v>
      </c>
      <c r="BM616" s="247">
        <f t="shared" si="19"/>
        <v>323202.61</v>
      </c>
      <c r="BN616" s="246"/>
      <c r="BO616" s="246"/>
      <c r="BP616" s="246"/>
      <c r="BQ616" s="246"/>
      <c r="BR616" s="246"/>
      <c r="BS616" s="246"/>
      <c r="BT616" s="256"/>
      <c r="BU616" s="245">
        <v>2283532.62</v>
      </c>
      <c r="BV616" s="245">
        <v>3212.139999999999</v>
      </c>
      <c r="BW616" s="246"/>
      <c r="BX616" s="246"/>
      <c r="BY616" s="247">
        <v>2286744.7600000002</v>
      </c>
      <c r="BZ616" s="245">
        <v>971343.33</v>
      </c>
      <c r="CA616" s="245">
        <v>7602.43</v>
      </c>
      <c r="CB616" s="247">
        <v>978945.76000000013</v>
      </c>
      <c r="CC616" s="256"/>
      <c r="CD616" s="256"/>
      <c r="CE616" s="247">
        <v>84097630.969999999</v>
      </c>
      <c r="CG616" s="225"/>
      <c r="CH616" s="225"/>
    </row>
    <row r="617" spans="2:86" ht="15" customHeight="1">
      <c r="B617" s="314"/>
      <c r="C617" s="315" t="s">
        <v>648</v>
      </c>
      <c r="D617" s="316"/>
      <c r="E617" s="197"/>
      <c r="F617" s="246"/>
      <c r="G617" s="245">
        <v>16746098.629999999</v>
      </c>
      <c r="H617" s="245">
        <v>71806.38</v>
      </c>
      <c r="I617" s="245">
        <v>2706866.5</v>
      </c>
      <c r="J617" s="246"/>
      <c r="K617" s="246"/>
      <c r="L617" s="317">
        <v>19524771.509999998</v>
      </c>
      <c r="M617" s="317"/>
      <c r="N617" s="246"/>
      <c r="O617" s="246"/>
      <c r="P617" s="319"/>
      <c r="Q617" s="319"/>
      <c r="R617" s="246"/>
      <c r="S617" s="246"/>
      <c r="T617" s="256"/>
      <c r="U617" s="246"/>
      <c r="V617" s="245">
        <v>1124061.81</v>
      </c>
      <c r="W617" s="245">
        <v>377087.59</v>
      </c>
      <c r="X617" s="245">
        <v>833129.7</v>
      </c>
      <c r="Y617" s="245">
        <v>86176.26</v>
      </c>
      <c r="Z617" s="245">
        <v>361758.84</v>
      </c>
      <c r="AA617" s="245">
        <v>15830.32</v>
      </c>
      <c r="AB617" s="245">
        <v>89897.26</v>
      </c>
      <c r="AC617" s="246"/>
      <c r="AD617" s="246"/>
      <c r="AE617" s="247">
        <v>2887941.78</v>
      </c>
      <c r="AF617" s="246"/>
      <c r="AG617" s="246"/>
      <c r="AH617" s="246"/>
      <c r="AI617" s="246"/>
      <c r="AJ617" s="246"/>
      <c r="AK617" s="246"/>
      <c r="AL617" s="246"/>
      <c r="AM617" s="256"/>
      <c r="AN617" s="247">
        <f t="shared" si="18"/>
        <v>22412713.289999999</v>
      </c>
      <c r="AO617" s="246"/>
      <c r="AP617" s="246"/>
      <c r="AQ617" s="246"/>
      <c r="AR617" s="246"/>
      <c r="AS617" s="246"/>
      <c r="AT617" s="246"/>
      <c r="AU617" s="256"/>
      <c r="AV617" s="246"/>
      <c r="AW617" s="246"/>
      <c r="AX617" s="246"/>
      <c r="AY617" s="246"/>
      <c r="AZ617" s="246"/>
      <c r="BA617" s="246"/>
      <c r="BB617" s="245">
        <v>116356.91</v>
      </c>
      <c r="BC617" s="246"/>
      <c r="BD617" s="246"/>
      <c r="BE617" s="246"/>
      <c r="BF617" s="246"/>
      <c r="BG617" s="246"/>
      <c r="BH617" s="246"/>
      <c r="BI617" s="246"/>
      <c r="BJ617" s="246"/>
      <c r="BK617" s="246"/>
      <c r="BL617" s="246"/>
      <c r="BM617" s="247">
        <f t="shared" si="19"/>
        <v>116356.91</v>
      </c>
      <c r="BN617" s="246"/>
      <c r="BO617" s="246"/>
      <c r="BP617" s="246"/>
      <c r="BQ617" s="246"/>
      <c r="BR617" s="246"/>
      <c r="BS617" s="246"/>
      <c r="BT617" s="256"/>
      <c r="BU617" s="246"/>
      <c r="BV617" s="246"/>
      <c r="BW617" s="246"/>
      <c r="BX617" s="246"/>
      <c r="BY617" s="256"/>
      <c r="BZ617" s="246"/>
      <c r="CA617" s="246"/>
      <c r="CB617" s="256"/>
      <c r="CC617" s="247">
        <v>22412713.289999999</v>
      </c>
      <c r="CD617" s="247">
        <v>116356.91</v>
      </c>
      <c r="CE617" s="247">
        <v>22529070.199999999</v>
      </c>
      <c r="CG617" s="225"/>
      <c r="CH617" s="225"/>
    </row>
    <row r="618" spans="2:86" ht="15" customHeight="1">
      <c r="B618" s="314"/>
      <c r="C618" s="315" t="s">
        <v>649</v>
      </c>
      <c r="D618" s="316"/>
      <c r="E618" s="197">
        <v>3724371.57</v>
      </c>
      <c r="F618" s="246"/>
      <c r="G618" s="245">
        <v>44356777.189999998</v>
      </c>
      <c r="H618" s="245">
        <v>70977.429999999993</v>
      </c>
      <c r="I618" s="245">
        <v>2666740.5100000007</v>
      </c>
      <c r="J618" s="245">
        <v>135986.77000000002</v>
      </c>
      <c r="K618" s="246"/>
      <c r="L618" s="317">
        <v>50954853.470000006</v>
      </c>
      <c r="M618" s="317"/>
      <c r="N618" s="246"/>
      <c r="O618" s="246"/>
      <c r="P618" s="319"/>
      <c r="Q618" s="319"/>
      <c r="R618" s="245">
        <v>62586</v>
      </c>
      <c r="S618" s="246"/>
      <c r="T618" s="247">
        <v>62586</v>
      </c>
      <c r="U618" s="245">
        <v>1503643.84</v>
      </c>
      <c r="V618" s="245">
        <v>4636574.34</v>
      </c>
      <c r="W618" s="245">
        <v>186311.88999999996</v>
      </c>
      <c r="X618" s="245">
        <v>121367.99</v>
      </c>
      <c r="Y618" s="245">
        <v>23926.859999999986</v>
      </c>
      <c r="Z618" s="245">
        <v>68011.289999999979</v>
      </c>
      <c r="AA618" s="246"/>
      <c r="AB618" s="245">
        <v>93191.2</v>
      </c>
      <c r="AC618" s="245">
        <v>6709.0800000000017</v>
      </c>
      <c r="AD618" s="246"/>
      <c r="AE618" s="247">
        <v>6639736.4900000021</v>
      </c>
      <c r="AF618" s="246"/>
      <c r="AG618" s="245">
        <v>330084.51</v>
      </c>
      <c r="AH618" s="246"/>
      <c r="AI618" s="246"/>
      <c r="AJ618" s="246"/>
      <c r="AK618" s="246"/>
      <c r="AL618" s="246"/>
      <c r="AM618" s="247">
        <v>330084.51</v>
      </c>
      <c r="AN618" s="247">
        <f t="shared" si="18"/>
        <v>57987260.470000006</v>
      </c>
      <c r="AO618" s="245">
        <v>108764.07999999999</v>
      </c>
      <c r="AP618" s="246"/>
      <c r="AQ618" s="246"/>
      <c r="AR618" s="246"/>
      <c r="AS618" s="246"/>
      <c r="AT618" s="246"/>
      <c r="AU618" s="247">
        <v>108764.07999999999</v>
      </c>
      <c r="AV618" s="246"/>
      <c r="AW618" s="246"/>
      <c r="AX618" s="245">
        <v>664.54</v>
      </c>
      <c r="AY618" s="245">
        <v>119593.46</v>
      </c>
      <c r="AZ618" s="246"/>
      <c r="BA618" s="246"/>
      <c r="BB618" s="246"/>
      <c r="BC618" s="246"/>
      <c r="BD618" s="246"/>
      <c r="BE618" s="246"/>
      <c r="BF618" s="245">
        <v>2.8421709430404007E-14</v>
      </c>
      <c r="BG618" s="246"/>
      <c r="BH618" s="246"/>
      <c r="BI618" s="246"/>
      <c r="BJ618" s="246"/>
      <c r="BK618" s="246"/>
      <c r="BL618" s="245">
        <v>86587.7</v>
      </c>
      <c r="BM618" s="247">
        <f t="shared" si="19"/>
        <v>206845.7</v>
      </c>
      <c r="BN618" s="246"/>
      <c r="BO618" s="246"/>
      <c r="BP618" s="246"/>
      <c r="BQ618" s="246"/>
      <c r="BR618" s="246"/>
      <c r="BS618" s="246"/>
      <c r="BT618" s="256"/>
      <c r="BU618" s="245">
        <v>2283532.62</v>
      </c>
      <c r="BV618" s="245">
        <v>3212.139999999999</v>
      </c>
      <c r="BW618" s="246"/>
      <c r="BX618" s="246"/>
      <c r="BY618" s="247">
        <v>2286744.7600000002</v>
      </c>
      <c r="BZ618" s="245">
        <v>971343.33</v>
      </c>
      <c r="CA618" s="245">
        <v>7602.43</v>
      </c>
      <c r="CB618" s="247">
        <v>978945.76000000013</v>
      </c>
      <c r="CC618" s="256"/>
      <c r="CD618" s="256"/>
      <c r="CE618" s="247">
        <v>61568560.769999996</v>
      </c>
      <c r="CG618" s="225"/>
      <c r="CH618" s="225"/>
    </row>
    <row r="619" spans="2:86" s="235" customFormat="1" ht="12.75" customHeight="1">
      <c r="B619" s="314" t="s">
        <v>237</v>
      </c>
      <c r="C619" s="315" t="s">
        <v>647</v>
      </c>
      <c r="D619" s="316"/>
      <c r="E619" s="197">
        <v>16657.43</v>
      </c>
      <c r="F619" s="246"/>
      <c r="G619" s="245">
        <v>28592430</v>
      </c>
      <c r="H619" s="245">
        <v>23806.31</v>
      </c>
      <c r="I619" s="245">
        <v>2620142.96</v>
      </c>
      <c r="J619" s="245">
        <v>82909.349999999991</v>
      </c>
      <c r="K619" s="246"/>
      <c r="L619" s="317">
        <v>31335946.050000001</v>
      </c>
      <c r="M619" s="317"/>
      <c r="N619" s="246"/>
      <c r="O619" s="246"/>
      <c r="P619" s="318">
        <v>339.74000000000024</v>
      </c>
      <c r="Q619" s="318"/>
      <c r="R619" s="245">
        <v>485380.09</v>
      </c>
      <c r="S619" s="246"/>
      <c r="T619" s="247">
        <v>485719.83</v>
      </c>
      <c r="U619" s="245">
        <v>1766199.27</v>
      </c>
      <c r="V619" s="245">
        <v>35797808.180000007</v>
      </c>
      <c r="W619" s="245">
        <v>1570147.89</v>
      </c>
      <c r="X619" s="245">
        <v>872416.42</v>
      </c>
      <c r="Y619" s="245">
        <v>228150.68999999997</v>
      </c>
      <c r="Z619" s="245">
        <v>1420789</v>
      </c>
      <c r="AA619" s="245">
        <v>44.59</v>
      </c>
      <c r="AB619" s="245">
        <v>1935277.65</v>
      </c>
      <c r="AC619" s="245">
        <v>13463283.539999999</v>
      </c>
      <c r="AD619" s="246"/>
      <c r="AE619" s="247">
        <v>57054117.230000012</v>
      </c>
      <c r="AF619" s="245">
        <v>7012.92</v>
      </c>
      <c r="AG619" s="245">
        <v>690391.73</v>
      </c>
      <c r="AH619" s="246"/>
      <c r="AI619" s="246"/>
      <c r="AJ619" s="246"/>
      <c r="AK619" s="246"/>
      <c r="AL619" s="246"/>
      <c r="AM619" s="247">
        <v>697404.65</v>
      </c>
      <c r="AN619" s="247">
        <f t="shared" si="18"/>
        <v>89573187.76000002</v>
      </c>
      <c r="AO619" s="245">
        <v>119538.40999999997</v>
      </c>
      <c r="AP619" s="246"/>
      <c r="AQ619" s="246"/>
      <c r="AR619" s="246"/>
      <c r="AS619" s="246"/>
      <c r="AT619" s="246"/>
      <c r="AU619" s="247">
        <v>119538.40999999997</v>
      </c>
      <c r="AV619" s="246"/>
      <c r="AW619" s="246"/>
      <c r="AX619" s="246"/>
      <c r="AY619" s="245">
        <v>174541.19</v>
      </c>
      <c r="AZ619" s="246"/>
      <c r="BA619" s="246"/>
      <c r="BB619" s="246"/>
      <c r="BC619" s="246"/>
      <c r="BD619" s="246"/>
      <c r="BE619" s="246"/>
      <c r="BF619" s="245">
        <v>13999.169999999998</v>
      </c>
      <c r="BG619" s="246"/>
      <c r="BH619" s="246"/>
      <c r="BI619" s="246"/>
      <c r="BJ619" s="246"/>
      <c r="BK619" s="246"/>
      <c r="BL619" s="245">
        <f>2745628.81+300463</f>
        <v>3046091.81</v>
      </c>
      <c r="BM619" s="247">
        <f t="shared" si="19"/>
        <v>3234632.17</v>
      </c>
      <c r="BN619" s="246"/>
      <c r="BO619" s="246"/>
      <c r="BP619" s="246"/>
      <c r="BQ619" s="246"/>
      <c r="BR619" s="246"/>
      <c r="BS619" s="246"/>
      <c r="BT619" s="256"/>
      <c r="BU619" s="245">
        <v>490981.96000000008</v>
      </c>
      <c r="BV619" s="245">
        <v>1634.6999999999998</v>
      </c>
      <c r="BW619" s="246"/>
      <c r="BX619" s="246"/>
      <c r="BY619" s="247">
        <v>492616.66000000009</v>
      </c>
      <c r="BZ619" s="245">
        <v>1940454.83</v>
      </c>
      <c r="CA619" s="245">
        <v>5538.28</v>
      </c>
      <c r="CB619" s="247">
        <v>1945993.11</v>
      </c>
      <c r="CC619" s="256"/>
      <c r="CD619" s="256"/>
      <c r="CE619" s="247">
        <f>+AN619+AU619+BM619+BY619+CB619</f>
        <v>95365968.110000014</v>
      </c>
      <c r="CF619" s="321"/>
      <c r="CG619" s="225"/>
      <c r="CH619" s="225"/>
    </row>
    <row r="620" spans="2:86" s="235" customFormat="1" ht="12.75" customHeight="1">
      <c r="B620" s="314"/>
      <c r="C620" s="315" t="s">
        <v>648</v>
      </c>
      <c r="D620" s="316"/>
      <c r="E620" s="197"/>
      <c r="F620" s="246"/>
      <c r="G620" s="245">
        <v>16168958.68</v>
      </c>
      <c r="H620" s="245">
        <v>633</v>
      </c>
      <c r="I620" s="245">
        <v>324182.01999999996</v>
      </c>
      <c r="J620" s="246"/>
      <c r="K620" s="246"/>
      <c r="L620" s="317">
        <v>16493773.699999999</v>
      </c>
      <c r="M620" s="317"/>
      <c r="N620" s="246"/>
      <c r="O620" s="246"/>
      <c r="P620" s="318">
        <v>339.74</v>
      </c>
      <c r="Q620" s="318"/>
      <c r="R620" s="246"/>
      <c r="S620" s="246"/>
      <c r="T620" s="247">
        <v>339.74</v>
      </c>
      <c r="U620" s="246"/>
      <c r="V620" s="245">
        <v>12572356.059999999</v>
      </c>
      <c r="W620" s="245">
        <v>1000803.56</v>
      </c>
      <c r="X620" s="245">
        <v>741972.77</v>
      </c>
      <c r="Y620" s="245">
        <v>166390.89000000001</v>
      </c>
      <c r="Z620" s="245">
        <v>1110172.55</v>
      </c>
      <c r="AA620" s="245">
        <v>44.02</v>
      </c>
      <c r="AB620" s="245">
        <v>1580839.98</v>
      </c>
      <c r="AC620" s="246"/>
      <c r="AD620" s="246"/>
      <c r="AE620" s="247">
        <v>17172579.829999998</v>
      </c>
      <c r="AF620" s="246"/>
      <c r="AG620" s="246"/>
      <c r="AH620" s="246"/>
      <c r="AI620" s="246"/>
      <c r="AJ620" s="246"/>
      <c r="AK620" s="246"/>
      <c r="AL620" s="246"/>
      <c r="AM620" s="256"/>
      <c r="AN620" s="247">
        <f t="shared" si="18"/>
        <v>33666693.269999996</v>
      </c>
      <c r="AO620" s="246"/>
      <c r="AP620" s="246"/>
      <c r="AQ620" s="246"/>
      <c r="AR620" s="246"/>
      <c r="AS620" s="246"/>
      <c r="AT620" s="246"/>
      <c r="AU620" s="256"/>
      <c r="AV620" s="246"/>
      <c r="AW620" s="246"/>
      <c r="AX620" s="246"/>
      <c r="AY620" s="246"/>
      <c r="AZ620" s="246"/>
      <c r="BA620" s="246"/>
      <c r="BB620" s="246"/>
      <c r="BC620" s="246"/>
      <c r="BD620" s="246"/>
      <c r="BE620" s="246"/>
      <c r="BF620" s="246"/>
      <c r="BG620" s="246"/>
      <c r="BH620" s="246"/>
      <c r="BI620" s="246"/>
      <c r="BJ620" s="246"/>
      <c r="BK620" s="246"/>
      <c r="BL620" s="246"/>
      <c r="BM620" s="247">
        <f t="shared" si="19"/>
        <v>0</v>
      </c>
      <c r="BN620" s="246"/>
      <c r="BO620" s="246"/>
      <c r="BP620" s="246"/>
      <c r="BQ620" s="246"/>
      <c r="BR620" s="246"/>
      <c r="BS620" s="246"/>
      <c r="BT620" s="256"/>
      <c r="BU620" s="246"/>
      <c r="BV620" s="246"/>
      <c r="BW620" s="246"/>
      <c r="BX620" s="246"/>
      <c r="BY620" s="256"/>
      <c r="BZ620" s="246"/>
      <c r="CA620" s="246"/>
      <c r="CB620" s="256"/>
      <c r="CC620" s="247">
        <v>33666693.269999996</v>
      </c>
      <c r="CD620" s="256"/>
      <c r="CE620" s="247">
        <v>33666693.270000003</v>
      </c>
      <c r="CF620" s="321"/>
      <c r="CG620" s="225"/>
      <c r="CH620" s="225"/>
    </row>
    <row r="621" spans="2:86" s="235" customFormat="1" ht="12.75" customHeight="1">
      <c r="B621" s="314"/>
      <c r="C621" s="315" t="s">
        <v>649</v>
      </c>
      <c r="D621" s="316"/>
      <c r="E621" s="197">
        <v>16657.43</v>
      </c>
      <c r="F621" s="246"/>
      <c r="G621" s="245">
        <v>12423471.32</v>
      </c>
      <c r="H621" s="245">
        <v>23173.31</v>
      </c>
      <c r="I621" s="245">
        <v>2295960.94</v>
      </c>
      <c r="J621" s="245">
        <v>82909.349999999991</v>
      </c>
      <c r="K621" s="246"/>
      <c r="L621" s="317">
        <v>14842172.350000001</v>
      </c>
      <c r="M621" s="317"/>
      <c r="N621" s="246"/>
      <c r="O621" s="246"/>
      <c r="P621" s="318">
        <v>2.2737367544323206E-13</v>
      </c>
      <c r="Q621" s="318"/>
      <c r="R621" s="245">
        <v>485380.09</v>
      </c>
      <c r="S621" s="246"/>
      <c r="T621" s="247">
        <v>485380.09</v>
      </c>
      <c r="U621" s="245">
        <v>1766199.27</v>
      </c>
      <c r="V621" s="245">
        <v>23225452.120000008</v>
      </c>
      <c r="W621" s="245">
        <v>569344.33000000007</v>
      </c>
      <c r="X621" s="245">
        <v>130443.64999999991</v>
      </c>
      <c r="Y621" s="245">
        <v>61759.799999999959</v>
      </c>
      <c r="Z621" s="245">
        <v>310616.44999999995</v>
      </c>
      <c r="AA621" s="245">
        <v>0.57000000000000739</v>
      </c>
      <c r="AB621" s="245">
        <v>354437.66999999993</v>
      </c>
      <c r="AC621" s="245">
        <v>13463283.539999999</v>
      </c>
      <c r="AD621" s="246"/>
      <c r="AE621" s="247">
        <v>39881537.400000013</v>
      </c>
      <c r="AF621" s="245">
        <v>7012.92</v>
      </c>
      <c r="AG621" s="245">
        <v>690391.73</v>
      </c>
      <c r="AH621" s="246"/>
      <c r="AI621" s="246"/>
      <c r="AJ621" s="246"/>
      <c r="AK621" s="246"/>
      <c r="AL621" s="246"/>
      <c r="AM621" s="247">
        <v>697404.65</v>
      </c>
      <c r="AN621" s="247">
        <f t="shared" si="18"/>
        <v>55906494.490000017</v>
      </c>
      <c r="AO621" s="245">
        <v>119538.40999999997</v>
      </c>
      <c r="AP621" s="246"/>
      <c r="AQ621" s="246"/>
      <c r="AR621" s="246"/>
      <c r="AS621" s="246"/>
      <c r="AT621" s="246"/>
      <c r="AU621" s="247">
        <v>119538.40999999997</v>
      </c>
      <c r="AV621" s="246"/>
      <c r="AW621" s="246"/>
      <c r="AX621" s="246"/>
      <c r="AY621" s="245">
        <v>174541.19</v>
      </c>
      <c r="AZ621" s="246"/>
      <c r="BA621" s="246"/>
      <c r="BB621" s="246"/>
      <c r="BC621" s="246"/>
      <c r="BD621" s="246"/>
      <c r="BE621" s="246"/>
      <c r="BF621" s="245">
        <v>13999.169999999998</v>
      </c>
      <c r="BG621" s="246"/>
      <c r="BH621" s="246"/>
      <c r="BI621" s="246"/>
      <c r="BJ621" s="246"/>
      <c r="BK621" s="246"/>
      <c r="BL621" s="245">
        <f>+BL619</f>
        <v>3046091.81</v>
      </c>
      <c r="BM621" s="247">
        <f t="shared" si="19"/>
        <v>3234632.17</v>
      </c>
      <c r="BN621" s="246"/>
      <c r="BO621" s="246"/>
      <c r="BP621" s="246"/>
      <c r="BQ621" s="246"/>
      <c r="BR621" s="246"/>
      <c r="BS621" s="246"/>
      <c r="BT621" s="256"/>
      <c r="BU621" s="245">
        <v>490981.96000000008</v>
      </c>
      <c r="BV621" s="245">
        <v>1634.6999999999998</v>
      </c>
      <c r="BW621" s="246"/>
      <c r="BX621" s="246"/>
      <c r="BY621" s="247">
        <v>492616.66000000009</v>
      </c>
      <c r="BZ621" s="245">
        <v>1940454.83</v>
      </c>
      <c r="CA621" s="245">
        <v>5538.28</v>
      </c>
      <c r="CB621" s="247">
        <v>1945993.11</v>
      </c>
      <c r="CC621" s="256"/>
      <c r="CD621" s="256"/>
      <c r="CE621" s="247">
        <f>+CE619-CE620</f>
        <v>61699274.840000011</v>
      </c>
      <c r="CF621" s="321"/>
      <c r="CG621" s="225"/>
      <c r="CH621" s="225"/>
    </row>
    <row r="622" spans="2:86" ht="15" customHeight="1">
      <c r="B622" s="314" t="s">
        <v>238</v>
      </c>
      <c r="C622" s="315" t="s">
        <v>647</v>
      </c>
      <c r="D622" s="316"/>
      <c r="E622" s="197">
        <v>647448.80000000005</v>
      </c>
      <c r="F622" s="246"/>
      <c r="G622" s="245">
        <v>100477521.16</v>
      </c>
      <c r="H622" s="245">
        <v>2485765.7599999998</v>
      </c>
      <c r="I622" s="246"/>
      <c r="J622" s="245">
        <v>5733444.8100000005</v>
      </c>
      <c r="K622" s="246"/>
      <c r="L622" s="317">
        <v>109344180.53</v>
      </c>
      <c r="M622" s="317"/>
      <c r="N622" s="246"/>
      <c r="O622" s="245">
        <v>648041.39</v>
      </c>
      <c r="P622" s="318">
        <v>49554.99</v>
      </c>
      <c r="Q622" s="318"/>
      <c r="R622" s="245">
        <v>161483.52000000002</v>
      </c>
      <c r="S622" s="246"/>
      <c r="T622" s="247">
        <v>859079.9</v>
      </c>
      <c r="U622" s="245">
        <v>26699844.669999998</v>
      </c>
      <c r="V622" s="245">
        <v>80807384.989999995</v>
      </c>
      <c r="W622" s="245">
        <v>11892300.280000001</v>
      </c>
      <c r="X622" s="245">
        <v>2856627.21</v>
      </c>
      <c r="Y622" s="245">
        <v>60837.13</v>
      </c>
      <c r="Z622" s="245">
        <v>478931.37</v>
      </c>
      <c r="AA622" s="245">
        <v>670.93</v>
      </c>
      <c r="AB622" s="245">
        <v>490168.19</v>
      </c>
      <c r="AC622" s="245">
        <v>29493047.559999999</v>
      </c>
      <c r="AD622" s="245">
        <v>84556.59</v>
      </c>
      <c r="AE622" s="247">
        <v>152864368.91999999</v>
      </c>
      <c r="AF622" s="245">
        <v>655275.44999999995</v>
      </c>
      <c r="AG622" s="245">
        <v>1220549.8899999999</v>
      </c>
      <c r="AH622" s="246"/>
      <c r="AI622" s="246"/>
      <c r="AJ622" s="246"/>
      <c r="AK622" s="246"/>
      <c r="AL622" s="246"/>
      <c r="AM622" s="247">
        <v>1875825.34</v>
      </c>
      <c r="AN622" s="247">
        <f t="shared" si="18"/>
        <v>264943454.69</v>
      </c>
      <c r="AO622" s="245">
        <v>52783.03</v>
      </c>
      <c r="AP622" s="246"/>
      <c r="AQ622" s="246"/>
      <c r="AR622" s="246"/>
      <c r="AS622" s="246"/>
      <c r="AT622" s="246"/>
      <c r="AU622" s="247">
        <v>52783.03</v>
      </c>
      <c r="AV622" s="245">
        <v>39912.43</v>
      </c>
      <c r="AW622" s="246"/>
      <c r="AX622" s="245">
        <v>4722.6399999999994</v>
      </c>
      <c r="AY622" s="245">
        <v>425534.83999999991</v>
      </c>
      <c r="AZ622" s="246"/>
      <c r="BA622" s="246"/>
      <c r="BB622" s="245">
        <v>16899.47</v>
      </c>
      <c r="BC622" s="246"/>
      <c r="BD622" s="246"/>
      <c r="BE622" s="246"/>
      <c r="BF622" s="245">
        <v>101153.36999999998</v>
      </c>
      <c r="BG622" s="246"/>
      <c r="BH622" s="246"/>
      <c r="BI622" s="246"/>
      <c r="BJ622" s="246"/>
      <c r="BK622" s="246"/>
      <c r="BL622" s="245">
        <v>4510323.6399999997</v>
      </c>
      <c r="BM622" s="247">
        <f t="shared" si="19"/>
        <v>5098546.3899999997</v>
      </c>
      <c r="BN622" s="246"/>
      <c r="BO622" s="246"/>
      <c r="BP622" s="246"/>
      <c r="BQ622" s="246"/>
      <c r="BR622" s="246"/>
      <c r="BS622" s="246"/>
      <c r="BT622" s="256"/>
      <c r="BU622" s="245">
        <v>12833234.599999998</v>
      </c>
      <c r="BV622" s="245">
        <v>4632.8199999999988</v>
      </c>
      <c r="BW622" s="246"/>
      <c r="BX622" s="246"/>
      <c r="BY622" s="247">
        <v>12837867.419999998</v>
      </c>
      <c r="BZ622" s="245">
        <v>4006019.0300000007</v>
      </c>
      <c r="CA622" s="245">
        <v>52370.5</v>
      </c>
      <c r="CB622" s="247">
        <v>4058389.5300000007</v>
      </c>
      <c r="CC622" s="256"/>
      <c r="CD622" s="256"/>
      <c r="CE622" s="247">
        <v>286991041.05999994</v>
      </c>
      <c r="CF622" s="225"/>
      <c r="CG622" s="225"/>
      <c r="CH622" s="225"/>
    </row>
    <row r="623" spans="2:86" ht="15" customHeight="1">
      <c r="B623" s="314"/>
      <c r="C623" s="315" t="s">
        <v>648</v>
      </c>
      <c r="D623" s="316"/>
      <c r="E623" s="197"/>
      <c r="F623" s="246"/>
      <c r="G623" s="245">
        <v>63183022.910000004</v>
      </c>
      <c r="H623" s="245">
        <v>281026.98</v>
      </c>
      <c r="I623" s="246"/>
      <c r="J623" s="246"/>
      <c r="K623" s="246"/>
      <c r="L623" s="317">
        <v>63464049.890000001</v>
      </c>
      <c r="M623" s="317"/>
      <c r="N623" s="246"/>
      <c r="O623" s="245">
        <v>640374.73</v>
      </c>
      <c r="P623" s="318">
        <v>42907.27</v>
      </c>
      <c r="Q623" s="318"/>
      <c r="R623" s="246"/>
      <c r="S623" s="246"/>
      <c r="T623" s="247">
        <v>683282</v>
      </c>
      <c r="U623" s="246"/>
      <c r="V623" s="245">
        <v>18556327.759999998</v>
      </c>
      <c r="W623" s="245">
        <v>9522715.9300000016</v>
      </c>
      <c r="X623" s="245">
        <v>2329126.09</v>
      </c>
      <c r="Y623" s="245">
        <v>52021.64</v>
      </c>
      <c r="Z623" s="245">
        <v>447707.68</v>
      </c>
      <c r="AA623" s="245">
        <v>668.79</v>
      </c>
      <c r="AB623" s="245">
        <v>886.08</v>
      </c>
      <c r="AC623" s="246"/>
      <c r="AD623" s="246"/>
      <c r="AE623" s="247">
        <v>30909453.969999995</v>
      </c>
      <c r="AF623" s="245">
        <v>12469.95</v>
      </c>
      <c r="AG623" s="246"/>
      <c r="AH623" s="246"/>
      <c r="AI623" s="246"/>
      <c r="AJ623" s="246"/>
      <c r="AK623" s="246"/>
      <c r="AL623" s="246"/>
      <c r="AM623" s="247">
        <v>12469.95</v>
      </c>
      <c r="AN623" s="247">
        <f t="shared" si="18"/>
        <v>95069255.810000002</v>
      </c>
      <c r="AO623" s="246"/>
      <c r="AP623" s="246"/>
      <c r="AQ623" s="246"/>
      <c r="AR623" s="246"/>
      <c r="AS623" s="246"/>
      <c r="AT623" s="246"/>
      <c r="AU623" s="256"/>
      <c r="AV623" s="246"/>
      <c r="AW623" s="246"/>
      <c r="AX623" s="246"/>
      <c r="AY623" s="246"/>
      <c r="AZ623" s="246"/>
      <c r="BA623" s="246"/>
      <c r="BB623" s="245">
        <v>16899.47</v>
      </c>
      <c r="BC623" s="246"/>
      <c r="BD623" s="246"/>
      <c r="BE623" s="246"/>
      <c r="BF623" s="246"/>
      <c r="BG623" s="246"/>
      <c r="BH623" s="246"/>
      <c r="BI623" s="246"/>
      <c r="BJ623" s="246"/>
      <c r="BK623" s="246"/>
      <c r="BL623" s="246"/>
      <c r="BM623" s="247">
        <f t="shared" si="19"/>
        <v>16899.47</v>
      </c>
      <c r="BN623" s="246"/>
      <c r="BO623" s="246"/>
      <c r="BP623" s="246"/>
      <c r="BQ623" s="246"/>
      <c r="BR623" s="246"/>
      <c r="BS623" s="246"/>
      <c r="BT623" s="256"/>
      <c r="BU623" s="246"/>
      <c r="BV623" s="246"/>
      <c r="BW623" s="246"/>
      <c r="BX623" s="246"/>
      <c r="BY623" s="256"/>
      <c r="BZ623" s="246"/>
      <c r="CA623" s="246"/>
      <c r="CB623" s="256"/>
      <c r="CC623" s="247">
        <v>95056785.860000029</v>
      </c>
      <c r="CD623" s="247">
        <v>29369.42</v>
      </c>
      <c r="CE623" s="247">
        <v>95086155.280000001</v>
      </c>
      <c r="CG623" s="225"/>
      <c r="CH623" s="225"/>
    </row>
    <row r="624" spans="2:86" ht="15" customHeight="1">
      <c r="B624" s="314"/>
      <c r="C624" s="315" t="s">
        <v>649</v>
      </c>
      <c r="D624" s="316"/>
      <c r="E624" s="197">
        <v>647448.80000000005</v>
      </c>
      <c r="F624" s="246"/>
      <c r="G624" s="245">
        <v>37294498.249999993</v>
      </c>
      <c r="H624" s="245">
        <v>2204738.7799999998</v>
      </c>
      <c r="I624" s="246"/>
      <c r="J624" s="245">
        <v>5733444.8100000005</v>
      </c>
      <c r="K624" s="246"/>
      <c r="L624" s="317">
        <v>45880130.640000001</v>
      </c>
      <c r="M624" s="317"/>
      <c r="N624" s="246"/>
      <c r="O624" s="245">
        <v>7666.6600000000326</v>
      </c>
      <c r="P624" s="318">
        <v>6647.7199999999939</v>
      </c>
      <c r="Q624" s="318"/>
      <c r="R624" s="245">
        <v>161483.52000000002</v>
      </c>
      <c r="S624" s="246"/>
      <c r="T624" s="247">
        <v>175797.90000000002</v>
      </c>
      <c r="U624" s="245">
        <v>26699844.669999998</v>
      </c>
      <c r="V624" s="245">
        <v>62251057.229999997</v>
      </c>
      <c r="W624" s="245">
        <v>2369584.3499999996</v>
      </c>
      <c r="X624" s="245">
        <v>527501.12000000011</v>
      </c>
      <c r="Y624" s="245">
        <v>8815.4900000000052</v>
      </c>
      <c r="Z624" s="245">
        <v>31223.69</v>
      </c>
      <c r="AA624" s="245">
        <v>2.1399999999999864</v>
      </c>
      <c r="AB624" s="245">
        <v>489282.11</v>
      </c>
      <c r="AC624" s="245">
        <v>29493047.559999999</v>
      </c>
      <c r="AD624" s="245">
        <v>84556.59</v>
      </c>
      <c r="AE624" s="247">
        <v>121954914.94999999</v>
      </c>
      <c r="AF624" s="245">
        <v>642805.5</v>
      </c>
      <c r="AG624" s="245">
        <v>1220549.8899999999</v>
      </c>
      <c r="AH624" s="246"/>
      <c r="AI624" s="246"/>
      <c r="AJ624" s="246"/>
      <c r="AK624" s="246"/>
      <c r="AL624" s="246"/>
      <c r="AM624" s="247">
        <v>1863355.39</v>
      </c>
      <c r="AN624" s="247">
        <f t="shared" si="18"/>
        <v>169874198.87999997</v>
      </c>
      <c r="AO624" s="245">
        <v>52783.03</v>
      </c>
      <c r="AP624" s="246"/>
      <c r="AQ624" s="246"/>
      <c r="AR624" s="246"/>
      <c r="AS624" s="246"/>
      <c r="AT624" s="246"/>
      <c r="AU624" s="247">
        <v>52783.03</v>
      </c>
      <c r="AV624" s="245">
        <v>39912.43</v>
      </c>
      <c r="AW624" s="246"/>
      <c r="AX624" s="245">
        <v>4722.6399999999994</v>
      </c>
      <c r="AY624" s="245">
        <v>425534.83999999991</v>
      </c>
      <c r="AZ624" s="246"/>
      <c r="BA624" s="246"/>
      <c r="BB624" s="246"/>
      <c r="BC624" s="246"/>
      <c r="BD624" s="246"/>
      <c r="BE624" s="246"/>
      <c r="BF624" s="245">
        <v>101153.36999999998</v>
      </c>
      <c r="BG624" s="246"/>
      <c r="BH624" s="246"/>
      <c r="BI624" s="246"/>
      <c r="BJ624" s="246"/>
      <c r="BK624" s="246"/>
      <c r="BL624" s="245">
        <v>4510323.6399999997</v>
      </c>
      <c r="BM624" s="247">
        <f t="shared" si="19"/>
        <v>5081646.92</v>
      </c>
      <c r="BN624" s="246"/>
      <c r="BO624" s="246"/>
      <c r="BP624" s="246"/>
      <c r="BQ624" s="246"/>
      <c r="BR624" s="246"/>
      <c r="BS624" s="246"/>
      <c r="BT624" s="256"/>
      <c r="BU624" s="245">
        <v>12833234.599999998</v>
      </c>
      <c r="BV624" s="245">
        <v>4632.8199999999988</v>
      </c>
      <c r="BW624" s="246"/>
      <c r="BX624" s="246"/>
      <c r="BY624" s="247">
        <v>12837867.419999998</v>
      </c>
      <c r="BZ624" s="245">
        <v>4006019.0300000007</v>
      </c>
      <c r="CA624" s="245">
        <v>52370.5</v>
      </c>
      <c r="CB624" s="247">
        <v>4058389.5300000007</v>
      </c>
      <c r="CC624" s="256"/>
      <c r="CD624" s="256"/>
      <c r="CE624" s="247">
        <v>191904885.77999994</v>
      </c>
      <c r="CG624" s="225"/>
      <c r="CH624" s="225"/>
    </row>
    <row r="625" spans="2:86" ht="15" customHeight="1">
      <c r="B625" s="314" t="s">
        <v>239</v>
      </c>
      <c r="C625" s="315" t="s">
        <v>647</v>
      </c>
      <c r="D625" s="316"/>
      <c r="E625" s="197">
        <v>334367.5</v>
      </c>
      <c r="F625" s="246"/>
      <c r="G625" s="245">
        <v>29572972.140000001</v>
      </c>
      <c r="H625" s="246"/>
      <c r="I625" s="246"/>
      <c r="J625" s="245">
        <v>351534.02</v>
      </c>
      <c r="K625" s="246"/>
      <c r="L625" s="317">
        <v>30258873.66</v>
      </c>
      <c r="M625" s="317"/>
      <c r="N625" s="246"/>
      <c r="O625" s="245">
        <v>407301.9</v>
      </c>
      <c r="P625" s="319"/>
      <c r="Q625" s="319"/>
      <c r="R625" s="246"/>
      <c r="S625" s="246"/>
      <c r="T625" s="247">
        <v>407301.9</v>
      </c>
      <c r="U625" s="245">
        <v>20049965.32</v>
      </c>
      <c r="V625" s="245">
        <v>85666801.969999999</v>
      </c>
      <c r="W625" s="245">
        <v>3327469.2</v>
      </c>
      <c r="X625" s="245">
        <v>1367302.09</v>
      </c>
      <c r="Y625" s="245">
        <v>194966.47</v>
      </c>
      <c r="Z625" s="245">
        <v>1722816.7499999998</v>
      </c>
      <c r="AA625" s="245">
        <v>21648.990000000027</v>
      </c>
      <c r="AB625" s="245">
        <v>1140209.1899999997</v>
      </c>
      <c r="AC625" s="245">
        <v>1613213.5000000009</v>
      </c>
      <c r="AD625" s="246"/>
      <c r="AE625" s="247">
        <v>115104393.47999999</v>
      </c>
      <c r="AF625" s="245">
        <v>834440</v>
      </c>
      <c r="AG625" s="245">
        <v>733787.34</v>
      </c>
      <c r="AH625" s="246"/>
      <c r="AI625" s="246"/>
      <c r="AJ625" s="246"/>
      <c r="AK625" s="246"/>
      <c r="AL625" s="246"/>
      <c r="AM625" s="247">
        <v>1568227.34</v>
      </c>
      <c r="AN625" s="247">
        <f t="shared" si="18"/>
        <v>147338796.38</v>
      </c>
      <c r="AO625" s="245">
        <v>142318.62</v>
      </c>
      <c r="AP625" s="246"/>
      <c r="AQ625" s="246"/>
      <c r="AR625" s="246"/>
      <c r="AS625" s="245">
        <v>3973004.8</v>
      </c>
      <c r="AT625" s="246"/>
      <c r="AU625" s="247">
        <v>4115323.42</v>
      </c>
      <c r="AV625" s="246"/>
      <c r="AW625" s="245">
        <v>95726.88</v>
      </c>
      <c r="AX625" s="245">
        <v>33.319999999999993</v>
      </c>
      <c r="AY625" s="245">
        <v>54933.48</v>
      </c>
      <c r="AZ625" s="245">
        <v>5.01</v>
      </c>
      <c r="BA625" s="246"/>
      <c r="BB625" s="245">
        <v>414818.26</v>
      </c>
      <c r="BC625" s="246"/>
      <c r="BD625" s="246"/>
      <c r="BE625" s="246"/>
      <c r="BF625" s="245">
        <v>26737.16</v>
      </c>
      <c r="BG625" s="246"/>
      <c r="BH625" s="245">
        <v>1.4210854715202004E-13</v>
      </c>
      <c r="BI625" s="246"/>
      <c r="BJ625" s="246"/>
      <c r="BK625" s="246"/>
      <c r="BL625" s="245">
        <v>5874116.3899999997</v>
      </c>
      <c r="BM625" s="247">
        <f t="shared" si="19"/>
        <v>6466370.5</v>
      </c>
      <c r="BN625" s="246"/>
      <c r="BO625" s="246"/>
      <c r="BP625" s="246"/>
      <c r="BQ625" s="246"/>
      <c r="BR625" s="246"/>
      <c r="BS625" s="246"/>
      <c r="BT625" s="256"/>
      <c r="BU625" s="245">
        <v>1253174.33</v>
      </c>
      <c r="BV625" s="245">
        <v>2811.9100000000012</v>
      </c>
      <c r="BW625" s="246"/>
      <c r="BX625" s="246"/>
      <c r="BY625" s="247">
        <v>1255986.24</v>
      </c>
      <c r="BZ625" s="245">
        <v>1795398.02</v>
      </c>
      <c r="CA625" s="245">
        <v>31107.560000000005</v>
      </c>
      <c r="CB625" s="247">
        <v>1826505.58</v>
      </c>
      <c r="CC625" s="256"/>
      <c r="CD625" s="256"/>
      <c r="CE625" s="247">
        <v>161002982.12</v>
      </c>
      <c r="CG625" s="225"/>
      <c r="CH625" s="225"/>
    </row>
    <row r="626" spans="2:86" ht="15" customHeight="1">
      <c r="B626" s="314"/>
      <c r="C626" s="315" t="s">
        <v>648</v>
      </c>
      <c r="D626" s="316"/>
      <c r="E626" s="197"/>
      <c r="F626" s="246"/>
      <c r="G626" s="245">
        <v>18748634.52</v>
      </c>
      <c r="H626" s="246"/>
      <c r="I626" s="246"/>
      <c r="J626" s="246"/>
      <c r="K626" s="246"/>
      <c r="L626" s="317">
        <v>18748634.52</v>
      </c>
      <c r="M626" s="317"/>
      <c r="N626" s="246"/>
      <c r="O626" s="245">
        <v>384200.44</v>
      </c>
      <c r="P626" s="319"/>
      <c r="Q626" s="319"/>
      <c r="R626" s="246"/>
      <c r="S626" s="246"/>
      <c r="T626" s="247">
        <v>384200.44</v>
      </c>
      <c r="U626" s="246"/>
      <c r="V626" s="245">
        <v>22966201.649999999</v>
      </c>
      <c r="W626" s="245">
        <v>2542433.13</v>
      </c>
      <c r="X626" s="245">
        <v>1146646.05</v>
      </c>
      <c r="Y626" s="245">
        <v>163060.85000000003</v>
      </c>
      <c r="Z626" s="245">
        <v>1477426.87</v>
      </c>
      <c r="AA626" s="245">
        <v>10571.940000000002</v>
      </c>
      <c r="AB626" s="245">
        <v>580887.82999999996</v>
      </c>
      <c r="AC626" s="246"/>
      <c r="AD626" s="246"/>
      <c r="AE626" s="247">
        <v>28887228.32</v>
      </c>
      <c r="AF626" s="246"/>
      <c r="AG626" s="246"/>
      <c r="AH626" s="246"/>
      <c r="AI626" s="246"/>
      <c r="AJ626" s="246"/>
      <c r="AK626" s="246"/>
      <c r="AL626" s="246"/>
      <c r="AM626" s="256"/>
      <c r="AN626" s="247">
        <f t="shared" si="18"/>
        <v>48020063.280000001</v>
      </c>
      <c r="AO626" s="246"/>
      <c r="AP626" s="246"/>
      <c r="AQ626" s="246"/>
      <c r="AR626" s="246"/>
      <c r="AS626" s="246"/>
      <c r="AT626" s="246"/>
      <c r="AU626" s="256"/>
      <c r="AV626" s="246"/>
      <c r="AW626" s="246"/>
      <c r="AX626" s="246"/>
      <c r="AY626" s="246"/>
      <c r="AZ626" s="246"/>
      <c r="BA626" s="246"/>
      <c r="BB626" s="245">
        <v>412924.66</v>
      </c>
      <c r="BC626" s="246"/>
      <c r="BD626" s="246"/>
      <c r="BE626" s="246"/>
      <c r="BF626" s="246"/>
      <c r="BG626" s="246"/>
      <c r="BH626" s="246"/>
      <c r="BI626" s="246"/>
      <c r="BJ626" s="246"/>
      <c r="BK626" s="246"/>
      <c r="BL626" s="246"/>
      <c r="BM626" s="247">
        <f t="shared" si="19"/>
        <v>412924.66</v>
      </c>
      <c r="BN626" s="246"/>
      <c r="BO626" s="246"/>
      <c r="BP626" s="246"/>
      <c r="BQ626" s="246"/>
      <c r="BR626" s="246"/>
      <c r="BS626" s="246"/>
      <c r="BT626" s="256"/>
      <c r="BU626" s="246"/>
      <c r="BV626" s="246"/>
      <c r="BW626" s="246"/>
      <c r="BX626" s="246"/>
      <c r="BY626" s="256"/>
      <c r="BZ626" s="246"/>
      <c r="CA626" s="246"/>
      <c r="CB626" s="256"/>
      <c r="CC626" s="247">
        <v>48020063.279999994</v>
      </c>
      <c r="CD626" s="247">
        <v>412924.66</v>
      </c>
      <c r="CE626" s="247">
        <v>48432987.939999998</v>
      </c>
      <c r="CG626" s="225"/>
      <c r="CH626" s="225"/>
    </row>
    <row r="627" spans="2:86" ht="15" customHeight="1">
      <c r="B627" s="314"/>
      <c r="C627" s="315" t="s">
        <v>649</v>
      </c>
      <c r="D627" s="316"/>
      <c r="E627" s="197">
        <v>334367.5</v>
      </c>
      <c r="F627" s="246"/>
      <c r="G627" s="245">
        <v>10824337.620000001</v>
      </c>
      <c r="H627" s="246"/>
      <c r="I627" s="246"/>
      <c r="J627" s="245">
        <v>351534.02</v>
      </c>
      <c r="K627" s="246"/>
      <c r="L627" s="317">
        <v>11510239.140000001</v>
      </c>
      <c r="M627" s="317"/>
      <c r="N627" s="246"/>
      <c r="O627" s="245">
        <v>23101.459999999963</v>
      </c>
      <c r="P627" s="319"/>
      <c r="Q627" s="319"/>
      <c r="R627" s="246"/>
      <c r="S627" s="246"/>
      <c r="T627" s="247">
        <v>23101.459999999963</v>
      </c>
      <c r="U627" s="245">
        <v>20049965.32</v>
      </c>
      <c r="V627" s="245">
        <v>62700600.32</v>
      </c>
      <c r="W627" s="245">
        <v>785036.06999999983</v>
      </c>
      <c r="X627" s="245">
        <v>220656.0399999998</v>
      </c>
      <c r="Y627" s="245">
        <v>31905.619999999966</v>
      </c>
      <c r="Z627" s="245">
        <v>245389.87999999966</v>
      </c>
      <c r="AA627" s="245">
        <v>11077.050000000025</v>
      </c>
      <c r="AB627" s="245">
        <v>559321.35999999975</v>
      </c>
      <c r="AC627" s="245">
        <v>1613213.5000000009</v>
      </c>
      <c r="AD627" s="246"/>
      <c r="AE627" s="247">
        <v>86217165.159999996</v>
      </c>
      <c r="AF627" s="245">
        <v>834440</v>
      </c>
      <c r="AG627" s="245">
        <v>733787.34</v>
      </c>
      <c r="AH627" s="246"/>
      <c r="AI627" s="246"/>
      <c r="AJ627" s="246"/>
      <c r="AK627" s="246"/>
      <c r="AL627" s="246"/>
      <c r="AM627" s="247">
        <v>1568227.34</v>
      </c>
      <c r="AN627" s="247">
        <f t="shared" si="18"/>
        <v>99318733.099999994</v>
      </c>
      <c r="AO627" s="245">
        <v>142318.62</v>
      </c>
      <c r="AP627" s="246"/>
      <c r="AQ627" s="246"/>
      <c r="AR627" s="246"/>
      <c r="AS627" s="245">
        <v>3973004.8</v>
      </c>
      <c r="AT627" s="246"/>
      <c r="AU627" s="247">
        <v>4115323.42</v>
      </c>
      <c r="AV627" s="246"/>
      <c r="AW627" s="245">
        <v>95726.88</v>
      </c>
      <c r="AX627" s="245">
        <v>33.319999999999993</v>
      </c>
      <c r="AY627" s="245">
        <v>54933.48</v>
      </c>
      <c r="AZ627" s="245">
        <v>5.01</v>
      </c>
      <c r="BA627" s="246"/>
      <c r="BB627" s="245">
        <v>1893.6000000000349</v>
      </c>
      <c r="BC627" s="246"/>
      <c r="BD627" s="246"/>
      <c r="BE627" s="246"/>
      <c r="BF627" s="245">
        <v>26737.16</v>
      </c>
      <c r="BG627" s="246"/>
      <c r="BH627" s="245">
        <v>1.4210854715202004E-13</v>
      </c>
      <c r="BI627" s="246"/>
      <c r="BJ627" s="246"/>
      <c r="BK627" s="246"/>
      <c r="BL627" s="245">
        <v>5874116.3899999997</v>
      </c>
      <c r="BM627" s="247">
        <f t="shared" si="19"/>
        <v>6053445.8399999999</v>
      </c>
      <c r="BN627" s="246"/>
      <c r="BO627" s="246"/>
      <c r="BP627" s="246"/>
      <c r="BQ627" s="246"/>
      <c r="BR627" s="246"/>
      <c r="BS627" s="246"/>
      <c r="BT627" s="256"/>
      <c r="BU627" s="245">
        <v>1253174.33</v>
      </c>
      <c r="BV627" s="245">
        <v>2811.9100000000012</v>
      </c>
      <c r="BW627" s="246"/>
      <c r="BX627" s="246"/>
      <c r="BY627" s="247">
        <v>1255986.24</v>
      </c>
      <c r="BZ627" s="245">
        <v>1795398.02</v>
      </c>
      <c r="CA627" s="245">
        <v>31107.560000000005</v>
      </c>
      <c r="CB627" s="247">
        <v>1826505.58</v>
      </c>
      <c r="CC627" s="256"/>
      <c r="CD627" s="256"/>
      <c r="CE627" s="247">
        <v>112569994.18000001</v>
      </c>
      <c r="CG627" s="225"/>
      <c r="CH627" s="225"/>
    </row>
    <row r="628" spans="2:86" ht="15" customHeight="1">
      <c r="B628" s="314" t="s">
        <v>240</v>
      </c>
      <c r="C628" s="315" t="s">
        <v>647</v>
      </c>
      <c r="D628" s="316"/>
      <c r="E628" s="197">
        <v>99400</v>
      </c>
      <c r="F628" s="245">
        <v>23464.400000000001</v>
      </c>
      <c r="G628" s="245">
        <v>74946632.960000008</v>
      </c>
      <c r="H628" s="245">
        <v>540349.13</v>
      </c>
      <c r="I628" s="245">
        <v>525974.93999999994</v>
      </c>
      <c r="J628" s="246"/>
      <c r="K628" s="246"/>
      <c r="L628" s="317">
        <v>76135821.430000007</v>
      </c>
      <c r="M628" s="317"/>
      <c r="N628" s="246"/>
      <c r="O628" s="245">
        <v>52145.31</v>
      </c>
      <c r="P628" s="318">
        <v>1551923.08</v>
      </c>
      <c r="Q628" s="318"/>
      <c r="R628" s="245">
        <v>40038.25</v>
      </c>
      <c r="S628" s="245">
        <v>10959.3</v>
      </c>
      <c r="T628" s="247">
        <v>1655065.9400000002</v>
      </c>
      <c r="U628" s="245">
        <v>17221204.34</v>
      </c>
      <c r="V628" s="245">
        <v>106882559.79000001</v>
      </c>
      <c r="W628" s="245">
        <v>4987698.83</v>
      </c>
      <c r="X628" s="245">
        <v>834288.98</v>
      </c>
      <c r="Y628" s="245">
        <v>235691.43000000002</v>
      </c>
      <c r="Z628" s="245">
        <v>507498.36000000004</v>
      </c>
      <c r="AA628" s="246"/>
      <c r="AB628" s="245">
        <v>3537766.07</v>
      </c>
      <c r="AC628" s="245">
        <v>50553.399999999994</v>
      </c>
      <c r="AD628" s="245">
        <v>25940.7</v>
      </c>
      <c r="AE628" s="247">
        <v>134283201.90000001</v>
      </c>
      <c r="AF628" s="245">
        <v>2799320.98</v>
      </c>
      <c r="AG628" s="245">
        <v>850970.5</v>
      </c>
      <c r="AH628" s="246"/>
      <c r="AI628" s="245">
        <v>15898.6</v>
      </c>
      <c r="AJ628" s="246"/>
      <c r="AK628" s="246"/>
      <c r="AL628" s="246"/>
      <c r="AM628" s="247">
        <v>3666190.08</v>
      </c>
      <c r="AN628" s="247">
        <f t="shared" si="18"/>
        <v>215740279.35000002</v>
      </c>
      <c r="AO628" s="245">
        <v>214130.45000000004</v>
      </c>
      <c r="AP628" s="245">
        <v>23289.599999999999</v>
      </c>
      <c r="AQ628" s="246"/>
      <c r="AR628" s="245">
        <v>130133.72</v>
      </c>
      <c r="AS628" s="246"/>
      <c r="AT628" s="246"/>
      <c r="AU628" s="247">
        <v>367553.77</v>
      </c>
      <c r="AV628" s="246"/>
      <c r="AW628" s="246"/>
      <c r="AX628" s="245">
        <v>0</v>
      </c>
      <c r="AY628" s="245">
        <v>0</v>
      </c>
      <c r="AZ628" s="246"/>
      <c r="BA628" s="246"/>
      <c r="BB628" s="245">
        <v>687634.49000000011</v>
      </c>
      <c r="BC628" s="246"/>
      <c r="BD628" s="246"/>
      <c r="BE628" s="246"/>
      <c r="BF628" s="245">
        <v>105257.99</v>
      </c>
      <c r="BG628" s="246"/>
      <c r="BH628" s="246"/>
      <c r="BI628" s="246"/>
      <c r="BJ628" s="246"/>
      <c r="BK628" s="246"/>
      <c r="BL628" s="245">
        <v>4397596.7399999993</v>
      </c>
      <c r="BM628" s="247">
        <f t="shared" si="19"/>
        <v>5190489.22</v>
      </c>
      <c r="BN628" s="246"/>
      <c r="BO628" s="246"/>
      <c r="BP628" s="246"/>
      <c r="BQ628" s="246"/>
      <c r="BR628" s="246"/>
      <c r="BS628" s="246"/>
      <c r="BT628" s="256"/>
      <c r="BU628" s="245">
        <v>91159.32</v>
      </c>
      <c r="BV628" s="245">
        <v>2000</v>
      </c>
      <c r="BW628" s="246"/>
      <c r="BX628" s="246"/>
      <c r="BY628" s="247">
        <v>93159.32</v>
      </c>
      <c r="BZ628" s="245">
        <v>621530.53</v>
      </c>
      <c r="CA628" s="245">
        <v>1964411.4700000002</v>
      </c>
      <c r="CB628" s="247">
        <v>2585942</v>
      </c>
      <c r="CC628" s="256"/>
      <c r="CD628" s="256"/>
      <c r="CE628" s="247">
        <v>223977423.66000003</v>
      </c>
      <c r="CG628" s="225"/>
      <c r="CH628" s="225"/>
    </row>
    <row r="629" spans="2:86" ht="15" customHeight="1">
      <c r="B629" s="314"/>
      <c r="C629" s="315" t="s">
        <v>648</v>
      </c>
      <c r="D629" s="316"/>
      <c r="E629" s="197"/>
      <c r="F629" s="245">
        <v>2358.15</v>
      </c>
      <c r="G629" s="245">
        <v>39521772.919999994</v>
      </c>
      <c r="H629" s="245">
        <v>46570.92</v>
      </c>
      <c r="I629" s="245">
        <v>305458.31</v>
      </c>
      <c r="J629" s="246"/>
      <c r="K629" s="246"/>
      <c r="L629" s="317">
        <v>39876160.299999997</v>
      </c>
      <c r="M629" s="317"/>
      <c r="N629" s="246"/>
      <c r="O629" s="245">
        <v>52145.31</v>
      </c>
      <c r="P629" s="318">
        <v>1533713.23</v>
      </c>
      <c r="Q629" s="318"/>
      <c r="R629" s="246"/>
      <c r="S629" s="246"/>
      <c r="T629" s="247">
        <v>1585858.54</v>
      </c>
      <c r="U629" s="246"/>
      <c r="V629" s="245">
        <v>33009783.550000001</v>
      </c>
      <c r="W629" s="245">
        <v>4200570.74</v>
      </c>
      <c r="X629" s="245">
        <v>739691.55</v>
      </c>
      <c r="Y629" s="245">
        <v>226894.28999999998</v>
      </c>
      <c r="Z629" s="245">
        <v>503896.34</v>
      </c>
      <c r="AA629" s="246"/>
      <c r="AB629" s="245">
        <v>3212105.82</v>
      </c>
      <c r="AC629" s="246"/>
      <c r="AD629" s="246"/>
      <c r="AE629" s="247">
        <v>41892942.289999999</v>
      </c>
      <c r="AF629" s="245">
        <v>5000</v>
      </c>
      <c r="AG629" s="246"/>
      <c r="AH629" s="246"/>
      <c r="AI629" s="246"/>
      <c r="AJ629" s="246"/>
      <c r="AK629" s="246"/>
      <c r="AL629" s="246"/>
      <c r="AM629" s="247">
        <v>5000</v>
      </c>
      <c r="AN629" s="247">
        <f t="shared" si="18"/>
        <v>83359961.129999995</v>
      </c>
      <c r="AO629" s="245">
        <v>71806.929999999993</v>
      </c>
      <c r="AP629" s="246"/>
      <c r="AQ629" s="246"/>
      <c r="AR629" s="246"/>
      <c r="AS629" s="246"/>
      <c r="AT629" s="246"/>
      <c r="AU629" s="247">
        <v>71806.929999999993</v>
      </c>
      <c r="AV629" s="246"/>
      <c r="AW629" s="246"/>
      <c r="AX629" s="246"/>
      <c r="AY629" s="246"/>
      <c r="AZ629" s="246"/>
      <c r="BA629" s="246"/>
      <c r="BB629" s="245">
        <v>604522.87</v>
      </c>
      <c r="BC629" s="246"/>
      <c r="BD629" s="246"/>
      <c r="BE629" s="246"/>
      <c r="BF629" s="246"/>
      <c r="BG629" s="246"/>
      <c r="BH629" s="246"/>
      <c r="BI629" s="246"/>
      <c r="BJ629" s="246"/>
      <c r="BK629" s="246"/>
      <c r="BL629" s="246"/>
      <c r="BM629" s="247">
        <f t="shared" si="19"/>
        <v>604522.87</v>
      </c>
      <c r="BN629" s="246"/>
      <c r="BO629" s="246"/>
      <c r="BP629" s="246"/>
      <c r="BQ629" s="246"/>
      <c r="BR629" s="246"/>
      <c r="BS629" s="246"/>
      <c r="BT629" s="256"/>
      <c r="BU629" s="246"/>
      <c r="BV629" s="246"/>
      <c r="BW629" s="246"/>
      <c r="BX629" s="246"/>
      <c r="BY629" s="256"/>
      <c r="BZ629" s="246"/>
      <c r="CA629" s="246"/>
      <c r="CB629" s="256"/>
      <c r="CC629" s="247">
        <v>83354961.129999995</v>
      </c>
      <c r="CD629" s="247">
        <v>681329.8</v>
      </c>
      <c r="CE629" s="247">
        <v>84036290.929999992</v>
      </c>
      <c r="CG629" s="225"/>
      <c r="CH629" s="225"/>
    </row>
    <row r="630" spans="2:86" ht="15" customHeight="1">
      <c r="B630" s="314"/>
      <c r="C630" s="315" t="s">
        <v>649</v>
      </c>
      <c r="D630" s="316"/>
      <c r="E630" s="197">
        <v>99400</v>
      </c>
      <c r="F630" s="245">
        <v>21106.25</v>
      </c>
      <c r="G630" s="245">
        <v>35424860.040000014</v>
      </c>
      <c r="H630" s="245">
        <v>493778.21</v>
      </c>
      <c r="I630" s="245">
        <v>220516.62999999995</v>
      </c>
      <c r="J630" s="246"/>
      <c r="K630" s="246"/>
      <c r="L630" s="317">
        <v>36259661.13000001</v>
      </c>
      <c r="M630" s="317"/>
      <c r="N630" s="246"/>
      <c r="O630" s="246"/>
      <c r="P630" s="318">
        <v>18209.850000000093</v>
      </c>
      <c r="Q630" s="318"/>
      <c r="R630" s="245">
        <v>40038.25</v>
      </c>
      <c r="S630" s="245">
        <v>10959.3</v>
      </c>
      <c r="T630" s="247">
        <v>69207.40000000014</v>
      </c>
      <c r="U630" s="245">
        <v>17221204.34</v>
      </c>
      <c r="V630" s="245">
        <v>73872776.24000001</v>
      </c>
      <c r="W630" s="245">
        <v>787128.08999999985</v>
      </c>
      <c r="X630" s="245">
        <v>94597.429999999935</v>
      </c>
      <c r="Y630" s="245">
        <v>8797.1400000000431</v>
      </c>
      <c r="Z630" s="245">
        <v>3602.0200000000186</v>
      </c>
      <c r="AA630" s="246"/>
      <c r="AB630" s="245">
        <v>325660.25000000047</v>
      </c>
      <c r="AC630" s="245">
        <v>50553.399999999994</v>
      </c>
      <c r="AD630" s="245">
        <v>25940.7</v>
      </c>
      <c r="AE630" s="247">
        <v>92390259.610000014</v>
      </c>
      <c r="AF630" s="245">
        <v>2794320.98</v>
      </c>
      <c r="AG630" s="245">
        <v>850970.5</v>
      </c>
      <c r="AH630" s="246"/>
      <c r="AI630" s="245">
        <v>15898.6</v>
      </c>
      <c r="AJ630" s="246"/>
      <c r="AK630" s="246"/>
      <c r="AL630" s="246"/>
      <c r="AM630" s="247">
        <v>3661190.08</v>
      </c>
      <c r="AN630" s="247">
        <f t="shared" si="18"/>
        <v>132380318.22000001</v>
      </c>
      <c r="AO630" s="245">
        <v>142323.52000000005</v>
      </c>
      <c r="AP630" s="245">
        <v>23289.599999999999</v>
      </c>
      <c r="AQ630" s="246"/>
      <c r="AR630" s="245">
        <v>130133.72</v>
      </c>
      <c r="AS630" s="246"/>
      <c r="AT630" s="246"/>
      <c r="AU630" s="247">
        <v>295746.84000000003</v>
      </c>
      <c r="AV630" s="246"/>
      <c r="AW630" s="246"/>
      <c r="AX630" s="245">
        <v>0</v>
      </c>
      <c r="AY630" s="245">
        <v>0</v>
      </c>
      <c r="AZ630" s="246"/>
      <c r="BA630" s="246"/>
      <c r="BB630" s="245">
        <v>83111.620000000112</v>
      </c>
      <c r="BC630" s="246"/>
      <c r="BD630" s="246"/>
      <c r="BE630" s="246"/>
      <c r="BF630" s="245">
        <v>105257.99</v>
      </c>
      <c r="BG630" s="246"/>
      <c r="BH630" s="246"/>
      <c r="BI630" s="246"/>
      <c r="BJ630" s="246"/>
      <c r="BK630" s="246"/>
      <c r="BL630" s="245">
        <v>4397596.7399999993</v>
      </c>
      <c r="BM630" s="247">
        <f t="shared" si="19"/>
        <v>4585966.3499999996</v>
      </c>
      <c r="BN630" s="246"/>
      <c r="BO630" s="246"/>
      <c r="BP630" s="246"/>
      <c r="BQ630" s="246"/>
      <c r="BR630" s="246"/>
      <c r="BS630" s="246"/>
      <c r="BT630" s="256"/>
      <c r="BU630" s="245">
        <v>91159.32</v>
      </c>
      <c r="BV630" s="245">
        <v>2000</v>
      </c>
      <c r="BW630" s="246"/>
      <c r="BX630" s="246"/>
      <c r="BY630" s="247">
        <v>93159.32</v>
      </c>
      <c r="BZ630" s="245">
        <v>621530.53</v>
      </c>
      <c r="CA630" s="245">
        <v>1964411.4700000002</v>
      </c>
      <c r="CB630" s="247">
        <v>2585942</v>
      </c>
      <c r="CC630" s="256"/>
      <c r="CD630" s="256"/>
      <c r="CE630" s="247">
        <v>139941132.73000002</v>
      </c>
      <c r="CG630" s="225"/>
      <c r="CH630" s="225"/>
    </row>
    <row r="631" spans="2:86" ht="15" customHeight="1">
      <c r="B631" s="314" t="s">
        <v>241</v>
      </c>
      <c r="C631" s="315" t="s">
        <v>647</v>
      </c>
      <c r="D631" s="316"/>
      <c r="E631" s="197">
        <v>101160.18</v>
      </c>
      <c r="F631" s="246"/>
      <c r="G631" s="245">
        <v>34193639.870000005</v>
      </c>
      <c r="H631" s="246"/>
      <c r="I631" s="246"/>
      <c r="J631" s="245">
        <v>388762.64999999991</v>
      </c>
      <c r="K631" s="246"/>
      <c r="L631" s="317">
        <v>34683562.700000003</v>
      </c>
      <c r="M631" s="317"/>
      <c r="N631" s="245">
        <v>38340</v>
      </c>
      <c r="O631" s="246"/>
      <c r="P631" s="319"/>
      <c r="Q631" s="319"/>
      <c r="R631" s="246"/>
      <c r="S631" s="246"/>
      <c r="T631" s="247">
        <v>38340</v>
      </c>
      <c r="U631" s="245">
        <v>747469.89</v>
      </c>
      <c r="V631" s="245">
        <v>21978229.149999999</v>
      </c>
      <c r="W631" s="245">
        <v>1112326.6000000001</v>
      </c>
      <c r="X631" s="245">
        <v>1589923.06</v>
      </c>
      <c r="Y631" s="245">
        <v>100916.85</v>
      </c>
      <c r="Z631" s="245">
        <v>2525430.65</v>
      </c>
      <c r="AA631" s="246"/>
      <c r="AB631" s="245">
        <v>332929.44999999995</v>
      </c>
      <c r="AC631" s="245">
        <v>514792.80999999994</v>
      </c>
      <c r="AD631" s="246"/>
      <c r="AE631" s="247">
        <v>28902018.459999997</v>
      </c>
      <c r="AF631" s="246"/>
      <c r="AG631" s="245">
        <v>459562.08</v>
      </c>
      <c r="AH631" s="246"/>
      <c r="AI631" s="245">
        <v>90520</v>
      </c>
      <c r="AJ631" s="246"/>
      <c r="AK631" s="246"/>
      <c r="AL631" s="246"/>
      <c r="AM631" s="247">
        <v>550082.08000000007</v>
      </c>
      <c r="AN631" s="247">
        <f t="shared" si="18"/>
        <v>64174003.239999995</v>
      </c>
      <c r="AO631" s="245">
        <v>349228.69000000006</v>
      </c>
      <c r="AP631" s="246"/>
      <c r="AQ631" s="246"/>
      <c r="AR631" s="246"/>
      <c r="AS631" s="245">
        <v>3030.71</v>
      </c>
      <c r="AT631" s="246"/>
      <c r="AU631" s="247">
        <v>352259.40000000008</v>
      </c>
      <c r="AV631" s="245">
        <v>9108.93</v>
      </c>
      <c r="AW631" s="245">
        <v>20385.160000000007</v>
      </c>
      <c r="AX631" s="246"/>
      <c r="AY631" s="245">
        <v>24102.909999999996</v>
      </c>
      <c r="AZ631" s="246"/>
      <c r="BA631" s="246"/>
      <c r="BB631" s="245">
        <v>206559.48</v>
      </c>
      <c r="BC631" s="246"/>
      <c r="BD631" s="246"/>
      <c r="BE631" s="246"/>
      <c r="BF631" s="245">
        <v>2248.6899999999987</v>
      </c>
      <c r="BG631" s="246"/>
      <c r="BH631" s="246"/>
      <c r="BI631" s="246"/>
      <c r="BJ631" s="246"/>
      <c r="BK631" s="246"/>
      <c r="BL631" s="245">
        <v>219439.13000000006</v>
      </c>
      <c r="BM631" s="247">
        <f t="shared" si="19"/>
        <v>481844.30000000005</v>
      </c>
      <c r="BN631" s="246"/>
      <c r="BO631" s="246"/>
      <c r="BP631" s="246"/>
      <c r="BQ631" s="246"/>
      <c r="BR631" s="246"/>
      <c r="BS631" s="246"/>
      <c r="BT631" s="256"/>
      <c r="BU631" s="245">
        <v>4427385.5</v>
      </c>
      <c r="BV631" s="245">
        <v>2360.7300000000005</v>
      </c>
      <c r="BW631" s="246"/>
      <c r="BX631" s="246"/>
      <c r="BY631" s="247">
        <v>4429746.2300000004</v>
      </c>
      <c r="BZ631" s="245">
        <v>162932.40000000002</v>
      </c>
      <c r="CA631" s="245">
        <v>19622.169999999998</v>
      </c>
      <c r="CB631" s="247">
        <v>182554.57</v>
      </c>
      <c r="CC631" s="256"/>
      <c r="CD631" s="256"/>
      <c r="CE631" s="247">
        <v>69620407.739999995</v>
      </c>
      <c r="CG631" s="225"/>
      <c r="CH631" s="225"/>
    </row>
    <row r="632" spans="2:86" ht="15" customHeight="1">
      <c r="B632" s="314"/>
      <c r="C632" s="315" t="s">
        <v>648</v>
      </c>
      <c r="D632" s="316"/>
      <c r="E632" s="197"/>
      <c r="F632" s="246"/>
      <c r="G632" s="245">
        <v>19117874.25</v>
      </c>
      <c r="H632" s="246"/>
      <c r="I632" s="246"/>
      <c r="J632" s="246"/>
      <c r="K632" s="246"/>
      <c r="L632" s="317">
        <v>19117874.25</v>
      </c>
      <c r="M632" s="317"/>
      <c r="N632" s="245">
        <v>38340</v>
      </c>
      <c r="O632" s="246"/>
      <c r="P632" s="319"/>
      <c r="Q632" s="319"/>
      <c r="R632" s="246"/>
      <c r="S632" s="246"/>
      <c r="T632" s="247">
        <v>38340</v>
      </c>
      <c r="U632" s="246"/>
      <c r="V632" s="245">
        <v>4626459.99</v>
      </c>
      <c r="W632" s="245">
        <v>723050.53999999992</v>
      </c>
      <c r="X632" s="245">
        <v>1038655.24</v>
      </c>
      <c r="Y632" s="245">
        <v>93322.92</v>
      </c>
      <c r="Z632" s="245">
        <v>1923253.66</v>
      </c>
      <c r="AA632" s="246"/>
      <c r="AB632" s="245">
        <v>209513.14</v>
      </c>
      <c r="AC632" s="246"/>
      <c r="AD632" s="246"/>
      <c r="AE632" s="247">
        <v>8614255.4900000021</v>
      </c>
      <c r="AF632" s="246"/>
      <c r="AG632" s="246"/>
      <c r="AH632" s="246"/>
      <c r="AI632" s="245">
        <v>20643.28</v>
      </c>
      <c r="AJ632" s="246"/>
      <c r="AK632" s="246"/>
      <c r="AL632" s="246"/>
      <c r="AM632" s="247">
        <v>20643.28</v>
      </c>
      <c r="AN632" s="247">
        <f t="shared" si="18"/>
        <v>27791113.020000003</v>
      </c>
      <c r="AO632" s="246"/>
      <c r="AP632" s="246"/>
      <c r="AQ632" s="246"/>
      <c r="AR632" s="246"/>
      <c r="AS632" s="246"/>
      <c r="AT632" s="246"/>
      <c r="AU632" s="256"/>
      <c r="AV632" s="246"/>
      <c r="AW632" s="246"/>
      <c r="AX632" s="246"/>
      <c r="AY632" s="246"/>
      <c r="AZ632" s="246"/>
      <c r="BA632" s="246"/>
      <c r="BB632" s="245">
        <v>202288.14</v>
      </c>
      <c r="BC632" s="246"/>
      <c r="BD632" s="246"/>
      <c r="BE632" s="246"/>
      <c r="BF632" s="246"/>
      <c r="BG632" s="246"/>
      <c r="BH632" s="246"/>
      <c r="BI632" s="246"/>
      <c r="BJ632" s="246"/>
      <c r="BK632" s="246"/>
      <c r="BL632" s="246"/>
      <c r="BM632" s="247">
        <f t="shared" si="19"/>
        <v>202288.14</v>
      </c>
      <c r="BN632" s="246"/>
      <c r="BO632" s="246"/>
      <c r="BP632" s="246"/>
      <c r="BQ632" s="246"/>
      <c r="BR632" s="246"/>
      <c r="BS632" s="246"/>
      <c r="BT632" s="256"/>
      <c r="BU632" s="246"/>
      <c r="BV632" s="246"/>
      <c r="BW632" s="246"/>
      <c r="BX632" s="246"/>
      <c r="BY632" s="256"/>
      <c r="BZ632" s="246"/>
      <c r="CA632" s="246"/>
      <c r="CB632" s="256"/>
      <c r="CC632" s="247">
        <v>27791113.020000003</v>
      </c>
      <c r="CD632" s="247">
        <v>202288.14</v>
      </c>
      <c r="CE632" s="247">
        <v>27993401.160000004</v>
      </c>
      <c r="CG632" s="225"/>
      <c r="CH632" s="225"/>
    </row>
    <row r="633" spans="2:86" ht="15" customHeight="1">
      <c r="B633" s="314"/>
      <c r="C633" s="315" t="s">
        <v>649</v>
      </c>
      <c r="D633" s="316"/>
      <c r="E633" s="197">
        <v>101160.18</v>
      </c>
      <c r="F633" s="246"/>
      <c r="G633" s="245">
        <v>15075765.620000005</v>
      </c>
      <c r="H633" s="246"/>
      <c r="I633" s="246"/>
      <c r="J633" s="245">
        <v>388762.64999999991</v>
      </c>
      <c r="K633" s="246"/>
      <c r="L633" s="317">
        <v>15565688.450000003</v>
      </c>
      <c r="M633" s="317"/>
      <c r="N633" s="246"/>
      <c r="O633" s="246"/>
      <c r="P633" s="319"/>
      <c r="Q633" s="319"/>
      <c r="R633" s="246"/>
      <c r="S633" s="246"/>
      <c r="T633" s="256"/>
      <c r="U633" s="245">
        <v>747469.89</v>
      </c>
      <c r="V633" s="245">
        <v>17351769.159999996</v>
      </c>
      <c r="W633" s="245">
        <v>389276.06000000017</v>
      </c>
      <c r="X633" s="245">
        <v>551267.82000000007</v>
      </c>
      <c r="Y633" s="245">
        <v>7593.9300000000076</v>
      </c>
      <c r="Z633" s="245">
        <v>602176.98999999976</v>
      </c>
      <c r="AA633" s="246"/>
      <c r="AB633" s="245">
        <v>123416.30999999994</v>
      </c>
      <c r="AC633" s="245">
        <v>514792.80999999994</v>
      </c>
      <c r="AD633" s="246"/>
      <c r="AE633" s="247">
        <v>20287762.969999995</v>
      </c>
      <c r="AF633" s="246"/>
      <c r="AG633" s="245">
        <v>459562.08</v>
      </c>
      <c r="AH633" s="246"/>
      <c r="AI633" s="245">
        <v>69876.72</v>
      </c>
      <c r="AJ633" s="246"/>
      <c r="AK633" s="246"/>
      <c r="AL633" s="246"/>
      <c r="AM633" s="247">
        <v>529438.80000000005</v>
      </c>
      <c r="AN633" s="247">
        <f t="shared" si="18"/>
        <v>36382890.219999999</v>
      </c>
      <c r="AO633" s="245">
        <v>349228.69000000006</v>
      </c>
      <c r="AP633" s="246"/>
      <c r="AQ633" s="246"/>
      <c r="AR633" s="246"/>
      <c r="AS633" s="245">
        <v>3030.71</v>
      </c>
      <c r="AT633" s="246"/>
      <c r="AU633" s="247">
        <v>352259.40000000008</v>
      </c>
      <c r="AV633" s="245">
        <v>9108.93</v>
      </c>
      <c r="AW633" s="245">
        <v>20385.160000000007</v>
      </c>
      <c r="AX633" s="246"/>
      <c r="AY633" s="245">
        <v>24102.909999999996</v>
      </c>
      <c r="AZ633" s="246"/>
      <c r="BA633" s="246"/>
      <c r="BB633" s="245">
        <v>4271.3399999999965</v>
      </c>
      <c r="BC633" s="246"/>
      <c r="BD633" s="246"/>
      <c r="BE633" s="246"/>
      <c r="BF633" s="245">
        <v>2248.6899999999987</v>
      </c>
      <c r="BG633" s="246"/>
      <c r="BH633" s="246"/>
      <c r="BI633" s="246"/>
      <c r="BJ633" s="246"/>
      <c r="BK633" s="246"/>
      <c r="BL633" s="245">
        <v>219439.13000000006</v>
      </c>
      <c r="BM633" s="247">
        <f t="shared" si="19"/>
        <v>279556.16000000003</v>
      </c>
      <c r="BN633" s="246"/>
      <c r="BO633" s="246"/>
      <c r="BP633" s="246"/>
      <c r="BQ633" s="246"/>
      <c r="BR633" s="246"/>
      <c r="BS633" s="246"/>
      <c r="BT633" s="256"/>
      <c r="BU633" s="245">
        <v>4427385.5</v>
      </c>
      <c r="BV633" s="245">
        <v>2360.7300000000005</v>
      </c>
      <c r="BW633" s="246"/>
      <c r="BX633" s="246"/>
      <c r="BY633" s="247">
        <v>4429746.2300000004</v>
      </c>
      <c r="BZ633" s="245">
        <v>162932.40000000002</v>
      </c>
      <c r="CA633" s="245">
        <v>19622.169999999998</v>
      </c>
      <c r="CB633" s="247">
        <v>182554.57</v>
      </c>
      <c r="CC633" s="256"/>
      <c r="CD633" s="256"/>
      <c r="CE633" s="247">
        <v>41627006.579999991</v>
      </c>
      <c r="CG633" s="225"/>
      <c r="CH633" s="225"/>
    </row>
    <row r="634" spans="2:86" ht="15" customHeight="1">
      <c r="B634" s="314" t="s">
        <v>242</v>
      </c>
      <c r="C634" s="315" t="s">
        <v>647</v>
      </c>
      <c r="D634" s="316"/>
      <c r="E634" s="197">
        <v>1739999.76</v>
      </c>
      <c r="F634" s="246"/>
      <c r="G634" s="245">
        <v>130246826.56999999</v>
      </c>
      <c r="H634" s="245">
        <v>13643855.23</v>
      </c>
      <c r="I634" s="246"/>
      <c r="J634" s="245">
        <v>367965.45000000007</v>
      </c>
      <c r="K634" s="246"/>
      <c r="L634" s="317">
        <v>145998647.00999999</v>
      </c>
      <c r="M634" s="317"/>
      <c r="N634" s="246"/>
      <c r="O634" s="245">
        <v>3246053.03</v>
      </c>
      <c r="P634" s="319"/>
      <c r="Q634" s="319"/>
      <c r="R634" s="245">
        <v>42221.02</v>
      </c>
      <c r="S634" s="246"/>
      <c r="T634" s="247">
        <v>3288274.05</v>
      </c>
      <c r="U634" s="245">
        <v>78932724.069999993</v>
      </c>
      <c r="V634" s="245">
        <v>156662452.41000003</v>
      </c>
      <c r="W634" s="245">
        <v>6837026.4400000013</v>
      </c>
      <c r="X634" s="245">
        <v>4219807.97</v>
      </c>
      <c r="Y634" s="245">
        <v>1615.35</v>
      </c>
      <c r="Z634" s="245">
        <v>7972565.1799999997</v>
      </c>
      <c r="AA634" s="246"/>
      <c r="AB634" s="245">
        <v>197908.25</v>
      </c>
      <c r="AC634" s="245">
        <v>3093377.58</v>
      </c>
      <c r="AD634" s="246"/>
      <c r="AE634" s="247">
        <v>257917477.25000003</v>
      </c>
      <c r="AF634" s="245">
        <v>42110137.289999999</v>
      </c>
      <c r="AG634" s="245">
        <v>2295891.89</v>
      </c>
      <c r="AH634" s="246"/>
      <c r="AI634" s="245">
        <v>750211.76</v>
      </c>
      <c r="AJ634" s="246"/>
      <c r="AK634" s="246"/>
      <c r="AL634" s="246"/>
      <c r="AM634" s="247">
        <v>45156240.939999998</v>
      </c>
      <c r="AN634" s="247">
        <f t="shared" si="18"/>
        <v>452360639.25000006</v>
      </c>
      <c r="AO634" s="245">
        <v>112184.59999999998</v>
      </c>
      <c r="AP634" s="246"/>
      <c r="AQ634" s="246"/>
      <c r="AR634" s="246"/>
      <c r="AS634" s="246"/>
      <c r="AT634" s="246"/>
      <c r="AU634" s="247">
        <v>112184.59999999998</v>
      </c>
      <c r="AV634" s="245">
        <v>412956.63</v>
      </c>
      <c r="AW634" s="246"/>
      <c r="AX634" s="245">
        <v>581021.04</v>
      </c>
      <c r="AY634" s="245">
        <v>39268.76</v>
      </c>
      <c r="AZ634" s="246"/>
      <c r="BA634" s="246"/>
      <c r="BB634" s="245">
        <v>1714683.48</v>
      </c>
      <c r="BC634" s="246"/>
      <c r="BD634" s="246"/>
      <c r="BE634" s="246"/>
      <c r="BF634" s="245">
        <v>1022102.61</v>
      </c>
      <c r="BG634" s="246"/>
      <c r="BH634" s="246"/>
      <c r="BI634" s="246"/>
      <c r="BJ634" s="246"/>
      <c r="BK634" s="246"/>
      <c r="BL634" s="245">
        <v>5092847.9700000007</v>
      </c>
      <c r="BM634" s="247">
        <f t="shared" si="19"/>
        <v>8862880.4900000002</v>
      </c>
      <c r="BN634" s="246"/>
      <c r="BO634" s="246"/>
      <c r="BP634" s="246"/>
      <c r="BQ634" s="246"/>
      <c r="BR634" s="246"/>
      <c r="BS634" s="246"/>
      <c r="BT634" s="256"/>
      <c r="BU634" s="245">
        <v>7762608.8300000001</v>
      </c>
      <c r="BV634" s="245">
        <v>5762.5600000000049</v>
      </c>
      <c r="BW634" s="246"/>
      <c r="BX634" s="246"/>
      <c r="BY634" s="247">
        <v>7768371.3899999997</v>
      </c>
      <c r="BZ634" s="245">
        <v>40685158.700000003</v>
      </c>
      <c r="CA634" s="245">
        <v>81466.55</v>
      </c>
      <c r="CB634" s="247">
        <v>40766625.25</v>
      </c>
      <c r="CC634" s="256"/>
      <c r="CD634" s="256"/>
      <c r="CE634" s="247">
        <v>509870700.98000002</v>
      </c>
      <c r="CG634" s="225"/>
      <c r="CH634" s="225"/>
    </row>
    <row r="635" spans="2:86" ht="15" customHeight="1">
      <c r="B635" s="314"/>
      <c r="C635" s="315" t="s">
        <v>648</v>
      </c>
      <c r="D635" s="316"/>
      <c r="E635" s="197"/>
      <c r="F635" s="246"/>
      <c r="G635" s="245">
        <v>100733293.53</v>
      </c>
      <c r="H635" s="245">
        <v>1535.12</v>
      </c>
      <c r="I635" s="246"/>
      <c r="J635" s="246"/>
      <c r="K635" s="246"/>
      <c r="L635" s="317">
        <v>100734828.65000001</v>
      </c>
      <c r="M635" s="317"/>
      <c r="N635" s="246"/>
      <c r="O635" s="245">
        <v>2958929.4400000004</v>
      </c>
      <c r="P635" s="319"/>
      <c r="Q635" s="319"/>
      <c r="R635" s="246"/>
      <c r="S635" s="246"/>
      <c r="T635" s="247">
        <v>2958929.4400000004</v>
      </c>
      <c r="U635" s="246"/>
      <c r="V635" s="245">
        <v>23409768.549999997</v>
      </c>
      <c r="W635" s="245">
        <v>6125970.3899999997</v>
      </c>
      <c r="X635" s="245">
        <v>3857518.0900000003</v>
      </c>
      <c r="Y635" s="245">
        <v>1567.0300000000002</v>
      </c>
      <c r="Z635" s="245">
        <v>7282157.6700000009</v>
      </c>
      <c r="AA635" s="246"/>
      <c r="AB635" s="245">
        <v>192468.58</v>
      </c>
      <c r="AC635" s="246"/>
      <c r="AD635" s="246"/>
      <c r="AE635" s="247">
        <v>40869450.309999995</v>
      </c>
      <c r="AF635" s="246"/>
      <c r="AG635" s="246"/>
      <c r="AH635" s="246"/>
      <c r="AI635" s="246"/>
      <c r="AJ635" s="246"/>
      <c r="AK635" s="246"/>
      <c r="AL635" s="246"/>
      <c r="AM635" s="256"/>
      <c r="AN635" s="247">
        <f t="shared" si="18"/>
        <v>144563208.40000001</v>
      </c>
      <c r="AO635" s="246"/>
      <c r="AP635" s="246"/>
      <c r="AQ635" s="246"/>
      <c r="AR635" s="246"/>
      <c r="AS635" s="246"/>
      <c r="AT635" s="246"/>
      <c r="AU635" s="256"/>
      <c r="AV635" s="246"/>
      <c r="AW635" s="246"/>
      <c r="AX635" s="246"/>
      <c r="AY635" s="246"/>
      <c r="AZ635" s="246"/>
      <c r="BA635" s="246"/>
      <c r="BB635" s="245">
        <v>2232099.59</v>
      </c>
      <c r="BC635" s="246"/>
      <c r="BD635" s="246"/>
      <c r="BE635" s="246"/>
      <c r="BF635" s="246"/>
      <c r="BG635" s="246"/>
      <c r="BH635" s="246"/>
      <c r="BI635" s="246"/>
      <c r="BJ635" s="246"/>
      <c r="BK635" s="246"/>
      <c r="BL635" s="246"/>
      <c r="BM635" s="247">
        <f t="shared" si="19"/>
        <v>2232099.59</v>
      </c>
      <c r="BN635" s="246"/>
      <c r="BO635" s="246"/>
      <c r="BP635" s="246"/>
      <c r="BQ635" s="246"/>
      <c r="BR635" s="246"/>
      <c r="BS635" s="246"/>
      <c r="BT635" s="256"/>
      <c r="BU635" s="246"/>
      <c r="BV635" s="246"/>
      <c r="BW635" s="246"/>
      <c r="BX635" s="246"/>
      <c r="BY635" s="256"/>
      <c r="BZ635" s="246"/>
      <c r="CA635" s="246"/>
      <c r="CB635" s="256"/>
      <c r="CC635" s="247">
        <v>144563208.40000001</v>
      </c>
      <c r="CD635" s="247">
        <v>2232099.59</v>
      </c>
      <c r="CE635" s="247">
        <v>146795307.99000001</v>
      </c>
      <c r="CG635" s="225"/>
      <c r="CH635" s="225"/>
    </row>
    <row r="636" spans="2:86" ht="15" customHeight="1">
      <c r="B636" s="314"/>
      <c r="C636" s="315" t="s">
        <v>649</v>
      </c>
      <c r="D636" s="316"/>
      <c r="E636" s="197">
        <v>1739999.76</v>
      </c>
      <c r="F636" s="246"/>
      <c r="G636" s="245">
        <v>29513533.039999992</v>
      </c>
      <c r="H636" s="245">
        <v>13642320.110000001</v>
      </c>
      <c r="I636" s="246"/>
      <c r="J636" s="245">
        <v>367965.45000000007</v>
      </c>
      <c r="K636" s="246"/>
      <c r="L636" s="317">
        <v>45263818.359999985</v>
      </c>
      <c r="M636" s="317"/>
      <c r="N636" s="246"/>
      <c r="O636" s="245">
        <v>287123.58999999939</v>
      </c>
      <c r="P636" s="319"/>
      <c r="Q636" s="319"/>
      <c r="R636" s="245">
        <v>42221.02</v>
      </c>
      <c r="S636" s="246"/>
      <c r="T636" s="247">
        <v>329344.6099999994</v>
      </c>
      <c r="U636" s="245">
        <v>78932724.069999993</v>
      </c>
      <c r="V636" s="245">
        <v>133252683.86000003</v>
      </c>
      <c r="W636" s="245">
        <v>711056.05000000168</v>
      </c>
      <c r="X636" s="245">
        <v>362289.87999999942</v>
      </c>
      <c r="Y636" s="245">
        <v>48.319999999999709</v>
      </c>
      <c r="Z636" s="245">
        <v>690407.50999999885</v>
      </c>
      <c r="AA636" s="246"/>
      <c r="AB636" s="245">
        <v>5439.6700000000128</v>
      </c>
      <c r="AC636" s="245">
        <v>3093377.58</v>
      </c>
      <c r="AD636" s="246"/>
      <c r="AE636" s="247">
        <v>217048026.94000003</v>
      </c>
      <c r="AF636" s="245">
        <v>42110137.289999999</v>
      </c>
      <c r="AG636" s="245">
        <v>2295891.89</v>
      </c>
      <c r="AH636" s="246"/>
      <c r="AI636" s="245">
        <v>750211.76</v>
      </c>
      <c r="AJ636" s="246"/>
      <c r="AK636" s="246"/>
      <c r="AL636" s="246"/>
      <c r="AM636" s="247">
        <v>45156240.939999998</v>
      </c>
      <c r="AN636" s="247">
        <f t="shared" si="18"/>
        <v>307797430.85000002</v>
      </c>
      <c r="AO636" s="245">
        <v>112184.59999999998</v>
      </c>
      <c r="AP636" s="246"/>
      <c r="AQ636" s="246"/>
      <c r="AR636" s="246"/>
      <c r="AS636" s="246"/>
      <c r="AT636" s="246"/>
      <c r="AU636" s="247">
        <v>112184.59999999998</v>
      </c>
      <c r="AV636" s="245">
        <v>412956.63</v>
      </c>
      <c r="AW636" s="246"/>
      <c r="AX636" s="245">
        <v>581021.04</v>
      </c>
      <c r="AY636" s="245">
        <v>39268.76</v>
      </c>
      <c r="AZ636" s="246"/>
      <c r="BA636" s="246"/>
      <c r="BB636" s="245">
        <v>-517416.10999999987</v>
      </c>
      <c r="BC636" s="246"/>
      <c r="BD636" s="246"/>
      <c r="BE636" s="246"/>
      <c r="BF636" s="245">
        <v>1022102.61</v>
      </c>
      <c r="BG636" s="246"/>
      <c r="BH636" s="246"/>
      <c r="BI636" s="246"/>
      <c r="BJ636" s="246"/>
      <c r="BK636" s="246"/>
      <c r="BL636" s="245">
        <v>5092847.9700000007</v>
      </c>
      <c r="BM636" s="247">
        <f t="shared" si="19"/>
        <v>6630780.9000000004</v>
      </c>
      <c r="BN636" s="246"/>
      <c r="BO636" s="246"/>
      <c r="BP636" s="246"/>
      <c r="BQ636" s="246"/>
      <c r="BR636" s="246"/>
      <c r="BS636" s="246"/>
      <c r="BT636" s="256"/>
      <c r="BU636" s="245">
        <v>7762608.8300000001</v>
      </c>
      <c r="BV636" s="245">
        <v>5762.5600000000049</v>
      </c>
      <c r="BW636" s="246"/>
      <c r="BX636" s="246"/>
      <c r="BY636" s="247">
        <v>7768371.3899999997</v>
      </c>
      <c r="BZ636" s="245">
        <v>40685158.700000003</v>
      </c>
      <c r="CA636" s="245">
        <v>81466.55</v>
      </c>
      <c r="CB636" s="247">
        <v>40766625.25</v>
      </c>
      <c r="CC636" s="256"/>
      <c r="CD636" s="256"/>
      <c r="CE636" s="247">
        <v>363075392.99000001</v>
      </c>
      <c r="CG636" s="225"/>
      <c r="CH636" s="225"/>
    </row>
    <row r="637" spans="2:86" ht="15" customHeight="1">
      <c r="B637" s="314" t="s">
        <v>243</v>
      </c>
      <c r="C637" s="315" t="s">
        <v>647</v>
      </c>
      <c r="D637" s="316"/>
      <c r="E637" s="197">
        <v>6925144.7000000002</v>
      </c>
      <c r="F637" s="245">
        <v>12665963.609999999</v>
      </c>
      <c r="G637" s="245">
        <v>508263538.21000004</v>
      </c>
      <c r="H637" s="245">
        <v>2927066.69</v>
      </c>
      <c r="I637" s="245">
        <v>65345396.240000002</v>
      </c>
      <c r="J637" s="245">
        <v>3248136.7399999988</v>
      </c>
      <c r="K637" s="246"/>
      <c r="L637" s="317">
        <v>599375246.19000006</v>
      </c>
      <c r="M637" s="317"/>
      <c r="N637" s="246"/>
      <c r="O637" s="245">
        <v>609924.18999999994</v>
      </c>
      <c r="P637" s="318">
        <v>4850322.4200000009</v>
      </c>
      <c r="Q637" s="318"/>
      <c r="R637" s="246"/>
      <c r="S637" s="246"/>
      <c r="T637" s="247">
        <v>5460246.6100000013</v>
      </c>
      <c r="U637" s="245">
        <v>332803361.65000004</v>
      </c>
      <c r="V637" s="245">
        <v>651452537.73000014</v>
      </c>
      <c r="W637" s="245">
        <v>21799630.319999997</v>
      </c>
      <c r="X637" s="245">
        <v>4916404.5199999996</v>
      </c>
      <c r="Y637" s="245">
        <v>763351.12</v>
      </c>
      <c r="Z637" s="245">
        <v>20774042.190000005</v>
      </c>
      <c r="AA637" s="246"/>
      <c r="AB637" s="245">
        <v>4856992.8099999996</v>
      </c>
      <c r="AC637" s="245">
        <v>141589736.07000002</v>
      </c>
      <c r="AD637" s="246"/>
      <c r="AE637" s="247">
        <v>1178956056.4100001</v>
      </c>
      <c r="AF637" s="245">
        <v>93364119.900000006</v>
      </c>
      <c r="AG637" s="245">
        <v>6715506.6500000004</v>
      </c>
      <c r="AH637" s="246"/>
      <c r="AI637" s="245">
        <v>2389226.7800000003</v>
      </c>
      <c r="AJ637" s="245">
        <v>12046014.189999999</v>
      </c>
      <c r="AK637" s="246"/>
      <c r="AL637" s="246"/>
      <c r="AM637" s="247">
        <v>114514867.52000001</v>
      </c>
      <c r="AN637" s="247">
        <f t="shared" si="18"/>
        <v>1898306416.73</v>
      </c>
      <c r="AO637" s="245">
        <v>699288.95</v>
      </c>
      <c r="AP637" s="246"/>
      <c r="AQ637" s="246"/>
      <c r="AR637" s="245">
        <v>288475.23999999993</v>
      </c>
      <c r="AS637" s="245">
        <v>20099.490000000002</v>
      </c>
      <c r="AT637" s="246"/>
      <c r="AU637" s="247">
        <v>1007863.68</v>
      </c>
      <c r="AV637" s="246"/>
      <c r="AW637" s="246"/>
      <c r="AX637" s="245">
        <v>911323.67</v>
      </c>
      <c r="AY637" s="245">
        <v>1064691.92</v>
      </c>
      <c r="AZ637" s="246"/>
      <c r="BA637" s="246"/>
      <c r="BB637" s="245">
        <v>9343542.129999999</v>
      </c>
      <c r="BC637" s="246"/>
      <c r="BD637" s="246"/>
      <c r="BE637" s="246"/>
      <c r="BF637" s="245">
        <v>397314.23</v>
      </c>
      <c r="BG637" s="246"/>
      <c r="BH637" s="246"/>
      <c r="BI637" s="245">
        <v>9.0949470177292824E-13</v>
      </c>
      <c r="BJ637" s="246"/>
      <c r="BK637" s="246"/>
      <c r="BL637" s="245">
        <v>10597879.349999998</v>
      </c>
      <c r="BM637" s="247">
        <f t="shared" si="19"/>
        <v>22314751.299999997</v>
      </c>
      <c r="BN637" s="246"/>
      <c r="BO637" s="246"/>
      <c r="BP637" s="246"/>
      <c r="BQ637" s="246"/>
      <c r="BR637" s="246"/>
      <c r="BS637" s="246"/>
      <c r="BT637" s="256"/>
      <c r="BU637" s="245">
        <v>68433551.180000007</v>
      </c>
      <c r="BV637" s="245">
        <v>62793.80000000001</v>
      </c>
      <c r="BW637" s="246"/>
      <c r="BX637" s="246"/>
      <c r="BY637" s="247">
        <v>68496344.980000004</v>
      </c>
      <c r="BZ637" s="245">
        <v>98276509.760000005</v>
      </c>
      <c r="CA637" s="245">
        <v>367226.31999999995</v>
      </c>
      <c r="CB637" s="247">
        <v>98643736.079999998</v>
      </c>
      <c r="CC637" s="256"/>
      <c r="CD637" s="256"/>
      <c r="CE637" s="247">
        <v>2088769112.77</v>
      </c>
      <c r="CG637" s="225"/>
      <c r="CH637" s="225"/>
    </row>
    <row r="638" spans="2:86" ht="15" customHeight="1">
      <c r="B638" s="314"/>
      <c r="C638" s="315" t="s">
        <v>648</v>
      </c>
      <c r="D638" s="316"/>
      <c r="E638" s="197"/>
      <c r="F638" s="245">
        <v>6811367.3599999985</v>
      </c>
      <c r="G638" s="245">
        <v>220868902.33999997</v>
      </c>
      <c r="H638" s="245">
        <v>533962.40000000014</v>
      </c>
      <c r="I638" s="245">
        <v>35703168.350000009</v>
      </c>
      <c r="J638" s="246"/>
      <c r="K638" s="246"/>
      <c r="L638" s="317">
        <v>263917400.44999999</v>
      </c>
      <c r="M638" s="317"/>
      <c r="N638" s="246"/>
      <c r="O638" s="245">
        <v>609924.18999999994</v>
      </c>
      <c r="P638" s="318">
        <v>4039165.24</v>
      </c>
      <c r="Q638" s="318"/>
      <c r="R638" s="246"/>
      <c r="S638" s="246"/>
      <c r="T638" s="247">
        <v>4649089.43</v>
      </c>
      <c r="U638" s="246"/>
      <c r="V638" s="245">
        <v>266706814.23000002</v>
      </c>
      <c r="W638" s="245">
        <v>16868723.620000001</v>
      </c>
      <c r="X638" s="245">
        <v>4048950.0799999996</v>
      </c>
      <c r="Y638" s="245">
        <v>587864.93000000005</v>
      </c>
      <c r="Z638" s="245">
        <v>20020036.270000003</v>
      </c>
      <c r="AA638" s="246"/>
      <c r="AB638" s="245">
        <v>1682111.17</v>
      </c>
      <c r="AC638" s="246"/>
      <c r="AD638" s="246"/>
      <c r="AE638" s="247">
        <v>309914500.30000001</v>
      </c>
      <c r="AF638" s="245">
        <v>462319.5</v>
      </c>
      <c r="AG638" s="246"/>
      <c r="AH638" s="246"/>
      <c r="AI638" s="245">
        <v>61989.24</v>
      </c>
      <c r="AJ638" s="245">
        <v>976137.13999999978</v>
      </c>
      <c r="AK638" s="246"/>
      <c r="AL638" s="246"/>
      <c r="AM638" s="247">
        <v>1500445.88</v>
      </c>
      <c r="AN638" s="247">
        <f t="shared" si="18"/>
        <v>579981436.06000006</v>
      </c>
      <c r="AO638" s="246"/>
      <c r="AP638" s="246"/>
      <c r="AQ638" s="246"/>
      <c r="AR638" s="246"/>
      <c r="AS638" s="246"/>
      <c r="AT638" s="246"/>
      <c r="AU638" s="256"/>
      <c r="AV638" s="246"/>
      <c r="AW638" s="246"/>
      <c r="AX638" s="246"/>
      <c r="AY638" s="246"/>
      <c r="AZ638" s="246"/>
      <c r="BA638" s="246"/>
      <c r="BB638" s="245">
        <v>9341100.8399999999</v>
      </c>
      <c r="BC638" s="246"/>
      <c r="BD638" s="246"/>
      <c r="BE638" s="246"/>
      <c r="BF638" s="246"/>
      <c r="BG638" s="246"/>
      <c r="BH638" s="246"/>
      <c r="BI638" s="246"/>
      <c r="BJ638" s="246"/>
      <c r="BK638" s="246"/>
      <c r="BL638" s="245">
        <v>2543009.9900000002</v>
      </c>
      <c r="BM638" s="247">
        <f t="shared" si="19"/>
        <v>11884110.83</v>
      </c>
      <c r="BN638" s="246"/>
      <c r="BO638" s="246"/>
      <c r="BP638" s="246"/>
      <c r="BQ638" s="246"/>
      <c r="BR638" s="246"/>
      <c r="BS638" s="246"/>
      <c r="BT638" s="256"/>
      <c r="BU638" s="246"/>
      <c r="BV638" s="246"/>
      <c r="BW638" s="246"/>
      <c r="BX638" s="246"/>
      <c r="BY638" s="256"/>
      <c r="BZ638" s="246"/>
      <c r="CA638" s="246"/>
      <c r="CB638" s="256"/>
      <c r="CC638" s="247">
        <v>578542979.41999996</v>
      </c>
      <c r="CD638" s="247">
        <v>13322567.469999999</v>
      </c>
      <c r="CE638" s="247">
        <v>591865546.88999987</v>
      </c>
      <c r="CG638" s="225"/>
      <c r="CH638" s="225"/>
    </row>
    <row r="639" spans="2:86" ht="15" customHeight="1">
      <c r="B639" s="314"/>
      <c r="C639" s="315" t="s">
        <v>649</v>
      </c>
      <c r="D639" s="316"/>
      <c r="E639" s="197">
        <v>6925144.7000000002</v>
      </c>
      <c r="F639" s="245">
        <v>5854596.2500000009</v>
      </c>
      <c r="G639" s="245">
        <v>287394635.87000006</v>
      </c>
      <c r="H639" s="245">
        <v>2393104.29</v>
      </c>
      <c r="I639" s="245">
        <v>29642227.889999993</v>
      </c>
      <c r="J639" s="245">
        <v>3248136.7399999988</v>
      </c>
      <c r="K639" s="246"/>
      <c r="L639" s="317">
        <v>335457845.74000007</v>
      </c>
      <c r="M639" s="317"/>
      <c r="N639" s="246"/>
      <c r="O639" s="246"/>
      <c r="P639" s="318">
        <v>811157.18000000063</v>
      </c>
      <c r="Q639" s="318"/>
      <c r="R639" s="246"/>
      <c r="S639" s="246"/>
      <c r="T639" s="247">
        <v>811157.18000000156</v>
      </c>
      <c r="U639" s="245">
        <v>332803361.65000004</v>
      </c>
      <c r="V639" s="245">
        <v>384745723.50000012</v>
      </c>
      <c r="W639" s="245">
        <v>4930906.6999999955</v>
      </c>
      <c r="X639" s="245">
        <v>867454.44</v>
      </c>
      <c r="Y639" s="245">
        <v>175486.18999999994</v>
      </c>
      <c r="Z639" s="245">
        <v>754005.92000000179</v>
      </c>
      <c r="AA639" s="246"/>
      <c r="AB639" s="245">
        <v>3174881.6399999997</v>
      </c>
      <c r="AC639" s="245">
        <v>141589736.07000002</v>
      </c>
      <c r="AD639" s="246"/>
      <c r="AE639" s="247">
        <v>869041556.11000013</v>
      </c>
      <c r="AF639" s="245">
        <v>92901800.400000006</v>
      </c>
      <c r="AG639" s="245">
        <v>6715506.6500000004</v>
      </c>
      <c r="AH639" s="246"/>
      <c r="AI639" s="245">
        <v>2327237.54</v>
      </c>
      <c r="AJ639" s="245">
        <v>11069877.049999999</v>
      </c>
      <c r="AK639" s="246"/>
      <c r="AL639" s="246"/>
      <c r="AM639" s="247">
        <v>113014421.64000002</v>
      </c>
      <c r="AN639" s="247">
        <f t="shared" si="18"/>
        <v>1318324980.6700003</v>
      </c>
      <c r="AO639" s="245">
        <v>699288.95</v>
      </c>
      <c r="AP639" s="246"/>
      <c r="AQ639" s="246"/>
      <c r="AR639" s="245">
        <v>288475.23999999993</v>
      </c>
      <c r="AS639" s="245">
        <v>20099.490000000002</v>
      </c>
      <c r="AT639" s="246"/>
      <c r="AU639" s="247">
        <v>1007863.68</v>
      </c>
      <c r="AV639" s="246"/>
      <c r="AW639" s="246"/>
      <c r="AX639" s="245">
        <v>911323.67</v>
      </c>
      <c r="AY639" s="245">
        <v>1064691.92</v>
      </c>
      <c r="AZ639" s="246"/>
      <c r="BA639" s="246"/>
      <c r="BB639" s="245">
        <v>2441.2899999991059</v>
      </c>
      <c r="BC639" s="246"/>
      <c r="BD639" s="246"/>
      <c r="BE639" s="246"/>
      <c r="BF639" s="245">
        <v>397314.23</v>
      </c>
      <c r="BG639" s="246"/>
      <c r="BH639" s="246"/>
      <c r="BI639" s="245">
        <v>9.0949470177292824E-13</v>
      </c>
      <c r="BJ639" s="246"/>
      <c r="BK639" s="246"/>
      <c r="BL639" s="245">
        <v>8054869.3599999975</v>
      </c>
      <c r="BM639" s="247">
        <f t="shared" si="19"/>
        <v>10430640.469999997</v>
      </c>
      <c r="BN639" s="246"/>
      <c r="BO639" s="246"/>
      <c r="BP639" s="246"/>
      <c r="BQ639" s="246"/>
      <c r="BR639" s="246"/>
      <c r="BS639" s="246"/>
      <c r="BT639" s="256"/>
      <c r="BU639" s="245">
        <v>68433551.180000007</v>
      </c>
      <c r="BV639" s="245">
        <v>62793.80000000001</v>
      </c>
      <c r="BW639" s="246"/>
      <c r="BX639" s="246"/>
      <c r="BY639" s="247">
        <v>68496344.980000004</v>
      </c>
      <c r="BZ639" s="245">
        <v>98276509.760000005</v>
      </c>
      <c r="CA639" s="245">
        <v>367226.31999999995</v>
      </c>
      <c r="CB639" s="247">
        <v>98643736.079999998</v>
      </c>
      <c r="CC639" s="256"/>
      <c r="CD639" s="256"/>
      <c r="CE639" s="247">
        <v>1496903565.8800001</v>
      </c>
      <c r="CG639" s="225"/>
      <c r="CH639" s="225"/>
    </row>
    <row r="640" spans="2:86" ht="15" customHeight="1">
      <c r="B640" s="314" t="s">
        <v>244</v>
      </c>
      <c r="C640" s="315" t="s">
        <v>647</v>
      </c>
      <c r="D640" s="316"/>
      <c r="E640" s="197">
        <v>4200</v>
      </c>
      <c r="F640" s="245">
        <v>125618.72</v>
      </c>
      <c r="G640" s="245">
        <v>35253964.910000004</v>
      </c>
      <c r="H640" s="245">
        <v>77562.92</v>
      </c>
      <c r="I640" s="245">
        <v>60543</v>
      </c>
      <c r="J640" s="245">
        <v>298106.52000000014</v>
      </c>
      <c r="K640" s="246"/>
      <c r="L640" s="317">
        <v>35819996.070000008</v>
      </c>
      <c r="M640" s="317"/>
      <c r="N640" s="246"/>
      <c r="O640" s="245">
        <v>130254.33</v>
      </c>
      <c r="P640" s="318">
        <v>5000</v>
      </c>
      <c r="Q640" s="318"/>
      <c r="R640" s="246"/>
      <c r="S640" s="246"/>
      <c r="T640" s="247">
        <v>135254.33000000002</v>
      </c>
      <c r="U640" s="245">
        <v>5201560.8599999994</v>
      </c>
      <c r="V640" s="245">
        <v>35891662.890000001</v>
      </c>
      <c r="W640" s="245">
        <v>5287849.3999999994</v>
      </c>
      <c r="X640" s="245">
        <v>2241913.54</v>
      </c>
      <c r="Y640" s="245">
        <v>156603.33000000002</v>
      </c>
      <c r="Z640" s="245">
        <v>1360666.98</v>
      </c>
      <c r="AA640" s="245">
        <v>356.7</v>
      </c>
      <c r="AB640" s="245">
        <v>121744.45</v>
      </c>
      <c r="AC640" s="245">
        <v>2405488.56</v>
      </c>
      <c r="AD640" s="246"/>
      <c r="AE640" s="247">
        <v>52667846.710000001</v>
      </c>
      <c r="AF640" s="245">
        <v>175885</v>
      </c>
      <c r="AG640" s="245">
        <v>815030.02</v>
      </c>
      <c r="AH640" s="246"/>
      <c r="AI640" s="246"/>
      <c r="AJ640" s="246"/>
      <c r="AK640" s="246"/>
      <c r="AL640" s="246"/>
      <c r="AM640" s="247">
        <v>990915.02</v>
      </c>
      <c r="AN640" s="247">
        <f t="shared" si="18"/>
        <v>89614012.13000001</v>
      </c>
      <c r="AO640" s="245">
        <v>187570.86</v>
      </c>
      <c r="AP640" s="246"/>
      <c r="AQ640" s="246"/>
      <c r="AR640" s="246"/>
      <c r="AS640" s="245">
        <v>1264200.6800000002</v>
      </c>
      <c r="AT640" s="246"/>
      <c r="AU640" s="247">
        <v>1451771.54</v>
      </c>
      <c r="AV640" s="246"/>
      <c r="AW640" s="246"/>
      <c r="AX640" s="245">
        <v>32077.069999999992</v>
      </c>
      <c r="AY640" s="245">
        <v>329551.68</v>
      </c>
      <c r="AZ640" s="246"/>
      <c r="BA640" s="246"/>
      <c r="BB640" s="245">
        <v>56662.8</v>
      </c>
      <c r="BC640" s="246"/>
      <c r="BD640" s="246"/>
      <c r="BE640" s="246"/>
      <c r="BF640" s="245">
        <v>224798.15000000002</v>
      </c>
      <c r="BG640" s="245">
        <v>4.5474735088646412E-13</v>
      </c>
      <c r="BH640" s="246"/>
      <c r="BI640" s="246"/>
      <c r="BJ640" s="246"/>
      <c r="BK640" s="246"/>
      <c r="BL640" s="246"/>
      <c r="BM640" s="247">
        <f t="shared" si="19"/>
        <v>643089.69999999995</v>
      </c>
      <c r="BN640" s="246"/>
      <c r="BO640" s="246"/>
      <c r="BP640" s="246"/>
      <c r="BQ640" s="246"/>
      <c r="BR640" s="246"/>
      <c r="BS640" s="246"/>
      <c r="BT640" s="256"/>
      <c r="BU640" s="245">
        <v>3682964.24</v>
      </c>
      <c r="BV640" s="245">
        <v>1738.8200000000002</v>
      </c>
      <c r="BW640" s="246"/>
      <c r="BX640" s="246"/>
      <c r="BY640" s="247">
        <v>3684703.06</v>
      </c>
      <c r="BZ640" s="245">
        <v>3847640.57</v>
      </c>
      <c r="CA640" s="245">
        <v>45303.14</v>
      </c>
      <c r="CB640" s="247">
        <v>3892943.7100000004</v>
      </c>
      <c r="CC640" s="256"/>
      <c r="CD640" s="256"/>
      <c r="CE640" s="247">
        <v>99286520.140000015</v>
      </c>
      <c r="CG640" s="225"/>
      <c r="CH640" s="225"/>
    </row>
    <row r="641" spans="2:86" ht="15" customHeight="1">
      <c r="B641" s="314"/>
      <c r="C641" s="315" t="s">
        <v>648</v>
      </c>
      <c r="D641" s="316"/>
      <c r="E641" s="197"/>
      <c r="F641" s="245">
        <v>12561.88</v>
      </c>
      <c r="G641" s="245">
        <v>18749236.259999998</v>
      </c>
      <c r="H641" s="245">
        <v>26410</v>
      </c>
      <c r="I641" s="245">
        <v>21190.050000000003</v>
      </c>
      <c r="J641" s="246"/>
      <c r="K641" s="246"/>
      <c r="L641" s="317">
        <v>18809398.189999998</v>
      </c>
      <c r="M641" s="317"/>
      <c r="N641" s="246"/>
      <c r="O641" s="245">
        <v>86827.54</v>
      </c>
      <c r="P641" s="319"/>
      <c r="Q641" s="319"/>
      <c r="R641" s="246"/>
      <c r="S641" s="246"/>
      <c r="T641" s="247">
        <v>86827.54</v>
      </c>
      <c r="U641" s="246"/>
      <c r="V641" s="245">
        <v>8466693.0499999989</v>
      </c>
      <c r="W641" s="245">
        <v>3565539.43</v>
      </c>
      <c r="X641" s="245">
        <v>1905455.36</v>
      </c>
      <c r="Y641" s="245">
        <v>136814.37</v>
      </c>
      <c r="Z641" s="245">
        <v>1175970.3399999999</v>
      </c>
      <c r="AA641" s="245">
        <v>154.5</v>
      </c>
      <c r="AB641" s="245">
        <v>31708.43</v>
      </c>
      <c r="AC641" s="246"/>
      <c r="AD641" s="246"/>
      <c r="AE641" s="247">
        <v>15282335.479999997</v>
      </c>
      <c r="AF641" s="245">
        <v>4229.87</v>
      </c>
      <c r="AG641" s="246"/>
      <c r="AH641" s="246"/>
      <c r="AI641" s="246"/>
      <c r="AJ641" s="246"/>
      <c r="AK641" s="246"/>
      <c r="AL641" s="246"/>
      <c r="AM641" s="247">
        <v>4229.87</v>
      </c>
      <c r="AN641" s="247">
        <f t="shared" si="18"/>
        <v>34182791.079999991</v>
      </c>
      <c r="AO641" s="246"/>
      <c r="AP641" s="246"/>
      <c r="AQ641" s="246"/>
      <c r="AR641" s="246"/>
      <c r="AS641" s="246"/>
      <c r="AT641" s="246"/>
      <c r="AU641" s="256"/>
      <c r="AV641" s="246"/>
      <c r="AW641" s="246"/>
      <c r="AX641" s="246"/>
      <c r="AY641" s="246"/>
      <c r="AZ641" s="246"/>
      <c r="BA641" s="246"/>
      <c r="BB641" s="245">
        <v>56662.8</v>
      </c>
      <c r="BC641" s="246"/>
      <c r="BD641" s="246"/>
      <c r="BE641" s="246"/>
      <c r="BF641" s="246"/>
      <c r="BG641" s="246"/>
      <c r="BH641" s="246"/>
      <c r="BI641" s="246"/>
      <c r="BJ641" s="246"/>
      <c r="BK641" s="246"/>
      <c r="BL641" s="246"/>
      <c r="BM641" s="247">
        <f t="shared" si="19"/>
        <v>56662.8</v>
      </c>
      <c r="BN641" s="246"/>
      <c r="BO641" s="246"/>
      <c r="BP641" s="246"/>
      <c r="BQ641" s="246"/>
      <c r="BR641" s="246"/>
      <c r="BS641" s="246"/>
      <c r="BT641" s="256"/>
      <c r="BU641" s="246"/>
      <c r="BV641" s="246"/>
      <c r="BW641" s="246"/>
      <c r="BX641" s="246"/>
      <c r="BY641" s="256"/>
      <c r="BZ641" s="246"/>
      <c r="CA641" s="246"/>
      <c r="CB641" s="256"/>
      <c r="CC641" s="247">
        <v>34178561.209999993</v>
      </c>
      <c r="CD641" s="247">
        <v>60892.67</v>
      </c>
      <c r="CE641" s="247">
        <v>34239453.879999995</v>
      </c>
      <c r="CG641" s="225"/>
      <c r="CH641" s="225"/>
    </row>
    <row r="642" spans="2:86" ht="15" customHeight="1">
      <c r="B642" s="314"/>
      <c r="C642" s="315" t="s">
        <v>649</v>
      </c>
      <c r="D642" s="316"/>
      <c r="E642" s="197">
        <v>4200</v>
      </c>
      <c r="F642" s="245">
        <v>113056.84</v>
      </c>
      <c r="G642" s="245">
        <v>16504728.650000006</v>
      </c>
      <c r="H642" s="245">
        <v>51152.92</v>
      </c>
      <c r="I642" s="245">
        <v>39352.949999999997</v>
      </c>
      <c r="J642" s="245">
        <v>298106.52000000014</v>
      </c>
      <c r="K642" s="246"/>
      <c r="L642" s="317">
        <v>17010597.88000001</v>
      </c>
      <c r="M642" s="317"/>
      <c r="N642" s="246"/>
      <c r="O642" s="245">
        <v>43426.790000000008</v>
      </c>
      <c r="P642" s="318">
        <v>5000</v>
      </c>
      <c r="Q642" s="318"/>
      <c r="R642" s="246"/>
      <c r="S642" s="246"/>
      <c r="T642" s="247">
        <v>48426.790000000023</v>
      </c>
      <c r="U642" s="245">
        <v>5201560.8599999994</v>
      </c>
      <c r="V642" s="245">
        <v>27424969.840000004</v>
      </c>
      <c r="W642" s="245">
        <v>1722309.9699999997</v>
      </c>
      <c r="X642" s="245">
        <v>336458.17999999993</v>
      </c>
      <c r="Y642" s="245">
        <v>19788.960000000021</v>
      </c>
      <c r="Z642" s="245">
        <v>184696.64000000013</v>
      </c>
      <c r="AA642" s="245">
        <v>202.2</v>
      </c>
      <c r="AB642" s="245">
        <v>90036.01999999999</v>
      </c>
      <c r="AC642" s="245">
        <v>2405488.56</v>
      </c>
      <c r="AD642" s="246"/>
      <c r="AE642" s="247">
        <v>37385511.230000004</v>
      </c>
      <c r="AF642" s="245">
        <v>171655.13</v>
      </c>
      <c r="AG642" s="245">
        <v>815030.02</v>
      </c>
      <c r="AH642" s="246"/>
      <c r="AI642" s="246"/>
      <c r="AJ642" s="246"/>
      <c r="AK642" s="246"/>
      <c r="AL642" s="246"/>
      <c r="AM642" s="247">
        <v>986685.15</v>
      </c>
      <c r="AN642" s="247">
        <f t="shared" si="18"/>
        <v>55431221.050000012</v>
      </c>
      <c r="AO642" s="245">
        <v>187570.86</v>
      </c>
      <c r="AP642" s="246"/>
      <c r="AQ642" s="246"/>
      <c r="AR642" s="246"/>
      <c r="AS642" s="245">
        <v>1264200.6800000002</v>
      </c>
      <c r="AT642" s="246"/>
      <c r="AU642" s="247">
        <v>1451771.54</v>
      </c>
      <c r="AV642" s="246"/>
      <c r="AW642" s="246"/>
      <c r="AX642" s="245">
        <v>32077.069999999992</v>
      </c>
      <c r="AY642" s="245">
        <v>329551.68</v>
      </c>
      <c r="AZ642" s="246"/>
      <c r="BA642" s="246"/>
      <c r="BB642" s="246"/>
      <c r="BC642" s="246"/>
      <c r="BD642" s="246"/>
      <c r="BE642" s="246"/>
      <c r="BF642" s="245">
        <v>224798.15000000002</v>
      </c>
      <c r="BG642" s="245">
        <v>4.5474735088646412E-13</v>
      </c>
      <c r="BH642" s="246"/>
      <c r="BI642" s="246"/>
      <c r="BJ642" s="246"/>
      <c r="BK642" s="246"/>
      <c r="BL642" s="246"/>
      <c r="BM642" s="247">
        <f t="shared" si="19"/>
        <v>586426.9</v>
      </c>
      <c r="BN642" s="246"/>
      <c r="BO642" s="246"/>
      <c r="BP642" s="246"/>
      <c r="BQ642" s="246"/>
      <c r="BR642" s="246"/>
      <c r="BS642" s="246"/>
      <c r="BT642" s="256"/>
      <c r="BU642" s="245">
        <v>3682964.24</v>
      </c>
      <c r="BV642" s="245">
        <v>1738.8200000000002</v>
      </c>
      <c r="BW642" s="246"/>
      <c r="BX642" s="246"/>
      <c r="BY642" s="247">
        <v>3684703.06</v>
      </c>
      <c r="BZ642" s="245">
        <v>3847640.57</v>
      </c>
      <c r="CA642" s="245">
        <v>45303.14</v>
      </c>
      <c r="CB642" s="247">
        <v>3892943.7100000004</v>
      </c>
      <c r="CC642" s="256"/>
      <c r="CD642" s="256"/>
      <c r="CE642" s="247">
        <v>65047066.26000002</v>
      </c>
      <c r="CG642" s="225"/>
      <c r="CH642" s="225"/>
    </row>
    <row r="643" spans="2:86" ht="15" customHeight="1">
      <c r="B643" s="314" t="s">
        <v>245</v>
      </c>
      <c r="C643" s="315" t="s">
        <v>647</v>
      </c>
      <c r="D643" s="316"/>
      <c r="E643" s="197">
        <v>1441644.54</v>
      </c>
      <c r="F643" s="245">
        <v>4160353.61</v>
      </c>
      <c r="G643" s="245">
        <v>6041901.46</v>
      </c>
      <c r="H643" s="245">
        <v>1498.97</v>
      </c>
      <c r="I643" s="246"/>
      <c r="J643" s="245">
        <v>52962.5</v>
      </c>
      <c r="K643" s="246"/>
      <c r="L643" s="317">
        <v>11698361.08</v>
      </c>
      <c r="M643" s="317"/>
      <c r="N643" s="246"/>
      <c r="O643" s="245">
        <v>35691.599999999999</v>
      </c>
      <c r="P643" s="319"/>
      <c r="Q643" s="319"/>
      <c r="R643" s="246"/>
      <c r="S643" s="246"/>
      <c r="T643" s="247">
        <v>35691.599999999999</v>
      </c>
      <c r="U643" s="245">
        <v>974683.21</v>
      </c>
      <c r="V643" s="245">
        <v>25494212.970000003</v>
      </c>
      <c r="W643" s="245">
        <v>1540578.6499999997</v>
      </c>
      <c r="X643" s="245">
        <v>560713.23</v>
      </c>
      <c r="Y643" s="245">
        <v>136324.91</v>
      </c>
      <c r="Z643" s="245">
        <v>181789.48</v>
      </c>
      <c r="AA643" s="246"/>
      <c r="AB643" s="245">
        <v>483410.78</v>
      </c>
      <c r="AC643" s="246"/>
      <c r="AD643" s="246"/>
      <c r="AE643" s="247">
        <v>29371713.230000004</v>
      </c>
      <c r="AF643" s="246"/>
      <c r="AG643" s="245">
        <v>285657.06</v>
      </c>
      <c r="AH643" s="246"/>
      <c r="AI643" s="246"/>
      <c r="AJ643" s="246"/>
      <c r="AK643" s="246"/>
      <c r="AL643" s="246"/>
      <c r="AM643" s="247">
        <v>285657.06</v>
      </c>
      <c r="AN643" s="247">
        <f t="shared" si="18"/>
        <v>41391422.970000006</v>
      </c>
      <c r="AO643" s="245">
        <v>246878.62</v>
      </c>
      <c r="AP643" s="246"/>
      <c r="AQ643" s="246"/>
      <c r="AR643" s="246"/>
      <c r="AS643" s="246"/>
      <c r="AT643" s="246"/>
      <c r="AU643" s="247">
        <v>246878.62</v>
      </c>
      <c r="AV643" s="246"/>
      <c r="AW643" s="246"/>
      <c r="AX643" s="245">
        <v>138</v>
      </c>
      <c r="AY643" s="245">
        <v>217828.47</v>
      </c>
      <c r="AZ643" s="246"/>
      <c r="BA643" s="246"/>
      <c r="BB643" s="246"/>
      <c r="BC643" s="246"/>
      <c r="BD643" s="246"/>
      <c r="BE643" s="246"/>
      <c r="BF643" s="245">
        <v>247247.45</v>
      </c>
      <c r="BG643" s="246"/>
      <c r="BH643" s="246"/>
      <c r="BI643" s="246"/>
      <c r="BJ643" s="246"/>
      <c r="BK643" s="246"/>
      <c r="BL643" s="245">
        <v>20320.63</v>
      </c>
      <c r="BM643" s="247">
        <f t="shared" si="19"/>
        <v>485534.55000000005</v>
      </c>
      <c r="BN643" s="246"/>
      <c r="BO643" s="246"/>
      <c r="BP643" s="246"/>
      <c r="BQ643" s="246"/>
      <c r="BR643" s="246"/>
      <c r="BS643" s="246"/>
      <c r="BT643" s="256"/>
      <c r="BU643" s="245">
        <v>2476863.09</v>
      </c>
      <c r="BV643" s="245">
        <v>2701.7700000000023</v>
      </c>
      <c r="BW643" s="246"/>
      <c r="BX643" s="246"/>
      <c r="BY643" s="247">
        <v>2479564.86</v>
      </c>
      <c r="BZ643" s="245">
        <v>495826.36</v>
      </c>
      <c r="CA643" s="246"/>
      <c r="CB643" s="247">
        <v>495826.36</v>
      </c>
      <c r="CC643" s="256"/>
      <c r="CD643" s="256"/>
      <c r="CE643" s="247">
        <v>45099227.360000007</v>
      </c>
      <c r="CG643" s="225"/>
      <c r="CH643" s="225"/>
    </row>
    <row r="644" spans="2:86" ht="15" customHeight="1">
      <c r="B644" s="314"/>
      <c r="C644" s="315" t="s">
        <v>648</v>
      </c>
      <c r="D644" s="316"/>
      <c r="E644" s="197"/>
      <c r="F644" s="245">
        <v>258663.28</v>
      </c>
      <c r="G644" s="245">
        <v>371298.75</v>
      </c>
      <c r="H644" s="246"/>
      <c r="I644" s="246"/>
      <c r="J644" s="246"/>
      <c r="K644" s="246"/>
      <c r="L644" s="317">
        <v>629962.03</v>
      </c>
      <c r="M644" s="317"/>
      <c r="N644" s="246"/>
      <c r="O644" s="246"/>
      <c r="P644" s="319"/>
      <c r="Q644" s="319"/>
      <c r="R644" s="246"/>
      <c r="S644" s="246"/>
      <c r="T644" s="256"/>
      <c r="U644" s="246"/>
      <c r="V644" s="245">
        <v>3838334.49</v>
      </c>
      <c r="W644" s="245">
        <v>1363608.11</v>
      </c>
      <c r="X644" s="245">
        <v>463006.54</v>
      </c>
      <c r="Y644" s="245">
        <v>107633.04999999999</v>
      </c>
      <c r="Z644" s="245">
        <v>179175.99000000002</v>
      </c>
      <c r="AA644" s="246"/>
      <c r="AB644" s="245">
        <v>382153</v>
      </c>
      <c r="AC644" s="246"/>
      <c r="AD644" s="246"/>
      <c r="AE644" s="247">
        <v>6333911.1799999997</v>
      </c>
      <c r="AF644" s="246"/>
      <c r="AG644" s="246"/>
      <c r="AH644" s="246"/>
      <c r="AI644" s="246"/>
      <c r="AJ644" s="246"/>
      <c r="AK644" s="246"/>
      <c r="AL644" s="246"/>
      <c r="AM644" s="256"/>
      <c r="AN644" s="247">
        <f t="shared" si="18"/>
        <v>6963873.21</v>
      </c>
      <c r="AO644" s="246"/>
      <c r="AP644" s="246"/>
      <c r="AQ644" s="246"/>
      <c r="AR644" s="246"/>
      <c r="AS644" s="246"/>
      <c r="AT644" s="246"/>
      <c r="AU644" s="256"/>
      <c r="AV644" s="246"/>
      <c r="AW644" s="246"/>
      <c r="AX644" s="246"/>
      <c r="AY644" s="246"/>
      <c r="AZ644" s="246"/>
      <c r="BA644" s="246"/>
      <c r="BB644" s="246"/>
      <c r="BC644" s="246"/>
      <c r="BD644" s="246"/>
      <c r="BE644" s="246"/>
      <c r="BF644" s="246"/>
      <c r="BG644" s="246"/>
      <c r="BH644" s="246"/>
      <c r="BI644" s="246"/>
      <c r="BJ644" s="246"/>
      <c r="BK644" s="246"/>
      <c r="BL644" s="246"/>
      <c r="BM644" s="247">
        <f t="shared" si="19"/>
        <v>0</v>
      </c>
      <c r="BN644" s="246"/>
      <c r="BO644" s="246"/>
      <c r="BP644" s="246"/>
      <c r="BQ644" s="246"/>
      <c r="BR644" s="246"/>
      <c r="BS644" s="246"/>
      <c r="BT644" s="256"/>
      <c r="BU644" s="246"/>
      <c r="BV644" s="246"/>
      <c r="BW644" s="246"/>
      <c r="BX644" s="246"/>
      <c r="BY644" s="256"/>
      <c r="BZ644" s="246"/>
      <c r="CA644" s="246"/>
      <c r="CB644" s="256"/>
      <c r="CC644" s="247">
        <v>6963873.209999999</v>
      </c>
      <c r="CD644" s="256"/>
      <c r="CE644" s="247">
        <v>6963873.21</v>
      </c>
      <c r="CG644" s="225"/>
      <c r="CH644" s="225"/>
    </row>
    <row r="645" spans="2:86" ht="15" customHeight="1">
      <c r="B645" s="314"/>
      <c r="C645" s="315" t="s">
        <v>649</v>
      </c>
      <c r="D645" s="316"/>
      <c r="E645" s="197">
        <v>1441644.54</v>
      </c>
      <c r="F645" s="245">
        <v>3901690.33</v>
      </c>
      <c r="G645" s="245">
        <v>5670602.71</v>
      </c>
      <c r="H645" s="245">
        <v>1498.97</v>
      </c>
      <c r="I645" s="246"/>
      <c r="J645" s="245">
        <v>52962.5</v>
      </c>
      <c r="K645" s="246"/>
      <c r="L645" s="317">
        <v>11068399.050000001</v>
      </c>
      <c r="M645" s="317"/>
      <c r="N645" s="246"/>
      <c r="O645" s="245">
        <v>35691.599999999999</v>
      </c>
      <c r="P645" s="319"/>
      <c r="Q645" s="319"/>
      <c r="R645" s="246"/>
      <c r="S645" s="246"/>
      <c r="T645" s="247">
        <v>35691.599999999999</v>
      </c>
      <c r="U645" s="245">
        <v>974683.21</v>
      </c>
      <c r="V645" s="245">
        <v>21655878.480000004</v>
      </c>
      <c r="W645" s="245">
        <v>176970.5399999998</v>
      </c>
      <c r="X645" s="245">
        <v>97706.69</v>
      </c>
      <c r="Y645" s="245">
        <v>28691.860000000015</v>
      </c>
      <c r="Z645" s="245">
        <v>2613.4899999999907</v>
      </c>
      <c r="AA645" s="246"/>
      <c r="AB645" s="245">
        <v>101257.77999999997</v>
      </c>
      <c r="AC645" s="246"/>
      <c r="AD645" s="246"/>
      <c r="AE645" s="247">
        <v>23037802.050000004</v>
      </c>
      <c r="AF645" s="246"/>
      <c r="AG645" s="245">
        <v>285657.06</v>
      </c>
      <c r="AH645" s="246"/>
      <c r="AI645" s="246"/>
      <c r="AJ645" s="246"/>
      <c r="AK645" s="246"/>
      <c r="AL645" s="246"/>
      <c r="AM645" s="247">
        <v>285657.06</v>
      </c>
      <c r="AN645" s="247">
        <f t="shared" si="18"/>
        <v>34427549.760000005</v>
      </c>
      <c r="AO645" s="245">
        <v>246878.62</v>
      </c>
      <c r="AP645" s="246"/>
      <c r="AQ645" s="246"/>
      <c r="AR645" s="246"/>
      <c r="AS645" s="246"/>
      <c r="AT645" s="246"/>
      <c r="AU645" s="247">
        <v>246878.62</v>
      </c>
      <c r="AV645" s="246"/>
      <c r="AW645" s="246"/>
      <c r="AX645" s="245">
        <v>138</v>
      </c>
      <c r="AY645" s="245">
        <v>217828.47</v>
      </c>
      <c r="AZ645" s="246"/>
      <c r="BA645" s="246"/>
      <c r="BB645" s="246"/>
      <c r="BC645" s="246"/>
      <c r="BD645" s="246"/>
      <c r="BE645" s="246"/>
      <c r="BF645" s="245">
        <v>247247.45</v>
      </c>
      <c r="BG645" s="246"/>
      <c r="BH645" s="246"/>
      <c r="BI645" s="246"/>
      <c r="BJ645" s="246"/>
      <c r="BK645" s="246"/>
      <c r="BL645" s="245">
        <v>20320.63</v>
      </c>
      <c r="BM645" s="247">
        <f t="shared" si="19"/>
        <v>485534.55000000005</v>
      </c>
      <c r="BN645" s="246"/>
      <c r="BO645" s="246"/>
      <c r="BP645" s="246"/>
      <c r="BQ645" s="246"/>
      <c r="BR645" s="246"/>
      <c r="BS645" s="246"/>
      <c r="BT645" s="256"/>
      <c r="BU645" s="245">
        <v>2476863.09</v>
      </c>
      <c r="BV645" s="245">
        <v>2701.7700000000023</v>
      </c>
      <c r="BW645" s="246"/>
      <c r="BX645" s="246"/>
      <c r="BY645" s="247">
        <v>2479564.86</v>
      </c>
      <c r="BZ645" s="245">
        <v>495826.36</v>
      </c>
      <c r="CA645" s="246"/>
      <c r="CB645" s="247">
        <v>495826.36</v>
      </c>
      <c r="CC645" s="256"/>
      <c r="CD645" s="256"/>
      <c r="CE645" s="247">
        <v>38135354.150000006</v>
      </c>
      <c r="CG645" s="225"/>
      <c r="CH645" s="225"/>
    </row>
    <row r="646" spans="2:86" ht="15" customHeight="1">
      <c r="B646" s="314" t="s">
        <v>246</v>
      </c>
      <c r="C646" s="315" t="s">
        <v>647</v>
      </c>
      <c r="D646" s="316"/>
      <c r="E646" s="197">
        <v>287511</v>
      </c>
      <c r="F646" s="246"/>
      <c r="G646" s="245">
        <v>97568100.790000007</v>
      </c>
      <c r="H646" s="246"/>
      <c r="I646" s="246"/>
      <c r="J646" s="246"/>
      <c r="K646" s="246"/>
      <c r="L646" s="317">
        <v>97855611.790000007</v>
      </c>
      <c r="M646" s="317"/>
      <c r="N646" s="245">
        <v>67290.179999999993</v>
      </c>
      <c r="O646" s="246"/>
      <c r="P646" s="318">
        <v>3000</v>
      </c>
      <c r="Q646" s="318"/>
      <c r="R646" s="246"/>
      <c r="S646" s="246"/>
      <c r="T646" s="247">
        <v>70290.179999999993</v>
      </c>
      <c r="U646" s="245">
        <v>72117.97</v>
      </c>
      <c r="V646" s="245">
        <v>8957690.4500000011</v>
      </c>
      <c r="W646" s="245">
        <v>783544.96</v>
      </c>
      <c r="X646" s="245">
        <v>695315.92</v>
      </c>
      <c r="Y646" s="245">
        <v>69826.97</v>
      </c>
      <c r="Z646" s="245">
        <v>634666.62</v>
      </c>
      <c r="AA646" s="246"/>
      <c r="AB646" s="245">
        <v>93384.13</v>
      </c>
      <c r="AC646" s="246"/>
      <c r="AD646" s="246"/>
      <c r="AE646" s="247">
        <v>11306547.020000003</v>
      </c>
      <c r="AF646" s="245">
        <v>1284390</v>
      </c>
      <c r="AG646" s="245">
        <v>340733.42</v>
      </c>
      <c r="AH646" s="246"/>
      <c r="AI646" s="246"/>
      <c r="AJ646" s="246"/>
      <c r="AK646" s="246"/>
      <c r="AL646" s="246"/>
      <c r="AM646" s="247">
        <v>1625123.42</v>
      </c>
      <c r="AN646" s="247">
        <f t="shared" si="18"/>
        <v>110857572.41000001</v>
      </c>
      <c r="AO646" s="246"/>
      <c r="AP646" s="246"/>
      <c r="AQ646" s="246"/>
      <c r="AR646" s="246"/>
      <c r="AS646" s="246"/>
      <c r="AT646" s="246"/>
      <c r="AU646" s="256"/>
      <c r="AV646" s="246"/>
      <c r="AW646" s="246"/>
      <c r="AX646" s="246"/>
      <c r="AY646" s="245">
        <v>67942.799999999988</v>
      </c>
      <c r="AZ646" s="246"/>
      <c r="BA646" s="246"/>
      <c r="BB646" s="246"/>
      <c r="BC646" s="246"/>
      <c r="BD646" s="246"/>
      <c r="BE646" s="246"/>
      <c r="BF646" s="246"/>
      <c r="BG646" s="246"/>
      <c r="BH646" s="246"/>
      <c r="BI646" s="246"/>
      <c r="BJ646" s="246"/>
      <c r="BK646" s="246"/>
      <c r="BL646" s="245">
        <v>52841.75</v>
      </c>
      <c r="BM646" s="247">
        <f t="shared" si="19"/>
        <v>120784.54999999999</v>
      </c>
      <c r="BN646" s="246"/>
      <c r="BO646" s="246"/>
      <c r="BP646" s="246"/>
      <c r="BQ646" s="246"/>
      <c r="BR646" s="246"/>
      <c r="BS646" s="246"/>
      <c r="BT646" s="256"/>
      <c r="BU646" s="245">
        <v>1266055.71</v>
      </c>
      <c r="BV646" s="245">
        <v>1562.0700000000002</v>
      </c>
      <c r="BW646" s="246"/>
      <c r="BX646" s="246"/>
      <c r="BY646" s="247">
        <v>1267617.78</v>
      </c>
      <c r="BZ646" s="245">
        <v>558697.40999999992</v>
      </c>
      <c r="CA646" s="245">
        <v>5505.95</v>
      </c>
      <c r="CB646" s="247">
        <v>564203.35999999987</v>
      </c>
      <c r="CC646" s="256"/>
      <c r="CD646" s="256"/>
      <c r="CE646" s="247">
        <v>112810178.10000001</v>
      </c>
      <c r="CG646" s="225"/>
      <c r="CH646" s="225"/>
    </row>
    <row r="647" spans="2:86" ht="15" customHeight="1">
      <c r="B647" s="314"/>
      <c r="C647" s="315" t="s">
        <v>648</v>
      </c>
      <c r="D647" s="316"/>
      <c r="E647" s="197"/>
      <c r="F647" s="246"/>
      <c r="G647" s="245">
        <v>15665249.530000001</v>
      </c>
      <c r="H647" s="246"/>
      <c r="I647" s="246"/>
      <c r="J647" s="246"/>
      <c r="K647" s="246"/>
      <c r="L647" s="317">
        <v>15665249.530000001</v>
      </c>
      <c r="M647" s="317"/>
      <c r="N647" s="245">
        <v>67290.179999999993</v>
      </c>
      <c r="O647" s="246"/>
      <c r="P647" s="319"/>
      <c r="Q647" s="319"/>
      <c r="R647" s="246"/>
      <c r="S647" s="246"/>
      <c r="T647" s="247">
        <v>67290.179999999993</v>
      </c>
      <c r="U647" s="246"/>
      <c r="V647" s="245">
        <v>1248360.53</v>
      </c>
      <c r="W647" s="245">
        <v>298701.99</v>
      </c>
      <c r="X647" s="245">
        <v>525799.79999999993</v>
      </c>
      <c r="Y647" s="245">
        <v>46560.469999999994</v>
      </c>
      <c r="Z647" s="245">
        <v>412617.72</v>
      </c>
      <c r="AA647" s="246"/>
      <c r="AB647" s="245">
        <v>26981.82</v>
      </c>
      <c r="AC647" s="246"/>
      <c r="AD647" s="246"/>
      <c r="AE647" s="247">
        <v>2559022.3299999996</v>
      </c>
      <c r="AF647" s="245">
        <v>1284390</v>
      </c>
      <c r="AG647" s="246"/>
      <c r="AH647" s="246"/>
      <c r="AI647" s="246"/>
      <c r="AJ647" s="246"/>
      <c r="AK647" s="246"/>
      <c r="AL647" s="246"/>
      <c r="AM647" s="247">
        <v>1284390</v>
      </c>
      <c r="AN647" s="247">
        <f t="shared" si="18"/>
        <v>19575952.039999999</v>
      </c>
      <c r="AO647" s="246"/>
      <c r="AP647" s="246"/>
      <c r="AQ647" s="246"/>
      <c r="AR647" s="246"/>
      <c r="AS647" s="246"/>
      <c r="AT647" s="246"/>
      <c r="AU647" s="256"/>
      <c r="AV647" s="246"/>
      <c r="AW647" s="246"/>
      <c r="AX647" s="246"/>
      <c r="AY647" s="246"/>
      <c r="AZ647" s="246"/>
      <c r="BA647" s="246"/>
      <c r="BB647" s="245"/>
      <c r="BC647" s="246"/>
      <c r="BD647" s="246"/>
      <c r="BE647" s="246"/>
      <c r="BF647" s="246"/>
      <c r="BG647" s="246"/>
      <c r="BH647" s="246"/>
      <c r="BI647" s="246"/>
      <c r="BJ647" s="246"/>
      <c r="BK647" s="246"/>
      <c r="BL647" s="245">
        <v>47170.73</v>
      </c>
      <c r="BM647" s="247">
        <f t="shared" si="19"/>
        <v>47170.73</v>
      </c>
      <c r="BN647" s="246"/>
      <c r="BO647" s="246"/>
      <c r="BP647" s="246"/>
      <c r="BQ647" s="246"/>
      <c r="BR647" s="246"/>
      <c r="BS647" s="246"/>
      <c r="BT647" s="256"/>
      <c r="BU647" s="246"/>
      <c r="BV647" s="246"/>
      <c r="BW647" s="246"/>
      <c r="BX647" s="246"/>
      <c r="BY647" s="256"/>
      <c r="BZ647" s="246"/>
      <c r="CA647" s="246"/>
      <c r="CB647" s="256"/>
      <c r="CC647" s="247">
        <v>18291562.039999999</v>
      </c>
      <c r="CD647" s="247">
        <v>1331560.73</v>
      </c>
      <c r="CE647" s="247">
        <v>19623122.77</v>
      </c>
      <c r="CG647" s="225"/>
      <c r="CH647" s="225"/>
    </row>
    <row r="648" spans="2:86" ht="15" customHeight="1">
      <c r="B648" s="314"/>
      <c r="C648" s="315" t="s">
        <v>649</v>
      </c>
      <c r="D648" s="316"/>
      <c r="E648" s="197">
        <v>287511</v>
      </c>
      <c r="F648" s="246"/>
      <c r="G648" s="245">
        <v>81902851.260000005</v>
      </c>
      <c r="H648" s="246"/>
      <c r="I648" s="246"/>
      <c r="J648" s="246"/>
      <c r="K648" s="246"/>
      <c r="L648" s="317">
        <v>82190362.260000005</v>
      </c>
      <c r="M648" s="317"/>
      <c r="N648" s="246"/>
      <c r="O648" s="246"/>
      <c r="P648" s="318">
        <v>3000</v>
      </c>
      <c r="Q648" s="318"/>
      <c r="R648" s="246"/>
      <c r="S648" s="246"/>
      <c r="T648" s="247">
        <v>3000</v>
      </c>
      <c r="U648" s="245">
        <v>72117.97</v>
      </c>
      <c r="V648" s="245">
        <v>7709329.9200000009</v>
      </c>
      <c r="W648" s="245">
        <v>484842.97</v>
      </c>
      <c r="X648" s="245">
        <v>169516.12000000011</v>
      </c>
      <c r="Y648" s="245">
        <v>23266.500000000007</v>
      </c>
      <c r="Z648" s="245">
        <v>222048.90000000002</v>
      </c>
      <c r="AA648" s="246"/>
      <c r="AB648" s="245">
        <v>66402.31</v>
      </c>
      <c r="AC648" s="246"/>
      <c r="AD648" s="246"/>
      <c r="AE648" s="247">
        <v>8747524.6900000032</v>
      </c>
      <c r="AF648" s="246"/>
      <c r="AG648" s="245">
        <v>340733.42</v>
      </c>
      <c r="AH648" s="246"/>
      <c r="AI648" s="246"/>
      <c r="AJ648" s="246"/>
      <c r="AK648" s="246"/>
      <c r="AL648" s="246"/>
      <c r="AM648" s="247">
        <v>340733.41999999993</v>
      </c>
      <c r="AN648" s="247">
        <f t="shared" si="18"/>
        <v>91281620.370000005</v>
      </c>
      <c r="AO648" s="246"/>
      <c r="AP648" s="246"/>
      <c r="AQ648" s="246"/>
      <c r="AR648" s="246"/>
      <c r="AS648" s="246"/>
      <c r="AT648" s="246"/>
      <c r="AU648" s="256"/>
      <c r="AV648" s="246"/>
      <c r="AW648" s="246"/>
      <c r="AX648" s="246"/>
      <c r="AY648" s="245">
        <v>67942.799999999988</v>
      </c>
      <c r="AZ648" s="246"/>
      <c r="BA648" s="246"/>
      <c r="BB648" s="245"/>
      <c r="BC648" s="246"/>
      <c r="BD648" s="246"/>
      <c r="BE648" s="246"/>
      <c r="BF648" s="246"/>
      <c r="BG648" s="246"/>
      <c r="BH648" s="246"/>
      <c r="BI648" s="246"/>
      <c r="BJ648" s="246"/>
      <c r="BK648" s="246"/>
      <c r="BL648" s="245">
        <v>5671.0199999999968</v>
      </c>
      <c r="BM648" s="247">
        <f t="shared" si="19"/>
        <v>73613.819999999978</v>
      </c>
      <c r="BN648" s="246"/>
      <c r="BO648" s="246"/>
      <c r="BP648" s="246"/>
      <c r="BQ648" s="246"/>
      <c r="BR648" s="246"/>
      <c r="BS648" s="246"/>
      <c r="BT648" s="256"/>
      <c r="BU648" s="245">
        <v>1266055.71</v>
      </c>
      <c r="BV648" s="245">
        <v>1562.0700000000002</v>
      </c>
      <c r="BW648" s="246"/>
      <c r="BX648" s="246"/>
      <c r="BY648" s="247">
        <v>1267617.78</v>
      </c>
      <c r="BZ648" s="245">
        <v>558697.40999999992</v>
      </c>
      <c r="CA648" s="245">
        <v>5505.95</v>
      </c>
      <c r="CB648" s="247">
        <v>564203.35999999987</v>
      </c>
      <c r="CC648" s="256"/>
      <c r="CD648" s="256"/>
      <c r="CE648" s="247">
        <v>93187055.330000013</v>
      </c>
      <c r="CG648" s="225"/>
      <c r="CH648" s="225"/>
    </row>
    <row r="649" spans="2:86" ht="15" customHeight="1">
      <c r="B649" s="314" t="s">
        <v>247</v>
      </c>
      <c r="C649" s="315" t="s">
        <v>647</v>
      </c>
      <c r="D649" s="316"/>
      <c r="E649" s="197">
        <v>2347792.69</v>
      </c>
      <c r="F649" s="246"/>
      <c r="G649" s="245">
        <v>40768178.660000004</v>
      </c>
      <c r="H649" s="245">
        <v>500439.37</v>
      </c>
      <c r="I649" s="246"/>
      <c r="J649" s="245">
        <v>242962.84999999992</v>
      </c>
      <c r="K649" s="246"/>
      <c r="L649" s="317">
        <v>43859373.57</v>
      </c>
      <c r="M649" s="317"/>
      <c r="N649" s="246"/>
      <c r="O649" s="245">
        <v>324220.06</v>
      </c>
      <c r="P649" s="318">
        <v>1000</v>
      </c>
      <c r="Q649" s="318"/>
      <c r="R649" s="246"/>
      <c r="S649" s="246"/>
      <c r="T649" s="247">
        <v>325220.06</v>
      </c>
      <c r="U649" s="245">
        <v>1277029.67</v>
      </c>
      <c r="V649" s="245">
        <v>19398077.25</v>
      </c>
      <c r="W649" s="245">
        <v>2741551.97</v>
      </c>
      <c r="X649" s="245">
        <v>910339.19</v>
      </c>
      <c r="Y649" s="245">
        <v>107580.05000000002</v>
      </c>
      <c r="Z649" s="245">
        <v>1240322.9600000002</v>
      </c>
      <c r="AA649" s="246"/>
      <c r="AB649" s="245">
        <v>407214.86</v>
      </c>
      <c r="AC649" s="245">
        <v>48116.170000000129</v>
      </c>
      <c r="AD649" s="246"/>
      <c r="AE649" s="247">
        <v>26130232.120000005</v>
      </c>
      <c r="AF649" s="245">
        <v>747963.9700000002</v>
      </c>
      <c r="AG649" s="245">
        <v>745245.38</v>
      </c>
      <c r="AH649" s="246"/>
      <c r="AI649" s="246"/>
      <c r="AJ649" s="245">
        <v>8.36</v>
      </c>
      <c r="AK649" s="246"/>
      <c r="AL649" s="246"/>
      <c r="AM649" s="247">
        <v>1493217.7100000002</v>
      </c>
      <c r="AN649" s="247">
        <f t="shared" si="18"/>
        <v>71808043.459999993</v>
      </c>
      <c r="AO649" s="245">
        <v>198936.49000000002</v>
      </c>
      <c r="AP649" s="246"/>
      <c r="AQ649" s="246"/>
      <c r="AR649" s="246"/>
      <c r="AS649" s="246"/>
      <c r="AT649" s="246"/>
      <c r="AU649" s="247">
        <v>198936.49000000002</v>
      </c>
      <c r="AV649" s="245">
        <v>5250.2500000000009</v>
      </c>
      <c r="AW649" s="246"/>
      <c r="AX649" s="245">
        <v>238.25999999999976</v>
      </c>
      <c r="AY649" s="245">
        <v>245224.69999999995</v>
      </c>
      <c r="AZ649" s="246"/>
      <c r="BA649" s="246"/>
      <c r="BB649" s="245">
        <v>455979.9</v>
      </c>
      <c r="BC649" s="246"/>
      <c r="BD649" s="246"/>
      <c r="BE649" s="246"/>
      <c r="BF649" s="245">
        <v>29597.25</v>
      </c>
      <c r="BG649" s="246"/>
      <c r="BH649" s="246"/>
      <c r="BI649" s="246"/>
      <c r="BJ649" s="246"/>
      <c r="BK649" s="246"/>
      <c r="BL649" s="245">
        <v>325691.82000000007</v>
      </c>
      <c r="BM649" s="247">
        <f t="shared" si="19"/>
        <v>1061982.1800000002</v>
      </c>
      <c r="BN649" s="246"/>
      <c r="BO649" s="246"/>
      <c r="BP649" s="246"/>
      <c r="BQ649" s="246"/>
      <c r="BR649" s="246"/>
      <c r="BS649" s="246"/>
      <c r="BT649" s="256"/>
      <c r="BU649" s="245">
        <v>1550940.360000001</v>
      </c>
      <c r="BV649" s="245">
        <v>382.6700000000003</v>
      </c>
      <c r="BW649" s="246"/>
      <c r="BX649" s="246"/>
      <c r="BY649" s="247">
        <v>1551323.030000001</v>
      </c>
      <c r="BZ649" s="245">
        <v>2488565.4900000002</v>
      </c>
      <c r="CA649" s="245">
        <v>343860.62</v>
      </c>
      <c r="CB649" s="247">
        <v>2832426.1100000003</v>
      </c>
      <c r="CC649" s="256"/>
      <c r="CD649" s="256"/>
      <c r="CE649" s="247">
        <v>77452711.269999996</v>
      </c>
      <c r="CG649" s="225"/>
      <c r="CH649" s="225"/>
    </row>
    <row r="650" spans="2:86" ht="15" customHeight="1">
      <c r="B650" s="314"/>
      <c r="C650" s="315" t="s">
        <v>648</v>
      </c>
      <c r="D650" s="316"/>
      <c r="E650" s="197"/>
      <c r="F650" s="246"/>
      <c r="G650" s="245">
        <v>16114610.16</v>
      </c>
      <c r="H650" s="245">
        <v>213616.65999999997</v>
      </c>
      <c r="I650" s="246"/>
      <c r="J650" s="246"/>
      <c r="K650" s="246"/>
      <c r="L650" s="317">
        <v>16328226.82</v>
      </c>
      <c r="M650" s="317"/>
      <c r="N650" s="246"/>
      <c r="O650" s="245">
        <v>85852.56</v>
      </c>
      <c r="P650" s="319"/>
      <c r="Q650" s="319"/>
      <c r="R650" s="246"/>
      <c r="S650" s="246"/>
      <c r="T650" s="247">
        <v>85852.56</v>
      </c>
      <c r="U650" s="246"/>
      <c r="V650" s="245">
        <v>2050767.6399999997</v>
      </c>
      <c r="W650" s="245">
        <v>2067409.22</v>
      </c>
      <c r="X650" s="245">
        <v>763022.37</v>
      </c>
      <c r="Y650" s="245">
        <v>89153.279999999999</v>
      </c>
      <c r="Z650" s="245">
        <v>969114.58</v>
      </c>
      <c r="AA650" s="246"/>
      <c r="AB650" s="245">
        <v>128683.37</v>
      </c>
      <c r="AC650" s="246"/>
      <c r="AD650" s="246"/>
      <c r="AE650" s="247">
        <v>6068150.46</v>
      </c>
      <c r="AF650" s="246"/>
      <c r="AG650" s="246"/>
      <c r="AH650" s="246"/>
      <c r="AI650" s="246"/>
      <c r="AJ650" s="246"/>
      <c r="AK650" s="246"/>
      <c r="AL650" s="246"/>
      <c r="AM650" s="256"/>
      <c r="AN650" s="247">
        <f t="shared" ref="AN650:AN713" si="20">+L650+T650+AE650+AM650</f>
        <v>22482229.84</v>
      </c>
      <c r="AO650" s="246"/>
      <c r="AP650" s="246"/>
      <c r="AQ650" s="246"/>
      <c r="AR650" s="246"/>
      <c r="AS650" s="246"/>
      <c r="AT650" s="246"/>
      <c r="AU650" s="256"/>
      <c r="AV650" s="246"/>
      <c r="AW650" s="246"/>
      <c r="AX650" s="246"/>
      <c r="AY650" s="246"/>
      <c r="AZ650" s="246"/>
      <c r="BA650" s="246"/>
      <c r="BB650" s="245">
        <v>415176.02</v>
      </c>
      <c r="BC650" s="246"/>
      <c r="BD650" s="246"/>
      <c r="BE650" s="246"/>
      <c r="BF650" s="246"/>
      <c r="BG650" s="246"/>
      <c r="BH650" s="246"/>
      <c r="BI650" s="246"/>
      <c r="BJ650" s="246"/>
      <c r="BK650" s="246"/>
      <c r="BL650" s="245">
        <v>185028.18</v>
      </c>
      <c r="BM650" s="247">
        <f t="shared" ref="BM650:BM713" si="21">SUM(AV650:BL650)</f>
        <v>600204.19999999995</v>
      </c>
      <c r="BN650" s="246"/>
      <c r="BO650" s="246"/>
      <c r="BP650" s="246"/>
      <c r="BQ650" s="246"/>
      <c r="BR650" s="246"/>
      <c r="BS650" s="246"/>
      <c r="BT650" s="256"/>
      <c r="BU650" s="246"/>
      <c r="BV650" s="246"/>
      <c r="BW650" s="246"/>
      <c r="BX650" s="246"/>
      <c r="BY650" s="256"/>
      <c r="BZ650" s="246"/>
      <c r="CA650" s="246"/>
      <c r="CB650" s="256"/>
      <c r="CC650" s="247">
        <v>22482229.840000004</v>
      </c>
      <c r="CD650" s="247">
        <v>600204.19999999995</v>
      </c>
      <c r="CE650" s="247">
        <v>23082434.039999999</v>
      </c>
      <c r="CG650" s="225"/>
      <c r="CH650" s="225"/>
    </row>
    <row r="651" spans="2:86" ht="15" customHeight="1">
      <c r="B651" s="314"/>
      <c r="C651" s="315" t="s">
        <v>649</v>
      </c>
      <c r="D651" s="316"/>
      <c r="E651" s="197">
        <v>2347792.69</v>
      </c>
      <c r="F651" s="246"/>
      <c r="G651" s="245">
        <v>24653568.500000004</v>
      </c>
      <c r="H651" s="245">
        <v>286822.71000000002</v>
      </c>
      <c r="I651" s="246"/>
      <c r="J651" s="245">
        <v>242962.84999999992</v>
      </c>
      <c r="K651" s="246"/>
      <c r="L651" s="317">
        <v>27531146.75</v>
      </c>
      <c r="M651" s="317"/>
      <c r="N651" s="246"/>
      <c r="O651" s="245">
        <v>238367.5</v>
      </c>
      <c r="P651" s="318">
        <v>1000</v>
      </c>
      <c r="Q651" s="318"/>
      <c r="R651" s="246"/>
      <c r="S651" s="246"/>
      <c r="T651" s="247">
        <v>239367.5</v>
      </c>
      <c r="U651" s="245">
        <v>1277029.67</v>
      </c>
      <c r="V651" s="245">
        <v>17347309.609999999</v>
      </c>
      <c r="W651" s="245">
        <v>674142.74999999977</v>
      </c>
      <c r="X651" s="245">
        <v>147316.81999999995</v>
      </c>
      <c r="Y651" s="245">
        <v>18426.770000000019</v>
      </c>
      <c r="Z651" s="245">
        <v>271208.38000000012</v>
      </c>
      <c r="AA651" s="246"/>
      <c r="AB651" s="245">
        <v>278531.49</v>
      </c>
      <c r="AC651" s="245">
        <v>48116.170000000129</v>
      </c>
      <c r="AD651" s="246"/>
      <c r="AE651" s="247">
        <v>20062081.660000004</v>
      </c>
      <c r="AF651" s="245">
        <v>747963.9700000002</v>
      </c>
      <c r="AG651" s="245">
        <v>745245.38</v>
      </c>
      <c r="AH651" s="246"/>
      <c r="AI651" s="246"/>
      <c r="AJ651" s="245">
        <v>8.36</v>
      </c>
      <c r="AK651" s="246"/>
      <c r="AL651" s="246"/>
      <c r="AM651" s="247">
        <v>1493217.7100000002</v>
      </c>
      <c r="AN651" s="247">
        <f t="shared" si="20"/>
        <v>49325813.620000005</v>
      </c>
      <c r="AO651" s="245">
        <v>198936.49000000002</v>
      </c>
      <c r="AP651" s="246"/>
      <c r="AQ651" s="246"/>
      <c r="AR651" s="246"/>
      <c r="AS651" s="246"/>
      <c r="AT651" s="246"/>
      <c r="AU651" s="247">
        <v>198936.49000000002</v>
      </c>
      <c r="AV651" s="245">
        <v>5250.2500000000009</v>
      </c>
      <c r="AW651" s="246"/>
      <c r="AX651" s="245">
        <v>238.25999999999976</v>
      </c>
      <c r="AY651" s="245">
        <v>245224.69999999995</v>
      </c>
      <c r="AZ651" s="246"/>
      <c r="BA651" s="246"/>
      <c r="BB651" s="245">
        <v>40803.880000000005</v>
      </c>
      <c r="BC651" s="246"/>
      <c r="BD651" s="246"/>
      <c r="BE651" s="246"/>
      <c r="BF651" s="245">
        <v>29597.25</v>
      </c>
      <c r="BG651" s="246"/>
      <c r="BH651" s="246"/>
      <c r="BI651" s="246"/>
      <c r="BJ651" s="246"/>
      <c r="BK651" s="246"/>
      <c r="BL651" s="245">
        <v>140663.64000000007</v>
      </c>
      <c r="BM651" s="247">
        <f t="shared" si="21"/>
        <v>461777.98000000004</v>
      </c>
      <c r="BN651" s="246"/>
      <c r="BO651" s="246"/>
      <c r="BP651" s="246"/>
      <c r="BQ651" s="246"/>
      <c r="BR651" s="246"/>
      <c r="BS651" s="246"/>
      <c r="BT651" s="256"/>
      <c r="BU651" s="245">
        <v>1550940.360000001</v>
      </c>
      <c r="BV651" s="245">
        <v>382.6700000000003</v>
      </c>
      <c r="BW651" s="246"/>
      <c r="BX651" s="246"/>
      <c r="BY651" s="247">
        <v>1551323.030000001</v>
      </c>
      <c r="BZ651" s="245">
        <v>2488565.4900000002</v>
      </c>
      <c r="CA651" s="245">
        <v>343860.62</v>
      </c>
      <c r="CB651" s="247">
        <v>2832426.1100000003</v>
      </c>
      <c r="CC651" s="256"/>
      <c r="CD651" s="256"/>
      <c r="CE651" s="247">
        <v>54370277.229999997</v>
      </c>
      <c r="CG651" s="225"/>
      <c r="CH651" s="225"/>
    </row>
    <row r="652" spans="2:86" ht="15" customHeight="1">
      <c r="B652" s="314" t="s">
        <v>248</v>
      </c>
      <c r="C652" s="315" t="s">
        <v>647</v>
      </c>
      <c r="D652" s="316"/>
      <c r="E652" s="197">
        <v>22571190.289999999</v>
      </c>
      <c r="F652" s="245">
        <v>4580715.17</v>
      </c>
      <c r="G652" s="245">
        <v>146511291.73000002</v>
      </c>
      <c r="H652" s="245">
        <v>1292568.49</v>
      </c>
      <c r="I652" s="246"/>
      <c r="J652" s="245">
        <v>584355</v>
      </c>
      <c r="K652" s="245">
        <v>149610.54999999999</v>
      </c>
      <c r="L652" s="317">
        <v>175689731.23000005</v>
      </c>
      <c r="M652" s="317"/>
      <c r="N652" s="245">
        <v>81970.509999999995</v>
      </c>
      <c r="O652" s="245">
        <v>1965274.58</v>
      </c>
      <c r="P652" s="318">
        <v>1211270.67</v>
      </c>
      <c r="Q652" s="318"/>
      <c r="R652" s="246"/>
      <c r="S652" s="246"/>
      <c r="T652" s="247">
        <v>3258515.76</v>
      </c>
      <c r="U652" s="245">
        <v>9373310.0999999996</v>
      </c>
      <c r="V652" s="245">
        <v>72403092.540000007</v>
      </c>
      <c r="W652" s="245">
        <v>11345894.52</v>
      </c>
      <c r="X652" s="245">
        <v>7402301.5299999993</v>
      </c>
      <c r="Y652" s="245">
        <v>1573888.47</v>
      </c>
      <c r="Z652" s="245">
        <v>2367494.7999999998</v>
      </c>
      <c r="AA652" s="246"/>
      <c r="AB652" s="245">
        <v>1070940.1300000001</v>
      </c>
      <c r="AC652" s="245">
        <v>2482263.2600000007</v>
      </c>
      <c r="AD652" s="246"/>
      <c r="AE652" s="247">
        <v>108019185.34999999</v>
      </c>
      <c r="AF652" s="245">
        <v>2198433.9</v>
      </c>
      <c r="AG652" s="245">
        <v>1744825.97</v>
      </c>
      <c r="AH652" s="246"/>
      <c r="AI652" s="246"/>
      <c r="AJ652" s="245">
        <v>1591.17</v>
      </c>
      <c r="AK652" s="246"/>
      <c r="AL652" s="246"/>
      <c r="AM652" s="247">
        <v>3944851.04</v>
      </c>
      <c r="AN652" s="247">
        <f t="shared" si="20"/>
        <v>290912283.38000005</v>
      </c>
      <c r="AO652" s="246"/>
      <c r="AP652" s="246"/>
      <c r="AQ652" s="246"/>
      <c r="AR652" s="245">
        <v>433290.15</v>
      </c>
      <c r="AS652" s="246"/>
      <c r="AT652" s="246"/>
      <c r="AU652" s="247">
        <v>433290.15</v>
      </c>
      <c r="AV652" s="246"/>
      <c r="AW652" s="246"/>
      <c r="AX652" s="245">
        <v>193234.62999999998</v>
      </c>
      <c r="AY652" s="245">
        <v>1213138.7</v>
      </c>
      <c r="AZ652" s="246"/>
      <c r="BA652" s="246"/>
      <c r="BB652" s="245">
        <v>756200.19</v>
      </c>
      <c r="BC652" s="246"/>
      <c r="BD652" s="246"/>
      <c r="BE652" s="246"/>
      <c r="BF652" s="246"/>
      <c r="BG652" s="246"/>
      <c r="BH652" s="246"/>
      <c r="BI652" s="246"/>
      <c r="BJ652" s="246"/>
      <c r="BK652" s="246"/>
      <c r="BL652" s="245">
        <v>652245.19000000006</v>
      </c>
      <c r="BM652" s="247">
        <f t="shared" si="21"/>
        <v>2814818.7099999995</v>
      </c>
      <c r="BN652" s="246"/>
      <c r="BO652" s="246"/>
      <c r="BP652" s="246"/>
      <c r="BQ652" s="246"/>
      <c r="BR652" s="246"/>
      <c r="BS652" s="246"/>
      <c r="BT652" s="256"/>
      <c r="BU652" s="245">
        <v>6057813.4800000004</v>
      </c>
      <c r="BV652" s="245">
        <v>23847.63</v>
      </c>
      <c r="BW652" s="246"/>
      <c r="BX652" s="246"/>
      <c r="BY652" s="247">
        <v>6081661.1100000003</v>
      </c>
      <c r="BZ652" s="245">
        <v>978131.1100000001</v>
      </c>
      <c r="CA652" s="245">
        <v>293757.95</v>
      </c>
      <c r="CB652" s="247">
        <v>1271889.06</v>
      </c>
      <c r="CC652" s="256"/>
      <c r="CD652" s="256"/>
      <c r="CE652" s="247">
        <v>301513942.41000003</v>
      </c>
      <c r="CG652" s="225"/>
      <c r="CH652" s="225"/>
    </row>
    <row r="653" spans="2:86" ht="15" customHeight="1">
      <c r="B653" s="314"/>
      <c r="C653" s="315" t="s">
        <v>648</v>
      </c>
      <c r="D653" s="316"/>
      <c r="E653" s="197"/>
      <c r="F653" s="245">
        <v>702007.47</v>
      </c>
      <c r="G653" s="245">
        <v>92078021.75999999</v>
      </c>
      <c r="H653" s="245">
        <v>132388.75</v>
      </c>
      <c r="I653" s="246"/>
      <c r="J653" s="246"/>
      <c r="K653" s="246"/>
      <c r="L653" s="317">
        <v>92912417.979999989</v>
      </c>
      <c r="M653" s="317"/>
      <c r="N653" s="245">
        <v>43166.26</v>
      </c>
      <c r="O653" s="245">
        <v>1832745.21</v>
      </c>
      <c r="P653" s="318">
        <v>36771.67</v>
      </c>
      <c r="Q653" s="318"/>
      <c r="R653" s="246"/>
      <c r="S653" s="246"/>
      <c r="T653" s="247">
        <v>1912683.14</v>
      </c>
      <c r="U653" s="246"/>
      <c r="V653" s="245">
        <v>18020949.309999999</v>
      </c>
      <c r="W653" s="245">
        <v>8546430.6300000008</v>
      </c>
      <c r="X653" s="245">
        <v>6476800.0600000005</v>
      </c>
      <c r="Y653" s="245">
        <v>1365467.9399999997</v>
      </c>
      <c r="Z653" s="245">
        <v>2166845.4500000002</v>
      </c>
      <c r="AA653" s="246"/>
      <c r="AB653" s="245">
        <v>700661.34999999986</v>
      </c>
      <c r="AC653" s="246"/>
      <c r="AD653" s="246"/>
      <c r="AE653" s="247">
        <v>37277154.740000002</v>
      </c>
      <c r="AF653" s="245">
        <v>5100</v>
      </c>
      <c r="AG653" s="246"/>
      <c r="AH653" s="246"/>
      <c r="AI653" s="246"/>
      <c r="AJ653" s="246"/>
      <c r="AK653" s="246"/>
      <c r="AL653" s="246"/>
      <c r="AM653" s="247">
        <v>5100</v>
      </c>
      <c r="AN653" s="247">
        <f t="shared" si="20"/>
        <v>132107355.85999998</v>
      </c>
      <c r="AO653" s="246"/>
      <c r="AP653" s="246"/>
      <c r="AQ653" s="246"/>
      <c r="AR653" s="245">
        <v>157104.32000000001</v>
      </c>
      <c r="AS653" s="246"/>
      <c r="AT653" s="246"/>
      <c r="AU653" s="247">
        <v>157104.32000000001</v>
      </c>
      <c r="AV653" s="246"/>
      <c r="AW653" s="246"/>
      <c r="AX653" s="246"/>
      <c r="AY653" s="246"/>
      <c r="AZ653" s="246"/>
      <c r="BA653" s="246"/>
      <c r="BB653" s="245">
        <v>711205.83</v>
      </c>
      <c r="BC653" s="246"/>
      <c r="BD653" s="246"/>
      <c r="BE653" s="246"/>
      <c r="BF653" s="246"/>
      <c r="BG653" s="246"/>
      <c r="BH653" s="246"/>
      <c r="BI653" s="246"/>
      <c r="BJ653" s="246"/>
      <c r="BK653" s="246"/>
      <c r="BL653" s="246"/>
      <c r="BM653" s="247">
        <f t="shared" si="21"/>
        <v>711205.83</v>
      </c>
      <c r="BN653" s="246"/>
      <c r="BO653" s="246"/>
      <c r="BP653" s="246"/>
      <c r="BQ653" s="246"/>
      <c r="BR653" s="246"/>
      <c r="BS653" s="246"/>
      <c r="BT653" s="256"/>
      <c r="BU653" s="246"/>
      <c r="BV653" s="246"/>
      <c r="BW653" s="246"/>
      <c r="BX653" s="246"/>
      <c r="BY653" s="256"/>
      <c r="BZ653" s="246"/>
      <c r="CA653" s="246"/>
      <c r="CB653" s="256"/>
      <c r="CC653" s="247">
        <v>132102255.85999998</v>
      </c>
      <c r="CD653" s="247">
        <v>873410.14999999991</v>
      </c>
      <c r="CE653" s="247">
        <v>132975666.01000001</v>
      </c>
      <c r="CG653" s="225"/>
      <c r="CH653" s="225"/>
    </row>
    <row r="654" spans="2:86" ht="15" customHeight="1">
      <c r="B654" s="314"/>
      <c r="C654" s="315" t="s">
        <v>649</v>
      </c>
      <c r="D654" s="316"/>
      <c r="E654" s="197">
        <v>22571190.289999999</v>
      </c>
      <c r="F654" s="245">
        <v>3878707.7</v>
      </c>
      <c r="G654" s="245">
        <v>54433269.970000029</v>
      </c>
      <c r="H654" s="245">
        <v>1160179.74</v>
      </c>
      <c r="I654" s="246"/>
      <c r="J654" s="245">
        <v>584355</v>
      </c>
      <c r="K654" s="245">
        <v>149610.54999999999</v>
      </c>
      <c r="L654" s="317">
        <v>82777313.25000006</v>
      </c>
      <c r="M654" s="317"/>
      <c r="N654" s="245">
        <v>38804.249999999993</v>
      </c>
      <c r="O654" s="245">
        <v>132529.37000000011</v>
      </c>
      <c r="P654" s="318">
        <v>1174499</v>
      </c>
      <c r="Q654" s="318"/>
      <c r="R654" s="246"/>
      <c r="S654" s="246"/>
      <c r="T654" s="247">
        <v>1345832.62</v>
      </c>
      <c r="U654" s="245">
        <v>9373310.0999999996</v>
      </c>
      <c r="V654" s="245">
        <v>54382143.230000004</v>
      </c>
      <c r="W654" s="245">
        <v>2799463.8899999987</v>
      </c>
      <c r="X654" s="245">
        <v>925501.46999999881</v>
      </c>
      <c r="Y654" s="245">
        <v>208420.53000000026</v>
      </c>
      <c r="Z654" s="245">
        <v>200649.34999999963</v>
      </c>
      <c r="AA654" s="246"/>
      <c r="AB654" s="245">
        <v>370278.78000000026</v>
      </c>
      <c r="AC654" s="245">
        <v>2482263.2600000007</v>
      </c>
      <c r="AD654" s="246"/>
      <c r="AE654" s="247">
        <v>70742030.609999985</v>
      </c>
      <c r="AF654" s="245">
        <v>2193333.9</v>
      </c>
      <c r="AG654" s="245">
        <v>1744825.97</v>
      </c>
      <c r="AH654" s="246"/>
      <c r="AI654" s="246"/>
      <c r="AJ654" s="245">
        <v>1591.17</v>
      </c>
      <c r="AK654" s="246"/>
      <c r="AL654" s="246"/>
      <c r="AM654" s="247">
        <v>3939751.04</v>
      </c>
      <c r="AN654" s="247">
        <f t="shared" si="20"/>
        <v>158804927.52000004</v>
      </c>
      <c r="AO654" s="246"/>
      <c r="AP654" s="246"/>
      <c r="AQ654" s="246"/>
      <c r="AR654" s="245">
        <v>276185.82999999996</v>
      </c>
      <c r="AS654" s="246"/>
      <c r="AT654" s="246"/>
      <c r="AU654" s="247">
        <v>276185.82999999996</v>
      </c>
      <c r="AV654" s="246"/>
      <c r="AW654" s="246"/>
      <c r="AX654" s="245">
        <v>193234.62999999998</v>
      </c>
      <c r="AY654" s="245">
        <v>1213138.7</v>
      </c>
      <c r="AZ654" s="246"/>
      <c r="BA654" s="246"/>
      <c r="BB654" s="245">
        <v>44994.359999999986</v>
      </c>
      <c r="BC654" s="246"/>
      <c r="BD654" s="246"/>
      <c r="BE654" s="246"/>
      <c r="BF654" s="246"/>
      <c r="BG654" s="246"/>
      <c r="BH654" s="246"/>
      <c r="BI654" s="246"/>
      <c r="BJ654" s="246"/>
      <c r="BK654" s="246"/>
      <c r="BL654" s="245">
        <v>652245.19000000006</v>
      </c>
      <c r="BM654" s="247">
        <f t="shared" si="21"/>
        <v>2103612.88</v>
      </c>
      <c r="BN654" s="246"/>
      <c r="BO654" s="246"/>
      <c r="BP654" s="246"/>
      <c r="BQ654" s="246"/>
      <c r="BR654" s="246"/>
      <c r="BS654" s="246"/>
      <c r="BT654" s="256"/>
      <c r="BU654" s="245">
        <v>6057813.4800000004</v>
      </c>
      <c r="BV654" s="245">
        <v>23847.63</v>
      </c>
      <c r="BW654" s="246"/>
      <c r="BX654" s="246"/>
      <c r="BY654" s="247">
        <v>6081661.1100000003</v>
      </c>
      <c r="BZ654" s="245">
        <v>978131.1100000001</v>
      </c>
      <c r="CA654" s="245">
        <v>293757.95</v>
      </c>
      <c r="CB654" s="247">
        <v>1271889.06</v>
      </c>
      <c r="CC654" s="256"/>
      <c r="CD654" s="256"/>
      <c r="CE654" s="247">
        <v>168538276.40000004</v>
      </c>
      <c r="CG654" s="225"/>
      <c r="CH654" s="225"/>
    </row>
    <row r="655" spans="2:86" ht="15" customHeight="1">
      <c r="B655" s="314" t="s">
        <v>249</v>
      </c>
      <c r="C655" s="315" t="s">
        <v>647</v>
      </c>
      <c r="D655" s="316"/>
      <c r="E655" s="197"/>
      <c r="F655" s="246"/>
      <c r="G655" s="246"/>
      <c r="H655" s="246"/>
      <c r="I655" s="246"/>
      <c r="J655" s="246"/>
      <c r="K655" s="246"/>
      <c r="L655" s="320"/>
      <c r="M655" s="320"/>
      <c r="N655" s="246"/>
      <c r="O655" s="245">
        <v>193661.64</v>
      </c>
      <c r="P655" s="319"/>
      <c r="Q655" s="319"/>
      <c r="R655" s="246"/>
      <c r="S655" s="246"/>
      <c r="T655" s="247">
        <v>193661.64</v>
      </c>
      <c r="U655" s="245">
        <v>1520783.46</v>
      </c>
      <c r="V655" s="245">
        <v>41964778.700000003</v>
      </c>
      <c r="W655" s="245">
        <v>24731.73</v>
      </c>
      <c r="X655" s="245">
        <v>620793.02</v>
      </c>
      <c r="Y655" s="245">
        <v>51740.72</v>
      </c>
      <c r="Z655" s="245">
        <v>710090.41</v>
      </c>
      <c r="AA655" s="246"/>
      <c r="AB655" s="245">
        <v>657601.34000000008</v>
      </c>
      <c r="AC655" s="245">
        <v>0</v>
      </c>
      <c r="AD655" s="246"/>
      <c r="AE655" s="247">
        <v>45550519.380000003</v>
      </c>
      <c r="AF655" s="245">
        <v>1217670</v>
      </c>
      <c r="AG655" s="245">
        <v>348993.78</v>
      </c>
      <c r="AH655" s="246"/>
      <c r="AI655" s="246"/>
      <c r="AJ655" s="246"/>
      <c r="AK655" s="246"/>
      <c r="AL655" s="246"/>
      <c r="AM655" s="247">
        <v>1566663.78</v>
      </c>
      <c r="AN655" s="247">
        <f t="shared" si="20"/>
        <v>47310844.800000004</v>
      </c>
      <c r="AO655" s="245">
        <v>31141.4</v>
      </c>
      <c r="AP655" s="246"/>
      <c r="AQ655" s="246"/>
      <c r="AR655" s="246"/>
      <c r="AS655" s="246"/>
      <c r="AT655" s="246"/>
      <c r="AU655" s="247">
        <v>31141.4</v>
      </c>
      <c r="AV655" s="246"/>
      <c r="AW655" s="246"/>
      <c r="AX655" s="245">
        <v>175097.64</v>
      </c>
      <c r="AY655" s="245">
        <v>16572.920000000002</v>
      </c>
      <c r="AZ655" s="246"/>
      <c r="BA655" s="246"/>
      <c r="BB655" s="245">
        <v>25184.91</v>
      </c>
      <c r="BC655" s="246"/>
      <c r="BD655" s="246"/>
      <c r="BE655" s="246"/>
      <c r="BF655" s="245">
        <v>7.9580786405131221E-13</v>
      </c>
      <c r="BG655" s="246"/>
      <c r="BH655" s="246"/>
      <c r="BI655" s="246"/>
      <c r="BJ655" s="246"/>
      <c r="BK655" s="246"/>
      <c r="BL655" s="246"/>
      <c r="BM655" s="247">
        <f t="shared" si="21"/>
        <v>216855.47000000003</v>
      </c>
      <c r="BN655" s="246"/>
      <c r="BO655" s="246"/>
      <c r="BP655" s="246"/>
      <c r="BQ655" s="246"/>
      <c r="BR655" s="246"/>
      <c r="BS655" s="246"/>
      <c r="BT655" s="256"/>
      <c r="BU655" s="245">
        <v>317313.14</v>
      </c>
      <c r="BV655" s="245">
        <v>981.61000000000013</v>
      </c>
      <c r="BW655" s="246"/>
      <c r="BX655" s="246"/>
      <c r="BY655" s="247">
        <v>318294.75</v>
      </c>
      <c r="BZ655" s="245">
        <v>144782.58000000002</v>
      </c>
      <c r="CA655" s="245">
        <v>11915.439999999999</v>
      </c>
      <c r="CB655" s="247">
        <v>156698.02000000002</v>
      </c>
      <c r="CC655" s="256"/>
      <c r="CD655" s="256"/>
      <c r="CE655" s="247">
        <v>48033834.440000005</v>
      </c>
      <c r="CG655" s="225"/>
      <c r="CH655" s="225"/>
    </row>
    <row r="656" spans="2:86" ht="15" customHeight="1">
      <c r="B656" s="314"/>
      <c r="C656" s="315" t="s">
        <v>648</v>
      </c>
      <c r="D656" s="316"/>
      <c r="E656" s="197"/>
      <c r="F656" s="246"/>
      <c r="G656" s="246"/>
      <c r="H656" s="246"/>
      <c r="I656" s="246"/>
      <c r="J656" s="246"/>
      <c r="K656" s="246"/>
      <c r="L656" s="320"/>
      <c r="M656" s="320"/>
      <c r="N656" s="246"/>
      <c r="O656" s="246"/>
      <c r="P656" s="319"/>
      <c r="Q656" s="319"/>
      <c r="R656" s="246"/>
      <c r="S656" s="246"/>
      <c r="T656" s="256"/>
      <c r="U656" s="246"/>
      <c r="V656" s="245">
        <v>8948677.0299999993</v>
      </c>
      <c r="W656" s="245">
        <v>21436.219999999998</v>
      </c>
      <c r="X656" s="245">
        <v>461102.74</v>
      </c>
      <c r="Y656" s="245">
        <v>48144.75</v>
      </c>
      <c r="Z656" s="245">
        <v>585206.23</v>
      </c>
      <c r="AA656" s="246"/>
      <c r="AB656" s="245">
        <v>572520.06999999995</v>
      </c>
      <c r="AC656" s="246"/>
      <c r="AD656" s="246"/>
      <c r="AE656" s="247">
        <v>10637087.040000001</v>
      </c>
      <c r="AF656" s="246"/>
      <c r="AG656" s="246"/>
      <c r="AH656" s="246"/>
      <c r="AI656" s="246"/>
      <c r="AJ656" s="246"/>
      <c r="AK656" s="246"/>
      <c r="AL656" s="246"/>
      <c r="AM656" s="256"/>
      <c r="AN656" s="247">
        <f t="shared" si="20"/>
        <v>10637087.040000001</v>
      </c>
      <c r="AO656" s="246"/>
      <c r="AP656" s="246"/>
      <c r="AQ656" s="246"/>
      <c r="AR656" s="246"/>
      <c r="AS656" s="246"/>
      <c r="AT656" s="246"/>
      <c r="AU656" s="256"/>
      <c r="AV656" s="246"/>
      <c r="AW656" s="246"/>
      <c r="AX656" s="246"/>
      <c r="AY656" s="246"/>
      <c r="AZ656" s="246"/>
      <c r="BA656" s="246"/>
      <c r="BB656" s="245">
        <v>16329.98</v>
      </c>
      <c r="BC656" s="246"/>
      <c r="BD656" s="246"/>
      <c r="BE656" s="246"/>
      <c r="BF656" s="246"/>
      <c r="BG656" s="246"/>
      <c r="BH656" s="246"/>
      <c r="BI656" s="246"/>
      <c r="BJ656" s="246"/>
      <c r="BK656" s="246"/>
      <c r="BL656" s="246"/>
      <c r="BM656" s="247">
        <f t="shared" si="21"/>
        <v>16329.98</v>
      </c>
      <c r="BN656" s="246"/>
      <c r="BO656" s="246"/>
      <c r="BP656" s="246"/>
      <c r="BQ656" s="246"/>
      <c r="BR656" s="246"/>
      <c r="BS656" s="246"/>
      <c r="BT656" s="256"/>
      <c r="BU656" s="246"/>
      <c r="BV656" s="246"/>
      <c r="BW656" s="246"/>
      <c r="BX656" s="246"/>
      <c r="BY656" s="256"/>
      <c r="BZ656" s="246"/>
      <c r="CA656" s="246"/>
      <c r="CB656" s="256"/>
      <c r="CC656" s="247">
        <v>10637087.040000001</v>
      </c>
      <c r="CD656" s="247">
        <v>16329.98</v>
      </c>
      <c r="CE656" s="247">
        <v>10653417.020000001</v>
      </c>
      <c r="CG656" s="225"/>
      <c r="CH656" s="225"/>
    </row>
    <row r="657" spans="2:86" ht="15" customHeight="1">
      <c r="B657" s="314"/>
      <c r="C657" s="315" t="s">
        <v>649</v>
      </c>
      <c r="D657" s="316"/>
      <c r="E657" s="197"/>
      <c r="F657" s="246"/>
      <c r="G657" s="246"/>
      <c r="H657" s="246"/>
      <c r="I657" s="246"/>
      <c r="J657" s="246"/>
      <c r="K657" s="246"/>
      <c r="L657" s="320"/>
      <c r="M657" s="320"/>
      <c r="N657" s="246"/>
      <c r="O657" s="245">
        <v>193661.64</v>
      </c>
      <c r="P657" s="319"/>
      <c r="Q657" s="319"/>
      <c r="R657" s="246"/>
      <c r="S657" s="246"/>
      <c r="T657" s="247">
        <v>193661.64</v>
      </c>
      <c r="U657" s="245">
        <v>1520783.46</v>
      </c>
      <c r="V657" s="245">
        <v>33016101.670000002</v>
      </c>
      <c r="W657" s="245">
        <v>3295.510000000002</v>
      </c>
      <c r="X657" s="245">
        <v>159690.28000000003</v>
      </c>
      <c r="Y657" s="245">
        <v>3595.9700000000012</v>
      </c>
      <c r="Z657" s="245">
        <v>124884.18000000005</v>
      </c>
      <c r="AA657" s="246"/>
      <c r="AB657" s="245">
        <v>85081.270000000135</v>
      </c>
      <c r="AC657" s="245">
        <v>0</v>
      </c>
      <c r="AD657" s="246"/>
      <c r="AE657" s="247">
        <v>34913432.340000004</v>
      </c>
      <c r="AF657" s="245">
        <v>1217670</v>
      </c>
      <c r="AG657" s="245">
        <v>348993.78</v>
      </c>
      <c r="AH657" s="246"/>
      <c r="AI657" s="246"/>
      <c r="AJ657" s="246"/>
      <c r="AK657" s="246"/>
      <c r="AL657" s="246"/>
      <c r="AM657" s="247">
        <v>1566663.78</v>
      </c>
      <c r="AN657" s="247">
        <f t="shared" si="20"/>
        <v>36673757.760000005</v>
      </c>
      <c r="AO657" s="245">
        <v>31141.4</v>
      </c>
      <c r="AP657" s="246"/>
      <c r="AQ657" s="246"/>
      <c r="AR657" s="246"/>
      <c r="AS657" s="246"/>
      <c r="AT657" s="246"/>
      <c r="AU657" s="247">
        <v>31141.4</v>
      </c>
      <c r="AV657" s="246"/>
      <c r="AW657" s="246"/>
      <c r="AX657" s="245">
        <v>175097.64</v>
      </c>
      <c r="AY657" s="245">
        <v>16572.920000000002</v>
      </c>
      <c r="AZ657" s="246"/>
      <c r="BA657" s="246"/>
      <c r="BB657" s="245">
        <v>8854.93</v>
      </c>
      <c r="BC657" s="246"/>
      <c r="BD657" s="246"/>
      <c r="BE657" s="246"/>
      <c r="BF657" s="245">
        <v>7.9580786405131221E-13</v>
      </c>
      <c r="BG657" s="246"/>
      <c r="BH657" s="246"/>
      <c r="BI657" s="246"/>
      <c r="BJ657" s="246"/>
      <c r="BK657" s="246"/>
      <c r="BL657" s="246"/>
      <c r="BM657" s="247">
        <f t="shared" si="21"/>
        <v>200525.49000000002</v>
      </c>
      <c r="BN657" s="246"/>
      <c r="BO657" s="246"/>
      <c r="BP657" s="246"/>
      <c r="BQ657" s="246"/>
      <c r="BR657" s="246"/>
      <c r="BS657" s="246"/>
      <c r="BT657" s="256"/>
      <c r="BU657" s="245">
        <v>317313.14</v>
      </c>
      <c r="BV657" s="245">
        <v>981.61000000000013</v>
      </c>
      <c r="BW657" s="246"/>
      <c r="BX657" s="246"/>
      <c r="BY657" s="247">
        <v>318294.75</v>
      </c>
      <c r="BZ657" s="245">
        <v>144782.58000000002</v>
      </c>
      <c r="CA657" s="245">
        <v>11915.439999999999</v>
      </c>
      <c r="CB657" s="247">
        <v>156698.02000000002</v>
      </c>
      <c r="CC657" s="256"/>
      <c r="CD657" s="256"/>
      <c r="CE657" s="247">
        <v>37380417.420000002</v>
      </c>
      <c r="CG657" s="225"/>
      <c r="CH657" s="225"/>
    </row>
    <row r="658" spans="2:86" ht="15" customHeight="1">
      <c r="B658" s="314" t="s">
        <v>331</v>
      </c>
      <c r="C658" s="315" t="s">
        <v>647</v>
      </c>
      <c r="D658" s="316"/>
      <c r="E658" s="197">
        <v>3560451.48</v>
      </c>
      <c r="F658" s="246"/>
      <c r="G658" s="245">
        <v>42260667.210000001</v>
      </c>
      <c r="H658" s="246"/>
      <c r="I658" s="246"/>
      <c r="J658" s="245">
        <v>25011.62</v>
      </c>
      <c r="K658" s="246"/>
      <c r="L658" s="317">
        <v>45846130.309999995</v>
      </c>
      <c r="M658" s="317"/>
      <c r="N658" s="246"/>
      <c r="O658" s="245">
        <v>3635659.19</v>
      </c>
      <c r="P658" s="319"/>
      <c r="Q658" s="319"/>
      <c r="R658" s="245">
        <v>107438.12000000001</v>
      </c>
      <c r="S658" s="246"/>
      <c r="T658" s="247">
        <v>3743097.31</v>
      </c>
      <c r="U658" s="245">
        <v>3054245.7</v>
      </c>
      <c r="V658" s="245">
        <v>29827307.719999999</v>
      </c>
      <c r="W658" s="245">
        <v>2007335.74</v>
      </c>
      <c r="X658" s="245">
        <v>1203132.44</v>
      </c>
      <c r="Y658" s="245">
        <v>3301.62</v>
      </c>
      <c r="Z658" s="245">
        <v>2633076.1599999997</v>
      </c>
      <c r="AA658" s="246"/>
      <c r="AB658" s="245">
        <v>16740.03</v>
      </c>
      <c r="AC658" s="245">
        <v>616565.02999999991</v>
      </c>
      <c r="AD658" s="246"/>
      <c r="AE658" s="247">
        <v>39361704.43999999</v>
      </c>
      <c r="AF658" s="245">
        <v>16169787.67</v>
      </c>
      <c r="AG658" s="245">
        <v>640295</v>
      </c>
      <c r="AH658" s="246"/>
      <c r="AI658" s="245">
        <v>1616078.65</v>
      </c>
      <c r="AJ658" s="246"/>
      <c r="AK658" s="246"/>
      <c r="AL658" s="246"/>
      <c r="AM658" s="247">
        <v>18426161.32</v>
      </c>
      <c r="AN658" s="247">
        <f t="shared" si="20"/>
        <v>107377093.38</v>
      </c>
      <c r="AO658" s="245">
        <v>67162.12</v>
      </c>
      <c r="AP658" s="246"/>
      <c r="AQ658" s="246"/>
      <c r="AR658" s="246"/>
      <c r="AS658" s="246"/>
      <c r="AT658" s="246"/>
      <c r="AU658" s="247">
        <v>67162.12</v>
      </c>
      <c r="AV658" s="246"/>
      <c r="AW658" s="245">
        <v>9536.56</v>
      </c>
      <c r="AX658" s="245">
        <v>576.97000000000014</v>
      </c>
      <c r="AY658" s="246"/>
      <c r="AZ658" s="246"/>
      <c r="BA658" s="246"/>
      <c r="BB658" s="245">
        <v>192981.41000000003</v>
      </c>
      <c r="BC658" s="246"/>
      <c r="BD658" s="245">
        <v>1393.4499999999985</v>
      </c>
      <c r="BE658" s="246"/>
      <c r="BF658" s="246"/>
      <c r="BG658" s="246"/>
      <c r="BH658" s="246"/>
      <c r="BI658" s="246"/>
      <c r="BJ658" s="246"/>
      <c r="BK658" s="246"/>
      <c r="BL658" s="245">
        <v>1137499.0299999998</v>
      </c>
      <c r="BM658" s="247">
        <f t="shared" si="21"/>
        <v>1341987.42</v>
      </c>
      <c r="BN658" s="246"/>
      <c r="BO658" s="246"/>
      <c r="BP658" s="246"/>
      <c r="BQ658" s="246"/>
      <c r="BR658" s="246"/>
      <c r="BS658" s="246"/>
      <c r="BT658" s="256"/>
      <c r="BU658" s="245">
        <v>172613.32999999996</v>
      </c>
      <c r="BV658" s="245">
        <v>210.89000000000033</v>
      </c>
      <c r="BW658" s="246"/>
      <c r="BX658" s="246"/>
      <c r="BY658" s="247">
        <v>172824.21999999997</v>
      </c>
      <c r="BZ658" s="245">
        <v>486723.57</v>
      </c>
      <c r="CA658" s="245">
        <v>19513.12</v>
      </c>
      <c r="CB658" s="247">
        <v>506236.69</v>
      </c>
      <c r="CC658" s="256"/>
      <c r="CD658" s="256"/>
      <c r="CE658" s="247">
        <v>109465303.82999998</v>
      </c>
      <c r="CG658" s="225"/>
      <c r="CH658" s="225"/>
    </row>
    <row r="659" spans="2:86" ht="15" customHeight="1">
      <c r="B659" s="314"/>
      <c r="C659" s="315" t="s">
        <v>648</v>
      </c>
      <c r="D659" s="316"/>
      <c r="E659" s="197"/>
      <c r="F659" s="246"/>
      <c r="G659" s="245">
        <v>16260600.77</v>
      </c>
      <c r="H659" s="246"/>
      <c r="I659" s="246"/>
      <c r="J659" s="246"/>
      <c r="K659" s="246"/>
      <c r="L659" s="317">
        <v>16260600.77</v>
      </c>
      <c r="M659" s="317"/>
      <c r="N659" s="246"/>
      <c r="O659" s="245">
        <v>3524839.03</v>
      </c>
      <c r="P659" s="319"/>
      <c r="Q659" s="319"/>
      <c r="R659" s="246"/>
      <c r="S659" s="246"/>
      <c r="T659" s="247">
        <v>3524839.03</v>
      </c>
      <c r="U659" s="246"/>
      <c r="V659" s="245">
        <v>5386356.1599999992</v>
      </c>
      <c r="W659" s="245">
        <v>1905606.2200000002</v>
      </c>
      <c r="X659" s="245">
        <v>1166675.4599999997</v>
      </c>
      <c r="Y659" s="245">
        <v>3301.62</v>
      </c>
      <c r="Z659" s="245">
        <v>2422479.5900000003</v>
      </c>
      <c r="AA659" s="246"/>
      <c r="AB659" s="245">
        <v>13769.69</v>
      </c>
      <c r="AC659" s="246"/>
      <c r="AD659" s="246"/>
      <c r="AE659" s="247">
        <v>10898188.739999996</v>
      </c>
      <c r="AF659" s="246"/>
      <c r="AG659" s="246"/>
      <c r="AH659" s="246"/>
      <c r="AI659" s="246"/>
      <c r="AJ659" s="246"/>
      <c r="AK659" s="246"/>
      <c r="AL659" s="246"/>
      <c r="AM659" s="256"/>
      <c r="AN659" s="247">
        <f t="shared" si="20"/>
        <v>30683628.539999999</v>
      </c>
      <c r="AO659" s="246"/>
      <c r="AP659" s="246"/>
      <c r="AQ659" s="246"/>
      <c r="AR659" s="246"/>
      <c r="AS659" s="246"/>
      <c r="AT659" s="246"/>
      <c r="AU659" s="256"/>
      <c r="AV659" s="246"/>
      <c r="AW659" s="246"/>
      <c r="AX659" s="246"/>
      <c r="AY659" s="246"/>
      <c r="AZ659" s="246"/>
      <c r="BA659" s="246"/>
      <c r="BB659" s="245">
        <v>192489.42</v>
      </c>
      <c r="BC659" s="246"/>
      <c r="BD659" s="246"/>
      <c r="BE659" s="246"/>
      <c r="BF659" s="246"/>
      <c r="BG659" s="246"/>
      <c r="BH659" s="246"/>
      <c r="BI659" s="246"/>
      <c r="BJ659" s="246"/>
      <c r="BK659" s="246"/>
      <c r="BL659" s="246"/>
      <c r="BM659" s="247">
        <f t="shared" si="21"/>
        <v>192489.42</v>
      </c>
      <c r="BN659" s="246"/>
      <c r="BO659" s="246"/>
      <c r="BP659" s="246"/>
      <c r="BQ659" s="246"/>
      <c r="BR659" s="246"/>
      <c r="BS659" s="246"/>
      <c r="BT659" s="256"/>
      <c r="BU659" s="246"/>
      <c r="BV659" s="246"/>
      <c r="BW659" s="246"/>
      <c r="BX659" s="246"/>
      <c r="BY659" s="256"/>
      <c r="BZ659" s="246"/>
      <c r="CA659" s="246"/>
      <c r="CB659" s="256"/>
      <c r="CC659" s="247">
        <v>30683628.540000003</v>
      </c>
      <c r="CD659" s="247">
        <v>192489.42</v>
      </c>
      <c r="CE659" s="247">
        <v>30876117.959999997</v>
      </c>
      <c r="CG659" s="225"/>
      <c r="CH659" s="225"/>
    </row>
    <row r="660" spans="2:86" ht="15" customHeight="1">
      <c r="B660" s="314"/>
      <c r="C660" s="315" t="s">
        <v>649</v>
      </c>
      <c r="D660" s="316"/>
      <c r="E660" s="197">
        <v>3560451.48</v>
      </c>
      <c r="F660" s="246"/>
      <c r="G660" s="245">
        <v>26000066.440000001</v>
      </c>
      <c r="H660" s="246"/>
      <c r="I660" s="246"/>
      <c r="J660" s="245">
        <v>25011.62</v>
      </c>
      <c r="K660" s="246"/>
      <c r="L660" s="317">
        <v>29585529.539999995</v>
      </c>
      <c r="M660" s="317"/>
      <c r="N660" s="246"/>
      <c r="O660" s="245">
        <v>110820.16000000015</v>
      </c>
      <c r="P660" s="319"/>
      <c r="Q660" s="319"/>
      <c r="R660" s="245">
        <v>107438.12000000001</v>
      </c>
      <c r="S660" s="246"/>
      <c r="T660" s="247">
        <v>218258.28000000026</v>
      </c>
      <c r="U660" s="245">
        <v>3054245.7</v>
      </c>
      <c r="V660" s="245">
        <v>24440951.559999999</v>
      </c>
      <c r="W660" s="245">
        <v>101729.51999999979</v>
      </c>
      <c r="X660" s="245">
        <v>36456.980000000214</v>
      </c>
      <c r="Y660" s="246"/>
      <c r="Z660" s="245">
        <v>210596.56999999937</v>
      </c>
      <c r="AA660" s="246"/>
      <c r="AB660" s="245">
        <v>2970.3399999999983</v>
      </c>
      <c r="AC660" s="245">
        <v>616565.02999999991</v>
      </c>
      <c r="AD660" s="246"/>
      <c r="AE660" s="247">
        <v>28463515.699999996</v>
      </c>
      <c r="AF660" s="245">
        <v>16169787.67</v>
      </c>
      <c r="AG660" s="245">
        <v>640295</v>
      </c>
      <c r="AH660" s="246"/>
      <c r="AI660" s="245">
        <v>1616078.65</v>
      </c>
      <c r="AJ660" s="246"/>
      <c r="AK660" s="246"/>
      <c r="AL660" s="246"/>
      <c r="AM660" s="247">
        <v>18426161.32</v>
      </c>
      <c r="AN660" s="247">
        <f t="shared" si="20"/>
        <v>76693464.840000004</v>
      </c>
      <c r="AO660" s="245">
        <v>67162.12</v>
      </c>
      <c r="AP660" s="246"/>
      <c r="AQ660" s="246"/>
      <c r="AR660" s="246"/>
      <c r="AS660" s="246"/>
      <c r="AT660" s="246"/>
      <c r="AU660" s="247">
        <v>67162.12</v>
      </c>
      <c r="AV660" s="246"/>
      <c r="AW660" s="245">
        <v>9536.56</v>
      </c>
      <c r="AX660" s="245">
        <v>576.97000000000014</v>
      </c>
      <c r="AY660" s="246"/>
      <c r="AZ660" s="246"/>
      <c r="BA660" s="246"/>
      <c r="BB660" s="245">
        <v>491.99000000004889</v>
      </c>
      <c r="BC660" s="246"/>
      <c r="BD660" s="245">
        <v>1393.4499999999985</v>
      </c>
      <c r="BE660" s="246"/>
      <c r="BF660" s="246"/>
      <c r="BG660" s="246"/>
      <c r="BH660" s="246"/>
      <c r="BI660" s="246"/>
      <c r="BJ660" s="246"/>
      <c r="BK660" s="246"/>
      <c r="BL660" s="245">
        <v>1137499.0299999998</v>
      </c>
      <c r="BM660" s="247">
        <f t="shared" si="21"/>
        <v>1149497.9999999998</v>
      </c>
      <c r="BN660" s="246"/>
      <c r="BO660" s="246"/>
      <c r="BP660" s="246"/>
      <c r="BQ660" s="246"/>
      <c r="BR660" s="246"/>
      <c r="BS660" s="246"/>
      <c r="BT660" s="256"/>
      <c r="BU660" s="245">
        <v>172613.32999999996</v>
      </c>
      <c r="BV660" s="245">
        <v>210.89000000000033</v>
      </c>
      <c r="BW660" s="246"/>
      <c r="BX660" s="246"/>
      <c r="BY660" s="247">
        <v>172824.21999999997</v>
      </c>
      <c r="BZ660" s="245">
        <v>486723.57</v>
      </c>
      <c r="CA660" s="245">
        <v>19513.12</v>
      </c>
      <c r="CB660" s="247">
        <v>506236.69</v>
      </c>
      <c r="CC660" s="256"/>
      <c r="CD660" s="256"/>
      <c r="CE660" s="247">
        <v>78589185.86999999</v>
      </c>
      <c r="CG660" s="225"/>
      <c r="CH660" s="225"/>
    </row>
    <row r="661" spans="2:86" ht="15" customHeight="1">
      <c r="B661" s="314" t="s">
        <v>250</v>
      </c>
      <c r="C661" s="315" t="s">
        <v>647</v>
      </c>
      <c r="D661" s="316"/>
      <c r="E661" s="197">
        <v>888788.04</v>
      </c>
      <c r="F661" s="246"/>
      <c r="G661" s="245">
        <v>94007437.049999997</v>
      </c>
      <c r="H661" s="246"/>
      <c r="I661" s="245">
        <v>1087819.69</v>
      </c>
      <c r="J661" s="245">
        <v>139008.36000000007</v>
      </c>
      <c r="K661" s="246"/>
      <c r="L661" s="317">
        <v>96123053.140000001</v>
      </c>
      <c r="M661" s="317"/>
      <c r="N661" s="246"/>
      <c r="O661" s="245">
        <v>605079.82999999996</v>
      </c>
      <c r="P661" s="319"/>
      <c r="Q661" s="319"/>
      <c r="R661" s="246"/>
      <c r="S661" s="246"/>
      <c r="T661" s="247">
        <v>605079.82999999996</v>
      </c>
      <c r="U661" s="245">
        <v>3558221.05</v>
      </c>
      <c r="V661" s="245">
        <v>23862188.310000002</v>
      </c>
      <c r="W661" s="245">
        <v>3218400.98</v>
      </c>
      <c r="X661" s="245">
        <v>1539560.2000000002</v>
      </c>
      <c r="Y661" s="245">
        <v>59072.779999999992</v>
      </c>
      <c r="Z661" s="245">
        <v>1110416.1199999996</v>
      </c>
      <c r="AA661" s="245">
        <v>40953.480000000003</v>
      </c>
      <c r="AB661" s="245">
        <v>267383.40999999997</v>
      </c>
      <c r="AC661" s="245">
        <v>641720.84000000008</v>
      </c>
      <c r="AD661" s="246"/>
      <c r="AE661" s="247">
        <v>34297917.170000009</v>
      </c>
      <c r="AF661" s="245">
        <v>2989947.12</v>
      </c>
      <c r="AG661" s="245">
        <v>488696.04</v>
      </c>
      <c r="AH661" s="246"/>
      <c r="AI661" s="245">
        <v>4775268.0599999996</v>
      </c>
      <c r="AJ661" s="246"/>
      <c r="AK661" s="246"/>
      <c r="AL661" s="246"/>
      <c r="AM661" s="247">
        <v>8253911.2199999997</v>
      </c>
      <c r="AN661" s="247">
        <f t="shared" si="20"/>
        <v>139279961.36000001</v>
      </c>
      <c r="AO661" s="245">
        <v>191398.36</v>
      </c>
      <c r="AP661" s="246"/>
      <c r="AQ661" s="246"/>
      <c r="AR661" s="246"/>
      <c r="AS661" s="246"/>
      <c r="AT661" s="246"/>
      <c r="AU661" s="247">
        <v>191398.36</v>
      </c>
      <c r="AV661" s="246"/>
      <c r="AW661" s="245">
        <v>209984.90000000002</v>
      </c>
      <c r="AX661" s="245">
        <v>1659.39</v>
      </c>
      <c r="AY661" s="246"/>
      <c r="AZ661" s="246"/>
      <c r="BA661" s="246"/>
      <c r="BB661" s="246"/>
      <c r="BC661" s="246"/>
      <c r="BD661" s="246"/>
      <c r="BE661" s="246"/>
      <c r="BF661" s="245">
        <v>118710.42</v>
      </c>
      <c r="BG661" s="246"/>
      <c r="BH661" s="246"/>
      <c r="BI661" s="246"/>
      <c r="BJ661" s="246"/>
      <c r="BK661" s="246"/>
      <c r="BL661" s="245">
        <v>43759.649999999994</v>
      </c>
      <c r="BM661" s="247">
        <f t="shared" si="21"/>
        <v>374114.36</v>
      </c>
      <c r="BN661" s="246"/>
      <c r="BO661" s="246"/>
      <c r="BP661" s="246"/>
      <c r="BQ661" s="246"/>
      <c r="BR661" s="246"/>
      <c r="BS661" s="246"/>
      <c r="BT661" s="256"/>
      <c r="BU661" s="245">
        <v>1016743.5899999997</v>
      </c>
      <c r="BV661" s="245">
        <v>1094.23</v>
      </c>
      <c r="BW661" s="246"/>
      <c r="BX661" s="246"/>
      <c r="BY661" s="247">
        <v>1017837.8199999997</v>
      </c>
      <c r="BZ661" s="245">
        <v>30931.37</v>
      </c>
      <c r="CA661" s="245">
        <v>20538.28</v>
      </c>
      <c r="CB661" s="247">
        <v>51469.649999999994</v>
      </c>
      <c r="CC661" s="256"/>
      <c r="CD661" s="256"/>
      <c r="CE661" s="247">
        <v>140914781.55000001</v>
      </c>
      <c r="CG661" s="225"/>
      <c r="CH661" s="225"/>
    </row>
    <row r="662" spans="2:86" ht="15" customHeight="1">
      <c r="B662" s="314"/>
      <c r="C662" s="315" t="s">
        <v>648</v>
      </c>
      <c r="D662" s="316"/>
      <c r="E662" s="197">
        <v>25953.48</v>
      </c>
      <c r="F662" s="246"/>
      <c r="G662" s="245">
        <v>67726384.719999999</v>
      </c>
      <c r="H662" s="246"/>
      <c r="I662" s="245">
        <v>938010.32</v>
      </c>
      <c r="J662" s="246"/>
      <c r="K662" s="246"/>
      <c r="L662" s="317">
        <v>68690348.519999996</v>
      </c>
      <c r="M662" s="317"/>
      <c r="N662" s="246"/>
      <c r="O662" s="245">
        <v>509587.68000000005</v>
      </c>
      <c r="P662" s="319"/>
      <c r="Q662" s="319"/>
      <c r="R662" s="246"/>
      <c r="S662" s="246"/>
      <c r="T662" s="247">
        <v>509587.68000000005</v>
      </c>
      <c r="U662" s="246"/>
      <c r="V662" s="245">
        <v>8953995.4499999993</v>
      </c>
      <c r="W662" s="245">
        <v>2837041.7</v>
      </c>
      <c r="X662" s="245">
        <v>1438742.2</v>
      </c>
      <c r="Y662" s="245">
        <v>49385.68</v>
      </c>
      <c r="Z662" s="245">
        <v>1031022.17</v>
      </c>
      <c r="AA662" s="245">
        <v>40953.480000000003</v>
      </c>
      <c r="AB662" s="245">
        <v>42068.39</v>
      </c>
      <c r="AC662" s="246"/>
      <c r="AD662" s="246"/>
      <c r="AE662" s="247">
        <v>14393209.069999998</v>
      </c>
      <c r="AF662" s="245">
        <v>1442197.0799999998</v>
      </c>
      <c r="AG662" s="246"/>
      <c r="AH662" s="246"/>
      <c r="AI662" s="245">
        <v>529550.39</v>
      </c>
      <c r="AJ662" s="246"/>
      <c r="AK662" s="246"/>
      <c r="AL662" s="246"/>
      <c r="AM662" s="247">
        <v>1971747.4699999997</v>
      </c>
      <c r="AN662" s="247">
        <f t="shared" si="20"/>
        <v>85564892.739999995</v>
      </c>
      <c r="AO662" s="246"/>
      <c r="AP662" s="246"/>
      <c r="AQ662" s="246"/>
      <c r="AR662" s="246"/>
      <c r="AS662" s="246"/>
      <c r="AT662" s="246"/>
      <c r="AU662" s="256"/>
      <c r="AV662" s="246"/>
      <c r="AW662" s="245">
        <v>108513.07</v>
      </c>
      <c r="AX662" s="246"/>
      <c r="AY662" s="246"/>
      <c r="AZ662" s="246"/>
      <c r="BA662" s="246"/>
      <c r="BB662" s="245"/>
      <c r="BC662" s="246"/>
      <c r="BD662" s="246"/>
      <c r="BE662" s="246"/>
      <c r="BF662" s="246"/>
      <c r="BG662" s="246"/>
      <c r="BH662" s="246"/>
      <c r="BI662" s="246"/>
      <c r="BJ662" s="246"/>
      <c r="BK662" s="246"/>
      <c r="BL662" s="246"/>
      <c r="BM662" s="247">
        <f t="shared" si="21"/>
        <v>108513.07</v>
      </c>
      <c r="BN662" s="246"/>
      <c r="BO662" s="246"/>
      <c r="BP662" s="246"/>
      <c r="BQ662" s="246"/>
      <c r="BR662" s="246"/>
      <c r="BS662" s="246"/>
      <c r="BT662" s="256"/>
      <c r="BU662" s="246"/>
      <c r="BV662" s="246"/>
      <c r="BW662" s="246"/>
      <c r="BX662" s="246"/>
      <c r="BY662" s="256"/>
      <c r="BZ662" s="246"/>
      <c r="CA662" s="246"/>
      <c r="CB662" s="256"/>
      <c r="CC662" s="247">
        <v>84122695.660000026</v>
      </c>
      <c r="CD662" s="247">
        <v>1550710.15</v>
      </c>
      <c r="CE662" s="247">
        <v>85673405.809999987</v>
      </c>
      <c r="CG662" s="225"/>
      <c r="CH662" s="225"/>
    </row>
    <row r="663" spans="2:86" ht="15" customHeight="1">
      <c r="B663" s="314"/>
      <c r="C663" s="315" t="s">
        <v>649</v>
      </c>
      <c r="D663" s="316"/>
      <c r="E663" s="197">
        <v>862834.56</v>
      </c>
      <c r="F663" s="246"/>
      <c r="G663" s="245">
        <v>26281052.329999998</v>
      </c>
      <c r="H663" s="246"/>
      <c r="I663" s="245">
        <v>149809.37</v>
      </c>
      <c r="J663" s="245">
        <v>139008.36000000007</v>
      </c>
      <c r="K663" s="246"/>
      <c r="L663" s="317">
        <v>27432704.620000005</v>
      </c>
      <c r="M663" s="317"/>
      <c r="N663" s="246"/>
      <c r="O663" s="245">
        <v>95492.149999999907</v>
      </c>
      <c r="P663" s="319"/>
      <c r="Q663" s="319"/>
      <c r="R663" s="246"/>
      <c r="S663" s="246"/>
      <c r="T663" s="247">
        <v>95492.149999999907</v>
      </c>
      <c r="U663" s="245">
        <v>3558221.05</v>
      </c>
      <c r="V663" s="245">
        <v>14908192.860000003</v>
      </c>
      <c r="W663" s="245">
        <v>381359.2799999998</v>
      </c>
      <c r="X663" s="245">
        <v>100818.00000000023</v>
      </c>
      <c r="Y663" s="245">
        <v>9687.0999999999913</v>
      </c>
      <c r="Z663" s="245">
        <v>79393.949999999604</v>
      </c>
      <c r="AA663" s="246"/>
      <c r="AB663" s="245">
        <v>225315.01999999996</v>
      </c>
      <c r="AC663" s="245">
        <v>641720.84000000008</v>
      </c>
      <c r="AD663" s="246"/>
      <c r="AE663" s="247">
        <v>19904708.100000009</v>
      </c>
      <c r="AF663" s="245">
        <v>1547750.0400000003</v>
      </c>
      <c r="AG663" s="245">
        <v>488696.04</v>
      </c>
      <c r="AH663" s="246"/>
      <c r="AI663" s="245">
        <v>4245717.67</v>
      </c>
      <c r="AJ663" s="246"/>
      <c r="AK663" s="246"/>
      <c r="AL663" s="246"/>
      <c r="AM663" s="247">
        <v>6282163.75</v>
      </c>
      <c r="AN663" s="247">
        <f t="shared" si="20"/>
        <v>53715068.620000012</v>
      </c>
      <c r="AO663" s="245">
        <v>191398.36</v>
      </c>
      <c r="AP663" s="246"/>
      <c r="AQ663" s="246"/>
      <c r="AR663" s="246"/>
      <c r="AS663" s="246"/>
      <c r="AT663" s="246"/>
      <c r="AU663" s="247">
        <v>191398.36</v>
      </c>
      <c r="AV663" s="246"/>
      <c r="AW663" s="245">
        <v>101471.83000000002</v>
      </c>
      <c r="AX663" s="245">
        <v>1659.39</v>
      </c>
      <c r="AY663" s="246"/>
      <c r="AZ663" s="246"/>
      <c r="BA663" s="246"/>
      <c r="BB663" s="245"/>
      <c r="BC663" s="246"/>
      <c r="BD663" s="246"/>
      <c r="BE663" s="246"/>
      <c r="BF663" s="245">
        <v>118710.42</v>
      </c>
      <c r="BG663" s="246"/>
      <c r="BH663" s="246"/>
      <c r="BI663" s="246"/>
      <c r="BJ663" s="246"/>
      <c r="BK663" s="246"/>
      <c r="BL663" s="245">
        <v>43759.649999999994</v>
      </c>
      <c r="BM663" s="247">
        <f t="shared" si="21"/>
        <v>265601.29000000004</v>
      </c>
      <c r="BN663" s="246"/>
      <c r="BO663" s="246"/>
      <c r="BP663" s="246"/>
      <c r="BQ663" s="246"/>
      <c r="BR663" s="246"/>
      <c r="BS663" s="246"/>
      <c r="BT663" s="256"/>
      <c r="BU663" s="245">
        <v>1016743.5899999997</v>
      </c>
      <c r="BV663" s="245">
        <v>1094.23</v>
      </c>
      <c r="BW663" s="246"/>
      <c r="BX663" s="246"/>
      <c r="BY663" s="247">
        <v>1017837.8199999997</v>
      </c>
      <c r="BZ663" s="245">
        <v>30931.37</v>
      </c>
      <c r="CA663" s="245">
        <v>20538.28</v>
      </c>
      <c r="CB663" s="247">
        <v>51469.649999999994</v>
      </c>
      <c r="CC663" s="256"/>
      <c r="CD663" s="256"/>
      <c r="CE663" s="247">
        <v>55241375.740000024</v>
      </c>
      <c r="CG663" s="225"/>
      <c r="CH663" s="225"/>
    </row>
    <row r="664" spans="2:86" ht="15" customHeight="1">
      <c r="B664" s="314" t="s">
        <v>251</v>
      </c>
      <c r="C664" s="315" t="s">
        <v>647</v>
      </c>
      <c r="D664" s="316"/>
      <c r="E664" s="197">
        <v>1177616.93</v>
      </c>
      <c r="F664" s="245">
        <v>77468.320000000007</v>
      </c>
      <c r="G664" s="245">
        <v>44791100.669999994</v>
      </c>
      <c r="H664" s="246"/>
      <c r="I664" s="246"/>
      <c r="J664" s="245">
        <v>138402.44</v>
      </c>
      <c r="K664" s="246"/>
      <c r="L664" s="317">
        <v>46184588.359999992</v>
      </c>
      <c r="M664" s="317"/>
      <c r="N664" s="246"/>
      <c r="O664" s="245">
        <v>61978.12</v>
      </c>
      <c r="P664" s="319"/>
      <c r="Q664" s="319"/>
      <c r="R664" s="246"/>
      <c r="S664" s="246"/>
      <c r="T664" s="247">
        <v>61978.12</v>
      </c>
      <c r="U664" s="245">
        <v>2155967.4300000002</v>
      </c>
      <c r="V664" s="245">
        <v>19106248.859999999</v>
      </c>
      <c r="W664" s="245">
        <v>2028366.3899999997</v>
      </c>
      <c r="X664" s="245">
        <v>1482025.53</v>
      </c>
      <c r="Y664" s="245">
        <v>37743.29</v>
      </c>
      <c r="Z664" s="245">
        <v>939121.9</v>
      </c>
      <c r="AA664" s="246"/>
      <c r="AB664" s="245">
        <v>184019.24999999997</v>
      </c>
      <c r="AC664" s="245">
        <v>350430.29</v>
      </c>
      <c r="AD664" s="246"/>
      <c r="AE664" s="247">
        <v>26283922.939999998</v>
      </c>
      <c r="AF664" s="245">
        <v>152405</v>
      </c>
      <c r="AG664" s="245">
        <v>363083.45</v>
      </c>
      <c r="AH664" s="246"/>
      <c r="AI664" s="245">
        <v>2436099.2999999998</v>
      </c>
      <c r="AJ664" s="246"/>
      <c r="AK664" s="246"/>
      <c r="AL664" s="246"/>
      <c r="AM664" s="247">
        <v>2951587.75</v>
      </c>
      <c r="AN664" s="247">
        <f t="shared" si="20"/>
        <v>75482077.169999987</v>
      </c>
      <c r="AO664" s="245">
        <v>147069.08000000002</v>
      </c>
      <c r="AP664" s="246"/>
      <c r="AQ664" s="246"/>
      <c r="AR664" s="246"/>
      <c r="AS664" s="245">
        <v>0</v>
      </c>
      <c r="AT664" s="246"/>
      <c r="AU664" s="247">
        <v>147069.08000000002</v>
      </c>
      <c r="AV664" s="245">
        <v>14320.77</v>
      </c>
      <c r="AW664" s="246"/>
      <c r="AX664" s="245">
        <v>12484.589999999998</v>
      </c>
      <c r="AY664" s="245">
        <v>335506.28000000003</v>
      </c>
      <c r="AZ664" s="246"/>
      <c r="BA664" s="246"/>
      <c r="BB664" s="245">
        <v>46594.58</v>
      </c>
      <c r="BC664" s="246"/>
      <c r="BD664" s="246"/>
      <c r="BE664" s="246"/>
      <c r="BF664" s="245">
        <v>7436.34</v>
      </c>
      <c r="BG664" s="245">
        <v>45638.389999999992</v>
      </c>
      <c r="BH664" s="246"/>
      <c r="BI664" s="246"/>
      <c r="BJ664" s="246"/>
      <c r="BK664" s="246"/>
      <c r="BL664" s="245">
        <v>392365.47</v>
      </c>
      <c r="BM664" s="247">
        <f t="shared" si="21"/>
        <v>854346.42</v>
      </c>
      <c r="BN664" s="246"/>
      <c r="BO664" s="246"/>
      <c r="BP664" s="246"/>
      <c r="BQ664" s="246"/>
      <c r="BR664" s="246"/>
      <c r="BS664" s="246"/>
      <c r="BT664" s="256"/>
      <c r="BU664" s="245">
        <v>3267332.12</v>
      </c>
      <c r="BV664" s="245">
        <v>2295.9700000000007</v>
      </c>
      <c r="BW664" s="246"/>
      <c r="BX664" s="246"/>
      <c r="BY664" s="247">
        <v>3269628.0900000003</v>
      </c>
      <c r="BZ664" s="245">
        <v>157878.12999999998</v>
      </c>
      <c r="CA664" s="245">
        <v>23565.35</v>
      </c>
      <c r="CB664" s="247">
        <v>181443.48</v>
      </c>
      <c r="CC664" s="256"/>
      <c r="CD664" s="256"/>
      <c r="CE664" s="247">
        <v>79934564.239999995</v>
      </c>
      <c r="CG664" s="225"/>
      <c r="CH664" s="225"/>
    </row>
    <row r="665" spans="2:86" ht="15" customHeight="1">
      <c r="B665" s="314"/>
      <c r="C665" s="315" t="s">
        <v>648</v>
      </c>
      <c r="D665" s="316"/>
      <c r="E665" s="197"/>
      <c r="F665" s="245">
        <v>10728.26</v>
      </c>
      <c r="G665" s="245">
        <v>24798075.919999998</v>
      </c>
      <c r="H665" s="246"/>
      <c r="I665" s="246"/>
      <c r="J665" s="246"/>
      <c r="K665" s="246"/>
      <c r="L665" s="317">
        <v>24808804.18</v>
      </c>
      <c r="M665" s="317"/>
      <c r="N665" s="246"/>
      <c r="O665" s="245">
        <v>55410.11</v>
      </c>
      <c r="P665" s="319"/>
      <c r="Q665" s="319"/>
      <c r="R665" s="246"/>
      <c r="S665" s="246"/>
      <c r="T665" s="247">
        <v>55410.11</v>
      </c>
      <c r="U665" s="246"/>
      <c r="V665" s="245">
        <v>5257456.75</v>
      </c>
      <c r="W665" s="245">
        <v>1741213.97</v>
      </c>
      <c r="X665" s="245">
        <v>834621.81</v>
      </c>
      <c r="Y665" s="245">
        <v>32811.519999999997</v>
      </c>
      <c r="Z665" s="245">
        <v>857203.54</v>
      </c>
      <c r="AA665" s="246"/>
      <c r="AB665" s="245">
        <v>152334.09</v>
      </c>
      <c r="AC665" s="246"/>
      <c r="AD665" s="246"/>
      <c r="AE665" s="247">
        <v>8875641.6799999997</v>
      </c>
      <c r="AF665" s="246"/>
      <c r="AG665" s="246"/>
      <c r="AH665" s="246"/>
      <c r="AI665" s="245">
        <v>1751651.68</v>
      </c>
      <c r="AJ665" s="246"/>
      <c r="AK665" s="246"/>
      <c r="AL665" s="246"/>
      <c r="AM665" s="247">
        <v>1751651.68</v>
      </c>
      <c r="AN665" s="247">
        <f t="shared" si="20"/>
        <v>35491507.649999999</v>
      </c>
      <c r="AO665" s="246"/>
      <c r="AP665" s="246"/>
      <c r="AQ665" s="246"/>
      <c r="AR665" s="246"/>
      <c r="AS665" s="246"/>
      <c r="AT665" s="246"/>
      <c r="AU665" s="256"/>
      <c r="AV665" s="245">
        <v>14320.77</v>
      </c>
      <c r="AW665" s="246"/>
      <c r="AX665" s="246"/>
      <c r="AY665" s="246"/>
      <c r="AZ665" s="246"/>
      <c r="BA665" s="246"/>
      <c r="BB665" s="245">
        <v>46594.58</v>
      </c>
      <c r="BC665" s="246"/>
      <c r="BD665" s="246"/>
      <c r="BE665" s="246"/>
      <c r="BF665" s="246"/>
      <c r="BG665" s="246"/>
      <c r="BH665" s="246"/>
      <c r="BI665" s="246"/>
      <c r="BJ665" s="246"/>
      <c r="BK665" s="246"/>
      <c r="BL665" s="246"/>
      <c r="BM665" s="247">
        <f t="shared" si="21"/>
        <v>60915.350000000006</v>
      </c>
      <c r="BN665" s="246"/>
      <c r="BO665" s="246"/>
      <c r="BP665" s="246"/>
      <c r="BQ665" s="246"/>
      <c r="BR665" s="246"/>
      <c r="BS665" s="246"/>
      <c r="BT665" s="256"/>
      <c r="BU665" s="246"/>
      <c r="BV665" s="246"/>
      <c r="BW665" s="246"/>
      <c r="BX665" s="246"/>
      <c r="BY665" s="256"/>
      <c r="BZ665" s="246"/>
      <c r="CA665" s="246"/>
      <c r="CB665" s="256"/>
      <c r="CC665" s="247">
        <v>35491507.649999999</v>
      </c>
      <c r="CD665" s="247">
        <v>60915.35</v>
      </c>
      <c r="CE665" s="247">
        <v>35552423</v>
      </c>
      <c r="CG665" s="225"/>
      <c r="CH665" s="225"/>
    </row>
    <row r="666" spans="2:86" ht="15" customHeight="1">
      <c r="B666" s="314"/>
      <c r="C666" s="315" t="s">
        <v>649</v>
      </c>
      <c r="D666" s="316"/>
      <c r="E666" s="197">
        <v>1177616.93</v>
      </c>
      <c r="F666" s="245">
        <v>66740.060000000012</v>
      </c>
      <c r="G666" s="245">
        <v>19993024.749999996</v>
      </c>
      <c r="H666" s="246"/>
      <c r="I666" s="246"/>
      <c r="J666" s="245">
        <v>138402.44</v>
      </c>
      <c r="K666" s="246"/>
      <c r="L666" s="317">
        <v>21375784.179999992</v>
      </c>
      <c r="M666" s="317"/>
      <c r="N666" s="246"/>
      <c r="O666" s="245">
        <v>6568.010000000002</v>
      </c>
      <c r="P666" s="319"/>
      <c r="Q666" s="319"/>
      <c r="R666" s="246"/>
      <c r="S666" s="246"/>
      <c r="T666" s="247">
        <v>6568.010000000002</v>
      </c>
      <c r="U666" s="245">
        <v>2155967.4300000002</v>
      </c>
      <c r="V666" s="245">
        <v>13848792.109999999</v>
      </c>
      <c r="W666" s="245">
        <v>287152.41999999969</v>
      </c>
      <c r="X666" s="245">
        <v>647403.72</v>
      </c>
      <c r="Y666" s="245">
        <v>4931.7700000000041</v>
      </c>
      <c r="Z666" s="245">
        <v>81918.359999999986</v>
      </c>
      <c r="AA666" s="246"/>
      <c r="AB666" s="245">
        <v>31685.159999999974</v>
      </c>
      <c r="AC666" s="245">
        <v>350430.29</v>
      </c>
      <c r="AD666" s="246"/>
      <c r="AE666" s="247">
        <v>17408281.259999998</v>
      </c>
      <c r="AF666" s="245">
        <v>152405</v>
      </c>
      <c r="AG666" s="245">
        <v>363083.45</v>
      </c>
      <c r="AH666" s="246"/>
      <c r="AI666" s="245">
        <v>684447.61999999988</v>
      </c>
      <c r="AJ666" s="246"/>
      <c r="AK666" s="246"/>
      <c r="AL666" s="246"/>
      <c r="AM666" s="247">
        <v>1199936.07</v>
      </c>
      <c r="AN666" s="247">
        <f t="shared" si="20"/>
        <v>39990569.519999988</v>
      </c>
      <c r="AO666" s="245">
        <v>147069.08000000002</v>
      </c>
      <c r="AP666" s="246"/>
      <c r="AQ666" s="246"/>
      <c r="AR666" s="246"/>
      <c r="AS666" s="245">
        <v>0</v>
      </c>
      <c r="AT666" s="246"/>
      <c r="AU666" s="247">
        <v>147069.08000000002</v>
      </c>
      <c r="AV666" s="245">
        <v>0</v>
      </c>
      <c r="AW666" s="246"/>
      <c r="AX666" s="245">
        <v>12484.589999999998</v>
      </c>
      <c r="AY666" s="245">
        <v>335506.28000000003</v>
      </c>
      <c r="AZ666" s="246"/>
      <c r="BA666" s="246"/>
      <c r="BB666" s="245">
        <v>0</v>
      </c>
      <c r="BC666" s="246"/>
      <c r="BD666" s="246"/>
      <c r="BE666" s="246"/>
      <c r="BF666" s="245">
        <v>7436.34</v>
      </c>
      <c r="BG666" s="245">
        <v>45638.389999999992</v>
      </c>
      <c r="BH666" s="246"/>
      <c r="BI666" s="246"/>
      <c r="BJ666" s="246"/>
      <c r="BK666" s="246"/>
      <c r="BL666" s="245">
        <v>392365.47</v>
      </c>
      <c r="BM666" s="247">
        <f t="shared" si="21"/>
        <v>793431.07000000007</v>
      </c>
      <c r="BN666" s="246"/>
      <c r="BO666" s="246"/>
      <c r="BP666" s="246"/>
      <c r="BQ666" s="246"/>
      <c r="BR666" s="246"/>
      <c r="BS666" s="246"/>
      <c r="BT666" s="256"/>
      <c r="BU666" s="245">
        <v>3267332.12</v>
      </c>
      <c r="BV666" s="245">
        <v>2295.9700000000007</v>
      </c>
      <c r="BW666" s="246"/>
      <c r="BX666" s="246"/>
      <c r="BY666" s="247">
        <v>3269628.0900000003</v>
      </c>
      <c r="BZ666" s="245">
        <v>157878.12999999998</v>
      </c>
      <c r="CA666" s="245">
        <v>23565.35</v>
      </c>
      <c r="CB666" s="247">
        <v>181443.48</v>
      </c>
      <c r="CC666" s="256"/>
      <c r="CD666" s="256"/>
      <c r="CE666" s="247">
        <v>44382141.239999995</v>
      </c>
      <c r="CG666" s="225"/>
      <c r="CH666" s="225"/>
    </row>
    <row r="667" spans="2:86" ht="15" customHeight="1">
      <c r="B667" s="314" t="s">
        <v>252</v>
      </c>
      <c r="C667" s="315" t="s">
        <v>647</v>
      </c>
      <c r="D667" s="316"/>
      <c r="E667" s="197">
        <v>370135.43</v>
      </c>
      <c r="F667" s="246"/>
      <c r="G667" s="245">
        <v>66853947.960000001</v>
      </c>
      <c r="H667" s="245">
        <v>2139806.91</v>
      </c>
      <c r="I667" s="246"/>
      <c r="J667" s="245">
        <v>370073.52</v>
      </c>
      <c r="K667" s="246"/>
      <c r="L667" s="317">
        <v>69733963.819999993</v>
      </c>
      <c r="M667" s="317"/>
      <c r="N667" s="246"/>
      <c r="O667" s="245">
        <v>140535.53</v>
      </c>
      <c r="P667" s="318">
        <v>245506.00999999998</v>
      </c>
      <c r="Q667" s="318"/>
      <c r="R667" s="245">
        <v>41853.78</v>
      </c>
      <c r="S667" s="246"/>
      <c r="T667" s="247">
        <v>427895.31999999995</v>
      </c>
      <c r="U667" s="245">
        <v>6756661.5999999996</v>
      </c>
      <c r="V667" s="245">
        <v>23069339.120000001</v>
      </c>
      <c r="W667" s="245">
        <v>2236847.8600000003</v>
      </c>
      <c r="X667" s="245">
        <v>1013173.56</v>
      </c>
      <c r="Y667" s="245">
        <v>67266.02</v>
      </c>
      <c r="Z667" s="245">
        <v>926513.55</v>
      </c>
      <c r="AA667" s="246"/>
      <c r="AB667" s="245">
        <v>687928.36</v>
      </c>
      <c r="AC667" s="245">
        <v>293382.07</v>
      </c>
      <c r="AD667" s="246"/>
      <c r="AE667" s="247">
        <v>35051112.139999993</v>
      </c>
      <c r="AF667" s="245">
        <v>115</v>
      </c>
      <c r="AG667" s="245">
        <v>496886.83</v>
      </c>
      <c r="AH667" s="246"/>
      <c r="AI667" s="245">
        <v>444353.84</v>
      </c>
      <c r="AJ667" s="246"/>
      <c r="AK667" s="246"/>
      <c r="AL667" s="246"/>
      <c r="AM667" s="247">
        <v>941355.67</v>
      </c>
      <c r="AN667" s="247">
        <f t="shared" si="20"/>
        <v>106154326.94999997</v>
      </c>
      <c r="AO667" s="245">
        <v>255421.11</v>
      </c>
      <c r="AP667" s="246"/>
      <c r="AQ667" s="246"/>
      <c r="AR667" s="246"/>
      <c r="AS667" s="246"/>
      <c r="AT667" s="246"/>
      <c r="AU667" s="247">
        <v>255421.11</v>
      </c>
      <c r="AV667" s="245">
        <v>296.92000000000007</v>
      </c>
      <c r="AW667" s="245">
        <v>29124.83</v>
      </c>
      <c r="AX667" s="245">
        <v>23930.75</v>
      </c>
      <c r="AY667" s="245">
        <v>88878.1</v>
      </c>
      <c r="AZ667" s="245">
        <v>2.87</v>
      </c>
      <c r="BA667" s="246"/>
      <c r="BB667" s="245">
        <v>4386825.0200000005</v>
      </c>
      <c r="BC667" s="246"/>
      <c r="BD667" s="246"/>
      <c r="BE667" s="246"/>
      <c r="BF667" s="245">
        <v>144953.80000000002</v>
      </c>
      <c r="BG667" s="246"/>
      <c r="BH667" s="246"/>
      <c r="BI667" s="246"/>
      <c r="BJ667" s="246"/>
      <c r="BK667" s="246"/>
      <c r="BL667" s="245">
        <v>156190.58000000007</v>
      </c>
      <c r="BM667" s="247">
        <f t="shared" si="21"/>
        <v>4830202.87</v>
      </c>
      <c r="BN667" s="246"/>
      <c r="BO667" s="246"/>
      <c r="BP667" s="246"/>
      <c r="BQ667" s="246"/>
      <c r="BR667" s="246"/>
      <c r="BS667" s="246"/>
      <c r="BT667" s="256"/>
      <c r="BU667" s="245">
        <v>222600.75999999995</v>
      </c>
      <c r="BV667" s="245">
        <v>10062.039999999999</v>
      </c>
      <c r="BW667" s="246"/>
      <c r="BX667" s="246"/>
      <c r="BY667" s="247">
        <v>232662.79999999996</v>
      </c>
      <c r="BZ667" s="245">
        <v>294843.75</v>
      </c>
      <c r="CA667" s="245">
        <v>28085.25</v>
      </c>
      <c r="CB667" s="247">
        <v>322929</v>
      </c>
      <c r="CC667" s="256"/>
      <c r="CD667" s="256"/>
      <c r="CE667" s="247">
        <v>111795542.72999997</v>
      </c>
      <c r="CG667" s="225"/>
      <c r="CH667" s="225"/>
    </row>
    <row r="668" spans="2:86" ht="15" customHeight="1">
      <c r="B668" s="314"/>
      <c r="C668" s="315" t="s">
        <v>648</v>
      </c>
      <c r="D668" s="316"/>
      <c r="E668" s="197"/>
      <c r="F668" s="246"/>
      <c r="G668" s="245">
        <v>28343850.839999996</v>
      </c>
      <c r="H668" s="245">
        <v>78318.05</v>
      </c>
      <c r="I668" s="246"/>
      <c r="J668" s="246"/>
      <c r="K668" s="246"/>
      <c r="L668" s="317">
        <v>28422168.889999997</v>
      </c>
      <c r="M668" s="317"/>
      <c r="N668" s="246"/>
      <c r="O668" s="245">
        <v>137946.68</v>
      </c>
      <c r="P668" s="318">
        <v>212157.3</v>
      </c>
      <c r="Q668" s="318"/>
      <c r="R668" s="246"/>
      <c r="S668" s="246"/>
      <c r="T668" s="247">
        <v>350103.98</v>
      </c>
      <c r="U668" s="246"/>
      <c r="V668" s="245">
        <v>4993729.2699999996</v>
      </c>
      <c r="W668" s="245">
        <v>1689724.23</v>
      </c>
      <c r="X668" s="245">
        <v>853236.95000000019</v>
      </c>
      <c r="Y668" s="245">
        <v>53831.86</v>
      </c>
      <c r="Z668" s="245">
        <v>822552.03</v>
      </c>
      <c r="AA668" s="246"/>
      <c r="AB668" s="245">
        <v>426617.96</v>
      </c>
      <c r="AC668" s="246"/>
      <c r="AD668" s="246"/>
      <c r="AE668" s="247">
        <v>8839692.3000000007</v>
      </c>
      <c r="AF668" s="246"/>
      <c r="AG668" s="246"/>
      <c r="AH668" s="246"/>
      <c r="AI668" s="245">
        <v>86892.28</v>
      </c>
      <c r="AJ668" s="246"/>
      <c r="AK668" s="246"/>
      <c r="AL668" s="246"/>
      <c r="AM668" s="247">
        <v>86892.28</v>
      </c>
      <c r="AN668" s="247">
        <f t="shared" si="20"/>
        <v>37698857.450000003</v>
      </c>
      <c r="AO668" s="245">
        <v>21642.03</v>
      </c>
      <c r="AP668" s="246"/>
      <c r="AQ668" s="246"/>
      <c r="AR668" s="246"/>
      <c r="AS668" s="246"/>
      <c r="AT668" s="246"/>
      <c r="AU668" s="247">
        <v>21642.03</v>
      </c>
      <c r="AV668" s="246"/>
      <c r="AW668" s="246"/>
      <c r="AX668" s="246"/>
      <c r="AY668" s="246"/>
      <c r="AZ668" s="246"/>
      <c r="BA668" s="246"/>
      <c r="BB668" s="245">
        <v>4320462.3</v>
      </c>
      <c r="BC668" s="246"/>
      <c r="BD668" s="246"/>
      <c r="BE668" s="246"/>
      <c r="BF668" s="246"/>
      <c r="BG668" s="246"/>
      <c r="BH668" s="246"/>
      <c r="BI668" s="246"/>
      <c r="BJ668" s="246"/>
      <c r="BK668" s="246"/>
      <c r="BL668" s="246"/>
      <c r="BM668" s="247">
        <f t="shared" si="21"/>
        <v>4320462.3</v>
      </c>
      <c r="BN668" s="246"/>
      <c r="BO668" s="246"/>
      <c r="BP668" s="246"/>
      <c r="BQ668" s="246"/>
      <c r="BR668" s="246"/>
      <c r="BS668" s="246"/>
      <c r="BT668" s="256"/>
      <c r="BU668" s="246"/>
      <c r="BV668" s="246"/>
      <c r="BW668" s="246"/>
      <c r="BX668" s="246"/>
      <c r="BY668" s="256"/>
      <c r="BZ668" s="246"/>
      <c r="CA668" s="246"/>
      <c r="CB668" s="256"/>
      <c r="CC668" s="247">
        <v>37698857.449999996</v>
      </c>
      <c r="CD668" s="247">
        <v>4342104.33</v>
      </c>
      <c r="CE668" s="247">
        <v>42040961.779999994</v>
      </c>
      <c r="CG668" s="225"/>
      <c r="CH668" s="225"/>
    </row>
    <row r="669" spans="2:86" ht="15" customHeight="1">
      <c r="B669" s="314"/>
      <c r="C669" s="315" t="s">
        <v>649</v>
      </c>
      <c r="D669" s="316"/>
      <c r="E669" s="197">
        <v>370135.43</v>
      </c>
      <c r="F669" s="246"/>
      <c r="G669" s="245">
        <v>38510097.120000005</v>
      </c>
      <c r="H669" s="245">
        <v>2061488.86</v>
      </c>
      <c r="I669" s="246"/>
      <c r="J669" s="245">
        <v>370073.52</v>
      </c>
      <c r="K669" s="246"/>
      <c r="L669" s="317">
        <v>41311794.929999992</v>
      </c>
      <c r="M669" s="317"/>
      <c r="N669" s="246"/>
      <c r="O669" s="245">
        <v>2588.8500000000058</v>
      </c>
      <c r="P669" s="318">
        <v>33348.709999999992</v>
      </c>
      <c r="Q669" s="318"/>
      <c r="R669" s="245">
        <v>41853.78</v>
      </c>
      <c r="S669" s="246"/>
      <c r="T669" s="247">
        <v>77791.339999999967</v>
      </c>
      <c r="U669" s="245">
        <v>6756661.5999999996</v>
      </c>
      <c r="V669" s="245">
        <v>18075609.850000001</v>
      </c>
      <c r="W669" s="245">
        <v>547123.63000000035</v>
      </c>
      <c r="X669" s="245">
        <v>159936.60999999975</v>
      </c>
      <c r="Y669" s="245">
        <v>13434.160000000003</v>
      </c>
      <c r="Z669" s="245">
        <v>103961.5199999999</v>
      </c>
      <c r="AA669" s="246"/>
      <c r="AB669" s="245">
        <v>261310.40000000002</v>
      </c>
      <c r="AC669" s="245">
        <v>293382.07</v>
      </c>
      <c r="AD669" s="246"/>
      <c r="AE669" s="247">
        <v>26211419.839999992</v>
      </c>
      <c r="AF669" s="245">
        <v>115</v>
      </c>
      <c r="AG669" s="245">
        <v>496886.83</v>
      </c>
      <c r="AH669" s="246"/>
      <c r="AI669" s="245">
        <v>357461.55999999994</v>
      </c>
      <c r="AJ669" s="246"/>
      <c r="AK669" s="246"/>
      <c r="AL669" s="246"/>
      <c r="AM669" s="247">
        <v>854463.3899999999</v>
      </c>
      <c r="AN669" s="247">
        <f t="shared" si="20"/>
        <v>68455469.499999985</v>
      </c>
      <c r="AO669" s="245">
        <v>233779.08</v>
      </c>
      <c r="AP669" s="246"/>
      <c r="AQ669" s="246"/>
      <c r="AR669" s="246"/>
      <c r="AS669" s="246"/>
      <c r="AT669" s="246"/>
      <c r="AU669" s="247">
        <v>233779.08</v>
      </c>
      <c r="AV669" s="245">
        <v>296.92000000000007</v>
      </c>
      <c r="AW669" s="245">
        <v>29124.83</v>
      </c>
      <c r="AX669" s="245">
        <v>23930.75</v>
      </c>
      <c r="AY669" s="245">
        <v>88878.1</v>
      </c>
      <c r="AZ669" s="245">
        <v>2.87</v>
      </c>
      <c r="BA669" s="246"/>
      <c r="BB669" s="245">
        <v>66362.720000000671</v>
      </c>
      <c r="BC669" s="246"/>
      <c r="BD669" s="246"/>
      <c r="BE669" s="246"/>
      <c r="BF669" s="245">
        <v>144953.80000000002</v>
      </c>
      <c r="BG669" s="246"/>
      <c r="BH669" s="246"/>
      <c r="BI669" s="246"/>
      <c r="BJ669" s="246"/>
      <c r="BK669" s="246"/>
      <c r="BL669" s="245">
        <v>156190.58000000007</v>
      </c>
      <c r="BM669" s="247">
        <f t="shared" si="21"/>
        <v>509740.57000000076</v>
      </c>
      <c r="BN669" s="246"/>
      <c r="BO669" s="246"/>
      <c r="BP669" s="246"/>
      <c r="BQ669" s="246"/>
      <c r="BR669" s="246"/>
      <c r="BS669" s="246"/>
      <c r="BT669" s="256"/>
      <c r="BU669" s="245">
        <v>222600.75999999995</v>
      </c>
      <c r="BV669" s="245">
        <v>10062.039999999999</v>
      </c>
      <c r="BW669" s="246"/>
      <c r="BX669" s="246"/>
      <c r="BY669" s="247">
        <v>232662.79999999996</v>
      </c>
      <c r="BZ669" s="245">
        <v>294843.75</v>
      </c>
      <c r="CA669" s="245">
        <v>28085.25</v>
      </c>
      <c r="CB669" s="247">
        <v>322929</v>
      </c>
      <c r="CC669" s="256"/>
      <c r="CD669" s="256"/>
      <c r="CE669" s="247">
        <v>69754580.949999988</v>
      </c>
      <c r="CG669" s="225"/>
      <c r="CH669" s="225"/>
    </row>
    <row r="670" spans="2:86" ht="15" customHeight="1">
      <c r="B670" s="314" t="s">
        <v>253</v>
      </c>
      <c r="C670" s="315" t="s">
        <v>647</v>
      </c>
      <c r="D670" s="316"/>
      <c r="E670" s="197">
        <v>16069450.18</v>
      </c>
      <c r="F670" s="245">
        <v>7363535.4199999999</v>
      </c>
      <c r="G670" s="245">
        <v>34046345.519999996</v>
      </c>
      <c r="H670" s="245">
        <v>137878.31</v>
      </c>
      <c r="I670" s="246"/>
      <c r="J670" s="245">
        <v>5737745.3400000008</v>
      </c>
      <c r="K670" s="245">
        <v>28750</v>
      </c>
      <c r="L670" s="317">
        <v>63383704.770000003</v>
      </c>
      <c r="M670" s="317"/>
      <c r="N670" s="246"/>
      <c r="O670" s="246"/>
      <c r="P670" s="319"/>
      <c r="Q670" s="319"/>
      <c r="R670" s="246"/>
      <c r="S670" s="246"/>
      <c r="T670" s="256"/>
      <c r="U670" s="245">
        <v>476852.43</v>
      </c>
      <c r="V670" s="245">
        <v>8018398.3600000003</v>
      </c>
      <c r="W670" s="245">
        <v>2007063.11</v>
      </c>
      <c r="X670" s="245">
        <v>2144021.5299999998</v>
      </c>
      <c r="Y670" s="245">
        <v>180178.59</v>
      </c>
      <c r="Z670" s="245">
        <v>759326.1100000001</v>
      </c>
      <c r="AA670" s="246"/>
      <c r="AB670" s="245">
        <v>65189.99</v>
      </c>
      <c r="AC670" s="245">
        <v>2363293.7200000007</v>
      </c>
      <c r="AD670" s="245">
        <v>8467.08</v>
      </c>
      <c r="AE670" s="247">
        <v>16022790.92</v>
      </c>
      <c r="AF670" s="245">
        <v>3626072.76</v>
      </c>
      <c r="AG670" s="245">
        <v>485177.68</v>
      </c>
      <c r="AH670" s="246"/>
      <c r="AI670" s="246"/>
      <c r="AJ670" s="246"/>
      <c r="AK670" s="246"/>
      <c r="AL670" s="246"/>
      <c r="AM670" s="247">
        <v>4111250.44</v>
      </c>
      <c r="AN670" s="247">
        <f t="shared" si="20"/>
        <v>83517746.129999995</v>
      </c>
      <c r="AO670" s="246"/>
      <c r="AP670" s="246"/>
      <c r="AQ670" s="246"/>
      <c r="AR670" s="246"/>
      <c r="AS670" s="246"/>
      <c r="AT670" s="246"/>
      <c r="AU670" s="256"/>
      <c r="AV670" s="246"/>
      <c r="AW670" s="245">
        <v>13817.81</v>
      </c>
      <c r="AX670" s="245">
        <v>35551.32</v>
      </c>
      <c r="AY670" s="245">
        <v>65018.84</v>
      </c>
      <c r="AZ670" s="246"/>
      <c r="BA670" s="246"/>
      <c r="BB670" s="245">
        <v>28620.68</v>
      </c>
      <c r="BC670" s="246"/>
      <c r="BD670" s="246"/>
      <c r="BE670" s="246"/>
      <c r="BF670" s="245">
        <v>1.4500000000009095</v>
      </c>
      <c r="BG670" s="246"/>
      <c r="BH670" s="246"/>
      <c r="BI670" s="246"/>
      <c r="BJ670" s="246"/>
      <c r="BK670" s="246"/>
      <c r="BL670" s="245">
        <v>307360.61</v>
      </c>
      <c r="BM670" s="247">
        <f t="shared" si="21"/>
        <v>450370.70999999996</v>
      </c>
      <c r="BN670" s="246"/>
      <c r="BO670" s="246"/>
      <c r="BP670" s="246"/>
      <c r="BQ670" s="246"/>
      <c r="BR670" s="246"/>
      <c r="BS670" s="246"/>
      <c r="BT670" s="256"/>
      <c r="BU670" s="245">
        <v>1219703.33</v>
      </c>
      <c r="BV670" s="245">
        <v>861.63000000000011</v>
      </c>
      <c r="BW670" s="246"/>
      <c r="BX670" s="246"/>
      <c r="BY670" s="247">
        <v>1220564.96</v>
      </c>
      <c r="BZ670" s="245">
        <v>1317504.7599999998</v>
      </c>
      <c r="CA670" s="245">
        <v>14958.9</v>
      </c>
      <c r="CB670" s="247">
        <v>1332463.6599999997</v>
      </c>
      <c r="CC670" s="256"/>
      <c r="CD670" s="256"/>
      <c r="CE670" s="247">
        <v>86521145.459999993</v>
      </c>
      <c r="CG670" s="225"/>
      <c r="CH670" s="225"/>
    </row>
    <row r="671" spans="2:86" ht="15" customHeight="1">
      <c r="B671" s="314"/>
      <c r="C671" s="315" t="s">
        <v>648</v>
      </c>
      <c r="D671" s="316"/>
      <c r="E671" s="197"/>
      <c r="F671" s="245">
        <v>2866798.38</v>
      </c>
      <c r="G671" s="245">
        <v>16806031.449999999</v>
      </c>
      <c r="H671" s="245">
        <v>23827.06</v>
      </c>
      <c r="I671" s="246"/>
      <c r="J671" s="246"/>
      <c r="K671" s="246"/>
      <c r="L671" s="317">
        <v>19696656.889999997</v>
      </c>
      <c r="M671" s="317"/>
      <c r="N671" s="246"/>
      <c r="O671" s="246"/>
      <c r="P671" s="319"/>
      <c r="Q671" s="319"/>
      <c r="R671" s="246"/>
      <c r="S671" s="246"/>
      <c r="T671" s="256"/>
      <c r="U671" s="246"/>
      <c r="V671" s="245">
        <v>1140766.1600000001</v>
      </c>
      <c r="W671" s="245">
        <v>1636285.7899999998</v>
      </c>
      <c r="X671" s="245">
        <v>1789986.88</v>
      </c>
      <c r="Y671" s="245">
        <v>169934.93</v>
      </c>
      <c r="Z671" s="245">
        <v>691853.11</v>
      </c>
      <c r="AA671" s="246"/>
      <c r="AB671" s="245">
        <v>65189.99</v>
      </c>
      <c r="AC671" s="246"/>
      <c r="AD671" s="246"/>
      <c r="AE671" s="247">
        <v>5494016.8600000003</v>
      </c>
      <c r="AF671" s="246"/>
      <c r="AG671" s="246"/>
      <c r="AH671" s="246"/>
      <c r="AI671" s="246"/>
      <c r="AJ671" s="246"/>
      <c r="AK671" s="246"/>
      <c r="AL671" s="246"/>
      <c r="AM671" s="256"/>
      <c r="AN671" s="247">
        <f t="shared" si="20"/>
        <v>25190673.749999996</v>
      </c>
      <c r="AO671" s="246"/>
      <c r="AP671" s="246"/>
      <c r="AQ671" s="246"/>
      <c r="AR671" s="246"/>
      <c r="AS671" s="246"/>
      <c r="AT671" s="246"/>
      <c r="AU671" s="256"/>
      <c r="AV671" s="246"/>
      <c r="AW671" s="246"/>
      <c r="AX671" s="246"/>
      <c r="AY671" s="246"/>
      <c r="AZ671" s="246"/>
      <c r="BA671" s="246"/>
      <c r="BB671" s="245">
        <v>25040.99</v>
      </c>
      <c r="BC671" s="246"/>
      <c r="BD671" s="246"/>
      <c r="BE671" s="246"/>
      <c r="BF671" s="246"/>
      <c r="BG671" s="246"/>
      <c r="BH671" s="246"/>
      <c r="BI671" s="246"/>
      <c r="BJ671" s="246"/>
      <c r="BK671" s="246"/>
      <c r="BL671" s="246"/>
      <c r="BM671" s="247">
        <f t="shared" si="21"/>
        <v>25040.99</v>
      </c>
      <c r="BN671" s="246"/>
      <c r="BO671" s="246"/>
      <c r="BP671" s="246"/>
      <c r="BQ671" s="246"/>
      <c r="BR671" s="246"/>
      <c r="BS671" s="246"/>
      <c r="BT671" s="256"/>
      <c r="BU671" s="246"/>
      <c r="BV671" s="246"/>
      <c r="BW671" s="246"/>
      <c r="BX671" s="246"/>
      <c r="BY671" s="256"/>
      <c r="BZ671" s="246"/>
      <c r="CA671" s="246"/>
      <c r="CB671" s="256"/>
      <c r="CC671" s="247">
        <v>25190673.749999993</v>
      </c>
      <c r="CD671" s="247">
        <v>25040.99</v>
      </c>
      <c r="CE671" s="247">
        <v>25215714.739999995</v>
      </c>
      <c r="CG671" s="225"/>
      <c r="CH671" s="225"/>
    </row>
    <row r="672" spans="2:86" ht="15" customHeight="1">
      <c r="B672" s="314"/>
      <c r="C672" s="315" t="s">
        <v>649</v>
      </c>
      <c r="D672" s="316"/>
      <c r="E672" s="197">
        <v>16069450.18</v>
      </c>
      <c r="F672" s="245">
        <v>4496737.04</v>
      </c>
      <c r="G672" s="245">
        <v>17240314.069999997</v>
      </c>
      <c r="H672" s="245">
        <v>114051.25</v>
      </c>
      <c r="I672" s="246"/>
      <c r="J672" s="245">
        <v>5737745.3400000008</v>
      </c>
      <c r="K672" s="245">
        <v>28750</v>
      </c>
      <c r="L672" s="317">
        <v>43687047.88000001</v>
      </c>
      <c r="M672" s="317"/>
      <c r="N672" s="246"/>
      <c r="O672" s="246"/>
      <c r="P672" s="319"/>
      <c r="Q672" s="319"/>
      <c r="R672" s="246"/>
      <c r="S672" s="246"/>
      <c r="T672" s="256"/>
      <c r="U672" s="245">
        <v>476852.43</v>
      </c>
      <c r="V672" s="245">
        <v>6877632.2000000002</v>
      </c>
      <c r="W672" s="245">
        <v>370777.32000000007</v>
      </c>
      <c r="X672" s="245">
        <v>354034.64999999991</v>
      </c>
      <c r="Y672" s="245">
        <v>10243.660000000003</v>
      </c>
      <c r="Z672" s="245">
        <v>67473.000000000116</v>
      </c>
      <c r="AA672" s="246"/>
      <c r="AB672" s="246"/>
      <c r="AC672" s="245">
        <v>2363293.7200000007</v>
      </c>
      <c r="AD672" s="245">
        <v>8467.08</v>
      </c>
      <c r="AE672" s="247">
        <v>10528774.059999999</v>
      </c>
      <c r="AF672" s="245">
        <v>3626072.76</v>
      </c>
      <c r="AG672" s="245">
        <v>485177.68</v>
      </c>
      <c r="AH672" s="246"/>
      <c r="AI672" s="246"/>
      <c r="AJ672" s="246"/>
      <c r="AK672" s="246"/>
      <c r="AL672" s="246"/>
      <c r="AM672" s="247">
        <v>4111250.44</v>
      </c>
      <c r="AN672" s="247">
        <f t="shared" si="20"/>
        <v>58327072.38000001</v>
      </c>
      <c r="AO672" s="246"/>
      <c r="AP672" s="246"/>
      <c r="AQ672" s="246"/>
      <c r="AR672" s="246"/>
      <c r="AS672" s="246"/>
      <c r="AT672" s="246"/>
      <c r="AU672" s="256"/>
      <c r="AV672" s="246"/>
      <c r="AW672" s="245">
        <v>13817.81</v>
      </c>
      <c r="AX672" s="245">
        <v>35551.32</v>
      </c>
      <c r="AY672" s="245">
        <v>65018.84</v>
      </c>
      <c r="AZ672" s="246"/>
      <c r="BA672" s="246"/>
      <c r="BB672" s="245">
        <v>3579.6900000000023</v>
      </c>
      <c r="BC672" s="246"/>
      <c r="BD672" s="246"/>
      <c r="BE672" s="246"/>
      <c r="BF672" s="245">
        <v>1.4500000000009095</v>
      </c>
      <c r="BG672" s="246"/>
      <c r="BH672" s="246"/>
      <c r="BI672" s="246"/>
      <c r="BJ672" s="246"/>
      <c r="BK672" s="246"/>
      <c r="BL672" s="245">
        <v>307360.61</v>
      </c>
      <c r="BM672" s="247">
        <f t="shared" si="21"/>
        <v>425329.72</v>
      </c>
      <c r="BN672" s="246"/>
      <c r="BO672" s="246"/>
      <c r="BP672" s="246"/>
      <c r="BQ672" s="246"/>
      <c r="BR672" s="246"/>
      <c r="BS672" s="246"/>
      <c r="BT672" s="256"/>
      <c r="BU672" s="245">
        <v>1219703.33</v>
      </c>
      <c r="BV672" s="245">
        <v>861.63000000000011</v>
      </c>
      <c r="BW672" s="246"/>
      <c r="BX672" s="246"/>
      <c r="BY672" s="247">
        <v>1220564.96</v>
      </c>
      <c r="BZ672" s="245">
        <v>1317504.7599999998</v>
      </c>
      <c r="CA672" s="245">
        <v>14958.9</v>
      </c>
      <c r="CB672" s="247">
        <v>1332463.6599999997</v>
      </c>
      <c r="CC672" s="256"/>
      <c r="CD672" s="256"/>
      <c r="CE672" s="247">
        <v>61305430.719999999</v>
      </c>
      <c r="CG672" s="225"/>
      <c r="CH672" s="225"/>
    </row>
    <row r="673" spans="2:86" ht="15" customHeight="1">
      <c r="B673" s="314" t="s">
        <v>254</v>
      </c>
      <c r="C673" s="315" t="s">
        <v>647</v>
      </c>
      <c r="D673" s="316"/>
      <c r="E673" s="197">
        <v>49162466.649999999</v>
      </c>
      <c r="F673" s="246"/>
      <c r="G673" s="245">
        <v>136727832.99000001</v>
      </c>
      <c r="H673" s="246"/>
      <c r="I673" s="246"/>
      <c r="J673" s="245">
        <v>902172.76000000117</v>
      </c>
      <c r="K673" s="246"/>
      <c r="L673" s="317">
        <v>186792472.40000001</v>
      </c>
      <c r="M673" s="317"/>
      <c r="N673" s="246"/>
      <c r="O673" s="245">
        <v>57148.22</v>
      </c>
      <c r="P673" s="319"/>
      <c r="Q673" s="319"/>
      <c r="R673" s="246"/>
      <c r="S673" s="246"/>
      <c r="T673" s="247">
        <v>57148.22</v>
      </c>
      <c r="U673" s="245">
        <v>6416493.2999999998</v>
      </c>
      <c r="V673" s="245">
        <v>9127348.6099999994</v>
      </c>
      <c r="W673" s="245">
        <v>219483.73</v>
      </c>
      <c r="X673" s="245">
        <v>1185427.8899999999</v>
      </c>
      <c r="Y673" s="245">
        <v>207353.43000000002</v>
      </c>
      <c r="Z673" s="245">
        <v>516616.87</v>
      </c>
      <c r="AA673" s="246"/>
      <c r="AB673" s="245">
        <v>620245.22</v>
      </c>
      <c r="AC673" s="245">
        <v>119288.20000000007</v>
      </c>
      <c r="AD673" s="246"/>
      <c r="AE673" s="247">
        <v>18412257.25</v>
      </c>
      <c r="AF673" s="245">
        <v>60000</v>
      </c>
      <c r="AG673" s="245">
        <v>416757</v>
      </c>
      <c r="AH673" s="246"/>
      <c r="AI673" s="246"/>
      <c r="AJ673" s="246"/>
      <c r="AK673" s="246"/>
      <c r="AL673" s="246"/>
      <c r="AM673" s="247">
        <v>476757</v>
      </c>
      <c r="AN673" s="247">
        <f t="shared" si="20"/>
        <v>205738634.87</v>
      </c>
      <c r="AO673" s="245">
        <v>79689.41</v>
      </c>
      <c r="AP673" s="246"/>
      <c r="AQ673" s="246"/>
      <c r="AR673" s="246"/>
      <c r="AS673" s="246"/>
      <c r="AT673" s="246"/>
      <c r="AU673" s="247">
        <v>79689.41</v>
      </c>
      <c r="AV673" s="246"/>
      <c r="AW673" s="246"/>
      <c r="AX673" s="245">
        <v>319.14999999999998</v>
      </c>
      <c r="AY673" s="245">
        <v>6870.9000000000015</v>
      </c>
      <c r="AZ673" s="246"/>
      <c r="BA673" s="246"/>
      <c r="BB673" s="245">
        <v>38995.69</v>
      </c>
      <c r="BC673" s="246"/>
      <c r="BD673" s="246"/>
      <c r="BE673" s="246"/>
      <c r="BF673" s="245">
        <v>1.7053025658242404E-13</v>
      </c>
      <c r="BG673" s="246"/>
      <c r="BH673" s="246"/>
      <c r="BI673" s="246"/>
      <c r="BJ673" s="246"/>
      <c r="BK673" s="246"/>
      <c r="BL673" s="245">
        <v>151776</v>
      </c>
      <c r="BM673" s="247">
        <f t="shared" si="21"/>
        <v>197961.74</v>
      </c>
      <c r="BN673" s="246"/>
      <c r="BO673" s="246"/>
      <c r="BP673" s="246"/>
      <c r="BQ673" s="246"/>
      <c r="BR673" s="246"/>
      <c r="BS673" s="246"/>
      <c r="BT673" s="256"/>
      <c r="BU673" s="245">
        <v>170679.86</v>
      </c>
      <c r="BV673" s="245">
        <v>1812.0000000000007</v>
      </c>
      <c r="BW673" s="246"/>
      <c r="BX673" s="246"/>
      <c r="BY673" s="247">
        <v>172491.86</v>
      </c>
      <c r="BZ673" s="245">
        <v>1341504.4500000002</v>
      </c>
      <c r="CA673" s="245">
        <v>22422.9</v>
      </c>
      <c r="CB673" s="247">
        <v>1363927.35</v>
      </c>
      <c r="CC673" s="256"/>
      <c r="CD673" s="256"/>
      <c r="CE673" s="247">
        <v>207552705.23000002</v>
      </c>
      <c r="CG673" s="225"/>
      <c r="CH673" s="225"/>
    </row>
    <row r="674" spans="2:86" ht="15" customHeight="1">
      <c r="B674" s="314"/>
      <c r="C674" s="315" t="s">
        <v>648</v>
      </c>
      <c r="D674" s="316"/>
      <c r="E674" s="197"/>
      <c r="F674" s="246"/>
      <c r="G674" s="245">
        <v>90137027.00999999</v>
      </c>
      <c r="H674" s="246"/>
      <c r="I674" s="246"/>
      <c r="J674" s="246"/>
      <c r="K674" s="246"/>
      <c r="L674" s="317">
        <v>90137027.00999999</v>
      </c>
      <c r="M674" s="317"/>
      <c r="N674" s="246"/>
      <c r="O674" s="245">
        <v>22859.29</v>
      </c>
      <c r="P674" s="319"/>
      <c r="Q674" s="319"/>
      <c r="R674" s="246"/>
      <c r="S674" s="246"/>
      <c r="T674" s="247">
        <v>22859.29</v>
      </c>
      <c r="U674" s="246"/>
      <c r="V674" s="245">
        <v>4078682.1099999994</v>
      </c>
      <c r="W674" s="245">
        <v>205799.98</v>
      </c>
      <c r="X674" s="245">
        <v>991849.57</v>
      </c>
      <c r="Y674" s="245">
        <v>201456.65000000002</v>
      </c>
      <c r="Z674" s="245">
        <v>503845.15</v>
      </c>
      <c r="AA674" s="246"/>
      <c r="AB674" s="245">
        <v>593878.14</v>
      </c>
      <c r="AC674" s="246"/>
      <c r="AD674" s="246"/>
      <c r="AE674" s="247">
        <v>6575511.6000000006</v>
      </c>
      <c r="AF674" s="246"/>
      <c r="AG674" s="246"/>
      <c r="AH674" s="246"/>
      <c r="AI674" s="246"/>
      <c r="AJ674" s="246"/>
      <c r="AK674" s="246"/>
      <c r="AL674" s="246"/>
      <c r="AM674" s="256"/>
      <c r="AN674" s="247">
        <f t="shared" si="20"/>
        <v>96735397.899999991</v>
      </c>
      <c r="AO674" s="246"/>
      <c r="AP674" s="246"/>
      <c r="AQ674" s="246"/>
      <c r="AR674" s="246"/>
      <c r="AS674" s="246"/>
      <c r="AT674" s="246"/>
      <c r="AU674" s="256"/>
      <c r="AV674" s="246"/>
      <c r="AW674" s="246"/>
      <c r="AX674" s="246"/>
      <c r="AY674" s="246"/>
      <c r="AZ674" s="246"/>
      <c r="BA674" s="246"/>
      <c r="BB674" s="245">
        <v>28853.24</v>
      </c>
      <c r="BC674" s="246"/>
      <c r="BD674" s="246"/>
      <c r="BE674" s="246"/>
      <c r="BF674" s="246"/>
      <c r="BG674" s="246"/>
      <c r="BH674" s="246"/>
      <c r="BI674" s="246"/>
      <c r="BJ674" s="246"/>
      <c r="BK674" s="246"/>
      <c r="BL674" s="246"/>
      <c r="BM674" s="247">
        <f t="shared" si="21"/>
        <v>28853.24</v>
      </c>
      <c r="BN674" s="246"/>
      <c r="BO674" s="246"/>
      <c r="BP674" s="246"/>
      <c r="BQ674" s="246"/>
      <c r="BR674" s="246"/>
      <c r="BS674" s="246"/>
      <c r="BT674" s="256"/>
      <c r="BU674" s="246"/>
      <c r="BV674" s="246"/>
      <c r="BW674" s="246"/>
      <c r="BX674" s="246"/>
      <c r="BY674" s="256"/>
      <c r="BZ674" s="246"/>
      <c r="CA674" s="246"/>
      <c r="CB674" s="256"/>
      <c r="CC674" s="247">
        <v>96735397.900000006</v>
      </c>
      <c r="CD674" s="247">
        <v>28853.24</v>
      </c>
      <c r="CE674" s="247">
        <v>96764251.139999986</v>
      </c>
      <c r="CG674" s="225"/>
      <c r="CH674" s="225"/>
    </row>
    <row r="675" spans="2:86" ht="15" customHeight="1">
      <c r="B675" s="314"/>
      <c r="C675" s="315" t="s">
        <v>649</v>
      </c>
      <c r="D675" s="316"/>
      <c r="E675" s="197">
        <v>49162466.649999999</v>
      </c>
      <c r="F675" s="246"/>
      <c r="G675" s="245">
        <v>46590805.980000019</v>
      </c>
      <c r="H675" s="246"/>
      <c r="I675" s="246"/>
      <c r="J675" s="245">
        <v>902172.76000000117</v>
      </c>
      <c r="K675" s="246"/>
      <c r="L675" s="317">
        <v>96655445.390000015</v>
      </c>
      <c r="M675" s="317"/>
      <c r="N675" s="246"/>
      <c r="O675" s="245">
        <v>34288.93</v>
      </c>
      <c r="P675" s="319"/>
      <c r="Q675" s="319"/>
      <c r="R675" s="246"/>
      <c r="S675" s="246"/>
      <c r="T675" s="247">
        <v>34288.93</v>
      </c>
      <c r="U675" s="245">
        <v>6416493.2999999998</v>
      </c>
      <c r="V675" s="245">
        <v>5048666.5</v>
      </c>
      <c r="W675" s="245">
        <v>13683.75</v>
      </c>
      <c r="X675" s="245">
        <v>193578.31999999995</v>
      </c>
      <c r="Y675" s="245">
        <v>5896.7799999999988</v>
      </c>
      <c r="Z675" s="245">
        <v>12771.72000000003</v>
      </c>
      <c r="AA675" s="246"/>
      <c r="AB675" s="245">
        <v>26367.079999999958</v>
      </c>
      <c r="AC675" s="245">
        <v>119288.20000000007</v>
      </c>
      <c r="AD675" s="246"/>
      <c r="AE675" s="247">
        <v>11836745.649999999</v>
      </c>
      <c r="AF675" s="245">
        <v>60000</v>
      </c>
      <c r="AG675" s="245">
        <v>416757</v>
      </c>
      <c r="AH675" s="246"/>
      <c r="AI675" s="246"/>
      <c r="AJ675" s="246"/>
      <c r="AK675" s="246"/>
      <c r="AL675" s="246"/>
      <c r="AM675" s="247">
        <v>476757</v>
      </c>
      <c r="AN675" s="247">
        <f t="shared" si="20"/>
        <v>109003236.97000003</v>
      </c>
      <c r="AO675" s="245">
        <v>79689.41</v>
      </c>
      <c r="AP675" s="246"/>
      <c r="AQ675" s="246"/>
      <c r="AR675" s="246"/>
      <c r="AS675" s="246"/>
      <c r="AT675" s="246"/>
      <c r="AU675" s="247">
        <v>79689.41</v>
      </c>
      <c r="AV675" s="246"/>
      <c r="AW675" s="246"/>
      <c r="AX675" s="245">
        <v>319.14999999999998</v>
      </c>
      <c r="AY675" s="245">
        <v>6870.9000000000015</v>
      </c>
      <c r="AZ675" s="246"/>
      <c r="BA675" s="246"/>
      <c r="BB675" s="245">
        <v>10142.450000000001</v>
      </c>
      <c r="BC675" s="246"/>
      <c r="BD675" s="246"/>
      <c r="BE675" s="246"/>
      <c r="BF675" s="245">
        <v>1.7053025658242404E-13</v>
      </c>
      <c r="BG675" s="246"/>
      <c r="BH675" s="246"/>
      <c r="BI675" s="246"/>
      <c r="BJ675" s="246"/>
      <c r="BK675" s="246"/>
      <c r="BL675" s="245">
        <v>151776</v>
      </c>
      <c r="BM675" s="247">
        <f t="shared" si="21"/>
        <v>169108.5</v>
      </c>
      <c r="BN675" s="246"/>
      <c r="BO675" s="246"/>
      <c r="BP675" s="246"/>
      <c r="BQ675" s="246"/>
      <c r="BR675" s="246"/>
      <c r="BS675" s="246"/>
      <c r="BT675" s="256"/>
      <c r="BU675" s="245">
        <v>170679.86</v>
      </c>
      <c r="BV675" s="245">
        <v>1812.0000000000007</v>
      </c>
      <c r="BW675" s="246"/>
      <c r="BX675" s="246"/>
      <c r="BY675" s="247">
        <v>172491.86</v>
      </c>
      <c r="BZ675" s="245">
        <v>1341504.4500000002</v>
      </c>
      <c r="CA675" s="245">
        <v>22422.9</v>
      </c>
      <c r="CB675" s="247">
        <v>1363927.35</v>
      </c>
      <c r="CC675" s="256"/>
      <c r="CD675" s="256"/>
      <c r="CE675" s="247">
        <v>110788454.09000003</v>
      </c>
      <c r="CG675" s="225"/>
      <c r="CH675" s="225"/>
    </row>
    <row r="676" spans="2:86" ht="15" customHeight="1">
      <c r="B676" s="314" t="s">
        <v>255</v>
      </c>
      <c r="C676" s="315" t="s">
        <v>647</v>
      </c>
      <c r="D676" s="316"/>
      <c r="E676" s="197">
        <v>712153.49</v>
      </c>
      <c r="F676" s="246"/>
      <c r="G676" s="245">
        <v>62473441.189999998</v>
      </c>
      <c r="H676" s="246"/>
      <c r="I676" s="245">
        <v>127856.21</v>
      </c>
      <c r="J676" s="245">
        <v>806370.27</v>
      </c>
      <c r="K676" s="246"/>
      <c r="L676" s="317">
        <v>64119821.160000004</v>
      </c>
      <c r="M676" s="317"/>
      <c r="N676" s="246"/>
      <c r="O676" s="245">
        <v>113775</v>
      </c>
      <c r="P676" s="318">
        <v>63525.05</v>
      </c>
      <c r="Q676" s="318"/>
      <c r="R676" s="246"/>
      <c r="S676" s="246"/>
      <c r="T676" s="247">
        <v>177300.05</v>
      </c>
      <c r="U676" s="245">
        <v>4126905.57</v>
      </c>
      <c r="V676" s="245">
        <v>23999127.270000003</v>
      </c>
      <c r="W676" s="245">
        <v>2159345.34</v>
      </c>
      <c r="X676" s="245">
        <v>2276224.4700000002</v>
      </c>
      <c r="Y676" s="245">
        <v>52358.23</v>
      </c>
      <c r="Z676" s="245">
        <v>268616.62</v>
      </c>
      <c r="AA676" s="246"/>
      <c r="AB676" s="245">
        <v>1934934.86</v>
      </c>
      <c r="AC676" s="245">
        <v>84841.91</v>
      </c>
      <c r="AD676" s="246"/>
      <c r="AE676" s="247">
        <v>34902354.270000003</v>
      </c>
      <c r="AF676" s="245">
        <v>3785133.86</v>
      </c>
      <c r="AG676" s="245">
        <v>392779.53</v>
      </c>
      <c r="AH676" s="246"/>
      <c r="AI676" s="246"/>
      <c r="AJ676" s="246"/>
      <c r="AK676" s="246"/>
      <c r="AL676" s="246"/>
      <c r="AM676" s="247">
        <v>4177913.3899999997</v>
      </c>
      <c r="AN676" s="247">
        <f t="shared" si="20"/>
        <v>103377388.87</v>
      </c>
      <c r="AO676" s="245">
        <v>74075.23000000001</v>
      </c>
      <c r="AP676" s="246"/>
      <c r="AQ676" s="246"/>
      <c r="AR676" s="246"/>
      <c r="AS676" s="246"/>
      <c r="AT676" s="246"/>
      <c r="AU676" s="247">
        <v>74075.23000000001</v>
      </c>
      <c r="AV676" s="246"/>
      <c r="AW676" s="246"/>
      <c r="AX676" s="245">
        <v>2295.34</v>
      </c>
      <c r="AY676" s="245">
        <v>227688.33</v>
      </c>
      <c r="AZ676" s="246"/>
      <c r="BA676" s="246"/>
      <c r="BB676" s="245">
        <v>49163.89</v>
      </c>
      <c r="BC676" s="246"/>
      <c r="BD676" s="246"/>
      <c r="BE676" s="246"/>
      <c r="BF676" s="245">
        <v>148012.88999999998</v>
      </c>
      <c r="BG676" s="246"/>
      <c r="BH676" s="246"/>
      <c r="BI676" s="246"/>
      <c r="BJ676" s="246"/>
      <c r="BK676" s="246"/>
      <c r="BL676" s="245">
        <v>22122.680000000018</v>
      </c>
      <c r="BM676" s="247">
        <f t="shared" si="21"/>
        <v>449283.12999999995</v>
      </c>
      <c r="BN676" s="246"/>
      <c r="BO676" s="246"/>
      <c r="BP676" s="246"/>
      <c r="BQ676" s="246"/>
      <c r="BR676" s="246"/>
      <c r="BS676" s="246"/>
      <c r="BT676" s="256"/>
      <c r="BU676" s="245">
        <v>1063246.1299999999</v>
      </c>
      <c r="BV676" s="245">
        <v>2089.1000000000004</v>
      </c>
      <c r="BW676" s="246"/>
      <c r="BX676" s="246"/>
      <c r="BY676" s="247">
        <v>1065335.23</v>
      </c>
      <c r="BZ676" s="245">
        <v>686782.90999999992</v>
      </c>
      <c r="CA676" s="245">
        <v>46315.6</v>
      </c>
      <c r="CB676" s="247">
        <v>733098.50999999989</v>
      </c>
      <c r="CC676" s="256"/>
      <c r="CD676" s="256"/>
      <c r="CE676" s="247">
        <v>105699180.97</v>
      </c>
      <c r="CG676" s="225"/>
      <c r="CH676" s="225"/>
    </row>
    <row r="677" spans="2:86" ht="15" customHeight="1">
      <c r="B677" s="314"/>
      <c r="C677" s="315" t="s">
        <v>648</v>
      </c>
      <c r="D677" s="316"/>
      <c r="E677" s="197"/>
      <c r="F677" s="246"/>
      <c r="G677" s="245">
        <v>38620861.540000007</v>
      </c>
      <c r="H677" s="246"/>
      <c r="I677" s="245">
        <v>52659.98</v>
      </c>
      <c r="J677" s="246"/>
      <c r="K677" s="246"/>
      <c r="L677" s="317">
        <v>38673521.520000003</v>
      </c>
      <c r="M677" s="317"/>
      <c r="N677" s="246"/>
      <c r="O677" s="245">
        <v>21806.86</v>
      </c>
      <c r="P677" s="318">
        <v>63524.99</v>
      </c>
      <c r="Q677" s="318"/>
      <c r="R677" s="246"/>
      <c r="S677" s="246"/>
      <c r="T677" s="247">
        <v>85331.85</v>
      </c>
      <c r="U677" s="246"/>
      <c r="V677" s="245">
        <v>7386815.7000000011</v>
      </c>
      <c r="W677" s="245">
        <v>1609555.62</v>
      </c>
      <c r="X677" s="245">
        <v>2044335.85</v>
      </c>
      <c r="Y677" s="245">
        <v>46183.4</v>
      </c>
      <c r="Z677" s="245">
        <v>253293.36</v>
      </c>
      <c r="AA677" s="246"/>
      <c r="AB677" s="245">
        <v>1490967.8299999998</v>
      </c>
      <c r="AC677" s="246"/>
      <c r="AD677" s="246"/>
      <c r="AE677" s="247">
        <v>12831151.76</v>
      </c>
      <c r="AF677" s="246"/>
      <c r="AG677" s="246"/>
      <c r="AH677" s="246"/>
      <c r="AI677" s="246"/>
      <c r="AJ677" s="246"/>
      <c r="AK677" s="246"/>
      <c r="AL677" s="246"/>
      <c r="AM677" s="256"/>
      <c r="AN677" s="247">
        <f t="shared" si="20"/>
        <v>51590005.130000003</v>
      </c>
      <c r="AO677" s="246"/>
      <c r="AP677" s="246"/>
      <c r="AQ677" s="246"/>
      <c r="AR677" s="246"/>
      <c r="AS677" s="246"/>
      <c r="AT677" s="246"/>
      <c r="AU677" s="256"/>
      <c r="AV677" s="246"/>
      <c r="AW677" s="246"/>
      <c r="AX677" s="246"/>
      <c r="AY677" s="246"/>
      <c r="AZ677" s="246"/>
      <c r="BA677" s="246"/>
      <c r="BB677" s="245">
        <v>42556.65</v>
      </c>
      <c r="BC677" s="246"/>
      <c r="BD677" s="246"/>
      <c r="BE677" s="246"/>
      <c r="BF677" s="246"/>
      <c r="BG677" s="246"/>
      <c r="BH677" s="246"/>
      <c r="BI677" s="246"/>
      <c r="BJ677" s="246"/>
      <c r="BK677" s="246"/>
      <c r="BL677" s="246"/>
      <c r="BM677" s="247">
        <f t="shared" si="21"/>
        <v>42556.65</v>
      </c>
      <c r="BN677" s="246"/>
      <c r="BO677" s="246"/>
      <c r="BP677" s="246"/>
      <c r="BQ677" s="246"/>
      <c r="BR677" s="246"/>
      <c r="BS677" s="246"/>
      <c r="BT677" s="256"/>
      <c r="BU677" s="246"/>
      <c r="BV677" s="246"/>
      <c r="BW677" s="246"/>
      <c r="BX677" s="246"/>
      <c r="BY677" s="256"/>
      <c r="BZ677" s="246"/>
      <c r="CA677" s="246"/>
      <c r="CB677" s="256"/>
      <c r="CC677" s="247">
        <v>51590005.130000003</v>
      </c>
      <c r="CD677" s="247">
        <v>42556.65</v>
      </c>
      <c r="CE677" s="247">
        <v>51632561.780000001</v>
      </c>
      <c r="CG677" s="225"/>
      <c r="CH677" s="225"/>
    </row>
    <row r="678" spans="2:86" ht="15" customHeight="1">
      <c r="B678" s="314"/>
      <c r="C678" s="315" t="s">
        <v>649</v>
      </c>
      <c r="D678" s="316"/>
      <c r="E678" s="197">
        <v>712153.49</v>
      </c>
      <c r="F678" s="246"/>
      <c r="G678" s="245">
        <v>23852579.649999991</v>
      </c>
      <c r="H678" s="246"/>
      <c r="I678" s="245">
        <v>75196.23000000001</v>
      </c>
      <c r="J678" s="245">
        <v>806370.27</v>
      </c>
      <c r="K678" s="246"/>
      <c r="L678" s="317">
        <v>25446299.640000001</v>
      </c>
      <c r="M678" s="317"/>
      <c r="N678" s="246"/>
      <c r="O678" s="245">
        <v>91968.14</v>
      </c>
      <c r="P678" s="318">
        <v>6.0000000004947651E-2</v>
      </c>
      <c r="Q678" s="318"/>
      <c r="R678" s="246"/>
      <c r="S678" s="246"/>
      <c r="T678" s="247">
        <v>91968.199999999983</v>
      </c>
      <c r="U678" s="245">
        <v>4126905.57</v>
      </c>
      <c r="V678" s="245">
        <v>16612311.570000002</v>
      </c>
      <c r="W678" s="245">
        <v>549789.71999999974</v>
      </c>
      <c r="X678" s="245">
        <v>231888.62000000011</v>
      </c>
      <c r="Y678" s="245">
        <v>6174.8299999999945</v>
      </c>
      <c r="Z678" s="245">
        <v>15323.25999999998</v>
      </c>
      <c r="AA678" s="246"/>
      <c r="AB678" s="245">
        <v>443967.03</v>
      </c>
      <c r="AC678" s="245">
        <v>84841.91</v>
      </c>
      <c r="AD678" s="246"/>
      <c r="AE678" s="247">
        <v>22071202.510000005</v>
      </c>
      <c r="AF678" s="245">
        <v>3785133.86</v>
      </c>
      <c r="AG678" s="245">
        <v>392779.53</v>
      </c>
      <c r="AH678" s="246"/>
      <c r="AI678" s="246"/>
      <c r="AJ678" s="246"/>
      <c r="AK678" s="246"/>
      <c r="AL678" s="246"/>
      <c r="AM678" s="247">
        <v>4177913.3899999997</v>
      </c>
      <c r="AN678" s="247">
        <f t="shared" si="20"/>
        <v>51787383.74000001</v>
      </c>
      <c r="AO678" s="245">
        <v>74075.23000000001</v>
      </c>
      <c r="AP678" s="246"/>
      <c r="AQ678" s="246"/>
      <c r="AR678" s="246"/>
      <c r="AS678" s="246"/>
      <c r="AT678" s="246"/>
      <c r="AU678" s="247">
        <v>74075.23000000001</v>
      </c>
      <c r="AV678" s="246"/>
      <c r="AW678" s="246"/>
      <c r="AX678" s="245">
        <v>2295.34</v>
      </c>
      <c r="AY678" s="245">
        <v>227688.33</v>
      </c>
      <c r="AZ678" s="246"/>
      <c r="BA678" s="246"/>
      <c r="BB678" s="245">
        <v>6607.239999999998</v>
      </c>
      <c r="BC678" s="246"/>
      <c r="BD678" s="246"/>
      <c r="BE678" s="246"/>
      <c r="BF678" s="245">
        <v>148012.88999999998</v>
      </c>
      <c r="BG678" s="246"/>
      <c r="BH678" s="246"/>
      <c r="BI678" s="246"/>
      <c r="BJ678" s="246"/>
      <c r="BK678" s="246"/>
      <c r="BL678" s="245">
        <v>22122.680000000018</v>
      </c>
      <c r="BM678" s="247">
        <f t="shared" si="21"/>
        <v>406726.47999999992</v>
      </c>
      <c r="BN678" s="246"/>
      <c r="BO678" s="246"/>
      <c r="BP678" s="246"/>
      <c r="BQ678" s="246"/>
      <c r="BR678" s="246"/>
      <c r="BS678" s="246"/>
      <c r="BT678" s="256"/>
      <c r="BU678" s="245">
        <v>1063246.1299999999</v>
      </c>
      <c r="BV678" s="245">
        <v>2089.1000000000004</v>
      </c>
      <c r="BW678" s="246"/>
      <c r="BX678" s="246"/>
      <c r="BY678" s="247">
        <v>1065335.23</v>
      </c>
      <c r="BZ678" s="245">
        <v>686782.90999999992</v>
      </c>
      <c r="CA678" s="245">
        <v>46315.6</v>
      </c>
      <c r="CB678" s="247">
        <v>733098.50999999989</v>
      </c>
      <c r="CC678" s="256"/>
      <c r="CD678" s="256"/>
      <c r="CE678" s="247">
        <v>54066619.189999998</v>
      </c>
      <c r="CG678" s="225"/>
      <c r="CH678" s="225"/>
    </row>
    <row r="679" spans="2:86" ht="15" customHeight="1">
      <c r="B679" s="314" t="s">
        <v>256</v>
      </c>
      <c r="C679" s="315" t="s">
        <v>647</v>
      </c>
      <c r="D679" s="316"/>
      <c r="E679" s="197"/>
      <c r="F679" s="246"/>
      <c r="G679" s="245">
        <v>67591970.609999999</v>
      </c>
      <c r="H679" s="245">
        <v>32985</v>
      </c>
      <c r="I679" s="245">
        <v>2005867.38</v>
      </c>
      <c r="J679" s="245">
        <v>1597906.63</v>
      </c>
      <c r="K679" s="245">
        <v>12000</v>
      </c>
      <c r="L679" s="317">
        <v>71240729.61999999</v>
      </c>
      <c r="M679" s="317"/>
      <c r="N679" s="246"/>
      <c r="O679" s="245">
        <v>921884.81</v>
      </c>
      <c r="P679" s="318">
        <v>893085.86</v>
      </c>
      <c r="Q679" s="318"/>
      <c r="R679" s="246"/>
      <c r="S679" s="246"/>
      <c r="T679" s="247">
        <v>1814970.67</v>
      </c>
      <c r="U679" s="245">
        <v>2565792.15</v>
      </c>
      <c r="V679" s="245">
        <v>88133911.450000003</v>
      </c>
      <c r="W679" s="245">
        <v>1069627.05</v>
      </c>
      <c r="X679" s="245">
        <v>1581682.21</v>
      </c>
      <c r="Y679" s="245">
        <v>178037.17</v>
      </c>
      <c r="Z679" s="245">
        <v>3122841.61</v>
      </c>
      <c r="AA679" s="246"/>
      <c r="AB679" s="245">
        <v>415344.12</v>
      </c>
      <c r="AC679" s="245">
        <v>556779.63</v>
      </c>
      <c r="AD679" s="246"/>
      <c r="AE679" s="247">
        <v>97624015.390000001</v>
      </c>
      <c r="AF679" s="245">
        <v>52200</v>
      </c>
      <c r="AG679" s="245">
        <v>849276.45</v>
      </c>
      <c r="AH679" s="246"/>
      <c r="AI679" s="246"/>
      <c r="AJ679" s="246"/>
      <c r="AK679" s="246"/>
      <c r="AL679" s="246"/>
      <c r="AM679" s="247">
        <v>901476.45</v>
      </c>
      <c r="AN679" s="247">
        <f t="shared" si="20"/>
        <v>171581192.13</v>
      </c>
      <c r="AO679" s="245">
        <v>257295.24</v>
      </c>
      <c r="AP679" s="246"/>
      <c r="AQ679" s="246"/>
      <c r="AR679" s="246"/>
      <c r="AS679" s="246"/>
      <c r="AT679" s="246"/>
      <c r="AU679" s="247">
        <v>257295.24</v>
      </c>
      <c r="AV679" s="246"/>
      <c r="AW679" s="246"/>
      <c r="AX679" s="245">
        <v>523.69999999999993</v>
      </c>
      <c r="AY679" s="245">
        <v>285558.62000000005</v>
      </c>
      <c r="AZ679" s="246"/>
      <c r="BA679" s="246"/>
      <c r="BB679" s="245">
        <v>559372.6</v>
      </c>
      <c r="BC679" s="246"/>
      <c r="BD679" s="246"/>
      <c r="BE679" s="246"/>
      <c r="BF679" s="246"/>
      <c r="BG679" s="246"/>
      <c r="BH679" s="246"/>
      <c r="BI679" s="246"/>
      <c r="BJ679" s="246"/>
      <c r="BK679" s="246"/>
      <c r="BL679" s="245">
        <v>981188.31</v>
      </c>
      <c r="BM679" s="247">
        <f t="shared" si="21"/>
        <v>1826643.23</v>
      </c>
      <c r="BN679" s="246"/>
      <c r="BO679" s="246"/>
      <c r="BP679" s="246"/>
      <c r="BQ679" s="246"/>
      <c r="BR679" s="246"/>
      <c r="BS679" s="246"/>
      <c r="BT679" s="256"/>
      <c r="BU679" s="245">
        <v>226560.46999999997</v>
      </c>
      <c r="BV679" s="246"/>
      <c r="BW679" s="246"/>
      <c r="BX679" s="246"/>
      <c r="BY679" s="247">
        <v>226560.46999999997</v>
      </c>
      <c r="BZ679" s="245">
        <v>474914.23</v>
      </c>
      <c r="CA679" s="245">
        <v>17067.46</v>
      </c>
      <c r="CB679" s="247">
        <v>491981.69</v>
      </c>
      <c r="CC679" s="256"/>
      <c r="CD679" s="256"/>
      <c r="CE679" s="247">
        <v>174383672.75999996</v>
      </c>
      <c r="CG679" s="225"/>
      <c r="CH679" s="225"/>
    </row>
    <row r="680" spans="2:86" ht="15" customHeight="1">
      <c r="B680" s="314"/>
      <c r="C680" s="315" t="s">
        <v>648</v>
      </c>
      <c r="D680" s="316"/>
      <c r="E680" s="197"/>
      <c r="F680" s="246"/>
      <c r="G680" s="245">
        <v>4221615.5599999996</v>
      </c>
      <c r="H680" s="245">
        <v>3730.7500000000009</v>
      </c>
      <c r="I680" s="245">
        <v>769.00000000000011</v>
      </c>
      <c r="J680" s="246"/>
      <c r="K680" s="246"/>
      <c r="L680" s="317">
        <v>4226115.3099999996</v>
      </c>
      <c r="M680" s="317"/>
      <c r="N680" s="246"/>
      <c r="O680" s="245">
        <v>260931.67000000007</v>
      </c>
      <c r="P680" s="318">
        <v>270328.70999999996</v>
      </c>
      <c r="Q680" s="318"/>
      <c r="R680" s="246"/>
      <c r="S680" s="246"/>
      <c r="T680" s="247">
        <v>531260.38</v>
      </c>
      <c r="U680" s="245">
        <v>59.34</v>
      </c>
      <c r="V680" s="245">
        <v>14309618.129999997</v>
      </c>
      <c r="W680" s="245">
        <v>918145.62</v>
      </c>
      <c r="X680" s="245">
        <v>1121537.1800000002</v>
      </c>
      <c r="Y680" s="245">
        <v>130710.56000000001</v>
      </c>
      <c r="Z680" s="245">
        <v>2683786.44</v>
      </c>
      <c r="AA680" s="246"/>
      <c r="AB680" s="245">
        <v>294830.01999999996</v>
      </c>
      <c r="AC680" s="246"/>
      <c r="AD680" s="246"/>
      <c r="AE680" s="247">
        <v>19458687.289999995</v>
      </c>
      <c r="AF680" s="246"/>
      <c r="AG680" s="246"/>
      <c r="AH680" s="246"/>
      <c r="AI680" s="246"/>
      <c r="AJ680" s="246"/>
      <c r="AK680" s="246"/>
      <c r="AL680" s="246"/>
      <c r="AM680" s="256"/>
      <c r="AN680" s="247">
        <f t="shared" si="20"/>
        <v>24216062.979999997</v>
      </c>
      <c r="AO680" s="246"/>
      <c r="AP680" s="246"/>
      <c r="AQ680" s="246"/>
      <c r="AR680" s="246"/>
      <c r="AS680" s="246"/>
      <c r="AT680" s="246"/>
      <c r="AU680" s="256"/>
      <c r="AV680" s="246"/>
      <c r="AW680" s="246"/>
      <c r="AX680" s="246"/>
      <c r="AY680" s="246"/>
      <c r="AZ680" s="246"/>
      <c r="BA680" s="246"/>
      <c r="BB680" s="245">
        <v>486699.97</v>
      </c>
      <c r="BC680" s="246"/>
      <c r="BD680" s="246"/>
      <c r="BE680" s="246"/>
      <c r="BF680" s="246"/>
      <c r="BG680" s="246"/>
      <c r="BH680" s="246"/>
      <c r="BI680" s="246"/>
      <c r="BJ680" s="246"/>
      <c r="BK680" s="246"/>
      <c r="BL680" s="246"/>
      <c r="BM680" s="247">
        <f t="shared" si="21"/>
        <v>486699.97</v>
      </c>
      <c r="BN680" s="246"/>
      <c r="BO680" s="246"/>
      <c r="BP680" s="246"/>
      <c r="BQ680" s="246"/>
      <c r="BR680" s="246"/>
      <c r="BS680" s="246"/>
      <c r="BT680" s="256"/>
      <c r="BU680" s="246"/>
      <c r="BV680" s="246"/>
      <c r="BW680" s="246"/>
      <c r="BX680" s="246"/>
      <c r="BY680" s="256"/>
      <c r="BZ680" s="246"/>
      <c r="CA680" s="246"/>
      <c r="CB680" s="256"/>
      <c r="CC680" s="247">
        <v>24216062.98</v>
      </c>
      <c r="CD680" s="247">
        <v>486699.97</v>
      </c>
      <c r="CE680" s="247">
        <v>24702762.949999992</v>
      </c>
      <c r="CG680" s="225"/>
      <c r="CH680" s="225"/>
    </row>
    <row r="681" spans="2:86" ht="15" customHeight="1">
      <c r="B681" s="314"/>
      <c r="C681" s="315" t="s">
        <v>649</v>
      </c>
      <c r="D681" s="316"/>
      <c r="E681" s="197"/>
      <c r="F681" s="246"/>
      <c r="G681" s="245">
        <v>63370355.049999997</v>
      </c>
      <c r="H681" s="245">
        <v>29254.25</v>
      </c>
      <c r="I681" s="245">
        <v>2005098.38</v>
      </c>
      <c r="J681" s="245">
        <v>1597906.63</v>
      </c>
      <c r="K681" s="245">
        <v>12000</v>
      </c>
      <c r="L681" s="317">
        <v>67014614.309999987</v>
      </c>
      <c r="M681" s="317"/>
      <c r="N681" s="246"/>
      <c r="O681" s="245">
        <v>660953.1399999999</v>
      </c>
      <c r="P681" s="318">
        <v>622757.15</v>
      </c>
      <c r="Q681" s="318"/>
      <c r="R681" s="246"/>
      <c r="S681" s="246"/>
      <c r="T681" s="247">
        <v>1283710.29</v>
      </c>
      <c r="U681" s="245">
        <v>2565732.81</v>
      </c>
      <c r="V681" s="245">
        <v>73824293.320000008</v>
      </c>
      <c r="W681" s="245">
        <v>151481.43000000005</v>
      </c>
      <c r="X681" s="245">
        <v>460145.0299999998</v>
      </c>
      <c r="Y681" s="245">
        <v>47326.609999999971</v>
      </c>
      <c r="Z681" s="245">
        <v>439055.16999999993</v>
      </c>
      <c r="AA681" s="246"/>
      <c r="AB681" s="245">
        <v>120514.10000000003</v>
      </c>
      <c r="AC681" s="245">
        <v>556779.63</v>
      </c>
      <c r="AD681" s="246"/>
      <c r="AE681" s="247">
        <v>78165328.100000009</v>
      </c>
      <c r="AF681" s="245">
        <v>52200</v>
      </c>
      <c r="AG681" s="245">
        <v>849276.45</v>
      </c>
      <c r="AH681" s="246"/>
      <c r="AI681" s="246"/>
      <c r="AJ681" s="246"/>
      <c r="AK681" s="246"/>
      <c r="AL681" s="246"/>
      <c r="AM681" s="247">
        <v>901476.45</v>
      </c>
      <c r="AN681" s="247">
        <f t="shared" si="20"/>
        <v>147365129.14999998</v>
      </c>
      <c r="AO681" s="245">
        <v>257295.24</v>
      </c>
      <c r="AP681" s="246"/>
      <c r="AQ681" s="246"/>
      <c r="AR681" s="246"/>
      <c r="AS681" s="246"/>
      <c r="AT681" s="246"/>
      <c r="AU681" s="247">
        <v>257295.24</v>
      </c>
      <c r="AV681" s="246"/>
      <c r="AW681" s="246"/>
      <c r="AX681" s="245">
        <v>523.69999999999993</v>
      </c>
      <c r="AY681" s="245">
        <v>285558.62000000005</v>
      </c>
      <c r="AZ681" s="246"/>
      <c r="BA681" s="246"/>
      <c r="BB681" s="245">
        <v>72672.629999999946</v>
      </c>
      <c r="BC681" s="246"/>
      <c r="BD681" s="246"/>
      <c r="BE681" s="246"/>
      <c r="BF681" s="246"/>
      <c r="BG681" s="246"/>
      <c r="BH681" s="246"/>
      <c r="BI681" s="246"/>
      <c r="BJ681" s="246"/>
      <c r="BK681" s="246"/>
      <c r="BL681" s="245">
        <v>981188.31</v>
      </c>
      <c r="BM681" s="247">
        <f t="shared" si="21"/>
        <v>1339943.26</v>
      </c>
      <c r="BN681" s="246"/>
      <c r="BO681" s="246"/>
      <c r="BP681" s="246"/>
      <c r="BQ681" s="246"/>
      <c r="BR681" s="246"/>
      <c r="BS681" s="246"/>
      <c r="BT681" s="256"/>
      <c r="BU681" s="245">
        <v>226560.46999999997</v>
      </c>
      <c r="BV681" s="246"/>
      <c r="BW681" s="246"/>
      <c r="BX681" s="246"/>
      <c r="BY681" s="247">
        <v>226560.46999999997</v>
      </c>
      <c r="BZ681" s="245">
        <v>474914.23</v>
      </c>
      <c r="CA681" s="245">
        <v>17067.46</v>
      </c>
      <c r="CB681" s="247">
        <v>491981.69</v>
      </c>
      <c r="CC681" s="256"/>
      <c r="CD681" s="256"/>
      <c r="CE681" s="247">
        <v>149680909.80999997</v>
      </c>
      <c r="CG681" s="225"/>
      <c r="CH681" s="225"/>
    </row>
    <row r="682" spans="2:86" ht="15" customHeight="1">
      <c r="B682" s="314" t="s">
        <v>257</v>
      </c>
      <c r="C682" s="315" t="s">
        <v>647</v>
      </c>
      <c r="D682" s="316"/>
      <c r="E682" s="197">
        <v>53451</v>
      </c>
      <c r="F682" s="246"/>
      <c r="G682" s="245">
        <v>28570425.059999999</v>
      </c>
      <c r="H682" s="246"/>
      <c r="I682" s="245">
        <v>65749.290000000008</v>
      </c>
      <c r="J682" s="245">
        <v>159165.85000000003</v>
      </c>
      <c r="K682" s="246"/>
      <c r="L682" s="317">
        <v>28848791.199999999</v>
      </c>
      <c r="M682" s="317"/>
      <c r="N682" s="246"/>
      <c r="O682" s="245">
        <v>167341.79</v>
      </c>
      <c r="P682" s="318">
        <v>171650.03</v>
      </c>
      <c r="Q682" s="318"/>
      <c r="R682" s="245">
        <v>801289.8</v>
      </c>
      <c r="S682" s="246"/>
      <c r="T682" s="247">
        <v>1140281.6200000001</v>
      </c>
      <c r="U682" s="245">
        <v>20065109.970000003</v>
      </c>
      <c r="V682" s="245">
        <v>54060750.949999996</v>
      </c>
      <c r="W682" s="245">
        <v>4461792.59</v>
      </c>
      <c r="X682" s="245">
        <v>830397.40999999992</v>
      </c>
      <c r="Y682" s="245">
        <v>26304.55</v>
      </c>
      <c r="Z682" s="245">
        <v>931629.39</v>
      </c>
      <c r="AA682" s="246"/>
      <c r="AB682" s="245">
        <v>163871.04000000001</v>
      </c>
      <c r="AC682" s="245">
        <v>250761.45</v>
      </c>
      <c r="AD682" s="245">
        <v>290437.21000000002</v>
      </c>
      <c r="AE682" s="247">
        <v>81081054.560000002</v>
      </c>
      <c r="AF682" s="245">
        <v>2006294.18</v>
      </c>
      <c r="AG682" s="245">
        <v>702374.45</v>
      </c>
      <c r="AH682" s="246"/>
      <c r="AI682" s="245">
        <v>2312266.5699999998</v>
      </c>
      <c r="AJ682" s="245">
        <v>119.71</v>
      </c>
      <c r="AK682" s="246"/>
      <c r="AL682" s="246"/>
      <c r="AM682" s="247">
        <v>5021054.9099999992</v>
      </c>
      <c r="AN682" s="247">
        <f t="shared" si="20"/>
        <v>116091182.28999999</v>
      </c>
      <c r="AO682" s="245">
        <v>63499.460000000006</v>
      </c>
      <c r="AP682" s="246"/>
      <c r="AQ682" s="246"/>
      <c r="AR682" s="246"/>
      <c r="AS682" s="246"/>
      <c r="AT682" s="246"/>
      <c r="AU682" s="247">
        <v>63499.460000000006</v>
      </c>
      <c r="AV682" s="245">
        <v>54775.14</v>
      </c>
      <c r="AW682" s="245">
        <v>125957.96999999999</v>
      </c>
      <c r="AX682" s="245">
        <v>74350.649999999994</v>
      </c>
      <c r="AY682" s="245">
        <v>170724.04</v>
      </c>
      <c r="AZ682" s="246"/>
      <c r="BA682" s="246"/>
      <c r="BB682" s="245">
        <v>185410.42999999996</v>
      </c>
      <c r="BC682" s="246"/>
      <c r="BD682" s="246"/>
      <c r="BE682" s="246"/>
      <c r="BF682" s="245">
        <v>26998.629999999997</v>
      </c>
      <c r="BG682" s="246"/>
      <c r="BH682" s="246"/>
      <c r="BI682" s="246"/>
      <c r="BJ682" s="246"/>
      <c r="BK682" s="246"/>
      <c r="BL682" s="245">
        <v>1678086.5399999998</v>
      </c>
      <c r="BM682" s="247">
        <f t="shared" si="21"/>
        <v>2316303.4</v>
      </c>
      <c r="BN682" s="246"/>
      <c r="BO682" s="246"/>
      <c r="BP682" s="246"/>
      <c r="BQ682" s="246"/>
      <c r="BR682" s="246"/>
      <c r="BS682" s="246"/>
      <c r="BT682" s="256"/>
      <c r="BU682" s="245">
        <v>783454.91</v>
      </c>
      <c r="BV682" s="245">
        <v>6253.159999999998</v>
      </c>
      <c r="BW682" s="246"/>
      <c r="BX682" s="246"/>
      <c r="BY682" s="247">
        <v>789708.07</v>
      </c>
      <c r="BZ682" s="245">
        <v>4943331.5600000005</v>
      </c>
      <c r="CA682" s="245">
        <v>16770.29</v>
      </c>
      <c r="CB682" s="247">
        <v>4960101.8500000006</v>
      </c>
      <c r="CC682" s="256"/>
      <c r="CD682" s="256"/>
      <c r="CE682" s="247">
        <v>124220795.06999999</v>
      </c>
      <c r="CG682" s="225"/>
      <c r="CH682" s="225"/>
    </row>
    <row r="683" spans="2:86" ht="15" customHeight="1">
      <c r="B683" s="314"/>
      <c r="C683" s="315" t="s">
        <v>648</v>
      </c>
      <c r="D683" s="316"/>
      <c r="E683" s="197"/>
      <c r="F683" s="246"/>
      <c r="G683" s="245">
        <v>11579548.170000002</v>
      </c>
      <c r="H683" s="246"/>
      <c r="I683" s="245">
        <v>26801.49</v>
      </c>
      <c r="J683" s="246"/>
      <c r="K683" s="246"/>
      <c r="L683" s="317">
        <v>11606349.660000002</v>
      </c>
      <c r="M683" s="317"/>
      <c r="N683" s="246"/>
      <c r="O683" s="245">
        <v>167341.79</v>
      </c>
      <c r="P683" s="318">
        <v>101306.81</v>
      </c>
      <c r="Q683" s="318"/>
      <c r="R683" s="246"/>
      <c r="S683" s="246"/>
      <c r="T683" s="247">
        <v>268648.59999999998</v>
      </c>
      <c r="U683" s="246"/>
      <c r="V683" s="245">
        <v>9806206.1800000016</v>
      </c>
      <c r="W683" s="245">
        <v>3639283.5900000003</v>
      </c>
      <c r="X683" s="245">
        <v>768246.87</v>
      </c>
      <c r="Y683" s="245">
        <v>20329.650000000001</v>
      </c>
      <c r="Z683" s="245">
        <v>878647.83</v>
      </c>
      <c r="AA683" s="246"/>
      <c r="AB683" s="245">
        <v>129484.32</v>
      </c>
      <c r="AC683" s="246"/>
      <c r="AD683" s="246"/>
      <c r="AE683" s="247">
        <v>15242198.440000001</v>
      </c>
      <c r="AF683" s="246"/>
      <c r="AG683" s="246"/>
      <c r="AH683" s="246"/>
      <c r="AI683" s="246"/>
      <c r="AJ683" s="246"/>
      <c r="AK683" s="246"/>
      <c r="AL683" s="246"/>
      <c r="AM683" s="256"/>
      <c r="AN683" s="247">
        <f t="shared" si="20"/>
        <v>27117196.700000003</v>
      </c>
      <c r="AO683" s="246"/>
      <c r="AP683" s="246"/>
      <c r="AQ683" s="246"/>
      <c r="AR683" s="246"/>
      <c r="AS683" s="246"/>
      <c r="AT683" s="246"/>
      <c r="AU683" s="256"/>
      <c r="AV683" s="246"/>
      <c r="AW683" s="246"/>
      <c r="AX683" s="246"/>
      <c r="AY683" s="246"/>
      <c r="AZ683" s="246"/>
      <c r="BA683" s="246"/>
      <c r="BB683" s="245">
        <v>178449.67</v>
      </c>
      <c r="BC683" s="246"/>
      <c r="BD683" s="246"/>
      <c r="BE683" s="246"/>
      <c r="BF683" s="246"/>
      <c r="BG683" s="246"/>
      <c r="BH683" s="246"/>
      <c r="BI683" s="246"/>
      <c r="BJ683" s="246"/>
      <c r="BK683" s="246"/>
      <c r="BL683" s="246"/>
      <c r="BM683" s="247">
        <f t="shared" si="21"/>
        <v>178449.67</v>
      </c>
      <c r="BN683" s="246"/>
      <c r="BO683" s="246"/>
      <c r="BP683" s="246"/>
      <c r="BQ683" s="246"/>
      <c r="BR683" s="246"/>
      <c r="BS683" s="246"/>
      <c r="BT683" s="256"/>
      <c r="BU683" s="246"/>
      <c r="BV683" s="246"/>
      <c r="BW683" s="246"/>
      <c r="BX683" s="246"/>
      <c r="BY683" s="256"/>
      <c r="BZ683" s="246"/>
      <c r="CA683" s="246"/>
      <c r="CB683" s="256"/>
      <c r="CC683" s="247">
        <v>27117196.699999999</v>
      </c>
      <c r="CD683" s="247">
        <v>178449.67</v>
      </c>
      <c r="CE683" s="247">
        <v>27295646.370000005</v>
      </c>
      <c r="CG683" s="225"/>
      <c r="CH683" s="225"/>
    </row>
    <row r="684" spans="2:86" ht="15" customHeight="1">
      <c r="B684" s="314"/>
      <c r="C684" s="315" t="s">
        <v>649</v>
      </c>
      <c r="D684" s="316"/>
      <c r="E684" s="197">
        <v>53451</v>
      </c>
      <c r="F684" s="246"/>
      <c r="G684" s="245">
        <v>16990876.889999997</v>
      </c>
      <c r="H684" s="246"/>
      <c r="I684" s="245">
        <v>38947.800000000003</v>
      </c>
      <c r="J684" s="245">
        <v>159165.85000000003</v>
      </c>
      <c r="K684" s="246"/>
      <c r="L684" s="317">
        <v>17242441.539999999</v>
      </c>
      <c r="M684" s="317"/>
      <c r="N684" s="246"/>
      <c r="O684" s="246"/>
      <c r="P684" s="318">
        <v>70343.22</v>
      </c>
      <c r="Q684" s="318"/>
      <c r="R684" s="245">
        <v>801289.8</v>
      </c>
      <c r="S684" s="246"/>
      <c r="T684" s="247">
        <v>871633.02000000014</v>
      </c>
      <c r="U684" s="245">
        <v>20065109.970000003</v>
      </c>
      <c r="V684" s="245">
        <v>44254544.769999996</v>
      </c>
      <c r="W684" s="245">
        <v>822508.99999999953</v>
      </c>
      <c r="X684" s="245">
        <v>62150.539999999921</v>
      </c>
      <c r="Y684" s="245">
        <v>5974.8999999999978</v>
      </c>
      <c r="Z684" s="245">
        <v>52981.560000000056</v>
      </c>
      <c r="AA684" s="246"/>
      <c r="AB684" s="245">
        <v>34386.720000000001</v>
      </c>
      <c r="AC684" s="245">
        <v>250761.45</v>
      </c>
      <c r="AD684" s="245">
        <v>290437.21000000002</v>
      </c>
      <c r="AE684" s="247">
        <v>65838856.120000005</v>
      </c>
      <c r="AF684" s="245">
        <v>2006294.18</v>
      </c>
      <c r="AG684" s="245">
        <v>702374.45</v>
      </c>
      <c r="AH684" s="246"/>
      <c r="AI684" s="245">
        <v>2312266.5699999998</v>
      </c>
      <c r="AJ684" s="245">
        <v>119.71</v>
      </c>
      <c r="AK684" s="246"/>
      <c r="AL684" s="246"/>
      <c r="AM684" s="247">
        <v>5021054.9099999992</v>
      </c>
      <c r="AN684" s="247">
        <f t="shared" si="20"/>
        <v>88973985.590000004</v>
      </c>
      <c r="AO684" s="245">
        <v>63499.460000000006</v>
      </c>
      <c r="AP684" s="246"/>
      <c r="AQ684" s="246"/>
      <c r="AR684" s="246"/>
      <c r="AS684" s="246"/>
      <c r="AT684" s="246"/>
      <c r="AU684" s="247">
        <v>63499.460000000006</v>
      </c>
      <c r="AV684" s="245">
        <v>54775.14</v>
      </c>
      <c r="AW684" s="245">
        <v>125957.96999999999</v>
      </c>
      <c r="AX684" s="245">
        <v>74350.649999999994</v>
      </c>
      <c r="AY684" s="245">
        <v>170724.04</v>
      </c>
      <c r="AZ684" s="246"/>
      <c r="BA684" s="246"/>
      <c r="BB684" s="245">
        <v>6960.7599999999802</v>
      </c>
      <c r="BC684" s="246"/>
      <c r="BD684" s="246"/>
      <c r="BE684" s="246"/>
      <c r="BF684" s="245">
        <v>26998.629999999997</v>
      </c>
      <c r="BG684" s="246"/>
      <c r="BH684" s="246"/>
      <c r="BI684" s="246"/>
      <c r="BJ684" s="246"/>
      <c r="BK684" s="246"/>
      <c r="BL684" s="245">
        <v>1678086.5399999998</v>
      </c>
      <c r="BM684" s="247">
        <f t="shared" si="21"/>
        <v>2137853.7299999995</v>
      </c>
      <c r="BN684" s="246"/>
      <c r="BO684" s="246"/>
      <c r="BP684" s="246"/>
      <c r="BQ684" s="246"/>
      <c r="BR684" s="246"/>
      <c r="BS684" s="246"/>
      <c r="BT684" s="256"/>
      <c r="BU684" s="245">
        <v>783454.91</v>
      </c>
      <c r="BV684" s="245">
        <v>6253.159999999998</v>
      </c>
      <c r="BW684" s="246"/>
      <c r="BX684" s="246"/>
      <c r="BY684" s="247">
        <v>789708.07</v>
      </c>
      <c r="BZ684" s="245">
        <v>4943331.5600000005</v>
      </c>
      <c r="CA684" s="245">
        <v>16770.29</v>
      </c>
      <c r="CB684" s="247">
        <v>4960101.8500000006</v>
      </c>
      <c r="CC684" s="256"/>
      <c r="CD684" s="256"/>
      <c r="CE684" s="247">
        <v>96925148.699999988</v>
      </c>
      <c r="CG684" s="225"/>
      <c r="CH684" s="225"/>
    </row>
    <row r="685" spans="2:86" ht="15" customHeight="1">
      <c r="B685" s="314" t="s">
        <v>258</v>
      </c>
      <c r="C685" s="315" t="s">
        <v>647</v>
      </c>
      <c r="D685" s="316"/>
      <c r="E685" s="197">
        <v>193749.77</v>
      </c>
      <c r="F685" s="246"/>
      <c r="G685" s="246"/>
      <c r="H685" s="246"/>
      <c r="I685" s="245">
        <v>56583728.659999996</v>
      </c>
      <c r="J685" s="245">
        <v>122764.07000000002</v>
      </c>
      <c r="K685" s="246"/>
      <c r="L685" s="317">
        <v>56900242.5</v>
      </c>
      <c r="M685" s="317"/>
      <c r="N685" s="245">
        <v>19210</v>
      </c>
      <c r="O685" s="245">
        <v>1001104.97</v>
      </c>
      <c r="P685" s="319"/>
      <c r="Q685" s="319"/>
      <c r="R685" s="246"/>
      <c r="S685" s="246"/>
      <c r="T685" s="247">
        <v>1020314.97</v>
      </c>
      <c r="U685" s="245">
        <v>3064300.27</v>
      </c>
      <c r="V685" s="245">
        <v>17660358.109999999</v>
      </c>
      <c r="W685" s="245">
        <v>867699.37999999989</v>
      </c>
      <c r="X685" s="245">
        <v>818237.25000000012</v>
      </c>
      <c r="Y685" s="245">
        <v>71479.189999999988</v>
      </c>
      <c r="Z685" s="245">
        <v>773417.41</v>
      </c>
      <c r="AA685" s="246"/>
      <c r="AB685" s="245">
        <v>761372.47</v>
      </c>
      <c r="AC685" s="245">
        <v>276.21000000002095</v>
      </c>
      <c r="AD685" s="246"/>
      <c r="AE685" s="247">
        <v>24017140.289999999</v>
      </c>
      <c r="AF685" s="245">
        <v>118413</v>
      </c>
      <c r="AG685" s="245">
        <v>391173.38</v>
      </c>
      <c r="AH685" s="246"/>
      <c r="AI685" s="246"/>
      <c r="AJ685" s="246"/>
      <c r="AK685" s="246"/>
      <c r="AL685" s="246"/>
      <c r="AM685" s="247">
        <v>509586.38</v>
      </c>
      <c r="AN685" s="247">
        <f t="shared" si="20"/>
        <v>82447284.139999986</v>
      </c>
      <c r="AO685" s="245">
        <v>42528.719999999994</v>
      </c>
      <c r="AP685" s="246"/>
      <c r="AQ685" s="246"/>
      <c r="AR685" s="246"/>
      <c r="AS685" s="246"/>
      <c r="AT685" s="246"/>
      <c r="AU685" s="247">
        <v>42528.719999999994</v>
      </c>
      <c r="AV685" s="246"/>
      <c r="AW685" s="246"/>
      <c r="AX685" s="246"/>
      <c r="AY685" s="245">
        <v>7136.0899999999983</v>
      </c>
      <c r="AZ685" s="246"/>
      <c r="BA685" s="246"/>
      <c r="BB685" s="245">
        <v>45793.380000000012</v>
      </c>
      <c r="BC685" s="246"/>
      <c r="BD685" s="246"/>
      <c r="BE685" s="246"/>
      <c r="BF685" s="245">
        <v>55821.29</v>
      </c>
      <c r="BG685" s="246"/>
      <c r="BH685" s="246"/>
      <c r="BI685" s="245">
        <v>5.6843418860808015E-14</v>
      </c>
      <c r="BJ685" s="246"/>
      <c r="BK685" s="246"/>
      <c r="BL685" s="245">
        <v>307932.03000000009</v>
      </c>
      <c r="BM685" s="247">
        <f t="shared" si="21"/>
        <v>416682.7900000001</v>
      </c>
      <c r="BN685" s="246"/>
      <c r="BO685" s="246"/>
      <c r="BP685" s="246"/>
      <c r="BQ685" s="246"/>
      <c r="BR685" s="246"/>
      <c r="BS685" s="246"/>
      <c r="BT685" s="256"/>
      <c r="BU685" s="245">
        <v>1586644.2</v>
      </c>
      <c r="BV685" s="245">
        <v>191.67999999999995</v>
      </c>
      <c r="BW685" s="246"/>
      <c r="BX685" s="246"/>
      <c r="BY685" s="247">
        <v>1586835.88</v>
      </c>
      <c r="BZ685" s="245">
        <v>18317.72</v>
      </c>
      <c r="CA685" s="245">
        <v>14827.24</v>
      </c>
      <c r="CB685" s="247">
        <v>33144.959999999999</v>
      </c>
      <c r="CC685" s="256"/>
      <c r="CD685" s="256"/>
      <c r="CE685" s="247">
        <v>84526476.489999995</v>
      </c>
      <c r="CG685" s="225"/>
      <c r="CH685" s="225"/>
    </row>
    <row r="686" spans="2:86" ht="15" customHeight="1">
      <c r="B686" s="314"/>
      <c r="C686" s="315" t="s">
        <v>648</v>
      </c>
      <c r="D686" s="316"/>
      <c r="E686" s="197"/>
      <c r="F686" s="246"/>
      <c r="G686" s="246"/>
      <c r="H686" s="246"/>
      <c r="I686" s="245">
        <v>42601536.659999996</v>
      </c>
      <c r="J686" s="246"/>
      <c r="K686" s="246"/>
      <c r="L686" s="317">
        <v>42601536.659999996</v>
      </c>
      <c r="M686" s="317"/>
      <c r="N686" s="245">
        <v>19210</v>
      </c>
      <c r="O686" s="245">
        <v>950640.05</v>
      </c>
      <c r="P686" s="319"/>
      <c r="Q686" s="319"/>
      <c r="R686" s="246"/>
      <c r="S686" s="246"/>
      <c r="T686" s="247">
        <v>969850.05</v>
      </c>
      <c r="U686" s="246"/>
      <c r="V686" s="245">
        <v>4279459.51</v>
      </c>
      <c r="W686" s="245">
        <v>689010.32</v>
      </c>
      <c r="X686" s="245">
        <v>543144.74</v>
      </c>
      <c r="Y686" s="245">
        <v>63501.250000000007</v>
      </c>
      <c r="Z686" s="245">
        <v>663668.23</v>
      </c>
      <c r="AA686" s="246"/>
      <c r="AB686" s="245">
        <v>555635.18999999994</v>
      </c>
      <c r="AC686" s="246"/>
      <c r="AD686" s="246"/>
      <c r="AE686" s="247">
        <v>6794419.2400000002</v>
      </c>
      <c r="AF686" s="246"/>
      <c r="AG686" s="246"/>
      <c r="AH686" s="246"/>
      <c r="AI686" s="246"/>
      <c r="AJ686" s="246"/>
      <c r="AK686" s="246"/>
      <c r="AL686" s="246"/>
      <c r="AM686" s="256"/>
      <c r="AN686" s="247">
        <f t="shared" si="20"/>
        <v>50365805.949999996</v>
      </c>
      <c r="AO686" s="246"/>
      <c r="AP686" s="246"/>
      <c r="AQ686" s="246"/>
      <c r="AR686" s="246"/>
      <c r="AS686" s="246"/>
      <c r="AT686" s="246"/>
      <c r="AU686" s="256"/>
      <c r="AV686" s="246"/>
      <c r="AW686" s="246"/>
      <c r="AX686" s="246"/>
      <c r="AY686" s="246"/>
      <c r="AZ686" s="246"/>
      <c r="BA686" s="246"/>
      <c r="BB686" s="245">
        <v>32319.33</v>
      </c>
      <c r="BC686" s="246"/>
      <c r="BD686" s="246"/>
      <c r="BE686" s="246"/>
      <c r="BF686" s="246"/>
      <c r="BG686" s="246"/>
      <c r="BH686" s="246"/>
      <c r="BI686" s="246"/>
      <c r="BJ686" s="246"/>
      <c r="BK686" s="246"/>
      <c r="BL686" s="246"/>
      <c r="BM686" s="247">
        <f t="shared" si="21"/>
        <v>32319.33</v>
      </c>
      <c r="BN686" s="246"/>
      <c r="BO686" s="246"/>
      <c r="BP686" s="246"/>
      <c r="BQ686" s="246"/>
      <c r="BR686" s="246"/>
      <c r="BS686" s="246"/>
      <c r="BT686" s="256"/>
      <c r="BU686" s="246"/>
      <c r="BV686" s="246"/>
      <c r="BW686" s="246"/>
      <c r="BX686" s="246"/>
      <c r="BY686" s="256"/>
      <c r="BZ686" s="246"/>
      <c r="CA686" s="246"/>
      <c r="CB686" s="256"/>
      <c r="CC686" s="247">
        <v>50365805.949999988</v>
      </c>
      <c r="CD686" s="247">
        <v>32319.33</v>
      </c>
      <c r="CE686" s="247">
        <v>50398125.279999994</v>
      </c>
      <c r="CG686" s="225"/>
      <c r="CH686" s="225"/>
    </row>
    <row r="687" spans="2:86" ht="15" customHeight="1">
      <c r="B687" s="314"/>
      <c r="C687" s="315" t="s">
        <v>649</v>
      </c>
      <c r="D687" s="316"/>
      <c r="E687" s="197">
        <v>193749.77</v>
      </c>
      <c r="F687" s="246"/>
      <c r="G687" s="246"/>
      <c r="H687" s="246"/>
      <c r="I687" s="245">
        <v>13982192</v>
      </c>
      <c r="J687" s="245">
        <v>122764.07000000002</v>
      </c>
      <c r="K687" s="246"/>
      <c r="L687" s="317">
        <v>14298705.840000004</v>
      </c>
      <c r="M687" s="317"/>
      <c r="N687" s="246"/>
      <c r="O687" s="245">
        <v>50464.919999999925</v>
      </c>
      <c r="P687" s="319"/>
      <c r="Q687" s="319"/>
      <c r="R687" s="246"/>
      <c r="S687" s="246"/>
      <c r="T687" s="247">
        <v>50464.919999999925</v>
      </c>
      <c r="U687" s="245">
        <v>3064300.27</v>
      </c>
      <c r="V687" s="245">
        <v>13380898.6</v>
      </c>
      <c r="W687" s="245">
        <v>178689.05999999982</v>
      </c>
      <c r="X687" s="245">
        <v>275092.51000000013</v>
      </c>
      <c r="Y687" s="245">
        <v>7977.9399999999805</v>
      </c>
      <c r="Z687" s="245">
        <v>109749.18000000005</v>
      </c>
      <c r="AA687" s="246"/>
      <c r="AB687" s="245">
        <v>205737.28000000003</v>
      </c>
      <c r="AC687" s="245">
        <v>276.21000000002095</v>
      </c>
      <c r="AD687" s="246"/>
      <c r="AE687" s="247">
        <v>17222721.049999997</v>
      </c>
      <c r="AF687" s="245">
        <v>118413</v>
      </c>
      <c r="AG687" s="245">
        <v>391173.38</v>
      </c>
      <c r="AH687" s="246"/>
      <c r="AI687" s="246"/>
      <c r="AJ687" s="246"/>
      <c r="AK687" s="246"/>
      <c r="AL687" s="246"/>
      <c r="AM687" s="247">
        <v>509586.38</v>
      </c>
      <c r="AN687" s="247">
        <f t="shared" si="20"/>
        <v>32081478.190000001</v>
      </c>
      <c r="AO687" s="245">
        <v>42528.719999999994</v>
      </c>
      <c r="AP687" s="246"/>
      <c r="AQ687" s="246"/>
      <c r="AR687" s="246"/>
      <c r="AS687" s="246"/>
      <c r="AT687" s="246"/>
      <c r="AU687" s="247">
        <v>42528.719999999994</v>
      </c>
      <c r="AV687" s="246"/>
      <c r="AW687" s="246"/>
      <c r="AX687" s="246"/>
      <c r="AY687" s="245">
        <v>7136.0899999999983</v>
      </c>
      <c r="AZ687" s="246"/>
      <c r="BA687" s="246"/>
      <c r="BB687" s="245">
        <v>13474.05000000001</v>
      </c>
      <c r="BC687" s="246"/>
      <c r="BD687" s="246"/>
      <c r="BE687" s="246"/>
      <c r="BF687" s="245">
        <v>55821.29</v>
      </c>
      <c r="BG687" s="246"/>
      <c r="BH687" s="246"/>
      <c r="BI687" s="245">
        <v>5.6843418860808015E-14</v>
      </c>
      <c r="BJ687" s="246"/>
      <c r="BK687" s="246"/>
      <c r="BL687" s="245">
        <v>307932.03000000009</v>
      </c>
      <c r="BM687" s="247">
        <f t="shared" si="21"/>
        <v>384363.46000000008</v>
      </c>
      <c r="BN687" s="246"/>
      <c r="BO687" s="246"/>
      <c r="BP687" s="246"/>
      <c r="BQ687" s="246"/>
      <c r="BR687" s="246"/>
      <c r="BS687" s="246"/>
      <c r="BT687" s="256"/>
      <c r="BU687" s="245">
        <v>1586644.2</v>
      </c>
      <c r="BV687" s="245">
        <v>191.67999999999995</v>
      </c>
      <c r="BW687" s="246"/>
      <c r="BX687" s="246"/>
      <c r="BY687" s="247">
        <v>1586835.88</v>
      </c>
      <c r="BZ687" s="245">
        <v>18317.72</v>
      </c>
      <c r="CA687" s="245">
        <v>14827.24</v>
      </c>
      <c r="CB687" s="247">
        <v>33144.959999999999</v>
      </c>
      <c r="CC687" s="256"/>
      <c r="CD687" s="256"/>
      <c r="CE687" s="247">
        <v>34128351.210000001</v>
      </c>
      <c r="CG687" s="225"/>
      <c r="CH687" s="225"/>
    </row>
    <row r="688" spans="2:86" ht="15" customHeight="1">
      <c r="B688" s="314" t="s">
        <v>259</v>
      </c>
      <c r="C688" s="315" t="s">
        <v>647</v>
      </c>
      <c r="D688" s="316"/>
      <c r="E688" s="197">
        <v>814991.84</v>
      </c>
      <c r="F688" s="246"/>
      <c r="G688" s="245">
        <v>64535152.869999997</v>
      </c>
      <c r="H688" s="246"/>
      <c r="I688" s="245">
        <v>19183.919999999998</v>
      </c>
      <c r="J688" s="245">
        <v>3487783.66</v>
      </c>
      <c r="K688" s="246"/>
      <c r="L688" s="317">
        <v>68857112.290000007</v>
      </c>
      <c r="M688" s="317"/>
      <c r="N688" s="246"/>
      <c r="O688" s="245">
        <v>1089349.74</v>
      </c>
      <c r="P688" s="318">
        <v>665711.13</v>
      </c>
      <c r="Q688" s="318"/>
      <c r="R688" s="245">
        <v>175386.98</v>
      </c>
      <c r="S688" s="246"/>
      <c r="T688" s="247">
        <v>1930447.85</v>
      </c>
      <c r="U688" s="245">
        <v>3929259.28</v>
      </c>
      <c r="V688" s="245">
        <v>26818191.09</v>
      </c>
      <c r="W688" s="245">
        <v>2274933.7599999998</v>
      </c>
      <c r="X688" s="245">
        <v>1685187.3199999998</v>
      </c>
      <c r="Y688" s="245">
        <v>226887.50999999998</v>
      </c>
      <c r="Z688" s="245">
        <v>1153157.8899999999</v>
      </c>
      <c r="AA688" s="246"/>
      <c r="AB688" s="245">
        <v>1401229.22</v>
      </c>
      <c r="AC688" s="245">
        <v>460186.72</v>
      </c>
      <c r="AD688" s="246"/>
      <c r="AE688" s="247">
        <v>37949032.789999999</v>
      </c>
      <c r="AF688" s="245">
        <v>351815</v>
      </c>
      <c r="AG688" s="245">
        <v>864405</v>
      </c>
      <c r="AH688" s="246"/>
      <c r="AI688" s="245">
        <v>1532280</v>
      </c>
      <c r="AJ688" s="246"/>
      <c r="AK688" s="246"/>
      <c r="AL688" s="246"/>
      <c r="AM688" s="247">
        <v>2748500</v>
      </c>
      <c r="AN688" s="247">
        <f t="shared" si="20"/>
        <v>111485092.93000001</v>
      </c>
      <c r="AO688" s="245">
        <v>189247</v>
      </c>
      <c r="AP688" s="246"/>
      <c r="AQ688" s="246"/>
      <c r="AR688" s="246"/>
      <c r="AS688" s="246"/>
      <c r="AT688" s="246"/>
      <c r="AU688" s="247">
        <v>189247</v>
      </c>
      <c r="AV688" s="246"/>
      <c r="AW688" s="245">
        <v>68164.58</v>
      </c>
      <c r="AX688" s="245">
        <v>36051.189999999995</v>
      </c>
      <c r="AY688" s="245">
        <v>173108.27</v>
      </c>
      <c r="AZ688" s="246"/>
      <c r="BA688" s="246"/>
      <c r="BB688" s="245">
        <v>54000.560000000005</v>
      </c>
      <c r="BC688" s="246"/>
      <c r="BD688" s="246"/>
      <c r="BE688" s="246"/>
      <c r="BF688" s="245">
        <v>151350.5</v>
      </c>
      <c r="BG688" s="246"/>
      <c r="BH688" s="246"/>
      <c r="BI688" s="246"/>
      <c r="BJ688" s="246"/>
      <c r="BK688" s="246"/>
      <c r="BL688" s="245">
        <v>703805.58999999985</v>
      </c>
      <c r="BM688" s="247">
        <f t="shared" si="21"/>
        <v>1186480.69</v>
      </c>
      <c r="BN688" s="246"/>
      <c r="BO688" s="246"/>
      <c r="BP688" s="246"/>
      <c r="BQ688" s="246"/>
      <c r="BR688" s="246"/>
      <c r="BS688" s="246"/>
      <c r="BT688" s="256"/>
      <c r="BU688" s="245">
        <v>1964278.2199999997</v>
      </c>
      <c r="BV688" s="245">
        <v>457.10000000000065</v>
      </c>
      <c r="BW688" s="246"/>
      <c r="BX688" s="246"/>
      <c r="BY688" s="247">
        <v>1964735.3199999998</v>
      </c>
      <c r="BZ688" s="245">
        <v>1556540.77</v>
      </c>
      <c r="CA688" s="245">
        <v>46631.19</v>
      </c>
      <c r="CB688" s="247">
        <v>1603171.96</v>
      </c>
      <c r="CC688" s="256"/>
      <c r="CD688" s="256"/>
      <c r="CE688" s="247">
        <v>116428727.90000001</v>
      </c>
      <c r="CG688" s="225"/>
      <c r="CH688" s="225"/>
    </row>
    <row r="689" spans="2:86" ht="15" customHeight="1">
      <c r="B689" s="314"/>
      <c r="C689" s="315" t="s">
        <v>648</v>
      </c>
      <c r="D689" s="316"/>
      <c r="E689" s="197"/>
      <c r="F689" s="246"/>
      <c r="G689" s="245">
        <v>31278742.369999997</v>
      </c>
      <c r="H689" s="246"/>
      <c r="I689" s="245">
        <v>3570.8</v>
      </c>
      <c r="J689" s="246"/>
      <c r="K689" s="246"/>
      <c r="L689" s="317">
        <v>31282313.169999998</v>
      </c>
      <c r="M689" s="317"/>
      <c r="N689" s="246"/>
      <c r="O689" s="245">
        <v>959040.8</v>
      </c>
      <c r="P689" s="318">
        <v>566773.71</v>
      </c>
      <c r="Q689" s="318"/>
      <c r="R689" s="246"/>
      <c r="S689" s="246"/>
      <c r="T689" s="247">
        <v>1525814.51</v>
      </c>
      <c r="U689" s="246"/>
      <c r="V689" s="245">
        <v>4347871.29</v>
      </c>
      <c r="W689" s="245">
        <v>1996199.4500000002</v>
      </c>
      <c r="X689" s="245">
        <v>1286781.4000000001</v>
      </c>
      <c r="Y689" s="245">
        <v>205397.41</v>
      </c>
      <c r="Z689" s="245">
        <v>1018332.6499999999</v>
      </c>
      <c r="AA689" s="246"/>
      <c r="AB689" s="245">
        <v>974007.86999999988</v>
      </c>
      <c r="AC689" s="246"/>
      <c r="AD689" s="246"/>
      <c r="AE689" s="247">
        <v>9828590.0700000003</v>
      </c>
      <c r="AF689" s="246"/>
      <c r="AG689" s="246"/>
      <c r="AH689" s="246"/>
      <c r="AI689" s="246"/>
      <c r="AJ689" s="246"/>
      <c r="AK689" s="246"/>
      <c r="AL689" s="246"/>
      <c r="AM689" s="256"/>
      <c r="AN689" s="247">
        <f t="shared" si="20"/>
        <v>42636717.75</v>
      </c>
      <c r="AO689" s="246"/>
      <c r="AP689" s="246"/>
      <c r="AQ689" s="246"/>
      <c r="AR689" s="246"/>
      <c r="AS689" s="246"/>
      <c r="AT689" s="246"/>
      <c r="AU689" s="256"/>
      <c r="AV689" s="246"/>
      <c r="AW689" s="245">
        <v>68100.429999999993</v>
      </c>
      <c r="AX689" s="245">
        <v>2568.56</v>
      </c>
      <c r="AY689" s="246"/>
      <c r="AZ689" s="246"/>
      <c r="BA689" s="246"/>
      <c r="BB689" s="245">
        <v>54000.56</v>
      </c>
      <c r="BC689" s="246"/>
      <c r="BD689" s="246"/>
      <c r="BE689" s="246"/>
      <c r="BF689" s="246"/>
      <c r="BG689" s="246"/>
      <c r="BH689" s="246"/>
      <c r="BI689" s="246"/>
      <c r="BJ689" s="246"/>
      <c r="BK689" s="246"/>
      <c r="BL689" s="246"/>
      <c r="BM689" s="247">
        <f t="shared" si="21"/>
        <v>124669.54999999999</v>
      </c>
      <c r="BN689" s="246"/>
      <c r="BO689" s="246"/>
      <c r="BP689" s="246"/>
      <c r="BQ689" s="246"/>
      <c r="BR689" s="246"/>
      <c r="BS689" s="246"/>
      <c r="BT689" s="256"/>
      <c r="BU689" s="246"/>
      <c r="BV689" s="246"/>
      <c r="BW689" s="246"/>
      <c r="BX689" s="246"/>
      <c r="BY689" s="256"/>
      <c r="BZ689" s="246"/>
      <c r="CA689" s="246"/>
      <c r="CB689" s="256"/>
      <c r="CC689" s="247">
        <v>42636717.749999993</v>
      </c>
      <c r="CD689" s="247">
        <v>124669.54999999999</v>
      </c>
      <c r="CE689" s="247">
        <v>42761387.299999997</v>
      </c>
      <c r="CG689" s="225"/>
      <c r="CH689" s="225"/>
    </row>
    <row r="690" spans="2:86" ht="15" customHeight="1">
      <c r="B690" s="314"/>
      <c r="C690" s="315" t="s">
        <v>649</v>
      </c>
      <c r="D690" s="316"/>
      <c r="E690" s="197">
        <v>814991.84</v>
      </c>
      <c r="F690" s="246"/>
      <c r="G690" s="245">
        <v>33256410.5</v>
      </c>
      <c r="H690" s="246"/>
      <c r="I690" s="245">
        <v>15613.12</v>
      </c>
      <c r="J690" s="245">
        <v>3487783.66</v>
      </c>
      <c r="K690" s="246"/>
      <c r="L690" s="317">
        <v>37574799.120000005</v>
      </c>
      <c r="M690" s="317"/>
      <c r="N690" s="246"/>
      <c r="O690" s="245">
        <v>130308.93999999994</v>
      </c>
      <c r="P690" s="318">
        <v>98937.420000000042</v>
      </c>
      <c r="Q690" s="318"/>
      <c r="R690" s="245">
        <v>175386.98</v>
      </c>
      <c r="S690" s="246"/>
      <c r="T690" s="247">
        <v>404633.34000000008</v>
      </c>
      <c r="U690" s="245">
        <v>3929259.28</v>
      </c>
      <c r="V690" s="245">
        <v>22470319.800000001</v>
      </c>
      <c r="W690" s="245">
        <v>278734.30999999959</v>
      </c>
      <c r="X690" s="245">
        <v>398405.91999999969</v>
      </c>
      <c r="Y690" s="245">
        <v>21490.099999999977</v>
      </c>
      <c r="Z690" s="245">
        <v>134825.24</v>
      </c>
      <c r="AA690" s="246"/>
      <c r="AB690" s="245">
        <v>427221.35000000009</v>
      </c>
      <c r="AC690" s="245">
        <v>460186.72</v>
      </c>
      <c r="AD690" s="246"/>
      <c r="AE690" s="247">
        <v>28120442.719999999</v>
      </c>
      <c r="AF690" s="245">
        <v>351815</v>
      </c>
      <c r="AG690" s="245">
        <v>864405</v>
      </c>
      <c r="AH690" s="246"/>
      <c r="AI690" s="245">
        <v>1532280</v>
      </c>
      <c r="AJ690" s="246"/>
      <c r="AK690" s="246"/>
      <c r="AL690" s="246"/>
      <c r="AM690" s="247">
        <v>2748500</v>
      </c>
      <c r="AN690" s="247">
        <f t="shared" si="20"/>
        <v>68848375.180000007</v>
      </c>
      <c r="AO690" s="245">
        <v>189247</v>
      </c>
      <c r="AP690" s="246"/>
      <c r="AQ690" s="246"/>
      <c r="AR690" s="246"/>
      <c r="AS690" s="246"/>
      <c r="AT690" s="246"/>
      <c r="AU690" s="247">
        <v>189247</v>
      </c>
      <c r="AV690" s="246"/>
      <c r="AW690" s="245">
        <v>64.150000000008731</v>
      </c>
      <c r="AX690" s="245">
        <v>33482.629999999997</v>
      </c>
      <c r="AY690" s="245">
        <v>173108.27</v>
      </c>
      <c r="AZ690" s="246"/>
      <c r="BA690" s="246"/>
      <c r="BB690" s="245">
        <v>0</v>
      </c>
      <c r="BC690" s="246"/>
      <c r="BD690" s="246"/>
      <c r="BE690" s="246"/>
      <c r="BF690" s="245">
        <v>151350.5</v>
      </c>
      <c r="BG690" s="246"/>
      <c r="BH690" s="246"/>
      <c r="BI690" s="246"/>
      <c r="BJ690" s="246"/>
      <c r="BK690" s="246"/>
      <c r="BL690" s="245">
        <v>703805.58999999985</v>
      </c>
      <c r="BM690" s="247">
        <f t="shared" si="21"/>
        <v>1061811.1399999999</v>
      </c>
      <c r="BN690" s="246"/>
      <c r="BO690" s="246"/>
      <c r="BP690" s="246"/>
      <c r="BQ690" s="246"/>
      <c r="BR690" s="246"/>
      <c r="BS690" s="246"/>
      <c r="BT690" s="256"/>
      <c r="BU690" s="245">
        <v>1964278.2199999997</v>
      </c>
      <c r="BV690" s="245">
        <v>457.10000000000065</v>
      </c>
      <c r="BW690" s="246"/>
      <c r="BX690" s="246"/>
      <c r="BY690" s="247">
        <v>1964735.3199999998</v>
      </c>
      <c r="BZ690" s="245">
        <v>1556540.77</v>
      </c>
      <c r="CA690" s="245">
        <v>46631.19</v>
      </c>
      <c r="CB690" s="247">
        <v>1603171.96</v>
      </c>
      <c r="CC690" s="256"/>
      <c r="CD690" s="256"/>
      <c r="CE690" s="247">
        <v>73667340.600000009</v>
      </c>
      <c r="CG690" s="225"/>
      <c r="CH690" s="225"/>
    </row>
    <row r="691" spans="2:86" ht="15" customHeight="1">
      <c r="B691" s="314" t="s">
        <v>260</v>
      </c>
      <c r="C691" s="315" t="s">
        <v>647</v>
      </c>
      <c r="D691" s="316"/>
      <c r="E691" s="197">
        <v>43045.38</v>
      </c>
      <c r="F691" s="246"/>
      <c r="G691" s="245">
        <v>22832554.239999998</v>
      </c>
      <c r="H691" s="246"/>
      <c r="I691" s="246"/>
      <c r="J691" s="245">
        <v>187724.13</v>
      </c>
      <c r="K691" s="246"/>
      <c r="L691" s="317">
        <v>23063323.749999996</v>
      </c>
      <c r="M691" s="317"/>
      <c r="N691" s="245">
        <v>529631.94999999995</v>
      </c>
      <c r="O691" s="245">
        <v>69914.509999999995</v>
      </c>
      <c r="P691" s="318">
        <v>172608.21000000002</v>
      </c>
      <c r="Q691" s="318"/>
      <c r="R691" s="245">
        <v>65893.5</v>
      </c>
      <c r="S691" s="246"/>
      <c r="T691" s="247">
        <v>838048.17</v>
      </c>
      <c r="U691" s="245">
        <v>3282821.44</v>
      </c>
      <c r="V691" s="245">
        <v>27186370.399999999</v>
      </c>
      <c r="W691" s="245">
        <v>2922886.65</v>
      </c>
      <c r="X691" s="245">
        <v>1104767.71</v>
      </c>
      <c r="Y691" s="245">
        <v>50858.259999999995</v>
      </c>
      <c r="Z691" s="245">
        <v>774905.66999999981</v>
      </c>
      <c r="AA691" s="246"/>
      <c r="AB691" s="245">
        <v>259094.21</v>
      </c>
      <c r="AC691" s="245">
        <v>134168.84</v>
      </c>
      <c r="AD691" s="245">
        <v>748.2</v>
      </c>
      <c r="AE691" s="247">
        <v>35716621.380000003</v>
      </c>
      <c r="AF691" s="245">
        <v>1509318.5</v>
      </c>
      <c r="AG691" s="245">
        <v>561553.82999999996</v>
      </c>
      <c r="AH691" s="246"/>
      <c r="AI691" s="246"/>
      <c r="AJ691" s="246"/>
      <c r="AK691" s="246"/>
      <c r="AL691" s="246"/>
      <c r="AM691" s="247">
        <v>2070872.33</v>
      </c>
      <c r="AN691" s="247">
        <f t="shared" si="20"/>
        <v>61688865.629999995</v>
      </c>
      <c r="AO691" s="245">
        <v>101995.97</v>
      </c>
      <c r="AP691" s="246"/>
      <c r="AQ691" s="246"/>
      <c r="AR691" s="246"/>
      <c r="AS691" s="246"/>
      <c r="AT691" s="246"/>
      <c r="AU691" s="247">
        <v>101995.97</v>
      </c>
      <c r="AV691" s="246"/>
      <c r="AW691" s="246"/>
      <c r="AX691" s="245">
        <v>2128.3000000000002</v>
      </c>
      <c r="AY691" s="245">
        <v>70088.59</v>
      </c>
      <c r="AZ691" s="246"/>
      <c r="BA691" s="246"/>
      <c r="BB691" s="245">
        <v>108262.12000000001</v>
      </c>
      <c r="BC691" s="246"/>
      <c r="BD691" s="245">
        <v>627.9</v>
      </c>
      <c r="BE691" s="246"/>
      <c r="BF691" s="245">
        <v>960.79000000000008</v>
      </c>
      <c r="BG691" s="245">
        <v>74345.03</v>
      </c>
      <c r="BH691" s="246"/>
      <c r="BI691" s="246"/>
      <c r="BJ691" s="246"/>
      <c r="BK691" s="246"/>
      <c r="BL691" s="245">
        <v>317269.58999999997</v>
      </c>
      <c r="BM691" s="247">
        <f t="shared" si="21"/>
        <v>573682.31999999995</v>
      </c>
      <c r="BN691" s="246"/>
      <c r="BO691" s="246"/>
      <c r="BP691" s="246"/>
      <c r="BQ691" s="246"/>
      <c r="BR691" s="246"/>
      <c r="BS691" s="246"/>
      <c r="BT691" s="256"/>
      <c r="BU691" s="245">
        <v>1452014.6600000004</v>
      </c>
      <c r="BV691" s="245">
        <v>3139.2899999999995</v>
      </c>
      <c r="BW691" s="246"/>
      <c r="BX691" s="246"/>
      <c r="BY691" s="247">
        <v>1455153.9500000004</v>
      </c>
      <c r="BZ691" s="245">
        <v>2382194.14</v>
      </c>
      <c r="CA691" s="245">
        <v>44311.63</v>
      </c>
      <c r="CB691" s="247">
        <v>2426505.77</v>
      </c>
      <c r="CC691" s="256"/>
      <c r="CD691" s="256"/>
      <c r="CE691" s="247">
        <v>66246203.640000001</v>
      </c>
      <c r="CG691" s="225"/>
      <c r="CH691" s="225"/>
    </row>
    <row r="692" spans="2:86" ht="15" customHeight="1">
      <c r="B692" s="314"/>
      <c r="C692" s="315" t="s">
        <v>648</v>
      </c>
      <c r="D692" s="316"/>
      <c r="E692" s="197"/>
      <c r="F692" s="246"/>
      <c r="G692" s="245">
        <v>12101172.890000001</v>
      </c>
      <c r="H692" s="246"/>
      <c r="I692" s="246"/>
      <c r="J692" s="246"/>
      <c r="K692" s="246"/>
      <c r="L692" s="317">
        <v>12101172.890000001</v>
      </c>
      <c r="M692" s="317"/>
      <c r="N692" s="245">
        <v>529631.94999999995</v>
      </c>
      <c r="O692" s="245">
        <v>69914.509999999995</v>
      </c>
      <c r="P692" s="318">
        <v>157661.80000000002</v>
      </c>
      <c r="Q692" s="318"/>
      <c r="R692" s="246"/>
      <c r="S692" s="246"/>
      <c r="T692" s="247">
        <v>757208.26</v>
      </c>
      <c r="U692" s="246"/>
      <c r="V692" s="245">
        <v>3675268.7300000004</v>
      </c>
      <c r="W692" s="245">
        <v>2302603.27</v>
      </c>
      <c r="X692" s="245">
        <v>967419.39</v>
      </c>
      <c r="Y692" s="245">
        <v>34478.559999999998</v>
      </c>
      <c r="Z692" s="245">
        <v>707020.51</v>
      </c>
      <c r="AA692" s="246"/>
      <c r="AB692" s="245">
        <v>146081.51</v>
      </c>
      <c r="AC692" s="246"/>
      <c r="AD692" s="246"/>
      <c r="AE692" s="247">
        <v>7832871.9699999988</v>
      </c>
      <c r="AF692" s="246"/>
      <c r="AG692" s="246"/>
      <c r="AH692" s="246"/>
      <c r="AI692" s="246"/>
      <c r="AJ692" s="246"/>
      <c r="AK692" s="246"/>
      <c r="AL692" s="246"/>
      <c r="AM692" s="256"/>
      <c r="AN692" s="247">
        <f t="shared" si="20"/>
        <v>20691253.119999997</v>
      </c>
      <c r="AO692" s="246"/>
      <c r="AP692" s="246"/>
      <c r="AQ692" s="246"/>
      <c r="AR692" s="246"/>
      <c r="AS692" s="246"/>
      <c r="AT692" s="246"/>
      <c r="AU692" s="256"/>
      <c r="AV692" s="246"/>
      <c r="AW692" s="246"/>
      <c r="AX692" s="246"/>
      <c r="AY692" s="246"/>
      <c r="AZ692" s="246"/>
      <c r="BA692" s="246"/>
      <c r="BB692" s="245">
        <v>104052.26</v>
      </c>
      <c r="BC692" s="246"/>
      <c r="BD692" s="246"/>
      <c r="BE692" s="246"/>
      <c r="BF692" s="246"/>
      <c r="BG692" s="246"/>
      <c r="BH692" s="246"/>
      <c r="BI692" s="246"/>
      <c r="BJ692" s="246"/>
      <c r="BK692" s="246"/>
      <c r="BL692" s="245">
        <v>317164.56</v>
      </c>
      <c r="BM692" s="247">
        <f t="shared" si="21"/>
        <v>421216.82</v>
      </c>
      <c r="BN692" s="246"/>
      <c r="BO692" s="246"/>
      <c r="BP692" s="246"/>
      <c r="BQ692" s="246"/>
      <c r="BR692" s="246"/>
      <c r="BS692" s="246"/>
      <c r="BT692" s="256"/>
      <c r="BU692" s="246"/>
      <c r="BV692" s="246"/>
      <c r="BW692" s="246"/>
      <c r="BX692" s="246"/>
      <c r="BY692" s="256"/>
      <c r="BZ692" s="246"/>
      <c r="CA692" s="246"/>
      <c r="CB692" s="256"/>
      <c r="CC692" s="247">
        <v>20691253.120000005</v>
      </c>
      <c r="CD692" s="247">
        <v>421216.81999999995</v>
      </c>
      <c r="CE692" s="247">
        <v>21112469.940000001</v>
      </c>
      <c r="CG692" s="225"/>
      <c r="CH692" s="225"/>
    </row>
    <row r="693" spans="2:86" ht="15" customHeight="1">
      <c r="B693" s="314"/>
      <c r="C693" s="315" t="s">
        <v>649</v>
      </c>
      <c r="D693" s="316"/>
      <c r="E693" s="197">
        <v>43045.38</v>
      </c>
      <c r="F693" s="246"/>
      <c r="G693" s="245">
        <v>10731381.349999998</v>
      </c>
      <c r="H693" s="246"/>
      <c r="I693" s="246"/>
      <c r="J693" s="245">
        <v>187724.13</v>
      </c>
      <c r="K693" s="246"/>
      <c r="L693" s="317">
        <v>10962150.859999996</v>
      </c>
      <c r="M693" s="317"/>
      <c r="N693" s="246"/>
      <c r="O693" s="246"/>
      <c r="P693" s="318">
        <v>14946.410000000003</v>
      </c>
      <c r="Q693" s="318"/>
      <c r="R693" s="245">
        <v>65893.5</v>
      </c>
      <c r="S693" s="246"/>
      <c r="T693" s="247">
        <v>80839.909999999916</v>
      </c>
      <c r="U693" s="245">
        <v>3282821.44</v>
      </c>
      <c r="V693" s="245">
        <v>23511101.669999998</v>
      </c>
      <c r="W693" s="245">
        <v>620283.37999999989</v>
      </c>
      <c r="X693" s="245">
        <v>137348.31999999995</v>
      </c>
      <c r="Y693" s="245">
        <v>16379.699999999997</v>
      </c>
      <c r="Z693" s="245">
        <v>67885.1599999998</v>
      </c>
      <c r="AA693" s="246"/>
      <c r="AB693" s="245">
        <v>113012.69999999998</v>
      </c>
      <c r="AC693" s="245">
        <v>134168.84</v>
      </c>
      <c r="AD693" s="245">
        <v>748.2</v>
      </c>
      <c r="AE693" s="247">
        <v>27883749.410000004</v>
      </c>
      <c r="AF693" s="245">
        <v>1509318.5</v>
      </c>
      <c r="AG693" s="245">
        <v>561553.82999999996</v>
      </c>
      <c r="AH693" s="246"/>
      <c r="AI693" s="246"/>
      <c r="AJ693" s="246"/>
      <c r="AK693" s="246"/>
      <c r="AL693" s="246"/>
      <c r="AM693" s="247">
        <v>2070872.33</v>
      </c>
      <c r="AN693" s="247">
        <f t="shared" si="20"/>
        <v>40997612.509999998</v>
      </c>
      <c r="AO693" s="245">
        <v>101995.97</v>
      </c>
      <c r="AP693" s="246"/>
      <c r="AQ693" s="246"/>
      <c r="AR693" s="246"/>
      <c r="AS693" s="246"/>
      <c r="AT693" s="246"/>
      <c r="AU693" s="247">
        <v>101995.97</v>
      </c>
      <c r="AV693" s="246"/>
      <c r="AW693" s="246"/>
      <c r="AX693" s="245">
        <v>2128.3000000000002</v>
      </c>
      <c r="AY693" s="245">
        <v>70088.59</v>
      </c>
      <c r="AZ693" s="246"/>
      <c r="BA693" s="246"/>
      <c r="BB693" s="245">
        <v>4209.8600000000151</v>
      </c>
      <c r="BC693" s="246"/>
      <c r="BD693" s="245">
        <v>627.9</v>
      </c>
      <c r="BE693" s="246"/>
      <c r="BF693" s="245">
        <v>960.79000000000008</v>
      </c>
      <c r="BG693" s="245">
        <v>74345.03</v>
      </c>
      <c r="BH693" s="246"/>
      <c r="BI693" s="246"/>
      <c r="BJ693" s="246"/>
      <c r="BK693" s="246"/>
      <c r="BL693" s="245">
        <v>105.02999999996973</v>
      </c>
      <c r="BM693" s="247">
        <f t="shared" si="21"/>
        <v>152465.49999999997</v>
      </c>
      <c r="BN693" s="246"/>
      <c r="BO693" s="246"/>
      <c r="BP693" s="246"/>
      <c r="BQ693" s="246"/>
      <c r="BR693" s="246"/>
      <c r="BS693" s="246"/>
      <c r="BT693" s="256"/>
      <c r="BU693" s="245">
        <v>1452014.6600000004</v>
      </c>
      <c r="BV693" s="245">
        <v>3139.2899999999995</v>
      </c>
      <c r="BW693" s="246"/>
      <c r="BX693" s="246"/>
      <c r="BY693" s="247">
        <v>1455153.9500000004</v>
      </c>
      <c r="BZ693" s="245">
        <v>2382194.14</v>
      </c>
      <c r="CA693" s="245">
        <v>44311.63</v>
      </c>
      <c r="CB693" s="247">
        <v>2426505.77</v>
      </c>
      <c r="CC693" s="256"/>
      <c r="CD693" s="256"/>
      <c r="CE693" s="247">
        <v>45133733.700000003</v>
      </c>
      <c r="CG693" s="225"/>
      <c r="CH693" s="225"/>
    </row>
    <row r="694" spans="2:86" ht="15" customHeight="1">
      <c r="B694" s="314" t="s">
        <v>261</v>
      </c>
      <c r="C694" s="315" t="s">
        <v>647</v>
      </c>
      <c r="D694" s="316"/>
      <c r="E694" s="197">
        <v>9070</v>
      </c>
      <c r="F694" s="246"/>
      <c r="G694" s="245">
        <v>54681639.299999997</v>
      </c>
      <c r="H694" s="246"/>
      <c r="I694" s="245">
        <v>5140</v>
      </c>
      <c r="J694" s="246"/>
      <c r="K694" s="246"/>
      <c r="L694" s="317">
        <v>54695849.299999997</v>
      </c>
      <c r="M694" s="317"/>
      <c r="N694" s="246"/>
      <c r="O694" s="246"/>
      <c r="P694" s="319"/>
      <c r="Q694" s="319"/>
      <c r="R694" s="246"/>
      <c r="S694" s="246"/>
      <c r="T694" s="256"/>
      <c r="U694" s="245">
        <v>4666087.9799999995</v>
      </c>
      <c r="V694" s="245">
        <v>17126691.210000001</v>
      </c>
      <c r="W694" s="245">
        <v>1326916.24</v>
      </c>
      <c r="X694" s="245">
        <v>868340.7</v>
      </c>
      <c r="Y694" s="245">
        <v>762751.76</v>
      </c>
      <c r="Z694" s="245">
        <v>1807805.0599999998</v>
      </c>
      <c r="AA694" s="246"/>
      <c r="AB694" s="245">
        <v>126072.68</v>
      </c>
      <c r="AC694" s="245">
        <v>336975.87999999995</v>
      </c>
      <c r="AD694" s="245">
        <v>4850</v>
      </c>
      <c r="AE694" s="247">
        <v>27026491.509999998</v>
      </c>
      <c r="AF694" s="245">
        <v>773345.55</v>
      </c>
      <c r="AG694" s="245">
        <v>418681.55</v>
      </c>
      <c r="AH694" s="246"/>
      <c r="AI694" s="246"/>
      <c r="AJ694" s="246"/>
      <c r="AK694" s="246"/>
      <c r="AL694" s="246"/>
      <c r="AM694" s="247">
        <v>1192027.1000000001</v>
      </c>
      <c r="AN694" s="247">
        <f t="shared" si="20"/>
        <v>82914367.909999996</v>
      </c>
      <c r="AO694" s="245">
        <v>139467.18</v>
      </c>
      <c r="AP694" s="246"/>
      <c r="AQ694" s="246"/>
      <c r="AR694" s="246"/>
      <c r="AS694" s="246"/>
      <c r="AT694" s="246"/>
      <c r="AU694" s="247">
        <v>139467.18</v>
      </c>
      <c r="AV694" s="246"/>
      <c r="AW694" s="246"/>
      <c r="AX694" s="245">
        <v>15227.989999999998</v>
      </c>
      <c r="AY694" s="245">
        <v>213074.21</v>
      </c>
      <c r="AZ694" s="246"/>
      <c r="BA694" s="246"/>
      <c r="BB694" s="245">
        <v>310.43</v>
      </c>
      <c r="BC694" s="246"/>
      <c r="BD694" s="246"/>
      <c r="BE694" s="246"/>
      <c r="BF694" s="245">
        <v>7.1054273576010019E-15</v>
      </c>
      <c r="BG694" s="245">
        <v>53988.26</v>
      </c>
      <c r="BH694" s="246"/>
      <c r="BI694" s="246"/>
      <c r="BJ694" s="246"/>
      <c r="BK694" s="246"/>
      <c r="BL694" s="245">
        <v>108787.28</v>
      </c>
      <c r="BM694" s="247">
        <f t="shared" si="21"/>
        <v>391388.16999999993</v>
      </c>
      <c r="BN694" s="246"/>
      <c r="BO694" s="246"/>
      <c r="BP694" s="246"/>
      <c r="BQ694" s="246"/>
      <c r="BR694" s="246"/>
      <c r="BS694" s="246"/>
      <c r="BT694" s="256"/>
      <c r="BU694" s="245">
        <v>356078.50000000012</v>
      </c>
      <c r="BV694" s="245">
        <v>569.55000000000064</v>
      </c>
      <c r="BW694" s="246"/>
      <c r="BX694" s="246"/>
      <c r="BY694" s="247">
        <v>356648.0500000001</v>
      </c>
      <c r="BZ694" s="245">
        <v>3099700.5200000005</v>
      </c>
      <c r="CA694" s="245">
        <v>23972.789999999997</v>
      </c>
      <c r="CB694" s="247">
        <v>3123673.3100000005</v>
      </c>
      <c r="CC694" s="256"/>
      <c r="CD694" s="256"/>
      <c r="CE694" s="247">
        <v>86925544.61999999</v>
      </c>
      <c r="CG694" s="225"/>
      <c r="CH694" s="225"/>
    </row>
    <row r="695" spans="2:86" ht="15" customHeight="1">
      <c r="B695" s="314"/>
      <c r="C695" s="315" t="s">
        <v>648</v>
      </c>
      <c r="D695" s="316"/>
      <c r="E695" s="197"/>
      <c r="F695" s="246"/>
      <c r="G695" s="245">
        <v>34905123.910000004</v>
      </c>
      <c r="H695" s="246"/>
      <c r="I695" s="246"/>
      <c r="J695" s="246"/>
      <c r="K695" s="246"/>
      <c r="L695" s="317">
        <v>34905123.910000004</v>
      </c>
      <c r="M695" s="317"/>
      <c r="N695" s="246"/>
      <c r="O695" s="246"/>
      <c r="P695" s="319"/>
      <c r="Q695" s="319"/>
      <c r="R695" s="246"/>
      <c r="S695" s="246"/>
      <c r="T695" s="256"/>
      <c r="U695" s="246"/>
      <c r="V695" s="245">
        <v>2118491.79</v>
      </c>
      <c r="W695" s="245">
        <v>1014572.52</v>
      </c>
      <c r="X695" s="245">
        <v>822286.4</v>
      </c>
      <c r="Y695" s="245">
        <v>762268.99</v>
      </c>
      <c r="Z695" s="245">
        <v>1759675.5699999998</v>
      </c>
      <c r="AA695" s="246"/>
      <c r="AB695" s="245">
        <v>75337.75</v>
      </c>
      <c r="AC695" s="246"/>
      <c r="AD695" s="246"/>
      <c r="AE695" s="247">
        <v>6552633.0199999996</v>
      </c>
      <c r="AF695" s="245">
        <v>772345.55</v>
      </c>
      <c r="AG695" s="246"/>
      <c r="AH695" s="246"/>
      <c r="AI695" s="246"/>
      <c r="AJ695" s="246"/>
      <c r="AK695" s="246"/>
      <c r="AL695" s="246"/>
      <c r="AM695" s="247">
        <v>772345.55</v>
      </c>
      <c r="AN695" s="247">
        <f t="shared" si="20"/>
        <v>42230102.480000004</v>
      </c>
      <c r="AO695" s="246"/>
      <c r="AP695" s="246"/>
      <c r="AQ695" s="246"/>
      <c r="AR695" s="246"/>
      <c r="AS695" s="246"/>
      <c r="AT695" s="246"/>
      <c r="AU695" s="256"/>
      <c r="AV695" s="246"/>
      <c r="AW695" s="246"/>
      <c r="AX695" s="246"/>
      <c r="AY695" s="245">
        <v>207037.75</v>
      </c>
      <c r="AZ695" s="246"/>
      <c r="BA695" s="246"/>
      <c r="BB695" s="245"/>
      <c r="BC695" s="246"/>
      <c r="BD695" s="246"/>
      <c r="BE695" s="246"/>
      <c r="BF695" s="246"/>
      <c r="BG695" s="246"/>
      <c r="BH695" s="246"/>
      <c r="BI695" s="246"/>
      <c r="BJ695" s="246"/>
      <c r="BK695" s="246"/>
      <c r="BL695" s="246"/>
      <c r="BM695" s="247">
        <f t="shared" si="21"/>
        <v>207037.75</v>
      </c>
      <c r="BN695" s="246"/>
      <c r="BO695" s="246"/>
      <c r="BP695" s="246"/>
      <c r="BQ695" s="246"/>
      <c r="BR695" s="246"/>
      <c r="BS695" s="246"/>
      <c r="BT695" s="256"/>
      <c r="BU695" s="246"/>
      <c r="BV695" s="246"/>
      <c r="BW695" s="246"/>
      <c r="BX695" s="246"/>
      <c r="BY695" s="256"/>
      <c r="BZ695" s="246"/>
      <c r="CA695" s="246"/>
      <c r="CB695" s="256"/>
      <c r="CC695" s="247">
        <v>41457756.930000007</v>
      </c>
      <c r="CD695" s="247">
        <v>979383.3</v>
      </c>
      <c r="CE695" s="247">
        <v>42437140.230000004</v>
      </c>
      <c r="CG695" s="225"/>
      <c r="CH695" s="225"/>
    </row>
    <row r="696" spans="2:86" ht="15" customHeight="1">
      <c r="B696" s="314"/>
      <c r="C696" s="315" t="s">
        <v>649</v>
      </c>
      <c r="D696" s="316"/>
      <c r="E696" s="197">
        <v>9070</v>
      </c>
      <c r="F696" s="246"/>
      <c r="G696" s="245">
        <v>19776515.389999993</v>
      </c>
      <c r="H696" s="246"/>
      <c r="I696" s="245">
        <v>5140</v>
      </c>
      <c r="J696" s="246"/>
      <c r="K696" s="246"/>
      <c r="L696" s="317">
        <v>19790725.389999993</v>
      </c>
      <c r="M696" s="317"/>
      <c r="N696" s="246"/>
      <c r="O696" s="246"/>
      <c r="P696" s="319"/>
      <c r="Q696" s="319"/>
      <c r="R696" s="246"/>
      <c r="S696" s="246"/>
      <c r="T696" s="256"/>
      <c r="U696" s="245">
        <v>4666087.9799999995</v>
      </c>
      <c r="V696" s="245">
        <v>15008199.420000002</v>
      </c>
      <c r="W696" s="245">
        <v>312343.71999999997</v>
      </c>
      <c r="X696" s="245">
        <v>46054.300000000047</v>
      </c>
      <c r="Y696" s="245">
        <v>482.77000000001863</v>
      </c>
      <c r="Z696" s="245">
        <v>48129.489999999991</v>
      </c>
      <c r="AA696" s="246"/>
      <c r="AB696" s="245">
        <v>50734.929999999993</v>
      </c>
      <c r="AC696" s="245">
        <v>336975.87999999995</v>
      </c>
      <c r="AD696" s="245">
        <v>4850</v>
      </c>
      <c r="AE696" s="247">
        <v>20473858.489999998</v>
      </c>
      <c r="AF696" s="245">
        <v>1000</v>
      </c>
      <c r="AG696" s="245">
        <v>418681.55</v>
      </c>
      <c r="AH696" s="246"/>
      <c r="AI696" s="246"/>
      <c r="AJ696" s="246"/>
      <c r="AK696" s="246"/>
      <c r="AL696" s="246"/>
      <c r="AM696" s="247">
        <v>419681.55000000005</v>
      </c>
      <c r="AN696" s="247">
        <f t="shared" si="20"/>
        <v>40684265.429999992</v>
      </c>
      <c r="AO696" s="245">
        <v>139467.18</v>
      </c>
      <c r="AP696" s="246"/>
      <c r="AQ696" s="246"/>
      <c r="AR696" s="246"/>
      <c r="AS696" s="246"/>
      <c r="AT696" s="246"/>
      <c r="AU696" s="247">
        <v>139467.18</v>
      </c>
      <c r="AV696" s="246"/>
      <c r="AW696" s="246"/>
      <c r="AX696" s="245">
        <v>15227.989999999998</v>
      </c>
      <c r="AY696" s="245">
        <v>6036.4599999999919</v>
      </c>
      <c r="AZ696" s="246"/>
      <c r="BA696" s="246"/>
      <c r="BB696" s="245">
        <v>310.43</v>
      </c>
      <c r="BC696" s="246"/>
      <c r="BD696" s="246"/>
      <c r="BE696" s="246"/>
      <c r="BF696" s="245">
        <v>7.1054273576010019E-15</v>
      </c>
      <c r="BG696" s="245">
        <v>53988.26</v>
      </c>
      <c r="BH696" s="246"/>
      <c r="BI696" s="246"/>
      <c r="BJ696" s="246"/>
      <c r="BK696" s="246"/>
      <c r="BL696" s="245">
        <v>108787.28</v>
      </c>
      <c r="BM696" s="247">
        <f t="shared" si="21"/>
        <v>184350.41999999998</v>
      </c>
      <c r="BN696" s="246"/>
      <c r="BO696" s="246"/>
      <c r="BP696" s="246"/>
      <c r="BQ696" s="246"/>
      <c r="BR696" s="246"/>
      <c r="BS696" s="246"/>
      <c r="BT696" s="256"/>
      <c r="BU696" s="245">
        <v>356078.50000000012</v>
      </c>
      <c r="BV696" s="245">
        <v>569.55000000000064</v>
      </c>
      <c r="BW696" s="246"/>
      <c r="BX696" s="246"/>
      <c r="BY696" s="247">
        <v>356648.0500000001</v>
      </c>
      <c r="BZ696" s="245">
        <v>3099700.5200000005</v>
      </c>
      <c r="CA696" s="245">
        <v>23972.789999999997</v>
      </c>
      <c r="CB696" s="247">
        <v>3123673.3100000005</v>
      </c>
      <c r="CC696" s="256"/>
      <c r="CD696" s="256"/>
      <c r="CE696" s="247">
        <v>44488404.389999986</v>
      </c>
      <c r="CG696" s="225"/>
      <c r="CH696" s="225"/>
    </row>
    <row r="697" spans="2:86" ht="15" customHeight="1">
      <c r="B697" s="314" t="s">
        <v>262</v>
      </c>
      <c r="C697" s="315" t="s">
        <v>647</v>
      </c>
      <c r="D697" s="316"/>
      <c r="E697" s="197">
        <v>731974.07</v>
      </c>
      <c r="F697" s="245">
        <v>224101.84</v>
      </c>
      <c r="G697" s="245">
        <v>85119663.150000006</v>
      </c>
      <c r="H697" s="245">
        <v>34468.39</v>
      </c>
      <c r="I697" s="245">
        <v>3302982.56</v>
      </c>
      <c r="J697" s="245">
        <v>77647.149999999994</v>
      </c>
      <c r="K697" s="246"/>
      <c r="L697" s="317">
        <v>89490837.160000011</v>
      </c>
      <c r="M697" s="317"/>
      <c r="N697" s="246"/>
      <c r="O697" s="245">
        <v>1358754.8</v>
      </c>
      <c r="P697" s="319"/>
      <c r="Q697" s="319"/>
      <c r="R697" s="246"/>
      <c r="S697" s="246"/>
      <c r="T697" s="247">
        <v>1358754.8</v>
      </c>
      <c r="U697" s="245">
        <v>5526549.5700000003</v>
      </c>
      <c r="V697" s="245">
        <v>13364507.800000001</v>
      </c>
      <c r="W697" s="245">
        <v>3966985.21</v>
      </c>
      <c r="X697" s="245">
        <v>3417805.86</v>
      </c>
      <c r="Y697" s="245">
        <v>176741.78</v>
      </c>
      <c r="Z697" s="245">
        <v>588237.31999999995</v>
      </c>
      <c r="AA697" s="246"/>
      <c r="AB697" s="245">
        <v>98665.45</v>
      </c>
      <c r="AC697" s="245">
        <v>197978.07</v>
      </c>
      <c r="AD697" s="246"/>
      <c r="AE697" s="247">
        <v>27337471.060000002</v>
      </c>
      <c r="AF697" s="246"/>
      <c r="AG697" s="245">
        <v>1001866.05</v>
      </c>
      <c r="AH697" s="246"/>
      <c r="AI697" s="246"/>
      <c r="AJ697" s="246"/>
      <c r="AK697" s="246"/>
      <c r="AL697" s="246"/>
      <c r="AM697" s="247">
        <v>1001866.05</v>
      </c>
      <c r="AN697" s="247">
        <f t="shared" si="20"/>
        <v>119188929.07000001</v>
      </c>
      <c r="AO697" s="245">
        <v>69877.859999999986</v>
      </c>
      <c r="AP697" s="246"/>
      <c r="AQ697" s="246"/>
      <c r="AR697" s="246"/>
      <c r="AS697" s="246"/>
      <c r="AT697" s="246"/>
      <c r="AU697" s="247">
        <v>69877.859999999986</v>
      </c>
      <c r="AV697" s="246"/>
      <c r="AW697" s="245">
        <v>28767.839999999993</v>
      </c>
      <c r="AX697" s="245">
        <v>153771.27999999942</v>
      </c>
      <c r="AY697" s="245">
        <v>879534.8</v>
      </c>
      <c r="AZ697" s="246"/>
      <c r="BA697" s="246"/>
      <c r="BB697" s="245">
        <v>89371872.399999991</v>
      </c>
      <c r="BC697" s="246"/>
      <c r="BD697" s="246"/>
      <c r="BE697" s="246"/>
      <c r="BF697" s="245">
        <v>57790.05</v>
      </c>
      <c r="BG697" s="246"/>
      <c r="BH697" s="246"/>
      <c r="BI697" s="246"/>
      <c r="BJ697" s="246"/>
      <c r="BK697" s="246"/>
      <c r="BL697" s="245">
        <v>1094176.99</v>
      </c>
      <c r="BM697" s="247">
        <f t="shared" si="21"/>
        <v>91585913.359999985</v>
      </c>
      <c r="BN697" s="246"/>
      <c r="BO697" s="246"/>
      <c r="BP697" s="246"/>
      <c r="BQ697" s="246"/>
      <c r="BR697" s="246"/>
      <c r="BS697" s="246"/>
      <c r="BT697" s="256"/>
      <c r="BU697" s="245">
        <v>1455057.77</v>
      </c>
      <c r="BV697" s="245">
        <v>451.32000000002881</v>
      </c>
      <c r="BW697" s="246"/>
      <c r="BX697" s="246"/>
      <c r="BY697" s="247">
        <v>1455509.09</v>
      </c>
      <c r="BZ697" s="245">
        <v>7534006.5499999998</v>
      </c>
      <c r="CA697" s="245">
        <v>164233.82</v>
      </c>
      <c r="CB697" s="247">
        <v>7698240.3700000001</v>
      </c>
      <c r="CC697" s="256"/>
      <c r="CD697" s="256"/>
      <c r="CE697" s="247">
        <v>219998469.75000003</v>
      </c>
      <c r="CG697" s="225"/>
      <c r="CH697" s="225"/>
    </row>
    <row r="698" spans="2:86" ht="15" customHeight="1">
      <c r="B698" s="314"/>
      <c r="C698" s="315" t="s">
        <v>648</v>
      </c>
      <c r="D698" s="316"/>
      <c r="E698" s="197"/>
      <c r="F698" s="245">
        <v>33237.56</v>
      </c>
      <c r="G698" s="245">
        <v>45649771.840000004</v>
      </c>
      <c r="H698" s="246"/>
      <c r="I698" s="245">
        <v>503010.18</v>
      </c>
      <c r="J698" s="246"/>
      <c r="K698" s="246"/>
      <c r="L698" s="317">
        <v>46186019.580000006</v>
      </c>
      <c r="M698" s="317"/>
      <c r="N698" s="246"/>
      <c r="O698" s="245">
        <v>954765</v>
      </c>
      <c r="P698" s="319"/>
      <c r="Q698" s="319"/>
      <c r="R698" s="246"/>
      <c r="S698" s="246"/>
      <c r="T698" s="247">
        <v>954765</v>
      </c>
      <c r="U698" s="246"/>
      <c r="V698" s="245">
        <v>2902049.29</v>
      </c>
      <c r="W698" s="245">
        <v>3800429</v>
      </c>
      <c r="X698" s="245">
        <v>3150957.74</v>
      </c>
      <c r="Y698" s="245">
        <v>171655.75999999998</v>
      </c>
      <c r="Z698" s="245">
        <v>575366.97000000009</v>
      </c>
      <c r="AA698" s="246"/>
      <c r="AB698" s="245">
        <v>71001.440000000002</v>
      </c>
      <c r="AC698" s="246"/>
      <c r="AD698" s="246"/>
      <c r="AE698" s="247">
        <v>10671460.199999999</v>
      </c>
      <c r="AF698" s="246"/>
      <c r="AG698" s="246"/>
      <c r="AH698" s="246"/>
      <c r="AI698" s="246"/>
      <c r="AJ698" s="246"/>
      <c r="AK698" s="246"/>
      <c r="AL698" s="246"/>
      <c r="AM698" s="256"/>
      <c r="AN698" s="247">
        <f t="shared" si="20"/>
        <v>57812244.780000001</v>
      </c>
      <c r="AO698" s="246"/>
      <c r="AP698" s="246"/>
      <c r="AQ698" s="246"/>
      <c r="AR698" s="246"/>
      <c r="AS698" s="246"/>
      <c r="AT698" s="246"/>
      <c r="AU698" s="256"/>
      <c r="AV698" s="246"/>
      <c r="AW698" s="246"/>
      <c r="AX698" s="246"/>
      <c r="AY698" s="246"/>
      <c r="AZ698" s="246"/>
      <c r="BA698" s="246"/>
      <c r="BB698" s="245">
        <v>89371872.399999991</v>
      </c>
      <c r="BC698" s="246"/>
      <c r="BD698" s="246"/>
      <c r="BE698" s="246"/>
      <c r="BF698" s="246"/>
      <c r="BG698" s="246"/>
      <c r="BH698" s="246"/>
      <c r="BI698" s="246"/>
      <c r="BJ698" s="246"/>
      <c r="BK698" s="246"/>
      <c r="BL698" s="246"/>
      <c r="BM698" s="247">
        <f t="shared" si="21"/>
        <v>89371872.399999991</v>
      </c>
      <c r="BN698" s="246"/>
      <c r="BO698" s="246"/>
      <c r="BP698" s="246"/>
      <c r="BQ698" s="246"/>
      <c r="BR698" s="246"/>
      <c r="BS698" s="246"/>
      <c r="BT698" s="256"/>
      <c r="BU698" s="246"/>
      <c r="BV698" s="246"/>
      <c r="BW698" s="246"/>
      <c r="BX698" s="246"/>
      <c r="BY698" s="256"/>
      <c r="BZ698" s="246"/>
      <c r="CA698" s="246"/>
      <c r="CB698" s="256"/>
      <c r="CC698" s="247">
        <v>57812244.780000001</v>
      </c>
      <c r="CD698" s="247">
        <v>89371872.399999991</v>
      </c>
      <c r="CE698" s="247">
        <v>147184117.17999998</v>
      </c>
      <c r="CG698" s="225"/>
      <c r="CH698" s="225"/>
    </row>
    <row r="699" spans="2:86" ht="15" customHeight="1">
      <c r="B699" s="314"/>
      <c r="C699" s="315" t="s">
        <v>649</v>
      </c>
      <c r="D699" s="316"/>
      <c r="E699" s="197">
        <v>731974.07</v>
      </c>
      <c r="F699" s="245">
        <v>190864.28</v>
      </c>
      <c r="G699" s="245">
        <v>39469891.310000002</v>
      </c>
      <c r="H699" s="245">
        <v>34468.39</v>
      </c>
      <c r="I699" s="245">
        <v>2799972.38</v>
      </c>
      <c r="J699" s="245">
        <v>77647.149999999994</v>
      </c>
      <c r="K699" s="246"/>
      <c r="L699" s="317">
        <v>43304817.580000006</v>
      </c>
      <c r="M699" s="317"/>
      <c r="N699" s="246"/>
      <c r="O699" s="245">
        <v>403989.80000000005</v>
      </c>
      <c r="P699" s="319"/>
      <c r="Q699" s="319"/>
      <c r="R699" s="246"/>
      <c r="S699" s="246"/>
      <c r="T699" s="247">
        <v>403989.80000000005</v>
      </c>
      <c r="U699" s="245">
        <v>5526549.5700000003</v>
      </c>
      <c r="V699" s="245">
        <v>10462458.510000002</v>
      </c>
      <c r="W699" s="245">
        <v>166556.20999999996</v>
      </c>
      <c r="X699" s="245">
        <v>266848.12000000011</v>
      </c>
      <c r="Y699" s="245">
        <v>5086.0200000000186</v>
      </c>
      <c r="Z699" s="245">
        <v>12870.34999999986</v>
      </c>
      <c r="AA699" s="246"/>
      <c r="AB699" s="245">
        <v>27664.009999999995</v>
      </c>
      <c r="AC699" s="245">
        <v>197978.07</v>
      </c>
      <c r="AD699" s="246"/>
      <c r="AE699" s="247">
        <v>16666010.860000003</v>
      </c>
      <c r="AF699" s="246"/>
      <c r="AG699" s="245">
        <v>1001866.05</v>
      </c>
      <c r="AH699" s="246"/>
      <c r="AI699" s="246"/>
      <c r="AJ699" s="246"/>
      <c r="AK699" s="246"/>
      <c r="AL699" s="246"/>
      <c r="AM699" s="247">
        <v>1001866.05</v>
      </c>
      <c r="AN699" s="247">
        <f t="shared" si="20"/>
        <v>61376684.290000007</v>
      </c>
      <c r="AO699" s="245">
        <v>69877.859999999986</v>
      </c>
      <c r="AP699" s="246"/>
      <c r="AQ699" s="246"/>
      <c r="AR699" s="246"/>
      <c r="AS699" s="246"/>
      <c r="AT699" s="246"/>
      <c r="AU699" s="247">
        <v>69877.859999999986</v>
      </c>
      <c r="AV699" s="246"/>
      <c r="AW699" s="245">
        <v>28767.839999999993</v>
      </c>
      <c r="AX699" s="245">
        <v>153771.27999999942</v>
      </c>
      <c r="AY699" s="245">
        <v>879534.8</v>
      </c>
      <c r="AZ699" s="246"/>
      <c r="BA699" s="246"/>
      <c r="BB699" s="246"/>
      <c r="BC699" s="246"/>
      <c r="BD699" s="246"/>
      <c r="BE699" s="246"/>
      <c r="BF699" s="245">
        <v>57790.05</v>
      </c>
      <c r="BG699" s="246"/>
      <c r="BH699" s="246"/>
      <c r="BI699" s="246"/>
      <c r="BJ699" s="246"/>
      <c r="BK699" s="246"/>
      <c r="BL699" s="245">
        <v>1094176.99</v>
      </c>
      <c r="BM699" s="247">
        <f t="shared" si="21"/>
        <v>2214040.9599999995</v>
      </c>
      <c r="BN699" s="246"/>
      <c r="BO699" s="246"/>
      <c r="BP699" s="246"/>
      <c r="BQ699" s="246"/>
      <c r="BR699" s="246"/>
      <c r="BS699" s="246"/>
      <c r="BT699" s="256"/>
      <c r="BU699" s="245">
        <v>1455057.77</v>
      </c>
      <c r="BV699" s="245">
        <v>451.32000000002881</v>
      </c>
      <c r="BW699" s="246"/>
      <c r="BX699" s="246"/>
      <c r="BY699" s="247">
        <v>1455509.09</v>
      </c>
      <c r="BZ699" s="245">
        <v>7534006.5499999998</v>
      </c>
      <c r="CA699" s="245">
        <v>164233.82</v>
      </c>
      <c r="CB699" s="247">
        <v>7698240.3700000001</v>
      </c>
      <c r="CC699" s="256"/>
      <c r="CD699" s="256"/>
      <c r="CE699" s="247">
        <v>72814352.570000052</v>
      </c>
      <c r="CG699" s="225"/>
      <c r="CH699" s="225"/>
    </row>
    <row r="700" spans="2:86" ht="15" customHeight="1">
      <c r="B700" s="314" t="s">
        <v>263</v>
      </c>
      <c r="C700" s="315" t="s">
        <v>647</v>
      </c>
      <c r="D700" s="316"/>
      <c r="E700" s="197">
        <v>21623.200000000001</v>
      </c>
      <c r="F700" s="246"/>
      <c r="G700" s="245">
        <v>1152837.3999999999</v>
      </c>
      <c r="H700" s="245">
        <v>517192.76</v>
      </c>
      <c r="I700" s="245">
        <v>15533179.32</v>
      </c>
      <c r="J700" s="246"/>
      <c r="K700" s="246"/>
      <c r="L700" s="317">
        <v>17224832.68</v>
      </c>
      <c r="M700" s="317"/>
      <c r="N700" s="246"/>
      <c r="O700" s="245">
        <v>730946.06</v>
      </c>
      <c r="P700" s="319"/>
      <c r="Q700" s="319"/>
      <c r="R700" s="246"/>
      <c r="S700" s="246"/>
      <c r="T700" s="247">
        <v>730946.06</v>
      </c>
      <c r="U700" s="245">
        <v>1032626.16</v>
      </c>
      <c r="V700" s="245">
        <v>11935867.16</v>
      </c>
      <c r="W700" s="245">
        <v>733152.24</v>
      </c>
      <c r="X700" s="245">
        <v>1360777.13</v>
      </c>
      <c r="Y700" s="245">
        <v>34220.639999999999</v>
      </c>
      <c r="Z700" s="245">
        <v>378433.18999999994</v>
      </c>
      <c r="AA700" s="246"/>
      <c r="AB700" s="245">
        <v>5305.68</v>
      </c>
      <c r="AC700" s="246"/>
      <c r="AD700" s="246"/>
      <c r="AE700" s="247">
        <v>15480382.200000001</v>
      </c>
      <c r="AF700" s="245">
        <v>36663</v>
      </c>
      <c r="AG700" s="245">
        <v>242947.62</v>
      </c>
      <c r="AH700" s="246"/>
      <c r="AI700" s="246"/>
      <c r="AJ700" s="246"/>
      <c r="AK700" s="246"/>
      <c r="AL700" s="246"/>
      <c r="AM700" s="247">
        <v>279610.62</v>
      </c>
      <c r="AN700" s="247">
        <f t="shared" si="20"/>
        <v>33715771.559999995</v>
      </c>
      <c r="AO700" s="246"/>
      <c r="AP700" s="246"/>
      <c r="AQ700" s="246"/>
      <c r="AR700" s="246"/>
      <c r="AS700" s="246"/>
      <c r="AT700" s="246"/>
      <c r="AU700" s="256"/>
      <c r="AV700" s="246"/>
      <c r="AW700" s="245">
        <v>52361.009999999995</v>
      </c>
      <c r="AX700" s="246"/>
      <c r="AY700" s="246"/>
      <c r="AZ700" s="246"/>
      <c r="BA700" s="246"/>
      <c r="BB700" s="245">
        <v>111393.39</v>
      </c>
      <c r="BC700" s="246"/>
      <c r="BD700" s="246"/>
      <c r="BE700" s="246"/>
      <c r="BF700" s="245">
        <v>20184.47</v>
      </c>
      <c r="BG700" s="246"/>
      <c r="BH700" s="246"/>
      <c r="BI700" s="246"/>
      <c r="BJ700" s="246"/>
      <c r="BK700" s="246"/>
      <c r="BL700" s="246"/>
      <c r="BM700" s="247">
        <f t="shared" si="21"/>
        <v>183938.87</v>
      </c>
      <c r="BN700" s="246"/>
      <c r="BO700" s="246"/>
      <c r="BP700" s="246"/>
      <c r="BQ700" s="246"/>
      <c r="BR700" s="246"/>
      <c r="BS700" s="246"/>
      <c r="BT700" s="256"/>
      <c r="BU700" s="246"/>
      <c r="BV700" s="245">
        <v>691599.6100000001</v>
      </c>
      <c r="BW700" s="246"/>
      <c r="BX700" s="246"/>
      <c r="BY700" s="247">
        <v>691599.6100000001</v>
      </c>
      <c r="BZ700" s="246"/>
      <c r="CA700" s="245">
        <v>16424.580000000002</v>
      </c>
      <c r="CB700" s="247">
        <v>16424.580000000002</v>
      </c>
      <c r="CC700" s="256"/>
      <c r="CD700" s="256"/>
      <c r="CE700" s="247">
        <v>34607734.619999997</v>
      </c>
      <c r="CG700" s="225"/>
      <c r="CH700" s="225"/>
    </row>
    <row r="701" spans="2:86" ht="15" customHeight="1">
      <c r="B701" s="314"/>
      <c r="C701" s="315" t="s">
        <v>648</v>
      </c>
      <c r="D701" s="316"/>
      <c r="E701" s="197"/>
      <c r="F701" s="246"/>
      <c r="G701" s="245">
        <v>118946.18</v>
      </c>
      <c r="H701" s="246"/>
      <c r="I701" s="245">
        <v>2670232.33</v>
      </c>
      <c r="J701" s="246"/>
      <c r="K701" s="246"/>
      <c r="L701" s="317">
        <v>2789178.51</v>
      </c>
      <c r="M701" s="317"/>
      <c r="N701" s="246"/>
      <c r="O701" s="245">
        <v>710118.25</v>
      </c>
      <c r="P701" s="319"/>
      <c r="Q701" s="319"/>
      <c r="R701" s="246"/>
      <c r="S701" s="246"/>
      <c r="T701" s="247">
        <v>710118.25</v>
      </c>
      <c r="U701" s="245">
        <v>63600</v>
      </c>
      <c r="V701" s="245">
        <v>1402191.49</v>
      </c>
      <c r="W701" s="245">
        <v>536766.16999999993</v>
      </c>
      <c r="X701" s="245">
        <v>1033885.91</v>
      </c>
      <c r="Y701" s="245">
        <v>28640.75</v>
      </c>
      <c r="Z701" s="245">
        <v>341186.11</v>
      </c>
      <c r="AA701" s="246"/>
      <c r="AB701" s="245">
        <v>898.92</v>
      </c>
      <c r="AC701" s="246"/>
      <c r="AD701" s="246"/>
      <c r="AE701" s="247">
        <v>3407169.3499999996</v>
      </c>
      <c r="AF701" s="246"/>
      <c r="AG701" s="246"/>
      <c r="AH701" s="246"/>
      <c r="AI701" s="246"/>
      <c r="AJ701" s="246"/>
      <c r="AK701" s="246"/>
      <c r="AL701" s="246"/>
      <c r="AM701" s="256"/>
      <c r="AN701" s="247">
        <f t="shared" si="20"/>
        <v>6906466.1099999994</v>
      </c>
      <c r="AO701" s="246"/>
      <c r="AP701" s="246"/>
      <c r="AQ701" s="246"/>
      <c r="AR701" s="246"/>
      <c r="AS701" s="246"/>
      <c r="AT701" s="246"/>
      <c r="AU701" s="256"/>
      <c r="AV701" s="246"/>
      <c r="AW701" s="246"/>
      <c r="AX701" s="246"/>
      <c r="AY701" s="246"/>
      <c r="AZ701" s="246"/>
      <c r="BA701" s="246"/>
      <c r="BB701" s="245">
        <v>111393.39</v>
      </c>
      <c r="BC701" s="246"/>
      <c r="BD701" s="246"/>
      <c r="BE701" s="246"/>
      <c r="BF701" s="246"/>
      <c r="BG701" s="246"/>
      <c r="BH701" s="246"/>
      <c r="BI701" s="246"/>
      <c r="BJ701" s="246"/>
      <c r="BK701" s="246"/>
      <c r="BL701" s="246"/>
      <c r="BM701" s="247">
        <f t="shared" si="21"/>
        <v>111393.39</v>
      </c>
      <c r="BN701" s="246"/>
      <c r="BO701" s="246"/>
      <c r="BP701" s="246"/>
      <c r="BQ701" s="246"/>
      <c r="BR701" s="246"/>
      <c r="BS701" s="246"/>
      <c r="BT701" s="256"/>
      <c r="BU701" s="246"/>
      <c r="BV701" s="246"/>
      <c r="BW701" s="246"/>
      <c r="BX701" s="246"/>
      <c r="BY701" s="256"/>
      <c r="BZ701" s="246"/>
      <c r="CA701" s="246"/>
      <c r="CB701" s="256"/>
      <c r="CC701" s="247">
        <v>6906466.1100000003</v>
      </c>
      <c r="CD701" s="247">
        <v>111393.39</v>
      </c>
      <c r="CE701" s="247">
        <v>7017859.5</v>
      </c>
      <c r="CG701" s="225"/>
      <c r="CH701" s="225"/>
    </row>
    <row r="702" spans="2:86" ht="15" customHeight="1">
      <c r="B702" s="314"/>
      <c r="C702" s="315" t="s">
        <v>649</v>
      </c>
      <c r="D702" s="316"/>
      <c r="E702" s="197">
        <v>21623.200000000001</v>
      </c>
      <c r="F702" s="246"/>
      <c r="G702" s="245">
        <v>1033891.2199999999</v>
      </c>
      <c r="H702" s="245">
        <v>517192.76</v>
      </c>
      <c r="I702" s="245">
        <v>12862946.99</v>
      </c>
      <c r="J702" s="246"/>
      <c r="K702" s="246"/>
      <c r="L702" s="317">
        <v>14435654.17</v>
      </c>
      <c r="M702" s="317"/>
      <c r="N702" s="246"/>
      <c r="O702" s="245">
        <v>20827.810000000056</v>
      </c>
      <c r="P702" s="319"/>
      <c r="Q702" s="319"/>
      <c r="R702" s="246"/>
      <c r="S702" s="246"/>
      <c r="T702" s="247">
        <v>20827.810000000056</v>
      </c>
      <c r="U702" s="245">
        <v>969026.16</v>
      </c>
      <c r="V702" s="245">
        <v>10533675.67</v>
      </c>
      <c r="W702" s="245">
        <v>196386.07000000007</v>
      </c>
      <c r="X702" s="245">
        <v>326891.21999999986</v>
      </c>
      <c r="Y702" s="245">
        <v>5579.89</v>
      </c>
      <c r="Z702" s="245">
        <v>37247.079999999958</v>
      </c>
      <c r="AA702" s="246"/>
      <c r="AB702" s="245">
        <v>4406.76</v>
      </c>
      <c r="AC702" s="246"/>
      <c r="AD702" s="246"/>
      <c r="AE702" s="247">
        <v>12073212.850000001</v>
      </c>
      <c r="AF702" s="245">
        <v>36663</v>
      </c>
      <c r="AG702" s="245">
        <v>242947.62</v>
      </c>
      <c r="AH702" s="246"/>
      <c r="AI702" s="246"/>
      <c r="AJ702" s="246"/>
      <c r="AK702" s="246"/>
      <c r="AL702" s="246"/>
      <c r="AM702" s="247">
        <v>279610.62</v>
      </c>
      <c r="AN702" s="247">
        <f t="shared" si="20"/>
        <v>26809305.450000003</v>
      </c>
      <c r="AO702" s="246"/>
      <c r="AP702" s="246"/>
      <c r="AQ702" s="246"/>
      <c r="AR702" s="246"/>
      <c r="AS702" s="246"/>
      <c r="AT702" s="246"/>
      <c r="AU702" s="256"/>
      <c r="AV702" s="246"/>
      <c r="AW702" s="245">
        <v>52361.009999999995</v>
      </c>
      <c r="AX702" s="246"/>
      <c r="AY702" s="246"/>
      <c r="AZ702" s="246"/>
      <c r="BA702" s="246"/>
      <c r="BB702" s="246"/>
      <c r="BC702" s="246"/>
      <c r="BD702" s="246"/>
      <c r="BE702" s="246"/>
      <c r="BF702" s="245">
        <v>20184.47</v>
      </c>
      <c r="BG702" s="246"/>
      <c r="BH702" s="246"/>
      <c r="BI702" s="246"/>
      <c r="BJ702" s="246"/>
      <c r="BK702" s="246"/>
      <c r="BL702" s="246"/>
      <c r="BM702" s="247">
        <f t="shared" si="21"/>
        <v>72545.48</v>
      </c>
      <c r="BN702" s="246"/>
      <c r="BO702" s="246"/>
      <c r="BP702" s="246"/>
      <c r="BQ702" s="246"/>
      <c r="BR702" s="246"/>
      <c r="BS702" s="246"/>
      <c r="BT702" s="256"/>
      <c r="BU702" s="246"/>
      <c r="BV702" s="245">
        <v>691599.6100000001</v>
      </c>
      <c r="BW702" s="246"/>
      <c r="BX702" s="246"/>
      <c r="BY702" s="247">
        <v>691599.6100000001</v>
      </c>
      <c r="BZ702" s="246"/>
      <c r="CA702" s="245">
        <v>16424.580000000002</v>
      </c>
      <c r="CB702" s="247">
        <v>16424.580000000002</v>
      </c>
      <c r="CC702" s="256"/>
      <c r="CD702" s="256"/>
      <c r="CE702" s="247">
        <v>27589875.119999997</v>
      </c>
      <c r="CG702" s="225"/>
      <c r="CH702" s="225"/>
    </row>
    <row r="703" spans="2:86" ht="15" customHeight="1">
      <c r="B703" s="314" t="s">
        <v>264</v>
      </c>
      <c r="C703" s="315" t="s">
        <v>647</v>
      </c>
      <c r="D703" s="316"/>
      <c r="E703" s="197">
        <v>44200</v>
      </c>
      <c r="F703" s="246"/>
      <c r="G703" s="245">
        <v>15031981.709999999</v>
      </c>
      <c r="H703" s="246"/>
      <c r="I703" s="246"/>
      <c r="J703" s="246"/>
      <c r="K703" s="246"/>
      <c r="L703" s="317">
        <v>15076181.709999999</v>
      </c>
      <c r="M703" s="317"/>
      <c r="N703" s="246"/>
      <c r="O703" s="245">
        <v>117542.81</v>
      </c>
      <c r="P703" s="319"/>
      <c r="Q703" s="319"/>
      <c r="R703" s="246"/>
      <c r="S703" s="246"/>
      <c r="T703" s="247">
        <v>117542.81</v>
      </c>
      <c r="U703" s="245">
        <v>1458783.83</v>
      </c>
      <c r="V703" s="245">
        <v>7846278.4199999999</v>
      </c>
      <c r="W703" s="245">
        <v>416498.54</v>
      </c>
      <c r="X703" s="245">
        <v>1189111.3799999999</v>
      </c>
      <c r="Y703" s="245">
        <v>110545.44</v>
      </c>
      <c r="Z703" s="245">
        <v>68295.409999999989</v>
      </c>
      <c r="AA703" s="246"/>
      <c r="AB703" s="245">
        <v>8743.93</v>
      </c>
      <c r="AC703" s="245">
        <v>422123.43000000005</v>
      </c>
      <c r="AD703" s="246"/>
      <c r="AE703" s="247">
        <v>11520380.379999997</v>
      </c>
      <c r="AF703" s="245">
        <v>5000</v>
      </c>
      <c r="AG703" s="245">
        <v>176692.96</v>
      </c>
      <c r="AH703" s="246"/>
      <c r="AI703" s="246"/>
      <c r="AJ703" s="246"/>
      <c r="AK703" s="246"/>
      <c r="AL703" s="246"/>
      <c r="AM703" s="247">
        <v>181692.96</v>
      </c>
      <c r="AN703" s="247">
        <f t="shared" si="20"/>
        <v>26895797.859999999</v>
      </c>
      <c r="AO703" s="245">
        <v>49379.89</v>
      </c>
      <c r="AP703" s="246"/>
      <c r="AQ703" s="246"/>
      <c r="AR703" s="246"/>
      <c r="AS703" s="246"/>
      <c r="AT703" s="246"/>
      <c r="AU703" s="247">
        <v>49379.89</v>
      </c>
      <c r="AV703" s="246"/>
      <c r="AW703" s="245">
        <v>3785.8500000000004</v>
      </c>
      <c r="AX703" s="245">
        <v>223.69000000000003</v>
      </c>
      <c r="AY703" s="246"/>
      <c r="AZ703" s="246"/>
      <c r="BA703" s="246"/>
      <c r="BB703" s="245">
        <v>538.89</v>
      </c>
      <c r="BC703" s="246"/>
      <c r="BD703" s="246"/>
      <c r="BE703" s="246"/>
      <c r="BF703" s="245">
        <v>38616.57</v>
      </c>
      <c r="BG703" s="246"/>
      <c r="BH703" s="246"/>
      <c r="BI703" s="246"/>
      <c r="BJ703" s="246"/>
      <c r="BK703" s="246"/>
      <c r="BL703" s="245">
        <v>2.2737367544323206E-13</v>
      </c>
      <c r="BM703" s="247">
        <f t="shared" si="21"/>
        <v>43165</v>
      </c>
      <c r="BN703" s="246"/>
      <c r="BO703" s="246"/>
      <c r="BP703" s="246"/>
      <c r="BQ703" s="246"/>
      <c r="BR703" s="246"/>
      <c r="BS703" s="246"/>
      <c r="BT703" s="256"/>
      <c r="BU703" s="245">
        <v>1262784.5899999999</v>
      </c>
      <c r="BV703" s="245">
        <v>1.4210854715202004E-13</v>
      </c>
      <c r="BW703" s="246"/>
      <c r="BX703" s="246"/>
      <c r="BY703" s="247">
        <v>1262784.5899999999</v>
      </c>
      <c r="BZ703" s="245">
        <v>13144.509999999998</v>
      </c>
      <c r="CA703" s="245">
        <v>5923.33</v>
      </c>
      <c r="CB703" s="247">
        <v>19067.839999999997</v>
      </c>
      <c r="CC703" s="256"/>
      <c r="CD703" s="256"/>
      <c r="CE703" s="247">
        <v>28270195.179999996</v>
      </c>
      <c r="CG703" s="225"/>
      <c r="CH703" s="225"/>
    </row>
    <row r="704" spans="2:86" ht="15" customHeight="1">
      <c r="B704" s="314"/>
      <c r="C704" s="315" t="s">
        <v>648</v>
      </c>
      <c r="D704" s="316"/>
      <c r="E704" s="197"/>
      <c r="F704" s="246"/>
      <c r="G704" s="245">
        <v>4504944.01</v>
      </c>
      <c r="H704" s="246"/>
      <c r="I704" s="246"/>
      <c r="J704" s="246"/>
      <c r="K704" s="246"/>
      <c r="L704" s="317">
        <v>4504944.01</v>
      </c>
      <c r="M704" s="317"/>
      <c r="N704" s="246"/>
      <c r="O704" s="245">
        <v>52213.93</v>
      </c>
      <c r="P704" s="319"/>
      <c r="Q704" s="319"/>
      <c r="R704" s="246"/>
      <c r="S704" s="246"/>
      <c r="T704" s="247">
        <v>52213.93</v>
      </c>
      <c r="U704" s="245">
        <v>9140.26</v>
      </c>
      <c r="V704" s="245">
        <v>1046669.58</v>
      </c>
      <c r="W704" s="245">
        <v>238351.34</v>
      </c>
      <c r="X704" s="245">
        <v>827376.62</v>
      </c>
      <c r="Y704" s="245">
        <v>70526.53</v>
      </c>
      <c r="Z704" s="245">
        <v>59529.499999999993</v>
      </c>
      <c r="AA704" s="246"/>
      <c r="AB704" s="245">
        <v>4680.87</v>
      </c>
      <c r="AC704" s="246"/>
      <c r="AD704" s="246"/>
      <c r="AE704" s="247">
        <v>2256274.6999999997</v>
      </c>
      <c r="AF704" s="246"/>
      <c r="AG704" s="246"/>
      <c r="AH704" s="246"/>
      <c r="AI704" s="246"/>
      <c r="AJ704" s="246"/>
      <c r="AK704" s="246"/>
      <c r="AL704" s="246"/>
      <c r="AM704" s="256"/>
      <c r="AN704" s="247">
        <f t="shared" si="20"/>
        <v>6813432.6399999987</v>
      </c>
      <c r="AO704" s="246"/>
      <c r="AP704" s="246"/>
      <c r="AQ704" s="246"/>
      <c r="AR704" s="246"/>
      <c r="AS704" s="246"/>
      <c r="AT704" s="246"/>
      <c r="AU704" s="256"/>
      <c r="AV704" s="246"/>
      <c r="AW704" s="246"/>
      <c r="AX704" s="246"/>
      <c r="AY704" s="246"/>
      <c r="AZ704" s="246"/>
      <c r="BA704" s="246"/>
      <c r="BB704" s="245">
        <v>538.89</v>
      </c>
      <c r="BC704" s="246"/>
      <c r="BD704" s="246"/>
      <c r="BE704" s="246"/>
      <c r="BF704" s="246"/>
      <c r="BG704" s="246"/>
      <c r="BH704" s="246"/>
      <c r="BI704" s="246"/>
      <c r="BJ704" s="246"/>
      <c r="BK704" s="246"/>
      <c r="BL704" s="246"/>
      <c r="BM704" s="247">
        <f t="shared" si="21"/>
        <v>538.89</v>
      </c>
      <c r="BN704" s="246"/>
      <c r="BO704" s="246"/>
      <c r="BP704" s="246"/>
      <c r="BQ704" s="246"/>
      <c r="BR704" s="246"/>
      <c r="BS704" s="246"/>
      <c r="BT704" s="256"/>
      <c r="BU704" s="246"/>
      <c r="BV704" s="246"/>
      <c r="BW704" s="246"/>
      <c r="BX704" s="246"/>
      <c r="BY704" s="256"/>
      <c r="BZ704" s="246"/>
      <c r="CA704" s="246"/>
      <c r="CB704" s="256"/>
      <c r="CC704" s="247">
        <v>6813432.6399999997</v>
      </c>
      <c r="CD704" s="247">
        <v>538.89</v>
      </c>
      <c r="CE704" s="247">
        <v>6813971.5299999993</v>
      </c>
      <c r="CG704" s="225"/>
      <c r="CH704" s="225"/>
    </row>
    <row r="705" spans="2:86" ht="15" customHeight="1">
      <c r="B705" s="314"/>
      <c r="C705" s="315" t="s">
        <v>649</v>
      </c>
      <c r="D705" s="316"/>
      <c r="E705" s="197">
        <v>44200</v>
      </c>
      <c r="F705" s="246"/>
      <c r="G705" s="245">
        <v>10527037.699999999</v>
      </c>
      <c r="H705" s="246"/>
      <c r="I705" s="246"/>
      <c r="J705" s="246"/>
      <c r="K705" s="246"/>
      <c r="L705" s="317">
        <v>10571237.699999999</v>
      </c>
      <c r="M705" s="317"/>
      <c r="N705" s="246"/>
      <c r="O705" s="245">
        <v>65328.88</v>
      </c>
      <c r="P705" s="319"/>
      <c r="Q705" s="319"/>
      <c r="R705" s="246"/>
      <c r="S705" s="246"/>
      <c r="T705" s="247">
        <v>65328.88</v>
      </c>
      <c r="U705" s="245">
        <v>1449643.57</v>
      </c>
      <c r="V705" s="245">
        <v>6799608.8399999999</v>
      </c>
      <c r="W705" s="245">
        <v>178147.20000000001</v>
      </c>
      <c r="X705" s="245">
        <v>361734.75999999989</v>
      </c>
      <c r="Y705" s="245">
        <v>40018.910000000003</v>
      </c>
      <c r="Z705" s="245">
        <v>8765.9099999999962</v>
      </c>
      <c r="AA705" s="246"/>
      <c r="AB705" s="245">
        <v>4063.0600000000004</v>
      </c>
      <c r="AC705" s="245">
        <v>422123.43000000005</v>
      </c>
      <c r="AD705" s="246"/>
      <c r="AE705" s="247">
        <v>9264105.6799999978</v>
      </c>
      <c r="AF705" s="245">
        <v>5000</v>
      </c>
      <c r="AG705" s="245">
        <v>176692.96</v>
      </c>
      <c r="AH705" s="246"/>
      <c r="AI705" s="246"/>
      <c r="AJ705" s="246"/>
      <c r="AK705" s="246"/>
      <c r="AL705" s="246"/>
      <c r="AM705" s="247">
        <v>181692.96</v>
      </c>
      <c r="AN705" s="247">
        <f t="shared" si="20"/>
        <v>20082365.219999999</v>
      </c>
      <c r="AO705" s="245">
        <v>49379.89</v>
      </c>
      <c r="AP705" s="246"/>
      <c r="AQ705" s="246"/>
      <c r="AR705" s="246"/>
      <c r="AS705" s="246"/>
      <c r="AT705" s="246"/>
      <c r="AU705" s="247">
        <v>49379.89</v>
      </c>
      <c r="AV705" s="246"/>
      <c r="AW705" s="245">
        <v>3785.8500000000004</v>
      </c>
      <c r="AX705" s="245">
        <v>223.69000000000003</v>
      </c>
      <c r="AY705" s="246"/>
      <c r="AZ705" s="246"/>
      <c r="BA705" s="246"/>
      <c r="BB705" s="246"/>
      <c r="BC705" s="246"/>
      <c r="BD705" s="246"/>
      <c r="BE705" s="246"/>
      <c r="BF705" s="245">
        <v>38616.57</v>
      </c>
      <c r="BG705" s="246"/>
      <c r="BH705" s="246"/>
      <c r="BI705" s="246"/>
      <c r="BJ705" s="246"/>
      <c r="BK705" s="246"/>
      <c r="BL705" s="245">
        <v>2.2737367544323206E-13</v>
      </c>
      <c r="BM705" s="247">
        <f t="shared" si="21"/>
        <v>42626.11</v>
      </c>
      <c r="BN705" s="246"/>
      <c r="BO705" s="246"/>
      <c r="BP705" s="246"/>
      <c r="BQ705" s="246"/>
      <c r="BR705" s="246"/>
      <c r="BS705" s="246"/>
      <c r="BT705" s="256"/>
      <c r="BU705" s="245">
        <v>1262784.5899999999</v>
      </c>
      <c r="BV705" s="245">
        <v>1.4210854715202004E-13</v>
      </c>
      <c r="BW705" s="246"/>
      <c r="BX705" s="246"/>
      <c r="BY705" s="247">
        <v>1262784.5899999999</v>
      </c>
      <c r="BZ705" s="245">
        <v>13144.509999999998</v>
      </c>
      <c r="CA705" s="245">
        <v>5923.33</v>
      </c>
      <c r="CB705" s="247">
        <v>19067.839999999997</v>
      </c>
      <c r="CC705" s="256"/>
      <c r="CD705" s="256"/>
      <c r="CE705" s="247">
        <v>21456223.649999999</v>
      </c>
      <c r="CG705" s="225"/>
      <c r="CH705" s="225"/>
    </row>
    <row r="706" spans="2:86" ht="15" customHeight="1">
      <c r="B706" s="314" t="s">
        <v>265</v>
      </c>
      <c r="C706" s="315" t="s">
        <v>647</v>
      </c>
      <c r="D706" s="316"/>
      <c r="E706" s="197">
        <v>3912967.33</v>
      </c>
      <c r="F706" s="246"/>
      <c r="G706" s="245">
        <v>57497479.68999999</v>
      </c>
      <c r="H706" s="245">
        <v>182878.38</v>
      </c>
      <c r="I706" s="245">
        <v>189481.36</v>
      </c>
      <c r="J706" s="245">
        <v>359866.8</v>
      </c>
      <c r="K706" s="246"/>
      <c r="L706" s="317">
        <v>62142673.559999987</v>
      </c>
      <c r="M706" s="317"/>
      <c r="N706" s="246"/>
      <c r="O706" s="246"/>
      <c r="P706" s="318">
        <v>21400000</v>
      </c>
      <c r="Q706" s="318"/>
      <c r="R706" s="246"/>
      <c r="S706" s="246"/>
      <c r="T706" s="247">
        <v>21400000</v>
      </c>
      <c r="U706" s="245">
        <v>50376813.210000001</v>
      </c>
      <c r="V706" s="245">
        <v>168952479.47999999</v>
      </c>
      <c r="W706" s="245">
        <v>3881726.26</v>
      </c>
      <c r="X706" s="245">
        <v>2192228.94</v>
      </c>
      <c r="Y706" s="245">
        <v>894245.4</v>
      </c>
      <c r="Z706" s="245">
        <v>4240394.1500000004</v>
      </c>
      <c r="AA706" s="245">
        <v>35718.230000000003</v>
      </c>
      <c r="AB706" s="245">
        <v>10846019.709999999</v>
      </c>
      <c r="AC706" s="245">
        <v>25175598.700000003</v>
      </c>
      <c r="AD706" s="245">
        <v>19547.36</v>
      </c>
      <c r="AE706" s="247">
        <v>266614771.44</v>
      </c>
      <c r="AF706" s="245">
        <v>2852989.73</v>
      </c>
      <c r="AG706" s="245">
        <v>2882174.05</v>
      </c>
      <c r="AH706" s="246"/>
      <c r="AI706" s="246"/>
      <c r="AJ706" s="245">
        <v>9.98</v>
      </c>
      <c r="AK706" s="246"/>
      <c r="AL706" s="246"/>
      <c r="AM706" s="247">
        <v>5735173.7599999998</v>
      </c>
      <c r="AN706" s="247">
        <f t="shared" si="20"/>
        <v>355892618.75999999</v>
      </c>
      <c r="AO706" s="245">
        <v>449063.67999999993</v>
      </c>
      <c r="AP706" s="246"/>
      <c r="AQ706" s="246"/>
      <c r="AR706" s="246"/>
      <c r="AS706" s="245">
        <v>1.8200000000000496</v>
      </c>
      <c r="AT706" s="246"/>
      <c r="AU706" s="247">
        <v>449065.49999999994</v>
      </c>
      <c r="AV706" s="246"/>
      <c r="AW706" s="245">
        <v>3382.5</v>
      </c>
      <c r="AX706" s="245">
        <v>53203.24000000002</v>
      </c>
      <c r="AY706" s="245">
        <v>6678910.0299999993</v>
      </c>
      <c r="AZ706" s="246"/>
      <c r="BA706" s="246"/>
      <c r="BB706" s="245">
        <v>38210.1</v>
      </c>
      <c r="BC706" s="246"/>
      <c r="BD706" s="246"/>
      <c r="BE706" s="246"/>
      <c r="BF706" s="245">
        <v>2.2510104891182436E-11</v>
      </c>
      <c r="BG706" s="246"/>
      <c r="BH706" s="246"/>
      <c r="BI706" s="246"/>
      <c r="BJ706" s="246"/>
      <c r="BK706" s="246"/>
      <c r="BL706" s="245">
        <v>2220480.0499999998</v>
      </c>
      <c r="BM706" s="247">
        <f t="shared" si="21"/>
        <v>8994185.9199999981</v>
      </c>
      <c r="BN706" s="246"/>
      <c r="BO706" s="246"/>
      <c r="BP706" s="246"/>
      <c r="BQ706" s="246"/>
      <c r="BR706" s="246"/>
      <c r="BS706" s="246"/>
      <c r="BT706" s="256"/>
      <c r="BU706" s="245">
        <v>24299209.830000006</v>
      </c>
      <c r="BV706" s="245">
        <v>2605.369999999999</v>
      </c>
      <c r="BW706" s="246"/>
      <c r="BX706" s="246"/>
      <c r="BY706" s="247">
        <v>24301815.200000007</v>
      </c>
      <c r="BZ706" s="245">
        <v>21033174.07</v>
      </c>
      <c r="CA706" s="246"/>
      <c r="CB706" s="247">
        <v>21033174.07</v>
      </c>
      <c r="CC706" s="256"/>
      <c r="CD706" s="256"/>
      <c r="CE706" s="247">
        <v>410670859.44999999</v>
      </c>
      <c r="CG706" s="225"/>
      <c r="CH706" s="225"/>
    </row>
    <row r="707" spans="2:86" ht="15" customHeight="1">
      <c r="B707" s="314"/>
      <c r="C707" s="315" t="s">
        <v>648</v>
      </c>
      <c r="D707" s="316"/>
      <c r="E707" s="197"/>
      <c r="F707" s="246"/>
      <c r="G707" s="245">
        <v>31965212.280000001</v>
      </c>
      <c r="H707" s="246"/>
      <c r="I707" s="245">
        <v>8012.71</v>
      </c>
      <c r="J707" s="246"/>
      <c r="K707" s="246"/>
      <c r="L707" s="317">
        <v>31973224.990000002</v>
      </c>
      <c r="M707" s="317"/>
      <c r="N707" s="246"/>
      <c r="O707" s="246"/>
      <c r="P707" s="318">
        <v>856000</v>
      </c>
      <c r="Q707" s="318"/>
      <c r="R707" s="246"/>
      <c r="S707" s="246"/>
      <c r="T707" s="247">
        <v>856000</v>
      </c>
      <c r="U707" s="246"/>
      <c r="V707" s="245">
        <v>34541470.82</v>
      </c>
      <c r="W707" s="245">
        <v>3181989.55</v>
      </c>
      <c r="X707" s="245">
        <v>2038763.5699999998</v>
      </c>
      <c r="Y707" s="245">
        <v>779097.28</v>
      </c>
      <c r="Z707" s="245">
        <v>3922668.5800000005</v>
      </c>
      <c r="AA707" s="245">
        <v>35718.230000000003</v>
      </c>
      <c r="AB707" s="245">
        <v>9184620.379999999</v>
      </c>
      <c r="AC707" s="246"/>
      <c r="AD707" s="246"/>
      <c r="AE707" s="247">
        <v>53684328.409999996</v>
      </c>
      <c r="AF707" s="246"/>
      <c r="AG707" s="246"/>
      <c r="AH707" s="246"/>
      <c r="AI707" s="246"/>
      <c r="AJ707" s="246"/>
      <c r="AK707" s="246"/>
      <c r="AL707" s="246"/>
      <c r="AM707" s="256"/>
      <c r="AN707" s="247">
        <f t="shared" si="20"/>
        <v>86513553.400000006</v>
      </c>
      <c r="AO707" s="245">
        <v>126378.91</v>
      </c>
      <c r="AP707" s="246"/>
      <c r="AQ707" s="246"/>
      <c r="AR707" s="246"/>
      <c r="AS707" s="246"/>
      <c r="AT707" s="246"/>
      <c r="AU707" s="247">
        <v>126378.91</v>
      </c>
      <c r="AV707" s="246"/>
      <c r="AW707" s="246"/>
      <c r="AX707" s="245">
        <v>10.25</v>
      </c>
      <c r="AY707" s="245">
        <v>4747731.3499999996</v>
      </c>
      <c r="AZ707" s="246"/>
      <c r="BA707" s="246"/>
      <c r="BB707" s="245">
        <v>38210</v>
      </c>
      <c r="BC707" s="246"/>
      <c r="BD707" s="246"/>
      <c r="BE707" s="246"/>
      <c r="BF707" s="246"/>
      <c r="BG707" s="246"/>
      <c r="BH707" s="246"/>
      <c r="BI707" s="246"/>
      <c r="BJ707" s="246"/>
      <c r="BK707" s="246"/>
      <c r="BL707" s="245">
        <v>670494.07999999996</v>
      </c>
      <c r="BM707" s="247">
        <f t="shared" si="21"/>
        <v>5456445.6799999997</v>
      </c>
      <c r="BN707" s="246"/>
      <c r="BO707" s="246"/>
      <c r="BP707" s="246"/>
      <c r="BQ707" s="246"/>
      <c r="BR707" s="246"/>
      <c r="BS707" s="246"/>
      <c r="BT707" s="256"/>
      <c r="BU707" s="246"/>
      <c r="BV707" s="246"/>
      <c r="BW707" s="246"/>
      <c r="BX707" s="246"/>
      <c r="BY707" s="256"/>
      <c r="BZ707" s="246"/>
      <c r="CA707" s="246"/>
      <c r="CB707" s="256"/>
      <c r="CC707" s="247">
        <v>86513553.399999991</v>
      </c>
      <c r="CD707" s="247">
        <v>5582824.6900000004</v>
      </c>
      <c r="CE707" s="247">
        <v>92096378.090000004</v>
      </c>
      <c r="CG707" s="225"/>
      <c r="CH707" s="225"/>
    </row>
    <row r="708" spans="2:86" ht="15" customHeight="1">
      <c r="B708" s="314"/>
      <c r="C708" s="315" t="s">
        <v>649</v>
      </c>
      <c r="D708" s="316"/>
      <c r="E708" s="197">
        <v>3912967.33</v>
      </c>
      <c r="F708" s="246"/>
      <c r="G708" s="245">
        <v>25532267.409999989</v>
      </c>
      <c r="H708" s="245">
        <v>182878.38</v>
      </c>
      <c r="I708" s="245">
        <v>181468.65000000002</v>
      </c>
      <c r="J708" s="245">
        <v>359866.8</v>
      </c>
      <c r="K708" s="246"/>
      <c r="L708" s="317">
        <v>30169448.569999985</v>
      </c>
      <c r="M708" s="317"/>
      <c r="N708" s="246"/>
      <c r="O708" s="246"/>
      <c r="P708" s="318">
        <v>20544000</v>
      </c>
      <c r="Q708" s="318"/>
      <c r="R708" s="246"/>
      <c r="S708" s="246"/>
      <c r="T708" s="247">
        <v>20544000</v>
      </c>
      <c r="U708" s="245">
        <v>50376813.210000001</v>
      </c>
      <c r="V708" s="245">
        <v>134411008.66</v>
      </c>
      <c r="W708" s="245">
        <v>699736.71</v>
      </c>
      <c r="X708" s="245">
        <v>153465.37000000011</v>
      </c>
      <c r="Y708" s="245">
        <v>115148.12</v>
      </c>
      <c r="Z708" s="245">
        <v>317725.56999999983</v>
      </c>
      <c r="AA708" s="246"/>
      <c r="AB708" s="245">
        <v>1661399.33</v>
      </c>
      <c r="AC708" s="245">
        <v>25175598.700000003</v>
      </c>
      <c r="AD708" s="245">
        <v>19547.36</v>
      </c>
      <c r="AE708" s="247">
        <v>212930443.03</v>
      </c>
      <c r="AF708" s="245">
        <v>2852989.73</v>
      </c>
      <c r="AG708" s="245">
        <v>2882174.05</v>
      </c>
      <c r="AH708" s="246"/>
      <c r="AI708" s="246"/>
      <c r="AJ708" s="245">
        <v>9.98</v>
      </c>
      <c r="AK708" s="246"/>
      <c r="AL708" s="246"/>
      <c r="AM708" s="247">
        <v>5735173.7599999998</v>
      </c>
      <c r="AN708" s="247">
        <f t="shared" si="20"/>
        <v>269379065.36000001</v>
      </c>
      <c r="AO708" s="245">
        <v>322684.7699999999</v>
      </c>
      <c r="AP708" s="246"/>
      <c r="AQ708" s="246"/>
      <c r="AR708" s="246"/>
      <c r="AS708" s="245">
        <v>1.8200000000000496</v>
      </c>
      <c r="AT708" s="246"/>
      <c r="AU708" s="247">
        <v>322686.58999999997</v>
      </c>
      <c r="AV708" s="246"/>
      <c r="AW708" s="245">
        <v>3382.5</v>
      </c>
      <c r="AX708" s="245">
        <v>53192.99000000002</v>
      </c>
      <c r="AY708" s="245">
        <v>1931178.6799999997</v>
      </c>
      <c r="AZ708" s="246"/>
      <c r="BA708" s="246"/>
      <c r="BB708" s="245">
        <v>9.9999999998544808E-2</v>
      </c>
      <c r="BC708" s="246"/>
      <c r="BD708" s="246"/>
      <c r="BE708" s="246"/>
      <c r="BF708" s="245">
        <v>2.2510104891182436E-11</v>
      </c>
      <c r="BG708" s="246"/>
      <c r="BH708" s="246"/>
      <c r="BI708" s="246"/>
      <c r="BJ708" s="246"/>
      <c r="BK708" s="246"/>
      <c r="BL708" s="245">
        <v>1549985.9699999997</v>
      </c>
      <c r="BM708" s="247">
        <f t="shared" si="21"/>
        <v>3537740.2399999993</v>
      </c>
      <c r="BN708" s="246"/>
      <c r="BO708" s="246"/>
      <c r="BP708" s="246"/>
      <c r="BQ708" s="246"/>
      <c r="BR708" s="246"/>
      <c r="BS708" s="246"/>
      <c r="BT708" s="256"/>
      <c r="BU708" s="245">
        <v>24299209.830000006</v>
      </c>
      <c r="BV708" s="245">
        <v>2605.369999999999</v>
      </c>
      <c r="BW708" s="246"/>
      <c r="BX708" s="246"/>
      <c r="BY708" s="247">
        <v>24301815.200000007</v>
      </c>
      <c r="BZ708" s="245">
        <v>21033174.07</v>
      </c>
      <c r="CA708" s="246"/>
      <c r="CB708" s="247">
        <v>21033174.07</v>
      </c>
      <c r="CC708" s="256"/>
      <c r="CD708" s="256"/>
      <c r="CE708" s="247">
        <v>318574481.36000001</v>
      </c>
      <c r="CG708" s="225"/>
      <c r="CH708" s="225"/>
    </row>
    <row r="709" spans="2:86" ht="15" customHeight="1">
      <c r="B709" s="314" t="s">
        <v>266</v>
      </c>
      <c r="C709" s="315" t="s">
        <v>647</v>
      </c>
      <c r="D709" s="316"/>
      <c r="E709" s="197">
        <v>1585772.64</v>
      </c>
      <c r="F709" s="246"/>
      <c r="G709" s="245">
        <v>45172553.760000005</v>
      </c>
      <c r="H709" s="245">
        <v>130977</v>
      </c>
      <c r="I709" s="245">
        <v>28400</v>
      </c>
      <c r="J709" s="245">
        <v>0</v>
      </c>
      <c r="K709" s="246"/>
      <c r="L709" s="317">
        <v>46917703.400000006</v>
      </c>
      <c r="M709" s="317"/>
      <c r="N709" s="246"/>
      <c r="O709" s="246"/>
      <c r="P709" s="319"/>
      <c r="Q709" s="319"/>
      <c r="R709" s="246"/>
      <c r="S709" s="246"/>
      <c r="T709" s="256"/>
      <c r="U709" s="245">
        <v>2409364.2400000002</v>
      </c>
      <c r="V709" s="245">
        <v>17421403.559999999</v>
      </c>
      <c r="W709" s="245">
        <v>351081.41</v>
      </c>
      <c r="X709" s="245">
        <v>1292308.27</v>
      </c>
      <c r="Y709" s="245">
        <v>81801.48000000001</v>
      </c>
      <c r="Z709" s="245">
        <v>1163325.48</v>
      </c>
      <c r="AA709" s="246"/>
      <c r="AB709" s="245">
        <v>604354.71000000008</v>
      </c>
      <c r="AC709" s="245">
        <v>5.8207660913467407E-11</v>
      </c>
      <c r="AD709" s="245">
        <v>97500</v>
      </c>
      <c r="AE709" s="247">
        <v>23421139.149999999</v>
      </c>
      <c r="AF709" s="245">
        <v>130037.62</v>
      </c>
      <c r="AG709" s="245">
        <v>330389.39</v>
      </c>
      <c r="AH709" s="246"/>
      <c r="AI709" s="246"/>
      <c r="AJ709" s="246"/>
      <c r="AK709" s="246"/>
      <c r="AL709" s="246"/>
      <c r="AM709" s="247">
        <v>460427.01</v>
      </c>
      <c r="AN709" s="247">
        <f t="shared" si="20"/>
        <v>70799269.560000017</v>
      </c>
      <c r="AO709" s="245">
        <v>12289.710000000006</v>
      </c>
      <c r="AP709" s="246"/>
      <c r="AQ709" s="246"/>
      <c r="AR709" s="246"/>
      <c r="AS709" s="245">
        <v>35191.72000000003</v>
      </c>
      <c r="AT709" s="246"/>
      <c r="AU709" s="247">
        <v>47481.430000000037</v>
      </c>
      <c r="AV709" s="246"/>
      <c r="AW709" s="246"/>
      <c r="AX709" s="245">
        <v>371.25000000000028</v>
      </c>
      <c r="AY709" s="245">
        <v>79551.130000000019</v>
      </c>
      <c r="AZ709" s="246"/>
      <c r="BA709" s="246"/>
      <c r="BB709" s="245">
        <v>37363.150000000009</v>
      </c>
      <c r="BC709" s="246"/>
      <c r="BD709" s="246"/>
      <c r="BE709" s="246"/>
      <c r="BF709" s="245">
        <v>53388.58</v>
      </c>
      <c r="BG709" s="246"/>
      <c r="BH709" s="246"/>
      <c r="BI709" s="246"/>
      <c r="BJ709" s="246"/>
      <c r="BK709" s="246"/>
      <c r="BL709" s="245">
        <v>8408.190000000006</v>
      </c>
      <c r="BM709" s="247">
        <f t="shared" si="21"/>
        <v>179082.30000000005</v>
      </c>
      <c r="BN709" s="246"/>
      <c r="BO709" s="246"/>
      <c r="BP709" s="246"/>
      <c r="BQ709" s="246"/>
      <c r="BR709" s="246"/>
      <c r="BS709" s="246"/>
      <c r="BT709" s="256"/>
      <c r="BU709" s="245">
        <v>179014.70999999996</v>
      </c>
      <c r="BV709" s="245">
        <v>2.2737367544323206E-13</v>
      </c>
      <c r="BW709" s="246"/>
      <c r="BX709" s="246"/>
      <c r="BY709" s="247">
        <v>179014.70999999996</v>
      </c>
      <c r="BZ709" s="245">
        <v>486192.38</v>
      </c>
      <c r="CA709" s="245">
        <v>1013.56</v>
      </c>
      <c r="CB709" s="247">
        <v>487205.94</v>
      </c>
      <c r="CC709" s="256"/>
      <c r="CD709" s="256"/>
      <c r="CE709" s="247">
        <v>71692053.940000013</v>
      </c>
      <c r="CG709" s="225"/>
      <c r="CH709" s="225"/>
    </row>
    <row r="710" spans="2:86" ht="15" customHeight="1">
      <c r="B710" s="314"/>
      <c r="C710" s="315" t="s">
        <v>648</v>
      </c>
      <c r="D710" s="316"/>
      <c r="E710" s="197"/>
      <c r="F710" s="246"/>
      <c r="G710" s="245">
        <v>25269919.640000004</v>
      </c>
      <c r="H710" s="246"/>
      <c r="I710" s="245">
        <v>14993.88</v>
      </c>
      <c r="J710" s="246"/>
      <c r="K710" s="246"/>
      <c r="L710" s="317">
        <v>25284913.520000003</v>
      </c>
      <c r="M710" s="317"/>
      <c r="N710" s="246"/>
      <c r="O710" s="246"/>
      <c r="P710" s="319"/>
      <c r="Q710" s="319"/>
      <c r="R710" s="246"/>
      <c r="S710" s="246"/>
      <c r="T710" s="256"/>
      <c r="U710" s="246"/>
      <c r="V710" s="245">
        <v>3306947.87</v>
      </c>
      <c r="W710" s="245">
        <v>272636.88</v>
      </c>
      <c r="X710" s="245">
        <v>1135096.68</v>
      </c>
      <c r="Y710" s="245">
        <v>72593.45</v>
      </c>
      <c r="Z710" s="245">
        <v>929956.98</v>
      </c>
      <c r="AA710" s="246"/>
      <c r="AB710" s="245">
        <v>328334.71000000002</v>
      </c>
      <c r="AC710" s="246"/>
      <c r="AD710" s="246"/>
      <c r="AE710" s="247">
        <v>6045566.5699999994</v>
      </c>
      <c r="AF710" s="245">
        <v>113605</v>
      </c>
      <c r="AG710" s="246"/>
      <c r="AH710" s="246"/>
      <c r="AI710" s="246"/>
      <c r="AJ710" s="246"/>
      <c r="AK710" s="246"/>
      <c r="AL710" s="246"/>
      <c r="AM710" s="247">
        <v>113605</v>
      </c>
      <c r="AN710" s="247">
        <f t="shared" si="20"/>
        <v>31444085.090000004</v>
      </c>
      <c r="AO710" s="246"/>
      <c r="AP710" s="246"/>
      <c r="AQ710" s="246"/>
      <c r="AR710" s="246"/>
      <c r="AS710" s="246"/>
      <c r="AT710" s="246"/>
      <c r="AU710" s="256"/>
      <c r="AV710" s="246"/>
      <c r="AW710" s="246"/>
      <c r="AX710" s="246"/>
      <c r="AY710" s="246"/>
      <c r="AZ710" s="246"/>
      <c r="BA710" s="246"/>
      <c r="BB710" s="245">
        <v>30944.17</v>
      </c>
      <c r="BC710" s="246"/>
      <c r="BD710" s="246"/>
      <c r="BE710" s="246"/>
      <c r="BF710" s="246"/>
      <c r="BG710" s="246"/>
      <c r="BH710" s="246"/>
      <c r="BI710" s="246"/>
      <c r="BJ710" s="246"/>
      <c r="BK710" s="246"/>
      <c r="BL710" s="246"/>
      <c r="BM710" s="247">
        <f t="shared" si="21"/>
        <v>30944.17</v>
      </c>
      <c r="BN710" s="246"/>
      <c r="BO710" s="246"/>
      <c r="BP710" s="246"/>
      <c r="BQ710" s="246"/>
      <c r="BR710" s="246"/>
      <c r="BS710" s="246"/>
      <c r="BT710" s="256"/>
      <c r="BU710" s="246"/>
      <c r="BV710" s="246"/>
      <c r="BW710" s="246"/>
      <c r="BX710" s="246"/>
      <c r="BY710" s="256"/>
      <c r="BZ710" s="246"/>
      <c r="CA710" s="246"/>
      <c r="CB710" s="256"/>
      <c r="CC710" s="247">
        <v>31330480.090000004</v>
      </c>
      <c r="CD710" s="247">
        <v>144549.16999999998</v>
      </c>
      <c r="CE710" s="247">
        <v>31475029.260000005</v>
      </c>
      <c r="CG710" s="225"/>
      <c r="CH710" s="225"/>
    </row>
    <row r="711" spans="2:86" ht="15" customHeight="1">
      <c r="B711" s="314"/>
      <c r="C711" s="315" t="s">
        <v>649</v>
      </c>
      <c r="D711" s="316"/>
      <c r="E711" s="197">
        <v>1585772.64</v>
      </c>
      <c r="F711" s="246"/>
      <c r="G711" s="245">
        <v>19902634.120000001</v>
      </c>
      <c r="H711" s="245">
        <v>130977</v>
      </c>
      <c r="I711" s="245">
        <v>13406.12</v>
      </c>
      <c r="J711" s="245">
        <v>0</v>
      </c>
      <c r="K711" s="246"/>
      <c r="L711" s="317">
        <v>21632789.880000003</v>
      </c>
      <c r="M711" s="317"/>
      <c r="N711" s="246"/>
      <c r="O711" s="246"/>
      <c r="P711" s="319"/>
      <c r="Q711" s="319"/>
      <c r="R711" s="246"/>
      <c r="S711" s="246"/>
      <c r="T711" s="256"/>
      <c r="U711" s="245">
        <v>2409364.2400000002</v>
      </c>
      <c r="V711" s="245">
        <v>14114455.689999998</v>
      </c>
      <c r="W711" s="245">
        <v>78444.52999999997</v>
      </c>
      <c r="X711" s="245">
        <v>157211.59000000008</v>
      </c>
      <c r="Y711" s="245">
        <v>9208.0300000000134</v>
      </c>
      <c r="Z711" s="245">
        <v>233368.5</v>
      </c>
      <c r="AA711" s="246"/>
      <c r="AB711" s="245">
        <v>276020.00000000006</v>
      </c>
      <c r="AC711" s="245">
        <v>5.8207660913467407E-11</v>
      </c>
      <c r="AD711" s="245">
        <v>97500</v>
      </c>
      <c r="AE711" s="247">
        <v>17375572.579999998</v>
      </c>
      <c r="AF711" s="245">
        <v>16432.619999999995</v>
      </c>
      <c r="AG711" s="245">
        <v>330389.39</v>
      </c>
      <c r="AH711" s="246"/>
      <c r="AI711" s="246"/>
      <c r="AJ711" s="246"/>
      <c r="AK711" s="246"/>
      <c r="AL711" s="246"/>
      <c r="AM711" s="247">
        <v>346822.01</v>
      </c>
      <c r="AN711" s="247">
        <f t="shared" si="20"/>
        <v>39355184.469999999</v>
      </c>
      <c r="AO711" s="245">
        <v>12289.710000000006</v>
      </c>
      <c r="AP711" s="246"/>
      <c r="AQ711" s="246"/>
      <c r="AR711" s="246"/>
      <c r="AS711" s="245">
        <v>35191.72000000003</v>
      </c>
      <c r="AT711" s="246"/>
      <c r="AU711" s="247">
        <v>47481.430000000037</v>
      </c>
      <c r="AV711" s="246"/>
      <c r="AW711" s="246"/>
      <c r="AX711" s="245">
        <v>371.25000000000028</v>
      </c>
      <c r="AY711" s="245">
        <v>79551.130000000019</v>
      </c>
      <c r="AZ711" s="246"/>
      <c r="BA711" s="246"/>
      <c r="BB711" s="245">
        <v>6418.9800000000105</v>
      </c>
      <c r="BC711" s="246"/>
      <c r="BD711" s="246"/>
      <c r="BE711" s="246"/>
      <c r="BF711" s="245">
        <v>53388.58</v>
      </c>
      <c r="BG711" s="246"/>
      <c r="BH711" s="246"/>
      <c r="BI711" s="246"/>
      <c r="BJ711" s="246"/>
      <c r="BK711" s="246"/>
      <c r="BL711" s="245">
        <v>8408.190000000006</v>
      </c>
      <c r="BM711" s="247">
        <f t="shared" si="21"/>
        <v>148138.13000000003</v>
      </c>
      <c r="BN711" s="246"/>
      <c r="BO711" s="246"/>
      <c r="BP711" s="246"/>
      <c r="BQ711" s="246"/>
      <c r="BR711" s="246"/>
      <c r="BS711" s="246"/>
      <c r="BT711" s="256"/>
      <c r="BU711" s="245">
        <v>179014.70999999996</v>
      </c>
      <c r="BV711" s="245">
        <v>2.2737367544323206E-13</v>
      </c>
      <c r="BW711" s="246"/>
      <c r="BX711" s="246"/>
      <c r="BY711" s="247">
        <v>179014.70999999996</v>
      </c>
      <c r="BZ711" s="245">
        <v>486192.38</v>
      </c>
      <c r="CA711" s="245">
        <v>1013.56</v>
      </c>
      <c r="CB711" s="247">
        <v>487205.94</v>
      </c>
      <c r="CC711" s="256"/>
      <c r="CD711" s="256"/>
      <c r="CE711" s="247">
        <v>40217024.680000007</v>
      </c>
      <c r="CG711" s="225"/>
      <c r="CH711" s="225"/>
    </row>
    <row r="712" spans="2:86" ht="15" customHeight="1">
      <c r="B712" s="314" t="s">
        <v>267</v>
      </c>
      <c r="C712" s="315" t="s">
        <v>647</v>
      </c>
      <c r="D712" s="316"/>
      <c r="E712" s="197">
        <v>5130493.62</v>
      </c>
      <c r="F712" s="246"/>
      <c r="G712" s="245">
        <v>76675978.670000002</v>
      </c>
      <c r="H712" s="246"/>
      <c r="I712" s="245">
        <v>5000</v>
      </c>
      <c r="J712" s="245">
        <v>370987.08000000013</v>
      </c>
      <c r="K712" s="246"/>
      <c r="L712" s="317">
        <v>82182459.370000005</v>
      </c>
      <c r="M712" s="317"/>
      <c r="N712" s="246"/>
      <c r="O712" s="245">
        <v>2373.6</v>
      </c>
      <c r="P712" s="319"/>
      <c r="Q712" s="319"/>
      <c r="R712" s="246"/>
      <c r="S712" s="246"/>
      <c r="T712" s="247">
        <v>2373.6</v>
      </c>
      <c r="U712" s="245">
        <v>1432350.39</v>
      </c>
      <c r="V712" s="245">
        <v>5434305.8099999996</v>
      </c>
      <c r="W712" s="245">
        <v>122666.33</v>
      </c>
      <c r="X712" s="245">
        <v>1130574.95</v>
      </c>
      <c r="Y712" s="245">
        <v>2984.45</v>
      </c>
      <c r="Z712" s="245">
        <v>297161.69</v>
      </c>
      <c r="AA712" s="246"/>
      <c r="AB712" s="245">
        <v>240765.72</v>
      </c>
      <c r="AC712" s="246"/>
      <c r="AD712" s="246"/>
      <c r="AE712" s="247">
        <v>8660809.3399999999</v>
      </c>
      <c r="AF712" s="246"/>
      <c r="AG712" s="245">
        <v>430348.5</v>
      </c>
      <c r="AH712" s="245">
        <v>47500</v>
      </c>
      <c r="AI712" s="246"/>
      <c r="AJ712" s="246"/>
      <c r="AK712" s="246"/>
      <c r="AL712" s="246"/>
      <c r="AM712" s="247">
        <v>477848.5</v>
      </c>
      <c r="AN712" s="247">
        <f t="shared" si="20"/>
        <v>91323490.810000002</v>
      </c>
      <c r="AO712" s="245">
        <v>176250.26</v>
      </c>
      <c r="AP712" s="246"/>
      <c r="AQ712" s="246"/>
      <c r="AR712" s="246"/>
      <c r="AS712" s="246"/>
      <c r="AT712" s="246"/>
      <c r="AU712" s="247">
        <v>176250.26</v>
      </c>
      <c r="AV712" s="246"/>
      <c r="AW712" s="246"/>
      <c r="AX712" s="246"/>
      <c r="AY712" s="246"/>
      <c r="AZ712" s="246"/>
      <c r="BA712" s="246"/>
      <c r="BB712" s="245">
        <v>4942.32</v>
      </c>
      <c r="BC712" s="246"/>
      <c r="BD712" s="246"/>
      <c r="BE712" s="246"/>
      <c r="BF712" s="245">
        <v>34984.48000000001</v>
      </c>
      <c r="BG712" s="246"/>
      <c r="BH712" s="246"/>
      <c r="BI712" s="246"/>
      <c r="BJ712" s="246"/>
      <c r="BK712" s="246"/>
      <c r="BL712" s="246"/>
      <c r="BM712" s="247">
        <f t="shared" si="21"/>
        <v>39926.80000000001</v>
      </c>
      <c r="BN712" s="246"/>
      <c r="BO712" s="246"/>
      <c r="BP712" s="246"/>
      <c r="BQ712" s="246"/>
      <c r="BR712" s="246"/>
      <c r="BS712" s="246"/>
      <c r="BT712" s="256"/>
      <c r="BU712" s="245">
        <v>2378489.2900000005</v>
      </c>
      <c r="BV712" s="246"/>
      <c r="BW712" s="246"/>
      <c r="BX712" s="246"/>
      <c r="BY712" s="247">
        <v>2378489.2900000005</v>
      </c>
      <c r="BZ712" s="245">
        <v>704539.31</v>
      </c>
      <c r="CA712" s="245">
        <v>7210.48</v>
      </c>
      <c r="CB712" s="247">
        <v>711749.79</v>
      </c>
      <c r="CC712" s="256"/>
      <c r="CD712" s="256"/>
      <c r="CE712" s="247">
        <v>94629906.950000003</v>
      </c>
      <c r="CG712" s="225"/>
      <c r="CH712" s="225"/>
    </row>
    <row r="713" spans="2:86" ht="15" customHeight="1">
      <c r="B713" s="314"/>
      <c r="C713" s="315" t="s">
        <v>648</v>
      </c>
      <c r="D713" s="316"/>
      <c r="E713" s="197"/>
      <c r="F713" s="246"/>
      <c r="G713" s="245">
        <v>42591462.359999999</v>
      </c>
      <c r="H713" s="246"/>
      <c r="I713" s="246"/>
      <c r="J713" s="246"/>
      <c r="K713" s="246"/>
      <c r="L713" s="317">
        <v>42591462.359999999</v>
      </c>
      <c r="M713" s="317"/>
      <c r="N713" s="246"/>
      <c r="O713" s="245">
        <v>2373.6</v>
      </c>
      <c r="P713" s="319"/>
      <c r="Q713" s="319"/>
      <c r="R713" s="246"/>
      <c r="S713" s="246"/>
      <c r="T713" s="247">
        <v>2373.6</v>
      </c>
      <c r="U713" s="246"/>
      <c r="V713" s="245">
        <v>1436727.05</v>
      </c>
      <c r="W713" s="245">
        <v>122576.39</v>
      </c>
      <c r="X713" s="245">
        <v>799373.22</v>
      </c>
      <c r="Y713" s="245">
        <v>2984.45</v>
      </c>
      <c r="Z713" s="245">
        <v>290227.87</v>
      </c>
      <c r="AA713" s="246"/>
      <c r="AB713" s="245">
        <v>229758.65999999997</v>
      </c>
      <c r="AC713" s="246"/>
      <c r="AD713" s="246"/>
      <c r="AE713" s="247">
        <v>2881647.6400000006</v>
      </c>
      <c r="AF713" s="246"/>
      <c r="AG713" s="246"/>
      <c r="AH713" s="246"/>
      <c r="AI713" s="246"/>
      <c r="AJ713" s="246"/>
      <c r="AK713" s="246"/>
      <c r="AL713" s="246"/>
      <c r="AM713" s="256"/>
      <c r="AN713" s="247">
        <f t="shared" si="20"/>
        <v>45475483.600000001</v>
      </c>
      <c r="AO713" s="245">
        <v>135296.75</v>
      </c>
      <c r="AP713" s="246"/>
      <c r="AQ713" s="246"/>
      <c r="AR713" s="246"/>
      <c r="AS713" s="246"/>
      <c r="AT713" s="246"/>
      <c r="AU713" s="247">
        <v>135296.75</v>
      </c>
      <c r="AV713" s="246"/>
      <c r="AW713" s="246"/>
      <c r="AX713" s="246"/>
      <c r="AY713" s="246"/>
      <c r="AZ713" s="246"/>
      <c r="BA713" s="246"/>
      <c r="BB713" s="245">
        <v>4942.32</v>
      </c>
      <c r="BC713" s="246"/>
      <c r="BD713" s="246"/>
      <c r="BE713" s="246"/>
      <c r="BF713" s="246"/>
      <c r="BG713" s="246"/>
      <c r="BH713" s="246"/>
      <c r="BI713" s="246"/>
      <c r="BJ713" s="246"/>
      <c r="BK713" s="246"/>
      <c r="BL713" s="246"/>
      <c r="BM713" s="247">
        <f t="shared" si="21"/>
        <v>4942.32</v>
      </c>
      <c r="BN713" s="246"/>
      <c r="BO713" s="246"/>
      <c r="BP713" s="246"/>
      <c r="BQ713" s="246"/>
      <c r="BR713" s="246"/>
      <c r="BS713" s="246"/>
      <c r="BT713" s="256"/>
      <c r="BU713" s="246"/>
      <c r="BV713" s="246"/>
      <c r="BW713" s="246"/>
      <c r="BX713" s="246"/>
      <c r="BY713" s="256"/>
      <c r="BZ713" s="246"/>
      <c r="CA713" s="246"/>
      <c r="CB713" s="256"/>
      <c r="CC713" s="247">
        <v>45475483.599999994</v>
      </c>
      <c r="CD713" s="247">
        <v>140239.07</v>
      </c>
      <c r="CE713" s="247">
        <v>45615722.670000002</v>
      </c>
      <c r="CG713" s="225"/>
      <c r="CH713" s="225"/>
    </row>
    <row r="714" spans="2:86" ht="15" customHeight="1">
      <c r="B714" s="314"/>
      <c r="C714" s="315" t="s">
        <v>649</v>
      </c>
      <c r="D714" s="316"/>
      <c r="E714" s="197">
        <v>5130493.62</v>
      </c>
      <c r="F714" s="246"/>
      <c r="G714" s="245">
        <v>34084516.310000002</v>
      </c>
      <c r="H714" s="246"/>
      <c r="I714" s="245">
        <v>5000</v>
      </c>
      <c r="J714" s="245">
        <v>370987.08000000013</v>
      </c>
      <c r="K714" s="246"/>
      <c r="L714" s="317">
        <v>39590997.010000005</v>
      </c>
      <c r="M714" s="317"/>
      <c r="N714" s="246"/>
      <c r="O714" s="246"/>
      <c r="P714" s="319"/>
      <c r="Q714" s="319"/>
      <c r="R714" s="246"/>
      <c r="S714" s="246"/>
      <c r="T714" s="256"/>
      <c r="U714" s="245">
        <v>1432350.39</v>
      </c>
      <c r="V714" s="245">
        <v>3997578.76</v>
      </c>
      <c r="W714" s="245">
        <v>89.940000000002328</v>
      </c>
      <c r="X714" s="245">
        <v>331201.73</v>
      </c>
      <c r="Y714" s="246"/>
      <c r="Z714" s="245">
        <v>6933.820000000007</v>
      </c>
      <c r="AA714" s="246"/>
      <c r="AB714" s="245">
        <v>11007.060000000027</v>
      </c>
      <c r="AC714" s="246"/>
      <c r="AD714" s="246"/>
      <c r="AE714" s="247">
        <v>5779161.6999999993</v>
      </c>
      <c r="AF714" s="246"/>
      <c r="AG714" s="245">
        <v>430348.5</v>
      </c>
      <c r="AH714" s="245">
        <v>47500</v>
      </c>
      <c r="AI714" s="246"/>
      <c r="AJ714" s="246"/>
      <c r="AK714" s="246"/>
      <c r="AL714" s="246"/>
      <c r="AM714" s="247">
        <v>477848.5</v>
      </c>
      <c r="AN714" s="247">
        <f t="shared" ref="AN714:AN777" si="22">+L714+T714+AE714+AM714</f>
        <v>45848007.210000008</v>
      </c>
      <c r="AO714" s="245">
        <v>40953.510000000009</v>
      </c>
      <c r="AP714" s="246"/>
      <c r="AQ714" s="246"/>
      <c r="AR714" s="246"/>
      <c r="AS714" s="246"/>
      <c r="AT714" s="246"/>
      <c r="AU714" s="247">
        <v>40953.510000000009</v>
      </c>
      <c r="AV714" s="246"/>
      <c r="AW714" s="246"/>
      <c r="AX714" s="246"/>
      <c r="AY714" s="246"/>
      <c r="AZ714" s="246"/>
      <c r="BA714" s="246"/>
      <c r="BB714" s="246"/>
      <c r="BC714" s="246"/>
      <c r="BD714" s="246"/>
      <c r="BE714" s="246"/>
      <c r="BF714" s="245">
        <v>34984.48000000001</v>
      </c>
      <c r="BG714" s="246"/>
      <c r="BH714" s="246"/>
      <c r="BI714" s="246"/>
      <c r="BJ714" s="246"/>
      <c r="BK714" s="246"/>
      <c r="BL714" s="246"/>
      <c r="BM714" s="247">
        <f t="shared" ref="BM714:BM777" si="23">SUM(AV714:BL714)</f>
        <v>34984.48000000001</v>
      </c>
      <c r="BN714" s="246"/>
      <c r="BO714" s="246"/>
      <c r="BP714" s="246"/>
      <c r="BQ714" s="246"/>
      <c r="BR714" s="246"/>
      <c r="BS714" s="246"/>
      <c r="BT714" s="256"/>
      <c r="BU714" s="245">
        <v>2378489.2900000005</v>
      </c>
      <c r="BV714" s="246"/>
      <c r="BW714" s="246"/>
      <c r="BX714" s="246"/>
      <c r="BY714" s="247">
        <v>2378489.2900000005</v>
      </c>
      <c r="BZ714" s="245">
        <v>704539.31</v>
      </c>
      <c r="CA714" s="245">
        <v>7210.48</v>
      </c>
      <c r="CB714" s="247">
        <v>711749.79</v>
      </c>
      <c r="CC714" s="256"/>
      <c r="CD714" s="256"/>
      <c r="CE714" s="247">
        <v>49014184.280000001</v>
      </c>
      <c r="CG714" s="225"/>
      <c r="CH714" s="225"/>
    </row>
    <row r="715" spans="2:86" ht="15" customHeight="1">
      <c r="B715" s="314" t="s">
        <v>268</v>
      </c>
      <c r="C715" s="315" t="s">
        <v>647</v>
      </c>
      <c r="D715" s="316"/>
      <c r="E715" s="197">
        <v>14610227.720000001</v>
      </c>
      <c r="F715" s="246"/>
      <c r="G715" s="245">
        <v>73096962.979999989</v>
      </c>
      <c r="H715" s="245">
        <v>761430.67</v>
      </c>
      <c r="I715" s="246"/>
      <c r="J715" s="245">
        <v>5759423.9699999997</v>
      </c>
      <c r="K715" s="246"/>
      <c r="L715" s="317">
        <v>94228045.339999989</v>
      </c>
      <c r="M715" s="317"/>
      <c r="N715" s="246"/>
      <c r="O715" s="246"/>
      <c r="P715" s="318">
        <v>433494.19</v>
      </c>
      <c r="Q715" s="318"/>
      <c r="R715" s="245">
        <v>248879.25999999998</v>
      </c>
      <c r="S715" s="246"/>
      <c r="T715" s="247">
        <v>682373.45</v>
      </c>
      <c r="U715" s="245">
        <v>34668005.939999998</v>
      </c>
      <c r="V715" s="245">
        <v>73457480.170000002</v>
      </c>
      <c r="W715" s="245">
        <v>8450976.2100000009</v>
      </c>
      <c r="X715" s="245">
        <v>688186.86</v>
      </c>
      <c r="Y715" s="245">
        <v>181523.52</v>
      </c>
      <c r="Z715" s="245">
        <v>4714011.4000000004</v>
      </c>
      <c r="AA715" s="245">
        <v>191.23</v>
      </c>
      <c r="AB715" s="245">
        <v>2240395.2799999998</v>
      </c>
      <c r="AC715" s="245">
        <v>4546350.5199999996</v>
      </c>
      <c r="AD715" s="246"/>
      <c r="AE715" s="247">
        <v>128947121.13</v>
      </c>
      <c r="AF715" s="245">
        <v>57320479.759999998</v>
      </c>
      <c r="AG715" s="245">
        <v>1664170.27</v>
      </c>
      <c r="AH715" s="246"/>
      <c r="AI715" s="245">
        <v>3734667.49</v>
      </c>
      <c r="AJ715" s="246"/>
      <c r="AK715" s="246"/>
      <c r="AL715" s="246"/>
      <c r="AM715" s="247">
        <v>62719317.520000003</v>
      </c>
      <c r="AN715" s="247">
        <f t="shared" si="22"/>
        <v>286576857.44</v>
      </c>
      <c r="AO715" s="245">
        <v>171511.88</v>
      </c>
      <c r="AP715" s="246"/>
      <c r="AQ715" s="246"/>
      <c r="AR715" s="246"/>
      <c r="AS715" s="245">
        <v>419732.68</v>
      </c>
      <c r="AT715" s="246"/>
      <c r="AU715" s="247">
        <v>591244.56000000006</v>
      </c>
      <c r="AV715" s="246"/>
      <c r="AW715" s="246"/>
      <c r="AX715" s="245">
        <v>39737.979999999996</v>
      </c>
      <c r="AY715" s="245">
        <v>93729.020000000019</v>
      </c>
      <c r="AZ715" s="246"/>
      <c r="BA715" s="246"/>
      <c r="BB715" s="245">
        <v>970050.89000000036</v>
      </c>
      <c r="BC715" s="246"/>
      <c r="BD715" s="246"/>
      <c r="BE715" s="246"/>
      <c r="BF715" s="245">
        <v>38305.78</v>
      </c>
      <c r="BG715" s="246"/>
      <c r="BH715" s="246"/>
      <c r="BI715" s="246"/>
      <c r="BJ715" s="246"/>
      <c r="BK715" s="246"/>
      <c r="BL715" s="245">
        <v>7879281.9700000007</v>
      </c>
      <c r="BM715" s="247">
        <f t="shared" si="23"/>
        <v>9021105.6400000006</v>
      </c>
      <c r="BN715" s="246"/>
      <c r="BO715" s="246"/>
      <c r="BP715" s="246"/>
      <c r="BQ715" s="246"/>
      <c r="BR715" s="246"/>
      <c r="BS715" s="245">
        <v>4300000</v>
      </c>
      <c r="BT715" s="247">
        <v>4300000</v>
      </c>
      <c r="BU715" s="245">
        <v>2633242.0400000005</v>
      </c>
      <c r="BV715" s="245">
        <v>10062.18</v>
      </c>
      <c r="BW715" s="246"/>
      <c r="BX715" s="246"/>
      <c r="BY715" s="247">
        <v>2643304.2200000007</v>
      </c>
      <c r="BZ715" s="245">
        <v>11939963.529999999</v>
      </c>
      <c r="CA715" s="245">
        <v>100741.48</v>
      </c>
      <c r="CB715" s="247">
        <v>12040705.01</v>
      </c>
      <c r="CC715" s="256"/>
      <c r="CD715" s="256"/>
      <c r="CE715" s="247">
        <v>315173216.86999995</v>
      </c>
      <c r="CG715" s="225"/>
      <c r="CH715" s="225"/>
    </row>
    <row r="716" spans="2:86" ht="15" customHeight="1">
      <c r="B716" s="314"/>
      <c r="C716" s="315" t="s">
        <v>648</v>
      </c>
      <c r="D716" s="316"/>
      <c r="E716" s="197"/>
      <c r="F716" s="246"/>
      <c r="G716" s="245">
        <v>32539595.859999999</v>
      </c>
      <c r="H716" s="246"/>
      <c r="I716" s="246"/>
      <c r="J716" s="246"/>
      <c r="K716" s="246"/>
      <c r="L716" s="317">
        <v>32539595.859999999</v>
      </c>
      <c r="M716" s="317"/>
      <c r="N716" s="246"/>
      <c r="O716" s="246"/>
      <c r="P716" s="318">
        <v>373513.32</v>
      </c>
      <c r="Q716" s="318"/>
      <c r="R716" s="246"/>
      <c r="S716" s="246"/>
      <c r="T716" s="247">
        <v>373513.32</v>
      </c>
      <c r="U716" s="246"/>
      <c r="V716" s="245">
        <v>9851020.8800000008</v>
      </c>
      <c r="W716" s="245">
        <v>7127300.0300000003</v>
      </c>
      <c r="X716" s="245">
        <v>682171.75</v>
      </c>
      <c r="Y716" s="245">
        <v>158014.84000000003</v>
      </c>
      <c r="Z716" s="245">
        <v>4522062.5200000005</v>
      </c>
      <c r="AA716" s="245">
        <v>191.23</v>
      </c>
      <c r="AB716" s="245">
        <v>1399728.19</v>
      </c>
      <c r="AC716" s="246"/>
      <c r="AD716" s="246"/>
      <c r="AE716" s="247">
        <v>23740489.440000001</v>
      </c>
      <c r="AF716" s="246"/>
      <c r="AG716" s="246"/>
      <c r="AH716" s="246"/>
      <c r="AI716" s="245">
        <v>67324.42</v>
      </c>
      <c r="AJ716" s="246"/>
      <c r="AK716" s="246"/>
      <c r="AL716" s="246"/>
      <c r="AM716" s="247">
        <v>67324.42</v>
      </c>
      <c r="AN716" s="247">
        <f t="shared" si="22"/>
        <v>56720923.040000007</v>
      </c>
      <c r="AO716" s="246"/>
      <c r="AP716" s="246"/>
      <c r="AQ716" s="246"/>
      <c r="AR716" s="246"/>
      <c r="AS716" s="246"/>
      <c r="AT716" s="246"/>
      <c r="AU716" s="256"/>
      <c r="AV716" s="246"/>
      <c r="AW716" s="246"/>
      <c r="AX716" s="246"/>
      <c r="AY716" s="246"/>
      <c r="AZ716" s="246"/>
      <c r="BA716" s="246"/>
      <c r="BB716" s="245">
        <v>885178.96</v>
      </c>
      <c r="BC716" s="246"/>
      <c r="BD716" s="246"/>
      <c r="BE716" s="246"/>
      <c r="BF716" s="246"/>
      <c r="BG716" s="246"/>
      <c r="BH716" s="246"/>
      <c r="BI716" s="246"/>
      <c r="BJ716" s="246"/>
      <c r="BK716" s="246"/>
      <c r="BL716" s="246"/>
      <c r="BM716" s="247">
        <f t="shared" si="23"/>
        <v>885178.96</v>
      </c>
      <c r="BN716" s="246"/>
      <c r="BO716" s="246"/>
      <c r="BP716" s="246"/>
      <c r="BQ716" s="246"/>
      <c r="BR716" s="246"/>
      <c r="BS716" s="246"/>
      <c r="BT716" s="256"/>
      <c r="BU716" s="246"/>
      <c r="BV716" s="246"/>
      <c r="BW716" s="246"/>
      <c r="BX716" s="246"/>
      <c r="BY716" s="256"/>
      <c r="BZ716" s="246"/>
      <c r="CA716" s="246"/>
      <c r="CB716" s="256"/>
      <c r="CC716" s="247">
        <v>56720923.040000007</v>
      </c>
      <c r="CD716" s="247">
        <v>885178.96</v>
      </c>
      <c r="CE716" s="247">
        <v>57606102.000000007</v>
      </c>
      <c r="CG716" s="225"/>
      <c r="CH716" s="225"/>
    </row>
    <row r="717" spans="2:86" ht="15" customHeight="1">
      <c r="B717" s="314"/>
      <c r="C717" s="315" t="s">
        <v>649</v>
      </c>
      <c r="D717" s="316"/>
      <c r="E717" s="197">
        <v>14610227.720000001</v>
      </c>
      <c r="F717" s="246"/>
      <c r="G717" s="245">
        <v>40557367.11999999</v>
      </c>
      <c r="H717" s="245">
        <v>761430.67</v>
      </c>
      <c r="I717" s="246"/>
      <c r="J717" s="245">
        <v>5759423.9699999997</v>
      </c>
      <c r="K717" s="246"/>
      <c r="L717" s="317">
        <v>61688449.479999989</v>
      </c>
      <c r="M717" s="317"/>
      <c r="N717" s="246"/>
      <c r="O717" s="246"/>
      <c r="P717" s="318">
        <v>59980.87</v>
      </c>
      <c r="Q717" s="318"/>
      <c r="R717" s="245">
        <v>248879.25999999998</v>
      </c>
      <c r="S717" s="246"/>
      <c r="T717" s="247">
        <v>308860.12999999995</v>
      </c>
      <c r="U717" s="245">
        <v>34668005.939999998</v>
      </c>
      <c r="V717" s="245">
        <v>63606459.289999999</v>
      </c>
      <c r="W717" s="245">
        <v>1323676.1800000006</v>
      </c>
      <c r="X717" s="245">
        <v>6015.109999999986</v>
      </c>
      <c r="Y717" s="245">
        <v>23508.679999999993</v>
      </c>
      <c r="Z717" s="245">
        <v>191948.87999999989</v>
      </c>
      <c r="AA717" s="246"/>
      <c r="AB717" s="245">
        <v>840667.08999999985</v>
      </c>
      <c r="AC717" s="245">
        <v>4546350.5199999996</v>
      </c>
      <c r="AD717" s="246"/>
      <c r="AE717" s="247">
        <v>105206631.69</v>
      </c>
      <c r="AF717" s="245">
        <v>57320479.759999998</v>
      </c>
      <c r="AG717" s="245">
        <v>1664170.27</v>
      </c>
      <c r="AH717" s="246"/>
      <c r="AI717" s="245">
        <v>3667343.07</v>
      </c>
      <c r="AJ717" s="246"/>
      <c r="AK717" s="246"/>
      <c r="AL717" s="246"/>
      <c r="AM717" s="247">
        <v>62651993.100000001</v>
      </c>
      <c r="AN717" s="247">
        <f t="shared" si="22"/>
        <v>229855934.39999998</v>
      </c>
      <c r="AO717" s="245">
        <v>171511.88</v>
      </c>
      <c r="AP717" s="246"/>
      <c r="AQ717" s="246"/>
      <c r="AR717" s="246"/>
      <c r="AS717" s="245">
        <v>419732.68</v>
      </c>
      <c r="AT717" s="246"/>
      <c r="AU717" s="247">
        <v>591244.56000000006</v>
      </c>
      <c r="AV717" s="246"/>
      <c r="AW717" s="246"/>
      <c r="AX717" s="245">
        <v>39737.979999999996</v>
      </c>
      <c r="AY717" s="245">
        <v>93729.020000000019</v>
      </c>
      <c r="AZ717" s="246"/>
      <c r="BA717" s="246"/>
      <c r="BB717" s="245">
        <v>84871.9300000004</v>
      </c>
      <c r="BC717" s="246"/>
      <c r="BD717" s="246"/>
      <c r="BE717" s="246"/>
      <c r="BF717" s="245">
        <v>38305.78</v>
      </c>
      <c r="BG717" s="246"/>
      <c r="BH717" s="246"/>
      <c r="BI717" s="246"/>
      <c r="BJ717" s="246"/>
      <c r="BK717" s="246"/>
      <c r="BL717" s="245">
        <v>7879281.9700000007</v>
      </c>
      <c r="BM717" s="247">
        <f t="shared" si="23"/>
        <v>8135926.6800000006</v>
      </c>
      <c r="BN717" s="246"/>
      <c r="BO717" s="246"/>
      <c r="BP717" s="246"/>
      <c r="BQ717" s="246"/>
      <c r="BR717" s="246"/>
      <c r="BS717" s="245">
        <v>4300000</v>
      </c>
      <c r="BT717" s="247">
        <v>4300000</v>
      </c>
      <c r="BU717" s="245">
        <v>2633242.0400000005</v>
      </c>
      <c r="BV717" s="245">
        <v>10062.18</v>
      </c>
      <c r="BW717" s="246"/>
      <c r="BX717" s="246"/>
      <c r="BY717" s="247">
        <v>2643304.2200000007</v>
      </c>
      <c r="BZ717" s="245">
        <v>11939963.529999999</v>
      </c>
      <c r="CA717" s="245">
        <v>100741.48</v>
      </c>
      <c r="CB717" s="247">
        <v>12040705.01</v>
      </c>
      <c r="CC717" s="256"/>
      <c r="CD717" s="256"/>
      <c r="CE717" s="247">
        <v>257567114.86999995</v>
      </c>
      <c r="CG717" s="225"/>
      <c r="CH717" s="225"/>
    </row>
    <row r="718" spans="2:86" ht="15" customHeight="1">
      <c r="B718" s="314" t="s">
        <v>269</v>
      </c>
      <c r="C718" s="315" t="s">
        <v>647</v>
      </c>
      <c r="D718" s="316"/>
      <c r="E718" s="197">
        <v>1127615.02</v>
      </c>
      <c r="F718" s="246"/>
      <c r="G718" s="245">
        <v>10455728.229999999</v>
      </c>
      <c r="H718" s="246"/>
      <c r="I718" s="246"/>
      <c r="J718" s="245">
        <v>12491117.949999999</v>
      </c>
      <c r="K718" s="246"/>
      <c r="L718" s="317">
        <v>24074461.199999996</v>
      </c>
      <c r="M718" s="317"/>
      <c r="N718" s="246"/>
      <c r="O718" s="246"/>
      <c r="P718" s="319"/>
      <c r="Q718" s="319"/>
      <c r="R718" s="246"/>
      <c r="S718" s="246"/>
      <c r="T718" s="256"/>
      <c r="U718" s="245">
        <v>14305981.199999999</v>
      </c>
      <c r="V718" s="245">
        <v>33382972.030000001</v>
      </c>
      <c r="W718" s="245">
        <v>8948852.5600000005</v>
      </c>
      <c r="X718" s="245">
        <v>3895370.68</v>
      </c>
      <c r="Y718" s="245">
        <v>279816.23000000004</v>
      </c>
      <c r="Z718" s="245">
        <v>3753497.97</v>
      </c>
      <c r="AA718" s="246"/>
      <c r="AB718" s="245">
        <v>57306.51</v>
      </c>
      <c r="AC718" s="245">
        <v>7632387.5300000012</v>
      </c>
      <c r="AD718" s="246"/>
      <c r="AE718" s="247">
        <v>72256184.710000008</v>
      </c>
      <c r="AF718" s="246"/>
      <c r="AG718" s="245">
        <v>1194139.28</v>
      </c>
      <c r="AH718" s="246"/>
      <c r="AI718" s="245">
        <v>498629.51</v>
      </c>
      <c r="AJ718" s="246"/>
      <c r="AK718" s="246"/>
      <c r="AL718" s="246"/>
      <c r="AM718" s="247">
        <v>1692768.79</v>
      </c>
      <c r="AN718" s="247">
        <f t="shared" si="22"/>
        <v>98023414.700000003</v>
      </c>
      <c r="AO718" s="245">
        <v>453645.92999999993</v>
      </c>
      <c r="AP718" s="246"/>
      <c r="AQ718" s="246"/>
      <c r="AR718" s="246"/>
      <c r="AS718" s="246"/>
      <c r="AT718" s="246"/>
      <c r="AU718" s="247">
        <v>453645.92999999993</v>
      </c>
      <c r="AV718" s="245">
        <v>9267</v>
      </c>
      <c r="AW718" s="245">
        <v>143440.03000000003</v>
      </c>
      <c r="AX718" s="245">
        <v>120474.51999999999</v>
      </c>
      <c r="AY718" s="245">
        <v>334751.73</v>
      </c>
      <c r="AZ718" s="246"/>
      <c r="BA718" s="246"/>
      <c r="BB718" s="245">
        <v>54709.47</v>
      </c>
      <c r="BC718" s="246"/>
      <c r="BD718" s="246"/>
      <c r="BE718" s="246"/>
      <c r="BF718" s="245">
        <v>187564.63</v>
      </c>
      <c r="BG718" s="246"/>
      <c r="BH718" s="245">
        <v>4.5474735088646412E-13</v>
      </c>
      <c r="BI718" s="246"/>
      <c r="BJ718" s="246"/>
      <c r="BK718" s="246"/>
      <c r="BL718" s="245">
        <v>485446.58</v>
      </c>
      <c r="BM718" s="247">
        <f t="shared" si="23"/>
        <v>1335653.96</v>
      </c>
      <c r="BN718" s="246"/>
      <c r="BO718" s="246"/>
      <c r="BP718" s="246"/>
      <c r="BQ718" s="246"/>
      <c r="BR718" s="246"/>
      <c r="BS718" s="246"/>
      <c r="BT718" s="256"/>
      <c r="BU718" s="245">
        <v>1507112.5099999998</v>
      </c>
      <c r="BV718" s="245">
        <v>8700.5500000000029</v>
      </c>
      <c r="BW718" s="246"/>
      <c r="BX718" s="246"/>
      <c r="BY718" s="247">
        <v>1515813.0599999998</v>
      </c>
      <c r="BZ718" s="245">
        <v>1074118.5899999999</v>
      </c>
      <c r="CA718" s="245">
        <v>24842.6</v>
      </c>
      <c r="CB718" s="247">
        <v>1098961.19</v>
      </c>
      <c r="CC718" s="256"/>
      <c r="CD718" s="256"/>
      <c r="CE718" s="247">
        <v>102427488.84000002</v>
      </c>
      <c r="CG718" s="225"/>
      <c r="CH718" s="225"/>
    </row>
    <row r="719" spans="2:86" ht="15" customHeight="1">
      <c r="B719" s="314"/>
      <c r="C719" s="315" t="s">
        <v>648</v>
      </c>
      <c r="D719" s="316"/>
      <c r="E719" s="197">
        <v>227.35</v>
      </c>
      <c r="F719" s="246"/>
      <c r="G719" s="245">
        <v>1594884.9500000002</v>
      </c>
      <c r="H719" s="246"/>
      <c r="I719" s="246"/>
      <c r="J719" s="246"/>
      <c r="K719" s="246"/>
      <c r="L719" s="317">
        <v>1595112.3000000003</v>
      </c>
      <c r="M719" s="317"/>
      <c r="N719" s="246"/>
      <c r="O719" s="246"/>
      <c r="P719" s="319"/>
      <c r="Q719" s="319"/>
      <c r="R719" s="246"/>
      <c r="S719" s="246"/>
      <c r="T719" s="256"/>
      <c r="U719" s="246"/>
      <c r="V719" s="245">
        <v>13499300.070000002</v>
      </c>
      <c r="W719" s="245">
        <v>7227291.5499999998</v>
      </c>
      <c r="X719" s="245">
        <v>3304942.02</v>
      </c>
      <c r="Y719" s="245">
        <v>268506.25</v>
      </c>
      <c r="Z719" s="245">
        <v>3561957.5</v>
      </c>
      <c r="AA719" s="246"/>
      <c r="AB719" s="245">
        <v>45447.97</v>
      </c>
      <c r="AC719" s="246"/>
      <c r="AD719" s="246"/>
      <c r="AE719" s="247">
        <v>27907445.359999999</v>
      </c>
      <c r="AF719" s="246"/>
      <c r="AG719" s="245">
        <v>4985.01</v>
      </c>
      <c r="AH719" s="246"/>
      <c r="AI719" s="245">
        <v>92793.41</v>
      </c>
      <c r="AJ719" s="246"/>
      <c r="AK719" s="246"/>
      <c r="AL719" s="246"/>
      <c r="AM719" s="247">
        <v>97778.42</v>
      </c>
      <c r="AN719" s="247">
        <f t="shared" si="22"/>
        <v>29600336.080000002</v>
      </c>
      <c r="AO719" s="245">
        <v>129309.84</v>
      </c>
      <c r="AP719" s="246"/>
      <c r="AQ719" s="246"/>
      <c r="AR719" s="246"/>
      <c r="AS719" s="246"/>
      <c r="AT719" s="246"/>
      <c r="AU719" s="247">
        <v>129309.84</v>
      </c>
      <c r="AV719" s="246">
        <v>9267</v>
      </c>
      <c r="AW719" s="246"/>
      <c r="AX719" s="246"/>
      <c r="AY719" s="246"/>
      <c r="AZ719" s="246"/>
      <c r="BA719" s="246"/>
      <c r="BB719" s="245">
        <v>52373.85</v>
      </c>
      <c r="BC719" s="246"/>
      <c r="BD719" s="246"/>
      <c r="BE719" s="246"/>
      <c r="BF719" s="246"/>
      <c r="BG719" s="246"/>
      <c r="BH719" s="246"/>
      <c r="BI719" s="246"/>
      <c r="BJ719" s="246"/>
      <c r="BK719" s="246"/>
      <c r="BL719" s="246"/>
      <c r="BM719" s="247">
        <f t="shared" si="23"/>
        <v>61640.85</v>
      </c>
      <c r="BN719" s="246"/>
      <c r="BO719" s="246"/>
      <c r="BP719" s="246"/>
      <c r="BQ719" s="246"/>
      <c r="BR719" s="246"/>
      <c r="BS719" s="246"/>
      <c r="BT719" s="256"/>
      <c r="BU719" s="246"/>
      <c r="BV719" s="246"/>
      <c r="BW719" s="246"/>
      <c r="BX719" s="246"/>
      <c r="BY719" s="256"/>
      <c r="BZ719" s="246"/>
      <c r="CA719" s="246"/>
      <c r="CB719" s="256"/>
      <c r="CC719" s="247">
        <v>29595351.07</v>
      </c>
      <c r="CD719" s="247">
        <v>195935.7</v>
      </c>
      <c r="CE719" s="247">
        <v>29791286.770000003</v>
      </c>
      <c r="CG719" s="225"/>
      <c r="CH719" s="225"/>
    </row>
    <row r="720" spans="2:86" ht="15" customHeight="1">
      <c r="B720" s="314"/>
      <c r="C720" s="315" t="s">
        <v>649</v>
      </c>
      <c r="D720" s="316"/>
      <c r="E720" s="197">
        <v>1127387.67</v>
      </c>
      <c r="F720" s="246"/>
      <c r="G720" s="245">
        <v>8860843.2799999975</v>
      </c>
      <c r="H720" s="246"/>
      <c r="I720" s="246"/>
      <c r="J720" s="245">
        <v>12491117.949999999</v>
      </c>
      <c r="K720" s="246"/>
      <c r="L720" s="317">
        <v>22479348.899999995</v>
      </c>
      <c r="M720" s="317"/>
      <c r="N720" s="246"/>
      <c r="O720" s="246"/>
      <c r="P720" s="319"/>
      <c r="Q720" s="319"/>
      <c r="R720" s="246"/>
      <c r="S720" s="246"/>
      <c r="T720" s="256"/>
      <c r="U720" s="245">
        <v>14305981.199999999</v>
      </c>
      <c r="V720" s="245">
        <v>19883671.960000001</v>
      </c>
      <c r="W720" s="245">
        <v>1721561.0100000007</v>
      </c>
      <c r="X720" s="245">
        <v>590428.66000000015</v>
      </c>
      <c r="Y720" s="245">
        <v>11309.98000000004</v>
      </c>
      <c r="Z720" s="245">
        <v>191540.46999999974</v>
      </c>
      <c r="AA720" s="246"/>
      <c r="AB720" s="245">
        <v>11858.54</v>
      </c>
      <c r="AC720" s="245">
        <v>7632387.5300000012</v>
      </c>
      <c r="AD720" s="246"/>
      <c r="AE720" s="247">
        <v>44348739.350000009</v>
      </c>
      <c r="AF720" s="246"/>
      <c r="AG720" s="245">
        <v>1189154.27</v>
      </c>
      <c r="AH720" s="246"/>
      <c r="AI720" s="245">
        <v>405836.1</v>
      </c>
      <c r="AJ720" s="246"/>
      <c r="AK720" s="246"/>
      <c r="AL720" s="246"/>
      <c r="AM720" s="247">
        <v>1594990.37</v>
      </c>
      <c r="AN720" s="247">
        <f t="shared" si="22"/>
        <v>68423078.620000005</v>
      </c>
      <c r="AO720" s="245">
        <v>324336.08999999997</v>
      </c>
      <c r="AP720" s="246"/>
      <c r="AQ720" s="246"/>
      <c r="AR720" s="246"/>
      <c r="AS720" s="246"/>
      <c r="AT720" s="246"/>
      <c r="AU720" s="247">
        <v>324336.08999999997</v>
      </c>
      <c r="AV720" s="245">
        <v>0</v>
      </c>
      <c r="AW720" s="245">
        <v>143440.03000000003</v>
      </c>
      <c r="AX720" s="245">
        <v>120474.51999999999</v>
      </c>
      <c r="AY720" s="245">
        <v>334751.73</v>
      </c>
      <c r="AZ720" s="246"/>
      <c r="BA720" s="246"/>
      <c r="BB720" s="245">
        <v>2335.6200000000026</v>
      </c>
      <c r="BC720" s="246"/>
      <c r="BD720" s="246"/>
      <c r="BE720" s="246"/>
      <c r="BF720" s="245">
        <v>187564.63</v>
      </c>
      <c r="BG720" s="246"/>
      <c r="BH720" s="245">
        <v>4.5474735088646412E-13</v>
      </c>
      <c r="BI720" s="246"/>
      <c r="BJ720" s="246"/>
      <c r="BK720" s="246"/>
      <c r="BL720" s="245">
        <v>485446.58</v>
      </c>
      <c r="BM720" s="247">
        <f t="shared" si="23"/>
        <v>1274013.1100000001</v>
      </c>
      <c r="BN720" s="246"/>
      <c r="BO720" s="246"/>
      <c r="BP720" s="246"/>
      <c r="BQ720" s="246"/>
      <c r="BR720" s="246"/>
      <c r="BS720" s="246"/>
      <c r="BT720" s="256"/>
      <c r="BU720" s="245">
        <v>1507112.5099999998</v>
      </c>
      <c r="BV720" s="245">
        <v>8700.5500000000029</v>
      </c>
      <c r="BW720" s="246"/>
      <c r="BX720" s="246"/>
      <c r="BY720" s="247">
        <v>1515813.0599999998</v>
      </c>
      <c r="BZ720" s="245">
        <v>1074118.5899999999</v>
      </c>
      <c r="CA720" s="245">
        <v>24842.6</v>
      </c>
      <c r="CB720" s="247">
        <v>1098961.19</v>
      </c>
      <c r="CC720" s="256"/>
      <c r="CD720" s="256"/>
      <c r="CE720" s="247">
        <v>72636202.070000023</v>
      </c>
      <c r="CG720" s="225"/>
      <c r="CH720" s="225"/>
    </row>
    <row r="721" spans="2:86" ht="15" customHeight="1">
      <c r="B721" s="314" t="s">
        <v>270</v>
      </c>
      <c r="C721" s="315" t="s">
        <v>647</v>
      </c>
      <c r="D721" s="316"/>
      <c r="E721" s="197">
        <v>52979.79</v>
      </c>
      <c r="F721" s="246"/>
      <c r="G721" s="245">
        <v>100875720.17999999</v>
      </c>
      <c r="H721" s="245">
        <v>1358045.87</v>
      </c>
      <c r="I721" s="246"/>
      <c r="J721" s="245">
        <v>718725.70000000019</v>
      </c>
      <c r="K721" s="246"/>
      <c r="L721" s="317">
        <v>103005471.54000001</v>
      </c>
      <c r="M721" s="317"/>
      <c r="N721" s="246"/>
      <c r="O721" s="246"/>
      <c r="P721" s="319"/>
      <c r="Q721" s="319"/>
      <c r="R721" s="245">
        <v>74199.53</v>
      </c>
      <c r="S721" s="246"/>
      <c r="T721" s="247">
        <v>74199.53</v>
      </c>
      <c r="U721" s="245">
        <v>18443155.579999998</v>
      </c>
      <c r="V721" s="245">
        <v>130374727.7</v>
      </c>
      <c r="W721" s="245">
        <v>3711453.39</v>
      </c>
      <c r="X721" s="245">
        <v>1702543.3600000001</v>
      </c>
      <c r="Y721" s="245">
        <v>648689.05000000005</v>
      </c>
      <c r="Z721" s="245">
        <v>1977260.39</v>
      </c>
      <c r="AA721" s="246"/>
      <c r="AB721" s="245">
        <v>7100866.8700000001</v>
      </c>
      <c r="AC721" s="245">
        <v>38334940.689999998</v>
      </c>
      <c r="AD721" s="246"/>
      <c r="AE721" s="247">
        <v>202293637.03</v>
      </c>
      <c r="AF721" s="245">
        <v>3272638.66</v>
      </c>
      <c r="AG721" s="245">
        <v>1654789.35</v>
      </c>
      <c r="AH721" s="246"/>
      <c r="AI721" s="246"/>
      <c r="AJ721" s="246"/>
      <c r="AK721" s="246"/>
      <c r="AL721" s="246"/>
      <c r="AM721" s="247">
        <v>4927428.01</v>
      </c>
      <c r="AN721" s="247">
        <f t="shared" si="22"/>
        <v>310300736.11000001</v>
      </c>
      <c r="AO721" s="245">
        <v>75404.37</v>
      </c>
      <c r="AP721" s="246"/>
      <c r="AQ721" s="246"/>
      <c r="AR721" s="246"/>
      <c r="AS721" s="246"/>
      <c r="AT721" s="246"/>
      <c r="AU721" s="247">
        <v>75404.37</v>
      </c>
      <c r="AV721" s="246"/>
      <c r="AW721" s="245">
        <v>449296.18</v>
      </c>
      <c r="AX721" s="245">
        <v>22924.319999999985</v>
      </c>
      <c r="AY721" s="245">
        <v>4249.75</v>
      </c>
      <c r="AZ721" s="246"/>
      <c r="BA721" s="246"/>
      <c r="BB721" s="245">
        <v>679678.97999999986</v>
      </c>
      <c r="BC721" s="246"/>
      <c r="BD721" s="246"/>
      <c r="BE721" s="246"/>
      <c r="BF721" s="245">
        <v>105988.57</v>
      </c>
      <c r="BG721" s="246"/>
      <c r="BH721" s="246"/>
      <c r="BI721" s="246"/>
      <c r="BJ721" s="246"/>
      <c r="BK721" s="246"/>
      <c r="BL721" s="245">
        <v>11590362.329999998</v>
      </c>
      <c r="BM721" s="247">
        <f t="shared" si="23"/>
        <v>12852500.129999999</v>
      </c>
      <c r="BN721" s="246"/>
      <c r="BO721" s="246"/>
      <c r="BP721" s="246"/>
      <c r="BQ721" s="246"/>
      <c r="BR721" s="246"/>
      <c r="BS721" s="246"/>
      <c r="BT721" s="256"/>
      <c r="BU721" s="245">
        <v>4290903.5999999996</v>
      </c>
      <c r="BV721" s="245">
        <v>9360.010000000002</v>
      </c>
      <c r="BW721" s="246"/>
      <c r="BX721" s="246"/>
      <c r="BY721" s="247">
        <v>4300263.6099999994</v>
      </c>
      <c r="BZ721" s="245">
        <v>10029752.560000001</v>
      </c>
      <c r="CA721" s="245">
        <v>669630.37000000011</v>
      </c>
      <c r="CB721" s="247">
        <v>10699382.93</v>
      </c>
      <c r="CC721" s="256"/>
      <c r="CD721" s="256"/>
      <c r="CE721" s="247">
        <v>338228287.14999998</v>
      </c>
      <c r="CG721" s="225"/>
      <c r="CH721" s="225"/>
    </row>
    <row r="722" spans="2:86" ht="15" customHeight="1">
      <c r="B722" s="314"/>
      <c r="C722" s="315" t="s">
        <v>648</v>
      </c>
      <c r="D722" s="316"/>
      <c r="E722" s="197"/>
      <c r="F722" s="246"/>
      <c r="G722" s="245">
        <v>68919057.629999995</v>
      </c>
      <c r="H722" s="246"/>
      <c r="I722" s="246"/>
      <c r="J722" s="246"/>
      <c r="K722" s="246"/>
      <c r="L722" s="317">
        <v>68919057.629999995</v>
      </c>
      <c r="M722" s="317"/>
      <c r="N722" s="246"/>
      <c r="O722" s="246"/>
      <c r="P722" s="319"/>
      <c r="Q722" s="319"/>
      <c r="R722" s="246"/>
      <c r="S722" s="246"/>
      <c r="T722" s="256"/>
      <c r="U722" s="246"/>
      <c r="V722" s="245">
        <v>37314137.640000001</v>
      </c>
      <c r="W722" s="245">
        <v>3286733.99</v>
      </c>
      <c r="X722" s="245">
        <v>1605811.71</v>
      </c>
      <c r="Y722" s="245">
        <v>548091.23</v>
      </c>
      <c r="Z722" s="245">
        <v>1758400.69</v>
      </c>
      <c r="AA722" s="246"/>
      <c r="AB722" s="245">
        <v>4609826.08</v>
      </c>
      <c r="AC722" s="246"/>
      <c r="AD722" s="246"/>
      <c r="AE722" s="247">
        <v>49123001.339999996</v>
      </c>
      <c r="AF722" s="246"/>
      <c r="AG722" s="246"/>
      <c r="AH722" s="246"/>
      <c r="AI722" s="246"/>
      <c r="AJ722" s="246"/>
      <c r="AK722" s="246"/>
      <c r="AL722" s="246"/>
      <c r="AM722" s="256"/>
      <c r="AN722" s="247">
        <f t="shared" si="22"/>
        <v>118042058.97</v>
      </c>
      <c r="AO722" s="246"/>
      <c r="AP722" s="246"/>
      <c r="AQ722" s="246"/>
      <c r="AR722" s="246"/>
      <c r="AS722" s="246"/>
      <c r="AT722" s="246"/>
      <c r="AU722" s="256"/>
      <c r="AV722" s="246"/>
      <c r="AW722" s="246"/>
      <c r="AX722" s="246"/>
      <c r="AY722" s="246"/>
      <c r="AZ722" s="246"/>
      <c r="BA722" s="246"/>
      <c r="BB722" s="245">
        <v>569635.97</v>
      </c>
      <c r="BC722" s="246"/>
      <c r="BD722" s="246"/>
      <c r="BE722" s="246"/>
      <c r="BF722" s="246"/>
      <c r="BG722" s="246"/>
      <c r="BH722" s="246"/>
      <c r="BI722" s="246"/>
      <c r="BJ722" s="246"/>
      <c r="BK722" s="246"/>
      <c r="BL722" s="246"/>
      <c r="BM722" s="247">
        <f t="shared" si="23"/>
        <v>569635.97</v>
      </c>
      <c r="BN722" s="246"/>
      <c r="BO722" s="246"/>
      <c r="BP722" s="246"/>
      <c r="BQ722" s="246"/>
      <c r="BR722" s="246"/>
      <c r="BS722" s="246"/>
      <c r="BT722" s="256"/>
      <c r="BU722" s="246"/>
      <c r="BV722" s="246"/>
      <c r="BW722" s="246"/>
      <c r="BX722" s="246"/>
      <c r="BY722" s="256"/>
      <c r="BZ722" s="246"/>
      <c r="CA722" s="246"/>
      <c r="CB722" s="256"/>
      <c r="CC722" s="247">
        <v>118042058.96999998</v>
      </c>
      <c r="CD722" s="247">
        <v>569635.97</v>
      </c>
      <c r="CE722" s="247">
        <v>118611694.94</v>
      </c>
      <c r="CG722" s="225"/>
      <c r="CH722" s="225"/>
    </row>
    <row r="723" spans="2:86" ht="15" customHeight="1">
      <c r="B723" s="314"/>
      <c r="C723" s="315" t="s">
        <v>649</v>
      </c>
      <c r="D723" s="316"/>
      <c r="E723" s="197">
        <v>52979.79</v>
      </c>
      <c r="F723" s="246"/>
      <c r="G723" s="245">
        <v>31956662.549999997</v>
      </c>
      <c r="H723" s="245">
        <v>1358045.87</v>
      </c>
      <c r="I723" s="246"/>
      <c r="J723" s="245">
        <v>718725.70000000019</v>
      </c>
      <c r="K723" s="246"/>
      <c r="L723" s="317">
        <v>34086413.910000011</v>
      </c>
      <c r="M723" s="317"/>
      <c r="N723" s="246"/>
      <c r="O723" s="246"/>
      <c r="P723" s="319"/>
      <c r="Q723" s="319"/>
      <c r="R723" s="245">
        <v>74199.53</v>
      </c>
      <c r="S723" s="246"/>
      <c r="T723" s="247">
        <v>74199.53</v>
      </c>
      <c r="U723" s="245">
        <v>18443155.579999998</v>
      </c>
      <c r="V723" s="245">
        <v>93060590.060000002</v>
      </c>
      <c r="W723" s="245">
        <v>424719.39999999991</v>
      </c>
      <c r="X723" s="245">
        <v>96731.65000000014</v>
      </c>
      <c r="Y723" s="245">
        <v>100597.82000000007</v>
      </c>
      <c r="Z723" s="245">
        <v>218859.69999999995</v>
      </c>
      <c r="AA723" s="246"/>
      <c r="AB723" s="245">
        <v>2491040.79</v>
      </c>
      <c r="AC723" s="245">
        <v>38334940.689999998</v>
      </c>
      <c r="AD723" s="246"/>
      <c r="AE723" s="247">
        <v>153170635.69</v>
      </c>
      <c r="AF723" s="245">
        <v>3272638.66</v>
      </c>
      <c r="AG723" s="245">
        <v>1654789.35</v>
      </c>
      <c r="AH723" s="246"/>
      <c r="AI723" s="246"/>
      <c r="AJ723" s="246"/>
      <c r="AK723" s="246"/>
      <c r="AL723" s="246"/>
      <c r="AM723" s="247">
        <v>4927428.01</v>
      </c>
      <c r="AN723" s="247">
        <f t="shared" si="22"/>
        <v>192258677.13999999</v>
      </c>
      <c r="AO723" s="245">
        <v>75404.37</v>
      </c>
      <c r="AP723" s="246"/>
      <c r="AQ723" s="246"/>
      <c r="AR723" s="246"/>
      <c r="AS723" s="246"/>
      <c r="AT723" s="246"/>
      <c r="AU723" s="247">
        <v>75404.37</v>
      </c>
      <c r="AV723" s="246"/>
      <c r="AW723" s="245">
        <v>449296.18</v>
      </c>
      <c r="AX723" s="245">
        <v>22924.319999999985</v>
      </c>
      <c r="AY723" s="245">
        <v>4249.75</v>
      </c>
      <c r="AZ723" s="246"/>
      <c r="BA723" s="246"/>
      <c r="BB723" s="245">
        <v>110043.00999999989</v>
      </c>
      <c r="BC723" s="246"/>
      <c r="BD723" s="246"/>
      <c r="BE723" s="246"/>
      <c r="BF723" s="245">
        <v>105988.57</v>
      </c>
      <c r="BG723" s="246"/>
      <c r="BH723" s="246"/>
      <c r="BI723" s="246"/>
      <c r="BJ723" s="246"/>
      <c r="BK723" s="246"/>
      <c r="BL723" s="245">
        <v>11590362.329999998</v>
      </c>
      <c r="BM723" s="247">
        <f t="shared" si="23"/>
        <v>12282864.159999998</v>
      </c>
      <c r="BN723" s="246"/>
      <c r="BO723" s="246"/>
      <c r="BP723" s="246"/>
      <c r="BQ723" s="246"/>
      <c r="BR723" s="246"/>
      <c r="BS723" s="246"/>
      <c r="BT723" s="256"/>
      <c r="BU723" s="245">
        <v>4290903.5999999996</v>
      </c>
      <c r="BV723" s="245">
        <v>9360.010000000002</v>
      </c>
      <c r="BW723" s="246"/>
      <c r="BX723" s="246"/>
      <c r="BY723" s="247">
        <v>4300263.6099999994</v>
      </c>
      <c r="BZ723" s="245">
        <v>10029752.560000001</v>
      </c>
      <c r="CA723" s="245">
        <v>669630.37000000011</v>
      </c>
      <c r="CB723" s="247">
        <v>10699382.93</v>
      </c>
      <c r="CC723" s="256"/>
      <c r="CD723" s="256"/>
      <c r="CE723" s="247">
        <v>219616592.20999998</v>
      </c>
      <c r="CG723" s="225"/>
      <c r="CH723" s="225"/>
    </row>
    <row r="724" spans="2:86" ht="15" customHeight="1">
      <c r="B724" s="314" t="s">
        <v>271</v>
      </c>
      <c r="C724" s="315" t="s">
        <v>647</v>
      </c>
      <c r="D724" s="316"/>
      <c r="E724" s="197">
        <v>2459512.5100000002</v>
      </c>
      <c r="F724" s="246"/>
      <c r="G724" s="245">
        <v>50280335.130000003</v>
      </c>
      <c r="H724" s="246"/>
      <c r="I724" s="246"/>
      <c r="J724" s="245">
        <v>176018.81</v>
      </c>
      <c r="K724" s="246"/>
      <c r="L724" s="317">
        <v>52915866.450000003</v>
      </c>
      <c r="M724" s="317"/>
      <c r="N724" s="246"/>
      <c r="O724" s="245">
        <v>191499.53</v>
      </c>
      <c r="P724" s="319"/>
      <c r="Q724" s="319"/>
      <c r="R724" s="245">
        <v>27490.5</v>
      </c>
      <c r="S724" s="246"/>
      <c r="T724" s="247">
        <v>218990.03</v>
      </c>
      <c r="U724" s="245">
        <v>4969406.84</v>
      </c>
      <c r="V724" s="245">
        <v>17218626.43</v>
      </c>
      <c r="W724" s="245">
        <v>3941385.84</v>
      </c>
      <c r="X724" s="245">
        <v>2856459.24</v>
      </c>
      <c r="Y724" s="245">
        <v>15409.58</v>
      </c>
      <c r="Z724" s="245">
        <v>714205.52</v>
      </c>
      <c r="AA724" s="246"/>
      <c r="AB724" s="245">
        <v>536744.26</v>
      </c>
      <c r="AC724" s="245">
        <v>5507.2299999999977</v>
      </c>
      <c r="AD724" s="245">
        <v>17758.400000000001</v>
      </c>
      <c r="AE724" s="247">
        <v>30275503.34</v>
      </c>
      <c r="AF724" s="245">
        <v>302931.40999999997</v>
      </c>
      <c r="AG724" s="245">
        <v>423838.15</v>
      </c>
      <c r="AH724" s="246"/>
      <c r="AI724" s="246"/>
      <c r="AJ724" s="246"/>
      <c r="AK724" s="246"/>
      <c r="AL724" s="246"/>
      <c r="AM724" s="247">
        <v>726769.56</v>
      </c>
      <c r="AN724" s="247">
        <f t="shared" si="22"/>
        <v>84137129.38000001</v>
      </c>
      <c r="AO724" s="245">
        <v>125695.49</v>
      </c>
      <c r="AP724" s="246"/>
      <c r="AQ724" s="246"/>
      <c r="AR724" s="246"/>
      <c r="AS724" s="245">
        <v>3768.1000000000004</v>
      </c>
      <c r="AT724" s="246"/>
      <c r="AU724" s="247">
        <v>129463.59000000001</v>
      </c>
      <c r="AV724" s="246"/>
      <c r="AW724" s="245">
        <v>348.89</v>
      </c>
      <c r="AX724" s="245">
        <v>96307.8</v>
      </c>
      <c r="AY724" s="245">
        <v>251258.18000000002</v>
      </c>
      <c r="AZ724" s="246"/>
      <c r="BA724" s="246"/>
      <c r="BB724" s="245">
        <v>302946.40999999997</v>
      </c>
      <c r="BC724" s="246"/>
      <c r="BD724" s="246"/>
      <c r="BE724" s="246"/>
      <c r="BF724" s="245">
        <v>80014.820000000007</v>
      </c>
      <c r="BG724" s="246"/>
      <c r="BH724" s="246"/>
      <c r="BI724" s="246"/>
      <c r="BJ724" s="246"/>
      <c r="BK724" s="246"/>
      <c r="BL724" s="245">
        <v>15171.14</v>
      </c>
      <c r="BM724" s="247">
        <f t="shared" si="23"/>
        <v>746047.24000000011</v>
      </c>
      <c r="BN724" s="246"/>
      <c r="BO724" s="246"/>
      <c r="BP724" s="246"/>
      <c r="BQ724" s="246"/>
      <c r="BR724" s="246"/>
      <c r="BS724" s="246"/>
      <c r="BT724" s="256"/>
      <c r="BU724" s="245">
        <v>1819271.47</v>
      </c>
      <c r="BV724" s="245">
        <v>2245.6699999999992</v>
      </c>
      <c r="BW724" s="246"/>
      <c r="BX724" s="246"/>
      <c r="BY724" s="247">
        <v>1821517.14</v>
      </c>
      <c r="BZ724" s="245">
        <v>198973.61</v>
      </c>
      <c r="CA724" s="246"/>
      <c r="CB724" s="247">
        <v>198973.61</v>
      </c>
      <c r="CC724" s="256"/>
      <c r="CD724" s="256"/>
      <c r="CE724" s="247">
        <v>87033130.960000008</v>
      </c>
      <c r="CG724" s="225"/>
      <c r="CH724" s="225"/>
    </row>
    <row r="725" spans="2:86" ht="15" customHeight="1">
      <c r="B725" s="314"/>
      <c r="C725" s="315" t="s">
        <v>648</v>
      </c>
      <c r="D725" s="316"/>
      <c r="E725" s="197"/>
      <c r="F725" s="246"/>
      <c r="G725" s="245">
        <v>37259689.540000007</v>
      </c>
      <c r="H725" s="246"/>
      <c r="I725" s="246"/>
      <c r="J725" s="246"/>
      <c r="K725" s="246"/>
      <c r="L725" s="317">
        <v>37259689.540000007</v>
      </c>
      <c r="M725" s="317"/>
      <c r="N725" s="246"/>
      <c r="O725" s="245">
        <v>183299.12</v>
      </c>
      <c r="P725" s="319"/>
      <c r="Q725" s="319"/>
      <c r="R725" s="246"/>
      <c r="S725" s="246"/>
      <c r="T725" s="247">
        <v>183299.12</v>
      </c>
      <c r="U725" s="246"/>
      <c r="V725" s="245">
        <v>6114528.2600000007</v>
      </c>
      <c r="W725" s="245">
        <v>3333461.07</v>
      </c>
      <c r="X725" s="245">
        <v>2445140.9200000004</v>
      </c>
      <c r="Y725" s="245">
        <v>15409.58</v>
      </c>
      <c r="Z725" s="245">
        <v>698891.24</v>
      </c>
      <c r="AA725" s="246"/>
      <c r="AB725" s="245">
        <v>275250.08999999997</v>
      </c>
      <c r="AC725" s="246"/>
      <c r="AD725" s="246"/>
      <c r="AE725" s="247">
        <v>12882681.16</v>
      </c>
      <c r="AF725" s="246"/>
      <c r="AG725" s="246"/>
      <c r="AH725" s="246"/>
      <c r="AI725" s="246"/>
      <c r="AJ725" s="246"/>
      <c r="AK725" s="246"/>
      <c r="AL725" s="246"/>
      <c r="AM725" s="256"/>
      <c r="AN725" s="247">
        <f t="shared" si="22"/>
        <v>50325669.820000008</v>
      </c>
      <c r="AO725" s="246"/>
      <c r="AP725" s="246"/>
      <c r="AQ725" s="246"/>
      <c r="AR725" s="246"/>
      <c r="AS725" s="246"/>
      <c r="AT725" s="246"/>
      <c r="AU725" s="256"/>
      <c r="AV725" s="246"/>
      <c r="AW725" s="246"/>
      <c r="AX725" s="246"/>
      <c r="AY725" s="246"/>
      <c r="AZ725" s="246"/>
      <c r="BA725" s="246"/>
      <c r="BB725" s="245">
        <v>302946.41000000003</v>
      </c>
      <c r="BC725" s="246"/>
      <c r="BD725" s="246"/>
      <c r="BE725" s="246"/>
      <c r="BF725" s="246"/>
      <c r="BG725" s="246"/>
      <c r="BH725" s="246"/>
      <c r="BI725" s="246"/>
      <c r="BJ725" s="246"/>
      <c r="BK725" s="246"/>
      <c r="BL725" s="246"/>
      <c r="BM725" s="247">
        <f t="shared" si="23"/>
        <v>302946.41000000003</v>
      </c>
      <c r="BN725" s="246"/>
      <c r="BO725" s="246"/>
      <c r="BP725" s="246"/>
      <c r="BQ725" s="246"/>
      <c r="BR725" s="246"/>
      <c r="BS725" s="246"/>
      <c r="BT725" s="256"/>
      <c r="BU725" s="246"/>
      <c r="BV725" s="246"/>
      <c r="BW725" s="246"/>
      <c r="BX725" s="246"/>
      <c r="BY725" s="256"/>
      <c r="BZ725" s="246"/>
      <c r="CA725" s="246"/>
      <c r="CB725" s="256"/>
      <c r="CC725" s="247">
        <v>50325669.820000008</v>
      </c>
      <c r="CD725" s="247">
        <v>302946.41000000003</v>
      </c>
      <c r="CE725" s="247">
        <v>50628616.229999997</v>
      </c>
      <c r="CG725" s="225"/>
      <c r="CH725" s="225"/>
    </row>
    <row r="726" spans="2:86" ht="15" customHeight="1">
      <c r="B726" s="314"/>
      <c r="C726" s="315" t="s">
        <v>649</v>
      </c>
      <c r="D726" s="316"/>
      <c r="E726" s="197">
        <v>2459512.5100000002</v>
      </c>
      <c r="F726" s="246"/>
      <c r="G726" s="245">
        <v>13020645.589999996</v>
      </c>
      <c r="H726" s="246"/>
      <c r="I726" s="246"/>
      <c r="J726" s="245">
        <v>176018.81</v>
      </c>
      <c r="K726" s="246"/>
      <c r="L726" s="317">
        <v>15656176.909999996</v>
      </c>
      <c r="M726" s="317"/>
      <c r="N726" s="246"/>
      <c r="O726" s="245">
        <v>8200.4100000000035</v>
      </c>
      <c r="P726" s="319"/>
      <c r="Q726" s="319"/>
      <c r="R726" s="245">
        <v>27490.5</v>
      </c>
      <c r="S726" s="246"/>
      <c r="T726" s="247">
        <v>35690.910000000003</v>
      </c>
      <c r="U726" s="245">
        <v>4969406.84</v>
      </c>
      <c r="V726" s="245">
        <v>11104098.169999998</v>
      </c>
      <c r="W726" s="245">
        <v>607924.77</v>
      </c>
      <c r="X726" s="245">
        <v>411318.31999999983</v>
      </c>
      <c r="Y726" s="246"/>
      <c r="Z726" s="245">
        <v>15314.280000000028</v>
      </c>
      <c r="AA726" s="246"/>
      <c r="AB726" s="245">
        <v>261494.17000000004</v>
      </c>
      <c r="AC726" s="245">
        <v>5507.2299999999977</v>
      </c>
      <c r="AD726" s="245">
        <v>17758.400000000001</v>
      </c>
      <c r="AE726" s="247">
        <v>17392822.18</v>
      </c>
      <c r="AF726" s="245">
        <v>302931.40999999997</v>
      </c>
      <c r="AG726" s="245">
        <v>423838.15</v>
      </c>
      <c r="AH726" s="246"/>
      <c r="AI726" s="246"/>
      <c r="AJ726" s="246"/>
      <c r="AK726" s="246"/>
      <c r="AL726" s="246"/>
      <c r="AM726" s="247">
        <v>726769.56</v>
      </c>
      <c r="AN726" s="247">
        <f t="shared" si="22"/>
        <v>33811459.559999995</v>
      </c>
      <c r="AO726" s="245">
        <v>125695.49</v>
      </c>
      <c r="AP726" s="246"/>
      <c r="AQ726" s="246"/>
      <c r="AR726" s="246"/>
      <c r="AS726" s="245">
        <v>3768.1000000000004</v>
      </c>
      <c r="AT726" s="246"/>
      <c r="AU726" s="247">
        <v>129463.59000000001</v>
      </c>
      <c r="AV726" s="246"/>
      <c r="AW726" s="245">
        <v>348.89</v>
      </c>
      <c r="AX726" s="245">
        <v>96307.8</v>
      </c>
      <c r="AY726" s="245">
        <v>251258.18000000002</v>
      </c>
      <c r="AZ726" s="246"/>
      <c r="BA726" s="246"/>
      <c r="BB726" s="245">
        <v>0</v>
      </c>
      <c r="BC726" s="246"/>
      <c r="BD726" s="246"/>
      <c r="BE726" s="246"/>
      <c r="BF726" s="245">
        <v>80014.820000000007</v>
      </c>
      <c r="BG726" s="246"/>
      <c r="BH726" s="246"/>
      <c r="BI726" s="246"/>
      <c r="BJ726" s="246"/>
      <c r="BK726" s="246"/>
      <c r="BL726" s="245">
        <v>15171.14</v>
      </c>
      <c r="BM726" s="247">
        <f t="shared" si="23"/>
        <v>443100.83</v>
      </c>
      <c r="BN726" s="246"/>
      <c r="BO726" s="246"/>
      <c r="BP726" s="246"/>
      <c r="BQ726" s="246"/>
      <c r="BR726" s="246"/>
      <c r="BS726" s="246"/>
      <c r="BT726" s="256"/>
      <c r="BU726" s="245">
        <v>1819271.47</v>
      </c>
      <c r="BV726" s="245">
        <v>2245.6699999999992</v>
      </c>
      <c r="BW726" s="246"/>
      <c r="BX726" s="246"/>
      <c r="BY726" s="247">
        <v>1821517.14</v>
      </c>
      <c r="BZ726" s="245">
        <v>198973.61</v>
      </c>
      <c r="CA726" s="246"/>
      <c r="CB726" s="247">
        <v>198973.61</v>
      </c>
      <c r="CC726" s="256"/>
      <c r="CD726" s="256"/>
      <c r="CE726" s="247">
        <v>36404514.730000012</v>
      </c>
      <c r="CG726" s="225"/>
      <c r="CH726" s="225"/>
    </row>
    <row r="727" spans="2:86" ht="15" customHeight="1">
      <c r="B727" s="314" t="s">
        <v>272</v>
      </c>
      <c r="C727" s="315" t="s">
        <v>647</v>
      </c>
      <c r="D727" s="316"/>
      <c r="E727" s="197">
        <v>18738500.379999999</v>
      </c>
      <c r="F727" s="246"/>
      <c r="G727" s="245">
        <v>44982291.619999997</v>
      </c>
      <c r="H727" s="246"/>
      <c r="I727" s="246"/>
      <c r="J727" s="245">
        <v>121118.86000000002</v>
      </c>
      <c r="K727" s="246"/>
      <c r="L727" s="317">
        <v>63841910.859999999</v>
      </c>
      <c r="M727" s="317"/>
      <c r="N727" s="245">
        <v>360943.94</v>
      </c>
      <c r="O727" s="245">
        <v>506803.43</v>
      </c>
      <c r="P727" s="318">
        <v>644850.49</v>
      </c>
      <c r="Q727" s="318"/>
      <c r="R727" s="245">
        <v>137835.42000000001</v>
      </c>
      <c r="S727" s="246"/>
      <c r="T727" s="247">
        <v>1650433.2799999998</v>
      </c>
      <c r="U727" s="245">
        <v>31687876.739999998</v>
      </c>
      <c r="V727" s="245">
        <v>88955473.129999995</v>
      </c>
      <c r="W727" s="245">
        <v>4107447.8600000003</v>
      </c>
      <c r="X727" s="245">
        <v>1346042.8099999998</v>
      </c>
      <c r="Y727" s="245">
        <v>280420.63</v>
      </c>
      <c r="Z727" s="245">
        <v>1907665.89</v>
      </c>
      <c r="AA727" s="246"/>
      <c r="AB727" s="245">
        <v>1556611.36</v>
      </c>
      <c r="AC727" s="245">
        <v>887337.03999999992</v>
      </c>
      <c r="AD727" s="246"/>
      <c r="AE727" s="247">
        <v>130728875.45999999</v>
      </c>
      <c r="AF727" s="245">
        <v>785699</v>
      </c>
      <c r="AG727" s="245">
        <v>610465.71</v>
      </c>
      <c r="AH727" s="246"/>
      <c r="AI727" s="246"/>
      <c r="AJ727" s="245">
        <v>377058.79</v>
      </c>
      <c r="AK727" s="246"/>
      <c r="AL727" s="246"/>
      <c r="AM727" s="247">
        <v>1773223.5</v>
      </c>
      <c r="AN727" s="247">
        <f t="shared" si="22"/>
        <v>197994443.09999999</v>
      </c>
      <c r="AO727" s="245">
        <v>36942.78</v>
      </c>
      <c r="AP727" s="246"/>
      <c r="AQ727" s="246"/>
      <c r="AR727" s="246"/>
      <c r="AS727" s="246"/>
      <c r="AT727" s="246"/>
      <c r="AU727" s="247">
        <v>36942.78</v>
      </c>
      <c r="AV727" s="246"/>
      <c r="AW727" s="246"/>
      <c r="AX727" s="245">
        <v>45370.720000000008</v>
      </c>
      <c r="AY727" s="245">
        <v>362923.39</v>
      </c>
      <c r="AZ727" s="246"/>
      <c r="BA727" s="246"/>
      <c r="BB727" s="245">
        <v>199296.88</v>
      </c>
      <c r="BC727" s="246"/>
      <c r="BD727" s="246"/>
      <c r="BE727" s="246"/>
      <c r="BF727" s="245">
        <v>39020.22</v>
      </c>
      <c r="BG727" s="245">
        <v>23023.64</v>
      </c>
      <c r="BH727" s="246"/>
      <c r="BI727" s="246"/>
      <c r="BJ727" s="246"/>
      <c r="BK727" s="246"/>
      <c r="BL727" s="245">
        <v>340334.42999999993</v>
      </c>
      <c r="BM727" s="247">
        <f t="shared" si="23"/>
        <v>1009969.2799999999</v>
      </c>
      <c r="BN727" s="246"/>
      <c r="BO727" s="246"/>
      <c r="BP727" s="246"/>
      <c r="BQ727" s="246"/>
      <c r="BR727" s="246"/>
      <c r="BS727" s="246"/>
      <c r="BT727" s="256"/>
      <c r="BU727" s="245">
        <v>881447.44999999984</v>
      </c>
      <c r="BV727" s="246"/>
      <c r="BW727" s="246"/>
      <c r="BX727" s="246"/>
      <c r="BY727" s="247">
        <v>881447.44999999984</v>
      </c>
      <c r="BZ727" s="245">
        <v>5924206.7800000003</v>
      </c>
      <c r="CA727" s="245">
        <v>22284.120000000003</v>
      </c>
      <c r="CB727" s="247">
        <v>5946490.9000000004</v>
      </c>
      <c r="CC727" s="256"/>
      <c r="CD727" s="256"/>
      <c r="CE727" s="247">
        <v>205869293.50999999</v>
      </c>
      <c r="CG727" s="225"/>
      <c r="CH727" s="225"/>
    </row>
    <row r="728" spans="2:86" ht="15" customHeight="1">
      <c r="B728" s="314"/>
      <c r="C728" s="315" t="s">
        <v>648</v>
      </c>
      <c r="D728" s="316"/>
      <c r="E728" s="197"/>
      <c r="F728" s="246"/>
      <c r="G728" s="245">
        <v>20914969.550000001</v>
      </c>
      <c r="H728" s="246"/>
      <c r="I728" s="246"/>
      <c r="J728" s="246"/>
      <c r="K728" s="246"/>
      <c r="L728" s="317">
        <v>20914969.550000001</v>
      </c>
      <c r="M728" s="317"/>
      <c r="N728" s="245">
        <v>343857.82</v>
      </c>
      <c r="O728" s="245">
        <v>506803.43</v>
      </c>
      <c r="P728" s="318">
        <v>317205.3</v>
      </c>
      <c r="Q728" s="318"/>
      <c r="R728" s="246"/>
      <c r="S728" s="246"/>
      <c r="T728" s="247">
        <v>1167866.55</v>
      </c>
      <c r="U728" s="246"/>
      <c r="V728" s="245">
        <v>19436773.41</v>
      </c>
      <c r="W728" s="245">
        <v>2904036.96</v>
      </c>
      <c r="X728" s="245">
        <v>1245551.0599999998</v>
      </c>
      <c r="Y728" s="245">
        <v>266225.27</v>
      </c>
      <c r="Z728" s="245">
        <v>1769548.87</v>
      </c>
      <c r="AA728" s="246"/>
      <c r="AB728" s="245">
        <v>1113892.53</v>
      </c>
      <c r="AC728" s="246"/>
      <c r="AD728" s="246"/>
      <c r="AE728" s="247">
        <v>26736028.100000001</v>
      </c>
      <c r="AF728" s="246"/>
      <c r="AG728" s="246"/>
      <c r="AH728" s="246"/>
      <c r="AI728" s="246"/>
      <c r="AJ728" s="246"/>
      <c r="AK728" s="246"/>
      <c r="AL728" s="246"/>
      <c r="AM728" s="256"/>
      <c r="AN728" s="247">
        <f t="shared" si="22"/>
        <v>48818864.200000003</v>
      </c>
      <c r="AO728" s="246"/>
      <c r="AP728" s="246"/>
      <c r="AQ728" s="246"/>
      <c r="AR728" s="246"/>
      <c r="AS728" s="246"/>
      <c r="AT728" s="246"/>
      <c r="AU728" s="256"/>
      <c r="AV728" s="246"/>
      <c r="AW728" s="246"/>
      <c r="AX728" s="246"/>
      <c r="AY728" s="246"/>
      <c r="AZ728" s="246"/>
      <c r="BA728" s="246"/>
      <c r="BB728" s="245">
        <v>199296.88</v>
      </c>
      <c r="BC728" s="246"/>
      <c r="BD728" s="246"/>
      <c r="BE728" s="246"/>
      <c r="BF728" s="246"/>
      <c r="BG728" s="246"/>
      <c r="BH728" s="246"/>
      <c r="BI728" s="246"/>
      <c r="BJ728" s="246"/>
      <c r="BK728" s="246"/>
      <c r="BL728" s="246"/>
      <c r="BM728" s="247">
        <f t="shared" si="23"/>
        <v>199296.88</v>
      </c>
      <c r="BN728" s="246"/>
      <c r="BO728" s="246"/>
      <c r="BP728" s="246"/>
      <c r="BQ728" s="246"/>
      <c r="BR728" s="246"/>
      <c r="BS728" s="246"/>
      <c r="BT728" s="256"/>
      <c r="BU728" s="246"/>
      <c r="BV728" s="246"/>
      <c r="BW728" s="246"/>
      <c r="BX728" s="246"/>
      <c r="BY728" s="256"/>
      <c r="BZ728" s="246"/>
      <c r="CA728" s="246"/>
      <c r="CB728" s="256"/>
      <c r="CC728" s="247">
        <v>48818864.200000003</v>
      </c>
      <c r="CD728" s="247">
        <v>199296.88</v>
      </c>
      <c r="CE728" s="247">
        <v>49018161.079999998</v>
      </c>
      <c r="CG728" s="225"/>
      <c r="CH728" s="225"/>
    </row>
    <row r="729" spans="2:86" ht="15" customHeight="1">
      <c r="B729" s="314"/>
      <c r="C729" s="315" t="s">
        <v>649</v>
      </c>
      <c r="D729" s="316"/>
      <c r="E729" s="197">
        <v>18738500.379999999</v>
      </c>
      <c r="F729" s="246"/>
      <c r="G729" s="245">
        <v>24067322.069999997</v>
      </c>
      <c r="H729" s="246"/>
      <c r="I729" s="246"/>
      <c r="J729" s="245">
        <v>121118.86000000002</v>
      </c>
      <c r="K729" s="246"/>
      <c r="L729" s="317">
        <v>42926941.310000002</v>
      </c>
      <c r="M729" s="317"/>
      <c r="N729" s="245">
        <v>17086.119999999995</v>
      </c>
      <c r="O729" s="246"/>
      <c r="P729" s="318">
        <v>327645.19</v>
      </c>
      <c r="Q729" s="318"/>
      <c r="R729" s="245">
        <v>137835.42000000001</v>
      </c>
      <c r="S729" s="246"/>
      <c r="T729" s="247">
        <v>482566.72999999975</v>
      </c>
      <c r="U729" s="245">
        <v>31687876.739999998</v>
      </c>
      <c r="V729" s="245">
        <v>69518699.719999999</v>
      </c>
      <c r="W729" s="245">
        <v>1203410.9000000004</v>
      </c>
      <c r="X729" s="245">
        <v>100491.75</v>
      </c>
      <c r="Y729" s="245">
        <v>14195.359999999986</v>
      </c>
      <c r="Z729" s="245">
        <v>138117.02000000002</v>
      </c>
      <c r="AA729" s="246"/>
      <c r="AB729" s="245">
        <v>442718.83000000007</v>
      </c>
      <c r="AC729" s="245">
        <v>887337.03999999992</v>
      </c>
      <c r="AD729" s="246"/>
      <c r="AE729" s="247">
        <v>103992847.35999998</v>
      </c>
      <c r="AF729" s="245">
        <v>785699</v>
      </c>
      <c r="AG729" s="245">
        <v>610465.71</v>
      </c>
      <c r="AH729" s="246"/>
      <c r="AI729" s="246"/>
      <c r="AJ729" s="245">
        <v>377058.79</v>
      </c>
      <c r="AK729" s="246"/>
      <c r="AL729" s="246"/>
      <c r="AM729" s="247">
        <v>1773223.5</v>
      </c>
      <c r="AN729" s="247">
        <f t="shared" si="22"/>
        <v>149175578.89999998</v>
      </c>
      <c r="AO729" s="245">
        <v>36942.78</v>
      </c>
      <c r="AP729" s="246"/>
      <c r="AQ729" s="246"/>
      <c r="AR729" s="246"/>
      <c r="AS729" s="246"/>
      <c r="AT729" s="246"/>
      <c r="AU729" s="247">
        <v>36942.78</v>
      </c>
      <c r="AV729" s="246"/>
      <c r="AW729" s="246"/>
      <c r="AX729" s="245">
        <v>45370.720000000008</v>
      </c>
      <c r="AY729" s="245">
        <v>362923.39</v>
      </c>
      <c r="AZ729" s="246"/>
      <c r="BA729" s="246"/>
      <c r="BB729" s="246"/>
      <c r="BC729" s="246"/>
      <c r="BD729" s="246"/>
      <c r="BE729" s="246"/>
      <c r="BF729" s="245">
        <v>39020.22</v>
      </c>
      <c r="BG729" s="245">
        <v>23023.64</v>
      </c>
      <c r="BH729" s="246"/>
      <c r="BI729" s="246"/>
      <c r="BJ729" s="246"/>
      <c r="BK729" s="246"/>
      <c r="BL729" s="245">
        <v>340334.42999999993</v>
      </c>
      <c r="BM729" s="247">
        <f t="shared" si="23"/>
        <v>810672.4</v>
      </c>
      <c r="BN729" s="246"/>
      <c r="BO729" s="246"/>
      <c r="BP729" s="246"/>
      <c r="BQ729" s="246"/>
      <c r="BR729" s="246"/>
      <c r="BS729" s="246"/>
      <c r="BT729" s="256"/>
      <c r="BU729" s="245">
        <v>881447.44999999984</v>
      </c>
      <c r="BV729" s="246"/>
      <c r="BW729" s="246"/>
      <c r="BX729" s="246"/>
      <c r="BY729" s="247">
        <v>881447.44999999984</v>
      </c>
      <c r="BZ729" s="245">
        <v>5924206.7800000003</v>
      </c>
      <c r="CA729" s="245">
        <v>22284.120000000003</v>
      </c>
      <c r="CB729" s="247">
        <v>5946490.9000000004</v>
      </c>
      <c r="CC729" s="256"/>
      <c r="CD729" s="256"/>
      <c r="CE729" s="247">
        <v>156851132.43000001</v>
      </c>
      <c r="CG729" s="225"/>
      <c r="CH729" s="225"/>
    </row>
    <row r="730" spans="2:86" ht="15" customHeight="1">
      <c r="B730" s="314" t="s">
        <v>273</v>
      </c>
      <c r="C730" s="315" t="s">
        <v>647</v>
      </c>
      <c r="D730" s="316"/>
      <c r="E730" s="197"/>
      <c r="F730" s="246"/>
      <c r="G730" s="245">
        <v>20555989.760000002</v>
      </c>
      <c r="H730" s="245">
        <v>844324.29</v>
      </c>
      <c r="I730" s="245">
        <v>68420</v>
      </c>
      <c r="J730" s="246"/>
      <c r="K730" s="246"/>
      <c r="L730" s="317">
        <v>21468734.050000001</v>
      </c>
      <c r="M730" s="317"/>
      <c r="N730" s="245">
        <v>501129.78</v>
      </c>
      <c r="O730" s="246"/>
      <c r="P730" s="318">
        <v>27784.58</v>
      </c>
      <c r="Q730" s="318"/>
      <c r="R730" s="246"/>
      <c r="S730" s="246"/>
      <c r="T730" s="247">
        <v>528914.36</v>
      </c>
      <c r="U730" s="245">
        <v>484019.23</v>
      </c>
      <c r="V730" s="245">
        <v>30361890.23</v>
      </c>
      <c r="W730" s="245">
        <v>705120.79</v>
      </c>
      <c r="X730" s="245">
        <v>851870.62</v>
      </c>
      <c r="Y730" s="245">
        <v>6007.1</v>
      </c>
      <c r="Z730" s="245">
        <v>2708393.75</v>
      </c>
      <c r="AA730" s="246"/>
      <c r="AB730" s="245">
        <v>100</v>
      </c>
      <c r="AC730" s="245">
        <v>340642.21</v>
      </c>
      <c r="AD730" s="246"/>
      <c r="AE730" s="247">
        <v>35458043.93</v>
      </c>
      <c r="AF730" s="245">
        <v>523000</v>
      </c>
      <c r="AG730" s="245">
        <v>669665.94999999995</v>
      </c>
      <c r="AH730" s="246"/>
      <c r="AI730" s="246"/>
      <c r="AJ730" s="246"/>
      <c r="AK730" s="246"/>
      <c r="AL730" s="246"/>
      <c r="AM730" s="247">
        <v>1192665.95</v>
      </c>
      <c r="AN730" s="247">
        <f t="shared" si="22"/>
        <v>58648358.290000007</v>
      </c>
      <c r="AO730" s="245">
        <v>114735.74</v>
      </c>
      <c r="AP730" s="246"/>
      <c r="AQ730" s="246"/>
      <c r="AR730" s="246"/>
      <c r="AS730" s="246"/>
      <c r="AT730" s="246"/>
      <c r="AU730" s="247">
        <v>114735.74</v>
      </c>
      <c r="AV730" s="246"/>
      <c r="AW730" s="246"/>
      <c r="AX730" s="245">
        <v>69</v>
      </c>
      <c r="AY730" s="245">
        <v>103957.36</v>
      </c>
      <c r="AZ730" s="246"/>
      <c r="BA730" s="246"/>
      <c r="BB730" s="245">
        <v>60358.53</v>
      </c>
      <c r="BC730" s="246"/>
      <c r="BD730" s="246"/>
      <c r="BE730" s="246"/>
      <c r="BF730" s="245">
        <v>217715.21</v>
      </c>
      <c r="BG730" s="246"/>
      <c r="BH730" s="246"/>
      <c r="BI730" s="246"/>
      <c r="BJ730" s="246"/>
      <c r="BK730" s="246"/>
      <c r="BL730" s="246"/>
      <c r="BM730" s="247">
        <f t="shared" si="23"/>
        <v>382100.1</v>
      </c>
      <c r="BN730" s="246"/>
      <c r="BO730" s="246"/>
      <c r="BP730" s="246"/>
      <c r="BQ730" s="246"/>
      <c r="BR730" s="246"/>
      <c r="BS730" s="246"/>
      <c r="BT730" s="256"/>
      <c r="BU730" s="245">
        <v>71020.870000000024</v>
      </c>
      <c r="BV730" s="245">
        <v>2627.09</v>
      </c>
      <c r="BW730" s="246"/>
      <c r="BX730" s="246"/>
      <c r="BY730" s="247">
        <v>73647.960000000021</v>
      </c>
      <c r="BZ730" s="245">
        <v>182684.42</v>
      </c>
      <c r="CA730" s="245">
        <v>77317.8</v>
      </c>
      <c r="CB730" s="247">
        <v>260002.21999999997</v>
      </c>
      <c r="CC730" s="256"/>
      <c r="CD730" s="256"/>
      <c r="CE730" s="247">
        <v>59478844.310000002</v>
      </c>
      <c r="CG730" s="225"/>
      <c r="CH730" s="225"/>
    </row>
    <row r="731" spans="2:86" ht="15" customHeight="1">
      <c r="B731" s="314"/>
      <c r="C731" s="315" t="s">
        <v>648</v>
      </c>
      <c r="D731" s="316"/>
      <c r="E731" s="197"/>
      <c r="F731" s="246"/>
      <c r="G731" s="245">
        <v>11388112.65</v>
      </c>
      <c r="H731" s="245">
        <v>9700</v>
      </c>
      <c r="I731" s="245">
        <v>25136</v>
      </c>
      <c r="J731" s="246"/>
      <c r="K731" s="246"/>
      <c r="L731" s="317">
        <v>11422948.65</v>
      </c>
      <c r="M731" s="317"/>
      <c r="N731" s="245">
        <v>353116.49</v>
      </c>
      <c r="O731" s="246"/>
      <c r="P731" s="318">
        <v>27030.07</v>
      </c>
      <c r="Q731" s="318"/>
      <c r="R731" s="246"/>
      <c r="S731" s="246"/>
      <c r="T731" s="247">
        <v>380146.56</v>
      </c>
      <c r="U731" s="246"/>
      <c r="V731" s="245">
        <v>7404104.3899999997</v>
      </c>
      <c r="W731" s="245">
        <v>623590.19999999995</v>
      </c>
      <c r="X731" s="245">
        <v>634020.96</v>
      </c>
      <c r="Y731" s="245">
        <v>4329.0200000000004</v>
      </c>
      <c r="Z731" s="245">
        <v>2206160.5499999998</v>
      </c>
      <c r="AA731" s="246"/>
      <c r="AB731" s="246"/>
      <c r="AC731" s="246"/>
      <c r="AD731" s="246"/>
      <c r="AE731" s="247">
        <v>10872205.120000001</v>
      </c>
      <c r="AF731" s="246"/>
      <c r="AG731" s="246"/>
      <c r="AH731" s="246"/>
      <c r="AI731" s="246"/>
      <c r="AJ731" s="246"/>
      <c r="AK731" s="246"/>
      <c r="AL731" s="246"/>
      <c r="AM731" s="256"/>
      <c r="AN731" s="247">
        <f t="shared" si="22"/>
        <v>22675300.330000002</v>
      </c>
      <c r="AO731" s="246"/>
      <c r="AP731" s="246"/>
      <c r="AQ731" s="246"/>
      <c r="AR731" s="246"/>
      <c r="AS731" s="246"/>
      <c r="AT731" s="246"/>
      <c r="AU731" s="256"/>
      <c r="AV731" s="246"/>
      <c r="AW731" s="246"/>
      <c r="AX731" s="246"/>
      <c r="AY731" s="246"/>
      <c r="AZ731" s="246"/>
      <c r="BA731" s="246"/>
      <c r="BB731" s="245">
        <v>60358.53</v>
      </c>
      <c r="BC731" s="246"/>
      <c r="BD731" s="246"/>
      <c r="BE731" s="246"/>
      <c r="BF731" s="246"/>
      <c r="BG731" s="246"/>
      <c r="BH731" s="246"/>
      <c r="BI731" s="246"/>
      <c r="BJ731" s="246"/>
      <c r="BK731" s="246"/>
      <c r="BL731" s="246"/>
      <c r="BM731" s="247">
        <f t="shared" si="23"/>
        <v>60358.53</v>
      </c>
      <c r="BN731" s="246"/>
      <c r="BO731" s="246"/>
      <c r="BP731" s="246"/>
      <c r="BQ731" s="246"/>
      <c r="BR731" s="246"/>
      <c r="BS731" s="246"/>
      <c r="BT731" s="256"/>
      <c r="BU731" s="246"/>
      <c r="BV731" s="246"/>
      <c r="BW731" s="246"/>
      <c r="BX731" s="246"/>
      <c r="BY731" s="256"/>
      <c r="BZ731" s="246"/>
      <c r="CA731" s="246"/>
      <c r="CB731" s="256"/>
      <c r="CC731" s="247">
        <v>22675300.329999998</v>
      </c>
      <c r="CD731" s="247">
        <v>60358.53</v>
      </c>
      <c r="CE731" s="247">
        <v>22735658.859999999</v>
      </c>
      <c r="CG731" s="225"/>
      <c r="CH731" s="225"/>
    </row>
    <row r="732" spans="2:86" ht="15" customHeight="1">
      <c r="B732" s="314"/>
      <c r="C732" s="315" t="s">
        <v>649</v>
      </c>
      <c r="D732" s="316"/>
      <c r="E732" s="197"/>
      <c r="F732" s="246"/>
      <c r="G732" s="245">
        <v>9167877.1100000013</v>
      </c>
      <c r="H732" s="245">
        <v>834624.29</v>
      </c>
      <c r="I732" s="245">
        <v>43284</v>
      </c>
      <c r="J732" s="246"/>
      <c r="K732" s="246"/>
      <c r="L732" s="317">
        <v>10045785.4</v>
      </c>
      <c r="M732" s="317"/>
      <c r="N732" s="245">
        <v>148013.29000000004</v>
      </c>
      <c r="O732" s="246"/>
      <c r="P732" s="318">
        <v>754.51000000000204</v>
      </c>
      <c r="Q732" s="318"/>
      <c r="R732" s="246"/>
      <c r="S732" s="246"/>
      <c r="T732" s="247">
        <v>148767.79999999999</v>
      </c>
      <c r="U732" s="245">
        <v>484019.23</v>
      </c>
      <c r="V732" s="245">
        <v>22957785.84</v>
      </c>
      <c r="W732" s="245">
        <v>81530.590000000084</v>
      </c>
      <c r="X732" s="245">
        <v>217849.66000000003</v>
      </c>
      <c r="Y732" s="245">
        <v>1678.08</v>
      </c>
      <c r="Z732" s="245">
        <v>502233.20000000019</v>
      </c>
      <c r="AA732" s="246"/>
      <c r="AB732" s="245">
        <v>100</v>
      </c>
      <c r="AC732" s="245">
        <v>340642.21</v>
      </c>
      <c r="AD732" s="246"/>
      <c r="AE732" s="247">
        <v>24585838.809999999</v>
      </c>
      <c r="AF732" s="245">
        <v>523000</v>
      </c>
      <c r="AG732" s="245">
        <v>669665.94999999995</v>
      </c>
      <c r="AH732" s="246"/>
      <c r="AI732" s="246"/>
      <c r="AJ732" s="246"/>
      <c r="AK732" s="246"/>
      <c r="AL732" s="246"/>
      <c r="AM732" s="247">
        <v>1192665.95</v>
      </c>
      <c r="AN732" s="247">
        <f t="shared" si="22"/>
        <v>35973057.960000001</v>
      </c>
      <c r="AO732" s="245">
        <v>114735.74</v>
      </c>
      <c r="AP732" s="246"/>
      <c r="AQ732" s="246"/>
      <c r="AR732" s="246"/>
      <c r="AS732" s="246"/>
      <c r="AT732" s="246"/>
      <c r="AU732" s="247">
        <v>114735.74</v>
      </c>
      <c r="AV732" s="246"/>
      <c r="AW732" s="246"/>
      <c r="AX732" s="245">
        <v>69</v>
      </c>
      <c r="AY732" s="245">
        <v>103957.36</v>
      </c>
      <c r="AZ732" s="246"/>
      <c r="BA732" s="246"/>
      <c r="BB732" s="246"/>
      <c r="BC732" s="246"/>
      <c r="BD732" s="246"/>
      <c r="BE732" s="246"/>
      <c r="BF732" s="245">
        <v>217715.21</v>
      </c>
      <c r="BG732" s="246"/>
      <c r="BH732" s="246"/>
      <c r="BI732" s="246"/>
      <c r="BJ732" s="246"/>
      <c r="BK732" s="246"/>
      <c r="BL732" s="246"/>
      <c r="BM732" s="247">
        <f t="shared" si="23"/>
        <v>321741.57</v>
      </c>
      <c r="BN732" s="246"/>
      <c r="BO732" s="246"/>
      <c r="BP732" s="246"/>
      <c r="BQ732" s="246"/>
      <c r="BR732" s="246"/>
      <c r="BS732" s="246"/>
      <c r="BT732" s="256"/>
      <c r="BU732" s="245">
        <v>71020.870000000024</v>
      </c>
      <c r="BV732" s="245">
        <v>2627.09</v>
      </c>
      <c r="BW732" s="246"/>
      <c r="BX732" s="246"/>
      <c r="BY732" s="247">
        <v>73647.960000000021</v>
      </c>
      <c r="BZ732" s="245">
        <v>182684.42</v>
      </c>
      <c r="CA732" s="245">
        <v>77317.8</v>
      </c>
      <c r="CB732" s="247">
        <v>260002.21999999997</v>
      </c>
      <c r="CC732" s="256"/>
      <c r="CD732" s="256"/>
      <c r="CE732" s="247">
        <v>36743185.450000003</v>
      </c>
      <c r="CG732" s="225"/>
      <c r="CH732" s="225"/>
    </row>
    <row r="733" spans="2:86" ht="15" customHeight="1">
      <c r="B733" s="314" t="s">
        <v>274</v>
      </c>
      <c r="C733" s="315" t="s">
        <v>647</v>
      </c>
      <c r="D733" s="316"/>
      <c r="E733" s="197">
        <v>175888.61</v>
      </c>
      <c r="F733" s="246"/>
      <c r="G733" s="245">
        <v>56801657.61999999</v>
      </c>
      <c r="H733" s="246"/>
      <c r="I733" s="246"/>
      <c r="J733" s="245">
        <v>4437483.9399999995</v>
      </c>
      <c r="K733" s="246"/>
      <c r="L733" s="317">
        <v>61415030.169999987</v>
      </c>
      <c r="M733" s="317"/>
      <c r="N733" s="246"/>
      <c r="O733" s="246"/>
      <c r="P733" s="319"/>
      <c r="Q733" s="319"/>
      <c r="R733" s="246"/>
      <c r="S733" s="246"/>
      <c r="T733" s="256"/>
      <c r="U733" s="245">
        <v>3371160.38</v>
      </c>
      <c r="V733" s="245">
        <v>13883840.32</v>
      </c>
      <c r="W733" s="245">
        <v>1066894.6499999997</v>
      </c>
      <c r="X733" s="245">
        <v>2539295.6499999994</v>
      </c>
      <c r="Y733" s="245">
        <v>1072823.9099999999</v>
      </c>
      <c r="Z733" s="245">
        <v>2361990.5500000003</v>
      </c>
      <c r="AA733" s="246"/>
      <c r="AB733" s="245">
        <v>1462985.54</v>
      </c>
      <c r="AC733" s="245">
        <v>1120893.3500000001</v>
      </c>
      <c r="AD733" s="246"/>
      <c r="AE733" s="247">
        <v>26879884.349999998</v>
      </c>
      <c r="AF733" s="245">
        <v>4569864.01</v>
      </c>
      <c r="AG733" s="245">
        <v>715617.2</v>
      </c>
      <c r="AH733" s="246"/>
      <c r="AI733" s="246"/>
      <c r="AJ733" s="245">
        <v>5000</v>
      </c>
      <c r="AK733" s="246"/>
      <c r="AL733" s="246"/>
      <c r="AM733" s="247">
        <v>5290481.21</v>
      </c>
      <c r="AN733" s="247">
        <f t="shared" si="22"/>
        <v>93585395.729999974</v>
      </c>
      <c r="AO733" s="245">
        <v>159727.17000000001</v>
      </c>
      <c r="AP733" s="246"/>
      <c r="AQ733" s="246"/>
      <c r="AR733" s="246"/>
      <c r="AS733" s="246"/>
      <c r="AT733" s="246"/>
      <c r="AU733" s="247">
        <v>159727.17000000001</v>
      </c>
      <c r="AV733" s="246"/>
      <c r="AW733" s="245">
        <v>49928.87</v>
      </c>
      <c r="AX733" s="245">
        <v>48650.160000000011</v>
      </c>
      <c r="AY733" s="245">
        <v>69531.62999999999</v>
      </c>
      <c r="AZ733" s="246"/>
      <c r="BA733" s="246"/>
      <c r="BB733" s="246"/>
      <c r="BC733" s="246"/>
      <c r="BD733" s="246"/>
      <c r="BE733" s="246"/>
      <c r="BF733" s="245">
        <v>402645.74999999994</v>
      </c>
      <c r="BG733" s="245">
        <v>2.2737367544323206E-13</v>
      </c>
      <c r="BH733" s="246"/>
      <c r="BI733" s="246"/>
      <c r="BJ733" s="246"/>
      <c r="BK733" s="246"/>
      <c r="BL733" s="245">
        <v>1512553.2699999998</v>
      </c>
      <c r="BM733" s="247">
        <f t="shared" si="23"/>
        <v>2083309.6799999997</v>
      </c>
      <c r="BN733" s="246"/>
      <c r="BO733" s="246"/>
      <c r="BP733" s="246"/>
      <c r="BQ733" s="246"/>
      <c r="BR733" s="246"/>
      <c r="BS733" s="246"/>
      <c r="BT733" s="256"/>
      <c r="BU733" s="245">
        <v>455901.74999999994</v>
      </c>
      <c r="BV733" s="245">
        <v>4181.6799999999994</v>
      </c>
      <c r="BW733" s="246"/>
      <c r="BX733" s="246"/>
      <c r="BY733" s="247">
        <v>460083.42999999993</v>
      </c>
      <c r="BZ733" s="245">
        <v>1874843.0500000003</v>
      </c>
      <c r="CA733" s="245">
        <v>41870.320000000007</v>
      </c>
      <c r="CB733" s="247">
        <v>1916713.3700000003</v>
      </c>
      <c r="CC733" s="256"/>
      <c r="CD733" s="256"/>
      <c r="CE733" s="247">
        <v>98205229.37999998</v>
      </c>
      <c r="CG733" s="225"/>
      <c r="CH733" s="225"/>
    </row>
    <row r="734" spans="2:86" ht="15" customHeight="1">
      <c r="B734" s="314"/>
      <c r="C734" s="315" t="s">
        <v>648</v>
      </c>
      <c r="D734" s="316"/>
      <c r="E734" s="197"/>
      <c r="F734" s="246"/>
      <c r="G734" s="245">
        <v>34192092.18</v>
      </c>
      <c r="H734" s="246"/>
      <c r="I734" s="246"/>
      <c r="J734" s="246"/>
      <c r="K734" s="246"/>
      <c r="L734" s="317">
        <v>34192092.18</v>
      </c>
      <c r="M734" s="317"/>
      <c r="N734" s="246"/>
      <c r="O734" s="246"/>
      <c r="P734" s="319"/>
      <c r="Q734" s="319"/>
      <c r="R734" s="246"/>
      <c r="S734" s="246"/>
      <c r="T734" s="256"/>
      <c r="U734" s="246"/>
      <c r="V734" s="245">
        <v>3124316.17</v>
      </c>
      <c r="W734" s="245">
        <v>1027173.7899999999</v>
      </c>
      <c r="X734" s="245">
        <v>2144204.2200000002</v>
      </c>
      <c r="Y734" s="245">
        <v>928295.44</v>
      </c>
      <c r="Z734" s="245">
        <v>2088257.87</v>
      </c>
      <c r="AA734" s="246"/>
      <c r="AB734" s="245">
        <v>910870.14999999991</v>
      </c>
      <c r="AC734" s="246"/>
      <c r="AD734" s="246"/>
      <c r="AE734" s="247">
        <v>10223117.640000001</v>
      </c>
      <c r="AF734" s="245">
        <v>1465389.9</v>
      </c>
      <c r="AG734" s="246"/>
      <c r="AH734" s="246"/>
      <c r="AI734" s="246"/>
      <c r="AJ734" s="246"/>
      <c r="AK734" s="246"/>
      <c r="AL734" s="246"/>
      <c r="AM734" s="247">
        <v>1465389.9</v>
      </c>
      <c r="AN734" s="247">
        <f t="shared" si="22"/>
        <v>45880599.719999999</v>
      </c>
      <c r="AO734" s="245">
        <v>1111.3800000000001</v>
      </c>
      <c r="AP734" s="246"/>
      <c r="AQ734" s="246"/>
      <c r="AR734" s="246"/>
      <c r="AS734" s="246"/>
      <c r="AT734" s="246"/>
      <c r="AU734" s="247">
        <v>1111.3800000000001</v>
      </c>
      <c r="AV734" s="246"/>
      <c r="AW734" s="246"/>
      <c r="AX734" s="246"/>
      <c r="AY734" s="246"/>
      <c r="AZ734" s="246"/>
      <c r="BA734" s="246"/>
      <c r="BB734" s="246"/>
      <c r="BC734" s="246"/>
      <c r="BD734" s="246"/>
      <c r="BE734" s="246"/>
      <c r="BF734" s="246"/>
      <c r="BG734" s="246"/>
      <c r="BH734" s="246"/>
      <c r="BI734" s="246"/>
      <c r="BJ734" s="246"/>
      <c r="BK734" s="246"/>
      <c r="BL734" s="246"/>
      <c r="BM734" s="247">
        <f t="shared" si="23"/>
        <v>0</v>
      </c>
      <c r="BN734" s="246"/>
      <c r="BO734" s="246"/>
      <c r="BP734" s="246"/>
      <c r="BQ734" s="246"/>
      <c r="BR734" s="246"/>
      <c r="BS734" s="246"/>
      <c r="BT734" s="256"/>
      <c r="BU734" s="246"/>
      <c r="BV734" s="246"/>
      <c r="BW734" s="246"/>
      <c r="BX734" s="246"/>
      <c r="BY734" s="256"/>
      <c r="BZ734" s="246"/>
      <c r="CA734" s="246"/>
      <c r="CB734" s="256"/>
      <c r="CC734" s="247">
        <v>44415209.819999993</v>
      </c>
      <c r="CD734" s="247">
        <v>1466501.28</v>
      </c>
      <c r="CE734" s="247">
        <v>45881711.100000001</v>
      </c>
      <c r="CG734" s="225"/>
      <c r="CH734" s="225"/>
    </row>
    <row r="735" spans="2:86" ht="15" customHeight="1">
      <c r="B735" s="314"/>
      <c r="C735" s="315" t="s">
        <v>649</v>
      </c>
      <c r="D735" s="316"/>
      <c r="E735" s="197">
        <v>175888.61</v>
      </c>
      <c r="F735" s="246"/>
      <c r="G735" s="245">
        <v>22609565.43999999</v>
      </c>
      <c r="H735" s="246"/>
      <c r="I735" s="246"/>
      <c r="J735" s="245">
        <v>4437483.9399999995</v>
      </c>
      <c r="K735" s="246"/>
      <c r="L735" s="317">
        <v>27222937.989999987</v>
      </c>
      <c r="M735" s="317"/>
      <c r="N735" s="246"/>
      <c r="O735" s="246"/>
      <c r="P735" s="319"/>
      <c r="Q735" s="319"/>
      <c r="R735" s="246"/>
      <c r="S735" s="246"/>
      <c r="T735" s="256"/>
      <c r="U735" s="245">
        <v>3371160.38</v>
      </c>
      <c r="V735" s="245">
        <v>10759524.15</v>
      </c>
      <c r="W735" s="245">
        <v>39720.859999999753</v>
      </c>
      <c r="X735" s="245">
        <v>395091.42999999924</v>
      </c>
      <c r="Y735" s="245">
        <v>144528.46999999986</v>
      </c>
      <c r="Z735" s="245">
        <v>273732.6800000004</v>
      </c>
      <c r="AA735" s="246"/>
      <c r="AB735" s="245">
        <v>552115.39000000013</v>
      </c>
      <c r="AC735" s="245">
        <v>1120893.3500000001</v>
      </c>
      <c r="AD735" s="246"/>
      <c r="AE735" s="247">
        <v>16656766.709999997</v>
      </c>
      <c r="AF735" s="245">
        <v>3104474.1099999994</v>
      </c>
      <c r="AG735" s="245">
        <v>715617.2</v>
      </c>
      <c r="AH735" s="246"/>
      <c r="AI735" s="246"/>
      <c r="AJ735" s="245">
        <v>5000</v>
      </c>
      <c r="AK735" s="246"/>
      <c r="AL735" s="246"/>
      <c r="AM735" s="247">
        <v>3825091.3099999996</v>
      </c>
      <c r="AN735" s="247">
        <f t="shared" si="22"/>
        <v>47704796.00999999</v>
      </c>
      <c r="AO735" s="245">
        <v>158615.79</v>
      </c>
      <c r="AP735" s="246"/>
      <c r="AQ735" s="246"/>
      <c r="AR735" s="246"/>
      <c r="AS735" s="246"/>
      <c r="AT735" s="246"/>
      <c r="AU735" s="247">
        <v>158615.79</v>
      </c>
      <c r="AV735" s="246"/>
      <c r="AW735" s="245">
        <v>49928.87</v>
      </c>
      <c r="AX735" s="245">
        <v>48650.160000000011</v>
      </c>
      <c r="AY735" s="245">
        <v>69531.62999999999</v>
      </c>
      <c r="AZ735" s="246"/>
      <c r="BA735" s="246"/>
      <c r="BB735" s="246"/>
      <c r="BC735" s="246"/>
      <c r="BD735" s="246"/>
      <c r="BE735" s="246"/>
      <c r="BF735" s="245">
        <v>402645.74999999994</v>
      </c>
      <c r="BG735" s="245">
        <v>2.2737367544323206E-13</v>
      </c>
      <c r="BH735" s="246"/>
      <c r="BI735" s="246"/>
      <c r="BJ735" s="246"/>
      <c r="BK735" s="246"/>
      <c r="BL735" s="245">
        <v>1512553.2699999998</v>
      </c>
      <c r="BM735" s="247">
        <f t="shared" si="23"/>
        <v>2083309.6799999997</v>
      </c>
      <c r="BN735" s="246"/>
      <c r="BO735" s="246"/>
      <c r="BP735" s="246"/>
      <c r="BQ735" s="246"/>
      <c r="BR735" s="246"/>
      <c r="BS735" s="246"/>
      <c r="BT735" s="256"/>
      <c r="BU735" s="245">
        <v>455901.74999999994</v>
      </c>
      <c r="BV735" s="245">
        <v>4181.6799999999994</v>
      </c>
      <c r="BW735" s="246"/>
      <c r="BX735" s="246"/>
      <c r="BY735" s="247">
        <v>460083.42999999993</v>
      </c>
      <c r="BZ735" s="245">
        <v>1874843.0500000003</v>
      </c>
      <c r="CA735" s="245">
        <v>41870.320000000007</v>
      </c>
      <c r="CB735" s="247">
        <v>1916713.3700000003</v>
      </c>
      <c r="CC735" s="256"/>
      <c r="CD735" s="256"/>
      <c r="CE735" s="247">
        <v>52323518.279999979</v>
      </c>
      <c r="CG735" s="225"/>
      <c r="CH735" s="225"/>
    </row>
    <row r="736" spans="2:86" ht="15" customHeight="1">
      <c r="B736" s="314" t="s">
        <v>275</v>
      </c>
      <c r="C736" s="315" t="s">
        <v>647</v>
      </c>
      <c r="D736" s="316"/>
      <c r="E736" s="197">
        <v>48509</v>
      </c>
      <c r="F736" s="246"/>
      <c r="G736" s="245">
        <v>37797588.480000004</v>
      </c>
      <c r="H736" s="246"/>
      <c r="I736" s="246"/>
      <c r="J736" s="245">
        <v>159287</v>
      </c>
      <c r="K736" s="246"/>
      <c r="L736" s="317">
        <v>38005384.480000004</v>
      </c>
      <c r="M736" s="317"/>
      <c r="N736" s="246"/>
      <c r="O736" s="245">
        <v>251091.34999999998</v>
      </c>
      <c r="P736" s="318">
        <v>93199.039999999994</v>
      </c>
      <c r="Q736" s="318"/>
      <c r="R736" s="245">
        <v>18983.25</v>
      </c>
      <c r="S736" s="246"/>
      <c r="T736" s="247">
        <v>363273.63999999996</v>
      </c>
      <c r="U736" s="245">
        <v>1624819.17</v>
      </c>
      <c r="V736" s="245">
        <v>8704787.4499999993</v>
      </c>
      <c r="W736" s="245">
        <v>144990.90000000002</v>
      </c>
      <c r="X736" s="245">
        <v>403855.53</v>
      </c>
      <c r="Y736" s="245">
        <v>45093.36</v>
      </c>
      <c r="Z736" s="245">
        <v>428389.6</v>
      </c>
      <c r="AA736" s="246"/>
      <c r="AB736" s="245">
        <v>262671.83</v>
      </c>
      <c r="AC736" s="245">
        <v>151626.52000000002</v>
      </c>
      <c r="AD736" s="246"/>
      <c r="AE736" s="247">
        <v>11766234.359999998</v>
      </c>
      <c r="AF736" s="245">
        <v>91294.47</v>
      </c>
      <c r="AG736" s="245">
        <v>252507.76</v>
      </c>
      <c r="AH736" s="246"/>
      <c r="AI736" s="246"/>
      <c r="AJ736" s="246"/>
      <c r="AK736" s="246"/>
      <c r="AL736" s="246"/>
      <c r="AM736" s="247">
        <v>343802.23</v>
      </c>
      <c r="AN736" s="247">
        <f t="shared" si="22"/>
        <v>50478694.710000001</v>
      </c>
      <c r="AO736" s="245">
        <v>144565.25</v>
      </c>
      <c r="AP736" s="246"/>
      <c r="AQ736" s="246"/>
      <c r="AR736" s="246"/>
      <c r="AS736" s="246"/>
      <c r="AT736" s="246"/>
      <c r="AU736" s="247">
        <v>144565.25</v>
      </c>
      <c r="AV736" s="246"/>
      <c r="AW736" s="245">
        <v>1287.3699999999999</v>
      </c>
      <c r="AX736" s="245">
        <v>10.63</v>
      </c>
      <c r="AY736" s="245">
        <v>43765.120000000003</v>
      </c>
      <c r="AZ736" s="246"/>
      <c r="BA736" s="246"/>
      <c r="BB736" s="245">
        <v>5456.1500000000015</v>
      </c>
      <c r="BC736" s="246"/>
      <c r="BD736" s="246"/>
      <c r="BE736" s="246"/>
      <c r="BF736" s="245">
        <v>98820.38</v>
      </c>
      <c r="BG736" s="246"/>
      <c r="BH736" s="246"/>
      <c r="BI736" s="246"/>
      <c r="BJ736" s="246"/>
      <c r="BK736" s="246"/>
      <c r="BL736" s="245">
        <v>30.000000000003638</v>
      </c>
      <c r="BM736" s="247">
        <f t="shared" si="23"/>
        <v>149369.65000000002</v>
      </c>
      <c r="BN736" s="246"/>
      <c r="BO736" s="246"/>
      <c r="BP736" s="246"/>
      <c r="BQ736" s="246"/>
      <c r="BR736" s="246"/>
      <c r="BS736" s="246"/>
      <c r="BT736" s="256"/>
      <c r="BU736" s="245">
        <v>335625.57000000007</v>
      </c>
      <c r="BV736" s="245">
        <v>1.1368683772161603E-13</v>
      </c>
      <c r="BW736" s="246"/>
      <c r="BX736" s="246"/>
      <c r="BY736" s="247">
        <v>335625.57000000007</v>
      </c>
      <c r="BZ736" s="245">
        <v>94644.62</v>
      </c>
      <c r="CA736" s="245">
        <v>335696.35</v>
      </c>
      <c r="CB736" s="247">
        <v>430340.97</v>
      </c>
      <c r="CC736" s="256"/>
      <c r="CD736" s="256"/>
      <c r="CE736" s="247">
        <v>51538596.149999999</v>
      </c>
      <c r="CG736" s="225"/>
      <c r="CH736" s="225"/>
    </row>
    <row r="737" spans="2:86" ht="15" customHeight="1">
      <c r="B737" s="314"/>
      <c r="C737" s="315" t="s">
        <v>648</v>
      </c>
      <c r="D737" s="316"/>
      <c r="E737" s="197"/>
      <c r="F737" s="246"/>
      <c r="G737" s="245">
        <v>20223539.949999999</v>
      </c>
      <c r="H737" s="246"/>
      <c r="I737" s="246"/>
      <c r="J737" s="246"/>
      <c r="K737" s="246"/>
      <c r="L737" s="317">
        <v>20223539.949999999</v>
      </c>
      <c r="M737" s="317"/>
      <c r="N737" s="246"/>
      <c r="O737" s="245">
        <v>177382.82</v>
      </c>
      <c r="P737" s="318">
        <v>92061.56</v>
      </c>
      <c r="Q737" s="318"/>
      <c r="R737" s="246"/>
      <c r="S737" s="246"/>
      <c r="T737" s="247">
        <v>269444.38</v>
      </c>
      <c r="U737" s="246"/>
      <c r="V737" s="245">
        <v>3687893.6100000003</v>
      </c>
      <c r="W737" s="245">
        <v>127562.32</v>
      </c>
      <c r="X737" s="245">
        <v>370154.71</v>
      </c>
      <c r="Y737" s="245">
        <v>39123.599999999999</v>
      </c>
      <c r="Z737" s="245">
        <v>350396.53</v>
      </c>
      <c r="AA737" s="246"/>
      <c r="AB737" s="245">
        <v>76385.289999999994</v>
      </c>
      <c r="AC737" s="246"/>
      <c r="AD737" s="246"/>
      <c r="AE737" s="247">
        <v>4651516.0600000005</v>
      </c>
      <c r="AF737" s="246"/>
      <c r="AG737" s="246"/>
      <c r="AH737" s="246"/>
      <c r="AI737" s="246"/>
      <c r="AJ737" s="246"/>
      <c r="AK737" s="246"/>
      <c r="AL737" s="246"/>
      <c r="AM737" s="256"/>
      <c r="AN737" s="247">
        <f t="shared" si="22"/>
        <v>25144500.390000001</v>
      </c>
      <c r="AO737" s="246"/>
      <c r="AP737" s="246"/>
      <c r="AQ737" s="246"/>
      <c r="AR737" s="246"/>
      <c r="AS737" s="246"/>
      <c r="AT737" s="246"/>
      <c r="AU737" s="256"/>
      <c r="AV737" s="246"/>
      <c r="AW737" s="246"/>
      <c r="AX737" s="246"/>
      <c r="AY737" s="246"/>
      <c r="AZ737" s="246"/>
      <c r="BA737" s="246"/>
      <c r="BB737" s="245">
        <v>5456.1500000000015</v>
      </c>
      <c r="BC737" s="246"/>
      <c r="BD737" s="246"/>
      <c r="BE737" s="246"/>
      <c r="BF737" s="246"/>
      <c r="BG737" s="246"/>
      <c r="BH737" s="246"/>
      <c r="BI737" s="246"/>
      <c r="BJ737" s="246"/>
      <c r="BK737" s="246"/>
      <c r="BL737" s="246"/>
      <c r="BM737" s="247">
        <f t="shared" si="23"/>
        <v>5456.1500000000015</v>
      </c>
      <c r="BN737" s="246"/>
      <c r="BO737" s="246"/>
      <c r="BP737" s="246"/>
      <c r="BQ737" s="246"/>
      <c r="BR737" s="246"/>
      <c r="BS737" s="246"/>
      <c r="BT737" s="256"/>
      <c r="BU737" s="246"/>
      <c r="BV737" s="246"/>
      <c r="BW737" s="246"/>
      <c r="BX737" s="246"/>
      <c r="BY737" s="256"/>
      <c r="BZ737" s="246"/>
      <c r="CA737" s="246"/>
      <c r="CB737" s="256"/>
      <c r="CC737" s="247">
        <v>25144500.390000001</v>
      </c>
      <c r="CD737" s="247">
        <v>5456.1500000000015</v>
      </c>
      <c r="CE737" s="247">
        <v>25149956.539999995</v>
      </c>
      <c r="CG737" s="225"/>
      <c r="CH737" s="225"/>
    </row>
    <row r="738" spans="2:86" ht="15" customHeight="1">
      <c r="B738" s="314"/>
      <c r="C738" s="315" t="s">
        <v>649</v>
      </c>
      <c r="D738" s="316"/>
      <c r="E738" s="197">
        <v>48509</v>
      </c>
      <c r="F738" s="246"/>
      <c r="G738" s="245">
        <v>17574048.530000005</v>
      </c>
      <c r="H738" s="246"/>
      <c r="I738" s="246"/>
      <c r="J738" s="245">
        <v>159287</v>
      </c>
      <c r="K738" s="246"/>
      <c r="L738" s="317">
        <v>17781844.530000005</v>
      </c>
      <c r="M738" s="317"/>
      <c r="N738" s="246"/>
      <c r="O738" s="245">
        <v>73708.52999999997</v>
      </c>
      <c r="P738" s="318">
        <v>1137.4799999999959</v>
      </c>
      <c r="Q738" s="318"/>
      <c r="R738" s="245">
        <v>18983.25</v>
      </c>
      <c r="S738" s="246"/>
      <c r="T738" s="247">
        <v>93829.259999999951</v>
      </c>
      <c r="U738" s="245">
        <v>1624819.17</v>
      </c>
      <c r="V738" s="245">
        <v>5016893.8399999989</v>
      </c>
      <c r="W738" s="245">
        <v>17428.580000000031</v>
      </c>
      <c r="X738" s="245">
        <v>33700.820000000007</v>
      </c>
      <c r="Y738" s="245">
        <v>5969.760000000002</v>
      </c>
      <c r="Z738" s="245">
        <v>77993.069999999949</v>
      </c>
      <c r="AA738" s="246"/>
      <c r="AB738" s="245">
        <v>186286.54000000004</v>
      </c>
      <c r="AC738" s="245">
        <v>151626.52000000002</v>
      </c>
      <c r="AD738" s="246"/>
      <c r="AE738" s="247">
        <v>7114718.299999997</v>
      </c>
      <c r="AF738" s="245">
        <v>91294.47</v>
      </c>
      <c r="AG738" s="245">
        <v>252507.76</v>
      </c>
      <c r="AH738" s="246"/>
      <c r="AI738" s="246"/>
      <c r="AJ738" s="246"/>
      <c r="AK738" s="246"/>
      <c r="AL738" s="246"/>
      <c r="AM738" s="247">
        <v>343802.23</v>
      </c>
      <c r="AN738" s="247">
        <f t="shared" si="22"/>
        <v>25334194.320000004</v>
      </c>
      <c r="AO738" s="245">
        <v>144565.25</v>
      </c>
      <c r="AP738" s="246"/>
      <c r="AQ738" s="246"/>
      <c r="AR738" s="246"/>
      <c r="AS738" s="246"/>
      <c r="AT738" s="246"/>
      <c r="AU738" s="247">
        <v>144565.25</v>
      </c>
      <c r="AV738" s="246"/>
      <c r="AW738" s="245">
        <v>1287.3699999999999</v>
      </c>
      <c r="AX738" s="245">
        <v>10.63</v>
      </c>
      <c r="AY738" s="245">
        <v>43765.120000000003</v>
      </c>
      <c r="AZ738" s="246"/>
      <c r="BA738" s="246"/>
      <c r="BB738" s="246"/>
      <c r="BC738" s="246"/>
      <c r="BD738" s="246"/>
      <c r="BE738" s="246"/>
      <c r="BF738" s="245">
        <v>98820.38</v>
      </c>
      <c r="BG738" s="246"/>
      <c r="BH738" s="246"/>
      <c r="BI738" s="246"/>
      <c r="BJ738" s="246"/>
      <c r="BK738" s="246"/>
      <c r="BL738" s="245">
        <v>30.000000000003638</v>
      </c>
      <c r="BM738" s="247">
        <f t="shared" si="23"/>
        <v>143913.5</v>
      </c>
      <c r="BN738" s="246"/>
      <c r="BO738" s="246"/>
      <c r="BP738" s="246"/>
      <c r="BQ738" s="246"/>
      <c r="BR738" s="246"/>
      <c r="BS738" s="246"/>
      <c r="BT738" s="256"/>
      <c r="BU738" s="245">
        <v>335625.57000000007</v>
      </c>
      <c r="BV738" s="245">
        <v>1.1368683772161603E-13</v>
      </c>
      <c r="BW738" s="246"/>
      <c r="BX738" s="246"/>
      <c r="BY738" s="247">
        <v>335625.57000000007</v>
      </c>
      <c r="BZ738" s="245">
        <v>94644.62</v>
      </c>
      <c r="CA738" s="245">
        <v>335696.35</v>
      </c>
      <c r="CB738" s="247">
        <v>430340.97</v>
      </c>
      <c r="CC738" s="256"/>
      <c r="CD738" s="256"/>
      <c r="CE738" s="247">
        <v>26388639.610000003</v>
      </c>
      <c r="CG738" s="225"/>
      <c r="CH738" s="225"/>
    </row>
    <row r="739" spans="2:86" ht="15" customHeight="1">
      <c r="B739" s="314" t="s">
        <v>276</v>
      </c>
      <c r="C739" s="315" t="s">
        <v>647</v>
      </c>
      <c r="D739" s="316"/>
      <c r="E739" s="197"/>
      <c r="F739" s="246"/>
      <c r="G739" s="245">
        <v>20452517.73</v>
      </c>
      <c r="H739" s="245">
        <v>64783.54</v>
      </c>
      <c r="I739" s="245">
        <v>15209.88</v>
      </c>
      <c r="J739" s="245">
        <v>31449732.510000002</v>
      </c>
      <c r="K739" s="246"/>
      <c r="L739" s="317">
        <v>51982243.659999996</v>
      </c>
      <c r="M739" s="317"/>
      <c r="N739" s="246"/>
      <c r="O739" s="245">
        <v>14520</v>
      </c>
      <c r="P739" s="318">
        <v>128638</v>
      </c>
      <c r="Q739" s="318"/>
      <c r="R739" s="246"/>
      <c r="S739" s="246"/>
      <c r="T739" s="247">
        <v>143158</v>
      </c>
      <c r="U739" s="245">
        <v>820056.23</v>
      </c>
      <c r="V739" s="245">
        <v>6468261.7800000003</v>
      </c>
      <c r="W739" s="245">
        <v>777786.91</v>
      </c>
      <c r="X739" s="245">
        <v>745391.39</v>
      </c>
      <c r="Y739" s="245">
        <v>5941.11</v>
      </c>
      <c r="Z739" s="245">
        <v>413810.12</v>
      </c>
      <c r="AA739" s="246"/>
      <c r="AB739" s="245">
        <v>33877.949999999997</v>
      </c>
      <c r="AC739" s="245">
        <v>51908.1</v>
      </c>
      <c r="AD739" s="246"/>
      <c r="AE739" s="247">
        <v>9317033.589999998</v>
      </c>
      <c r="AF739" s="245">
        <v>82500</v>
      </c>
      <c r="AG739" s="245">
        <v>352001.86</v>
      </c>
      <c r="AH739" s="246"/>
      <c r="AI739" s="246"/>
      <c r="AJ739" s="246"/>
      <c r="AK739" s="246"/>
      <c r="AL739" s="246"/>
      <c r="AM739" s="247">
        <v>434501.86</v>
      </c>
      <c r="AN739" s="247">
        <f t="shared" si="22"/>
        <v>61876937.109999992</v>
      </c>
      <c r="AO739" s="246"/>
      <c r="AP739" s="246"/>
      <c r="AQ739" s="246"/>
      <c r="AR739" s="246"/>
      <c r="AS739" s="246"/>
      <c r="AT739" s="246"/>
      <c r="AU739" s="256"/>
      <c r="AV739" s="246"/>
      <c r="AW739" s="246"/>
      <c r="AX739" s="245">
        <v>7217.5700000000006</v>
      </c>
      <c r="AY739" s="245">
        <v>92981.75</v>
      </c>
      <c r="AZ739" s="246"/>
      <c r="BA739" s="246"/>
      <c r="BB739" s="246"/>
      <c r="BC739" s="246"/>
      <c r="BD739" s="246"/>
      <c r="BE739" s="246"/>
      <c r="BF739" s="245">
        <v>66832.47</v>
      </c>
      <c r="BG739" s="246"/>
      <c r="BH739" s="246"/>
      <c r="BI739" s="246"/>
      <c r="BJ739" s="246"/>
      <c r="BK739" s="246"/>
      <c r="BL739" s="245">
        <v>135641.41</v>
      </c>
      <c r="BM739" s="247">
        <f t="shared" si="23"/>
        <v>302673.2</v>
      </c>
      <c r="BN739" s="246"/>
      <c r="BO739" s="246"/>
      <c r="BP739" s="246"/>
      <c r="BQ739" s="246"/>
      <c r="BR739" s="246"/>
      <c r="BS739" s="246"/>
      <c r="BT739" s="256"/>
      <c r="BU739" s="245">
        <v>87812.600000000035</v>
      </c>
      <c r="BV739" s="245">
        <v>5161.2</v>
      </c>
      <c r="BW739" s="246"/>
      <c r="BX739" s="246"/>
      <c r="BY739" s="247">
        <v>92973.800000000032</v>
      </c>
      <c r="BZ739" s="245">
        <v>528162.83000000007</v>
      </c>
      <c r="CA739" s="246"/>
      <c r="CB739" s="247">
        <v>528162.83000000007</v>
      </c>
      <c r="CC739" s="256"/>
      <c r="CD739" s="256"/>
      <c r="CE739" s="247">
        <v>62800746.93999999</v>
      </c>
      <c r="CG739" s="225"/>
      <c r="CH739" s="225"/>
    </row>
    <row r="740" spans="2:86" ht="15" customHeight="1">
      <c r="B740" s="314"/>
      <c r="C740" s="315" t="s">
        <v>648</v>
      </c>
      <c r="D740" s="316"/>
      <c r="E740" s="197"/>
      <c r="F740" s="246"/>
      <c r="G740" s="245">
        <v>6529729.1400000006</v>
      </c>
      <c r="H740" s="245">
        <v>22674.25</v>
      </c>
      <c r="I740" s="245">
        <v>3884.06</v>
      </c>
      <c r="J740" s="246"/>
      <c r="K740" s="246"/>
      <c r="L740" s="317">
        <v>6556287.4500000002</v>
      </c>
      <c r="M740" s="317"/>
      <c r="N740" s="246"/>
      <c r="O740" s="245">
        <v>12705</v>
      </c>
      <c r="P740" s="318">
        <v>99160.78</v>
      </c>
      <c r="Q740" s="318"/>
      <c r="R740" s="246"/>
      <c r="S740" s="246"/>
      <c r="T740" s="247">
        <v>111865.78</v>
      </c>
      <c r="U740" s="246"/>
      <c r="V740" s="245">
        <v>440062.15</v>
      </c>
      <c r="W740" s="245">
        <v>179811.97</v>
      </c>
      <c r="X740" s="245">
        <v>450107.91</v>
      </c>
      <c r="Y740" s="245">
        <v>5739.51</v>
      </c>
      <c r="Z740" s="245">
        <v>334894.13999999996</v>
      </c>
      <c r="AA740" s="246"/>
      <c r="AB740" s="245">
        <v>12547.61</v>
      </c>
      <c r="AC740" s="246"/>
      <c r="AD740" s="246"/>
      <c r="AE740" s="247">
        <v>1423163.29</v>
      </c>
      <c r="AF740" s="246"/>
      <c r="AG740" s="246"/>
      <c r="AH740" s="246"/>
      <c r="AI740" s="246"/>
      <c r="AJ740" s="246"/>
      <c r="AK740" s="246"/>
      <c r="AL740" s="246"/>
      <c r="AM740" s="256"/>
      <c r="AN740" s="247">
        <f t="shared" si="22"/>
        <v>8091316.5200000005</v>
      </c>
      <c r="AO740" s="246"/>
      <c r="AP740" s="246"/>
      <c r="AQ740" s="246"/>
      <c r="AR740" s="246"/>
      <c r="AS740" s="246"/>
      <c r="AT740" s="246"/>
      <c r="AU740" s="256"/>
      <c r="AV740" s="246"/>
      <c r="AW740" s="246"/>
      <c r="AX740" s="246"/>
      <c r="AY740" s="246"/>
      <c r="AZ740" s="246"/>
      <c r="BA740" s="246"/>
      <c r="BB740" s="246"/>
      <c r="BC740" s="246"/>
      <c r="BD740" s="246"/>
      <c r="BE740" s="246"/>
      <c r="BF740" s="246"/>
      <c r="BG740" s="246"/>
      <c r="BH740" s="246"/>
      <c r="BI740" s="246"/>
      <c r="BJ740" s="246"/>
      <c r="BK740" s="246"/>
      <c r="BL740" s="246"/>
      <c r="BM740" s="247">
        <f t="shared" si="23"/>
        <v>0</v>
      </c>
      <c r="BN740" s="246"/>
      <c r="BO740" s="246"/>
      <c r="BP740" s="246"/>
      <c r="BQ740" s="246"/>
      <c r="BR740" s="246"/>
      <c r="BS740" s="246"/>
      <c r="BT740" s="256"/>
      <c r="BU740" s="246"/>
      <c r="BV740" s="246"/>
      <c r="BW740" s="246"/>
      <c r="BX740" s="246"/>
      <c r="BY740" s="256"/>
      <c r="BZ740" s="246"/>
      <c r="CA740" s="246"/>
      <c r="CB740" s="256"/>
      <c r="CC740" s="247">
        <v>8091316.5200000005</v>
      </c>
      <c r="CD740" s="256"/>
      <c r="CE740" s="247">
        <v>8091316.5200000005</v>
      </c>
      <c r="CG740" s="225"/>
      <c r="CH740" s="225"/>
    </row>
    <row r="741" spans="2:86" ht="15" customHeight="1">
      <c r="B741" s="314"/>
      <c r="C741" s="315" t="s">
        <v>649</v>
      </c>
      <c r="D741" s="316"/>
      <c r="E741" s="197"/>
      <c r="F741" s="246"/>
      <c r="G741" s="245">
        <v>13922788.59</v>
      </c>
      <c r="H741" s="245">
        <v>42109.29</v>
      </c>
      <c r="I741" s="245">
        <v>11325.82</v>
      </c>
      <c r="J741" s="245">
        <v>31449732.510000002</v>
      </c>
      <c r="K741" s="246"/>
      <c r="L741" s="317">
        <v>45425956.209999993</v>
      </c>
      <c r="M741" s="317"/>
      <c r="N741" s="246"/>
      <c r="O741" s="245">
        <v>1815</v>
      </c>
      <c r="P741" s="318">
        <v>29477.22</v>
      </c>
      <c r="Q741" s="318"/>
      <c r="R741" s="246"/>
      <c r="S741" s="246"/>
      <c r="T741" s="247">
        <v>31292.22</v>
      </c>
      <c r="U741" s="245">
        <v>820056.23</v>
      </c>
      <c r="V741" s="245">
        <v>6028199.6299999999</v>
      </c>
      <c r="W741" s="245">
        <v>597974.94000000006</v>
      </c>
      <c r="X741" s="245">
        <v>295283.48</v>
      </c>
      <c r="Y741" s="245">
        <v>201.59999999999945</v>
      </c>
      <c r="Z741" s="245">
        <v>78915.98000000004</v>
      </c>
      <c r="AA741" s="246"/>
      <c r="AB741" s="245">
        <v>21330.339999999997</v>
      </c>
      <c r="AC741" s="245">
        <v>51908.1</v>
      </c>
      <c r="AD741" s="246"/>
      <c r="AE741" s="247">
        <v>7893870.299999998</v>
      </c>
      <c r="AF741" s="245">
        <v>82500</v>
      </c>
      <c r="AG741" s="245">
        <v>352001.86</v>
      </c>
      <c r="AH741" s="246"/>
      <c r="AI741" s="246"/>
      <c r="AJ741" s="246"/>
      <c r="AK741" s="246"/>
      <c r="AL741" s="246"/>
      <c r="AM741" s="247">
        <v>434501.86</v>
      </c>
      <c r="AN741" s="247">
        <f t="shared" si="22"/>
        <v>53785620.589999989</v>
      </c>
      <c r="AO741" s="246"/>
      <c r="AP741" s="246"/>
      <c r="AQ741" s="246"/>
      <c r="AR741" s="246"/>
      <c r="AS741" s="246"/>
      <c r="AT741" s="246"/>
      <c r="AU741" s="256"/>
      <c r="AV741" s="246"/>
      <c r="AW741" s="246"/>
      <c r="AX741" s="245">
        <v>7217.5700000000006</v>
      </c>
      <c r="AY741" s="245">
        <v>92981.75</v>
      </c>
      <c r="AZ741" s="246"/>
      <c r="BA741" s="246"/>
      <c r="BB741" s="246"/>
      <c r="BC741" s="246"/>
      <c r="BD741" s="246"/>
      <c r="BE741" s="246"/>
      <c r="BF741" s="245">
        <v>66832.47</v>
      </c>
      <c r="BG741" s="246"/>
      <c r="BH741" s="246"/>
      <c r="BI741" s="246"/>
      <c r="BJ741" s="246"/>
      <c r="BK741" s="246"/>
      <c r="BL741" s="245">
        <v>135641.41</v>
      </c>
      <c r="BM741" s="247">
        <f t="shared" si="23"/>
        <v>302673.2</v>
      </c>
      <c r="BN741" s="246"/>
      <c r="BO741" s="246"/>
      <c r="BP741" s="246"/>
      <c r="BQ741" s="246"/>
      <c r="BR741" s="246"/>
      <c r="BS741" s="246"/>
      <c r="BT741" s="256"/>
      <c r="BU741" s="245">
        <v>87812.600000000035</v>
      </c>
      <c r="BV741" s="245">
        <v>5161.2</v>
      </c>
      <c r="BW741" s="246"/>
      <c r="BX741" s="246"/>
      <c r="BY741" s="247">
        <v>92973.800000000032</v>
      </c>
      <c r="BZ741" s="245">
        <v>528162.83000000007</v>
      </c>
      <c r="CA741" s="246"/>
      <c r="CB741" s="247">
        <v>528162.83000000007</v>
      </c>
      <c r="CC741" s="256"/>
      <c r="CD741" s="256"/>
      <c r="CE741" s="247">
        <v>54709430.419999987</v>
      </c>
      <c r="CG741" s="225"/>
      <c r="CH741" s="225"/>
    </row>
    <row r="742" spans="2:86" ht="15" customHeight="1">
      <c r="B742" s="314" t="s">
        <v>277</v>
      </c>
      <c r="C742" s="315" t="s">
        <v>647</v>
      </c>
      <c r="D742" s="316"/>
      <c r="E742" s="197">
        <v>453231.01</v>
      </c>
      <c r="F742" s="245">
        <v>8623.6299999999992</v>
      </c>
      <c r="G742" s="245">
        <v>22283745.169999998</v>
      </c>
      <c r="H742" s="245">
        <v>207682.11</v>
      </c>
      <c r="I742" s="245">
        <v>30437.58</v>
      </c>
      <c r="J742" s="245">
        <v>61319.58</v>
      </c>
      <c r="K742" s="246"/>
      <c r="L742" s="317">
        <v>23045039.079999994</v>
      </c>
      <c r="M742" s="317"/>
      <c r="N742" s="245">
        <v>51800.08</v>
      </c>
      <c r="O742" s="245">
        <v>5781.45</v>
      </c>
      <c r="P742" s="318">
        <v>430738.31</v>
      </c>
      <c r="Q742" s="318"/>
      <c r="R742" s="246"/>
      <c r="S742" s="246"/>
      <c r="T742" s="247">
        <v>488319.84</v>
      </c>
      <c r="U742" s="245">
        <v>740597.64</v>
      </c>
      <c r="V742" s="245">
        <v>10500177.960000001</v>
      </c>
      <c r="W742" s="245">
        <v>1958975.47</v>
      </c>
      <c r="X742" s="245">
        <v>1690635.9899999998</v>
      </c>
      <c r="Y742" s="245">
        <v>159184.09999999998</v>
      </c>
      <c r="Z742" s="245">
        <v>898342.63</v>
      </c>
      <c r="AA742" s="245">
        <v>4082.91</v>
      </c>
      <c r="AB742" s="245">
        <v>353644.76</v>
      </c>
      <c r="AC742" s="245">
        <v>117504.33000000007</v>
      </c>
      <c r="AD742" s="246"/>
      <c r="AE742" s="247">
        <v>16423145.790000003</v>
      </c>
      <c r="AF742" s="245">
        <v>81957.100000000006</v>
      </c>
      <c r="AG742" s="245">
        <v>272329</v>
      </c>
      <c r="AH742" s="246"/>
      <c r="AI742" s="246"/>
      <c r="AJ742" s="246"/>
      <c r="AK742" s="246"/>
      <c r="AL742" s="246"/>
      <c r="AM742" s="247">
        <v>354286.1</v>
      </c>
      <c r="AN742" s="247">
        <f t="shared" si="22"/>
        <v>40310790.809999995</v>
      </c>
      <c r="AO742" s="245">
        <v>79530.8</v>
      </c>
      <c r="AP742" s="246"/>
      <c r="AQ742" s="246"/>
      <c r="AR742" s="246"/>
      <c r="AS742" s="246"/>
      <c r="AT742" s="246"/>
      <c r="AU742" s="247">
        <v>79530.8</v>
      </c>
      <c r="AV742" s="246"/>
      <c r="AW742" s="245">
        <v>54781.320000000007</v>
      </c>
      <c r="AX742" s="245">
        <v>1232.25</v>
      </c>
      <c r="AY742" s="246"/>
      <c r="AZ742" s="246"/>
      <c r="BA742" s="246"/>
      <c r="BB742" s="245">
        <v>35152.9</v>
      </c>
      <c r="BC742" s="246"/>
      <c r="BD742" s="246"/>
      <c r="BE742" s="246"/>
      <c r="BF742" s="245">
        <v>47510.93</v>
      </c>
      <c r="BG742" s="246"/>
      <c r="BH742" s="246"/>
      <c r="BI742" s="246"/>
      <c r="BJ742" s="246"/>
      <c r="BK742" s="246"/>
      <c r="BL742" s="245">
        <v>814927.09</v>
      </c>
      <c r="BM742" s="247">
        <f t="shared" si="23"/>
        <v>953604.49</v>
      </c>
      <c r="BN742" s="246"/>
      <c r="BO742" s="246"/>
      <c r="BP742" s="246"/>
      <c r="BQ742" s="246"/>
      <c r="BR742" s="246"/>
      <c r="BS742" s="246"/>
      <c r="BT742" s="256"/>
      <c r="BU742" s="245">
        <v>628515.06999999983</v>
      </c>
      <c r="BV742" s="245">
        <v>2223.3200000000006</v>
      </c>
      <c r="BW742" s="246"/>
      <c r="BX742" s="246"/>
      <c r="BY742" s="247">
        <v>630738.38999999978</v>
      </c>
      <c r="BZ742" s="245">
        <v>592888.42999999993</v>
      </c>
      <c r="CA742" s="245">
        <v>18978.850000000006</v>
      </c>
      <c r="CB742" s="247">
        <v>611867.27999999991</v>
      </c>
      <c r="CC742" s="256"/>
      <c r="CD742" s="256"/>
      <c r="CE742" s="247">
        <v>42586531.770000003</v>
      </c>
      <c r="CG742" s="225"/>
      <c r="CH742" s="225"/>
    </row>
    <row r="743" spans="2:86" ht="15" customHeight="1">
      <c r="B743" s="314"/>
      <c r="C743" s="315" t="s">
        <v>648</v>
      </c>
      <c r="D743" s="316"/>
      <c r="E743" s="197"/>
      <c r="F743" s="245">
        <v>345.44999999999993</v>
      </c>
      <c r="G743" s="245">
        <v>8707904.370000001</v>
      </c>
      <c r="H743" s="245">
        <v>23595.719999999998</v>
      </c>
      <c r="I743" s="245">
        <v>18169.939999999999</v>
      </c>
      <c r="J743" s="246"/>
      <c r="K743" s="246"/>
      <c r="L743" s="317">
        <v>8750015.4800000004</v>
      </c>
      <c r="M743" s="317"/>
      <c r="N743" s="245">
        <v>51800.08</v>
      </c>
      <c r="O743" s="245">
        <v>5781.45</v>
      </c>
      <c r="P743" s="318">
        <v>415737.50999999989</v>
      </c>
      <c r="Q743" s="318"/>
      <c r="R743" s="246"/>
      <c r="S743" s="246"/>
      <c r="T743" s="247">
        <v>473319.03999999992</v>
      </c>
      <c r="U743" s="246"/>
      <c r="V743" s="245">
        <v>1597835.1</v>
      </c>
      <c r="W743" s="245">
        <v>1829638.93</v>
      </c>
      <c r="X743" s="245">
        <v>1323487.03</v>
      </c>
      <c r="Y743" s="245">
        <v>144408.65000000002</v>
      </c>
      <c r="Z743" s="245">
        <v>792237.45</v>
      </c>
      <c r="AA743" s="245">
        <v>4047.9700000000007</v>
      </c>
      <c r="AB743" s="245">
        <v>220760</v>
      </c>
      <c r="AC743" s="246"/>
      <c r="AD743" s="246"/>
      <c r="AE743" s="247">
        <v>5912415.1299999999</v>
      </c>
      <c r="AF743" s="246"/>
      <c r="AG743" s="246"/>
      <c r="AH743" s="246"/>
      <c r="AI743" s="246"/>
      <c r="AJ743" s="246"/>
      <c r="AK743" s="246"/>
      <c r="AL743" s="246"/>
      <c r="AM743" s="256"/>
      <c r="AN743" s="247">
        <f t="shared" si="22"/>
        <v>15135749.649999999</v>
      </c>
      <c r="AO743" s="246"/>
      <c r="AP743" s="246"/>
      <c r="AQ743" s="246"/>
      <c r="AR743" s="246"/>
      <c r="AS743" s="246"/>
      <c r="AT743" s="246"/>
      <c r="AU743" s="256"/>
      <c r="AV743" s="246"/>
      <c r="AW743" s="246"/>
      <c r="AX743" s="246"/>
      <c r="AY743" s="246"/>
      <c r="AZ743" s="246"/>
      <c r="BA743" s="246"/>
      <c r="BB743" s="245">
        <v>32402.080000000002</v>
      </c>
      <c r="BC743" s="246"/>
      <c r="BD743" s="246"/>
      <c r="BE743" s="246"/>
      <c r="BF743" s="246"/>
      <c r="BG743" s="246"/>
      <c r="BH743" s="246"/>
      <c r="BI743" s="246"/>
      <c r="BJ743" s="246"/>
      <c r="BK743" s="246"/>
      <c r="BL743" s="246"/>
      <c r="BM743" s="247">
        <f t="shared" si="23"/>
        <v>32402.080000000002</v>
      </c>
      <c r="BN743" s="246"/>
      <c r="BO743" s="246"/>
      <c r="BP743" s="246"/>
      <c r="BQ743" s="246"/>
      <c r="BR743" s="246"/>
      <c r="BS743" s="246"/>
      <c r="BT743" s="256"/>
      <c r="BU743" s="246"/>
      <c r="BV743" s="246"/>
      <c r="BW743" s="246"/>
      <c r="BX743" s="246"/>
      <c r="BY743" s="256"/>
      <c r="BZ743" s="246"/>
      <c r="CA743" s="246"/>
      <c r="CB743" s="256"/>
      <c r="CC743" s="247">
        <v>15135749.649999999</v>
      </c>
      <c r="CD743" s="247">
        <v>32402.080000000002</v>
      </c>
      <c r="CE743" s="247">
        <v>15168151.73</v>
      </c>
      <c r="CG743" s="225"/>
      <c r="CH743" s="225"/>
    </row>
    <row r="744" spans="2:86" ht="15" customHeight="1">
      <c r="B744" s="314"/>
      <c r="C744" s="315" t="s">
        <v>649</v>
      </c>
      <c r="D744" s="316"/>
      <c r="E744" s="197">
        <v>453231.01</v>
      </c>
      <c r="F744" s="245">
        <v>8278.1799999999985</v>
      </c>
      <c r="G744" s="245">
        <v>13575840.799999997</v>
      </c>
      <c r="H744" s="245">
        <v>184086.39</v>
      </c>
      <c r="I744" s="245">
        <v>12267.640000000003</v>
      </c>
      <c r="J744" s="245">
        <v>61319.58</v>
      </c>
      <c r="K744" s="246"/>
      <c r="L744" s="317">
        <v>14295023.599999994</v>
      </c>
      <c r="M744" s="317"/>
      <c r="N744" s="246"/>
      <c r="O744" s="246"/>
      <c r="P744" s="318">
        <v>15000.800000000105</v>
      </c>
      <c r="Q744" s="318"/>
      <c r="R744" s="246"/>
      <c r="S744" s="246"/>
      <c r="T744" s="247">
        <v>15000.800000000047</v>
      </c>
      <c r="U744" s="245">
        <v>740597.64</v>
      </c>
      <c r="V744" s="245">
        <v>8902342.8600000013</v>
      </c>
      <c r="W744" s="245">
        <v>129336.54000000004</v>
      </c>
      <c r="X744" s="245">
        <v>367148.95999999973</v>
      </c>
      <c r="Y744" s="245">
        <v>14775.449999999953</v>
      </c>
      <c r="Z744" s="245">
        <v>106105.17999999993</v>
      </c>
      <c r="AA744" s="245">
        <v>34.939999999999145</v>
      </c>
      <c r="AB744" s="245">
        <v>132884.76</v>
      </c>
      <c r="AC744" s="245">
        <v>117504.33000000007</v>
      </c>
      <c r="AD744" s="246"/>
      <c r="AE744" s="247">
        <v>10510730.660000004</v>
      </c>
      <c r="AF744" s="245">
        <v>81957.100000000006</v>
      </c>
      <c r="AG744" s="245">
        <v>272329</v>
      </c>
      <c r="AH744" s="246"/>
      <c r="AI744" s="246"/>
      <c r="AJ744" s="246"/>
      <c r="AK744" s="246"/>
      <c r="AL744" s="246"/>
      <c r="AM744" s="247">
        <v>354286.1</v>
      </c>
      <c r="AN744" s="247">
        <f t="shared" si="22"/>
        <v>25175041.16</v>
      </c>
      <c r="AO744" s="245">
        <v>79530.8</v>
      </c>
      <c r="AP744" s="246"/>
      <c r="AQ744" s="246"/>
      <c r="AR744" s="246"/>
      <c r="AS744" s="246"/>
      <c r="AT744" s="246"/>
      <c r="AU744" s="247">
        <v>79530.8</v>
      </c>
      <c r="AV744" s="246"/>
      <c r="AW744" s="245">
        <v>54781.320000000007</v>
      </c>
      <c r="AX744" s="245">
        <v>1232.25</v>
      </c>
      <c r="AY744" s="246"/>
      <c r="AZ744" s="246"/>
      <c r="BA744" s="246"/>
      <c r="BB744" s="245">
        <v>2750.82</v>
      </c>
      <c r="BC744" s="246"/>
      <c r="BD744" s="246"/>
      <c r="BE744" s="246"/>
      <c r="BF744" s="245">
        <v>47510.93</v>
      </c>
      <c r="BG744" s="246"/>
      <c r="BH744" s="246"/>
      <c r="BI744" s="246"/>
      <c r="BJ744" s="246"/>
      <c r="BK744" s="246"/>
      <c r="BL744" s="245">
        <v>814927.09</v>
      </c>
      <c r="BM744" s="247">
        <f t="shared" si="23"/>
        <v>921202.40999999992</v>
      </c>
      <c r="BN744" s="246"/>
      <c r="BO744" s="246"/>
      <c r="BP744" s="246"/>
      <c r="BQ744" s="246"/>
      <c r="BR744" s="246"/>
      <c r="BS744" s="246"/>
      <c r="BT744" s="256"/>
      <c r="BU744" s="245">
        <v>628515.06999999983</v>
      </c>
      <c r="BV744" s="245">
        <v>2223.3200000000006</v>
      </c>
      <c r="BW744" s="246"/>
      <c r="BX744" s="246"/>
      <c r="BY744" s="247">
        <v>630738.38999999978</v>
      </c>
      <c r="BZ744" s="245">
        <v>592888.42999999993</v>
      </c>
      <c r="CA744" s="245">
        <v>18978.850000000006</v>
      </c>
      <c r="CB744" s="247">
        <v>611867.27999999991</v>
      </c>
      <c r="CC744" s="256"/>
      <c r="CD744" s="256"/>
      <c r="CE744" s="247">
        <v>27418380.040000003</v>
      </c>
      <c r="CG744" s="225"/>
      <c r="CH744" s="225"/>
    </row>
    <row r="745" spans="2:86" ht="15" customHeight="1">
      <c r="B745" s="314" t="s">
        <v>278</v>
      </c>
      <c r="C745" s="315" t="s">
        <v>647</v>
      </c>
      <c r="D745" s="316"/>
      <c r="E745" s="197">
        <v>173678.44</v>
      </c>
      <c r="F745" s="246"/>
      <c r="G745" s="245">
        <v>26799563.5</v>
      </c>
      <c r="H745" s="245">
        <v>764712.26</v>
      </c>
      <c r="I745" s="245">
        <v>541249.38</v>
      </c>
      <c r="J745" s="246"/>
      <c r="K745" s="246"/>
      <c r="L745" s="317">
        <v>28279203.580000002</v>
      </c>
      <c r="M745" s="317"/>
      <c r="N745" s="246"/>
      <c r="O745" s="245">
        <v>1031916.82</v>
      </c>
      <c r="P745" s="319"/>
      <c r="Q745" s="319"/>
      <c r="R745" s="246"/>
      <c r="S745" s="246"/>
      <c r="T745" s="247">
        <v>1031916.82</v>
      </c>
      <c r="U745" s="245">
        <v>302409.09999999998</v>
      </c>
      <c r="V745" s="245">
        <v>9410741.5399999991</v>
      </c>
      <c r="W745" s="245">
        <v>981289.89</v>
      </c>
      <c r="X745" s="245">
        <v>1020885.1000000001</v>
      </c>
      <c r="Y745" s="245">
        <v>50576.98</v>
      </c>
      <c r="Z745" s="245">
        <v>808337.04</v>
      </c>
      <c r="AA745" s="246"/>
      <c r="AB745" s="245">
        <v>447437.34</v>
      </c>
      <c r="AC745" s="245">
        <v>1686771.4500000002</v>
      </c>
      <c r="AD745" s="246"/>
      <c r="AE745" s="247">
        <v>14708448.439999998</v>
      </c>
      <c r="AF745" s="246"/>
      <c r="AG745" s="245">
        <v>523175.19</v>
      </c>
      <c r="AH745" s="246"/>
      <c r="AI745" s="246"/>
      <c r="AJ745" s="246"/>
      <c r="AK745" s="246"/>
      <c r="AL745" s="246"/>
      <c r="AM745" s="247">
        <v>523175.19</v>
      </c>
      <c r="AN745" s="247">
        <f t="shared" si="22"/>
        <v>44542744.030000001</v>
      </c>
      <c r="AO745" s="245">
        <v>187052.25</v>
      </c>
      <c r="AP745" s="246"/>
      <c r="AQ745" s="246"/>
      <c r="AR745" s="246"/>
      <c r="AS745" s="246"/>
      <c r="AT745" s="246"/>
      <c r="AU745" s="247">
        <v>187052.25</v>
      </c>
      <c r="AV745" s="246"/>
      <c r="AW745" s="245">
        <v>81218.97</v>
      </c>
      <c r="AX745" s="245">
        <v>896.03</v>
      </c>
      <c r="AY745" s="246"/>
      <c r="AZ745" s="246"/>
      <c r="BA745" s="246"/>
      <c r="BB745" s="245">
        <v>13523.54</v>
      </c>
      <c r="BC745" s="246"/>
      <c r="BD745" s="246"/>
      <c r="BE745" s="246"/>
      <c r="BF745" s="245">
        <v>47821.919999999998</v>
      </c>
      <c r="BG745" s="246"/>
      <c r="BH745" s="246"/>
      <c r="BI745" s="246"/>
      <c r="BJ745" s="246"/>
      <c r="BK745" s="246"/>
      <c r="BL745" s="245">
        <v>6750</v>
      </c>
      <c r="BM745" s="247">
        <f t="shared" si="23"/>
        <v>150210.46000000002</v>
      </c>
      <c r="BN745" s="246"/>
      <c r="BO745" s="246"/>
      <c r="BP745" s="246"/>
      <c r="BQ745" s="246"/>
      <c r="BR745" s="245">
        <v>595</v>
      </c>
      <c r="BS745" s="246"/>
      <c r="BT745" s="247">
        <v>595</v>
      </c>
      <c r="BU745" s="245">
        <v>2128119.58</v>
      </c>
      <c r="BV745" s="245">
        <v>5578.1099999999979</v>
      </c>
      <c r="BW745" s="246"/>
      <c r="BX745" s="246"/>
      <c r="BY745" s="247">
        <v>2133697.69</v>
      </c>
      <c r="BZ745" s="245">
        <v>71986.95</v>
      </c>
      <c r="CA745" s="245">
        <v>11626.2</v>
      </c>
      <c r="CB745" s="247">
        <v>83613.149999999994</v>
      </c>
      <c r="CC745" s="256"/>
      <c r="CD745" s="256"/>
      <c r="CE745" s="247">
        <v>47097912.579999998</v>
      </c>
      <c r="CG745" s="225"/>
      <c r="CH745" s="225"/>
    </row>
    <row r="746" spans="2:86" ht="15" customHeight="1">
      <c r="B746" s="314"/>
      <c r="C746" s="315" t="s">
        <v>648</v>
      </c>
      <c r="D746" s="316"/>
      <c r="E746" s="197"/>
      <c r="F746" s="246"/>
      <c r="G746" s="245">
        <v>10957154.43</v>
      </c>
      <c r="H746" s="245">
        <v>52211.98</v>
      </c>
      <c r="I746" s="246"/>
      <c r="J746" s="246"/>
      <c r="K746" s="246"/>
      <c r="L746" s="317">
        <v>11009366.41</v>
      </c>
      <c r="M746" s="317"/>
      <c r="N746" s="246"/>
      <c r="O746" s="245">
        <v>959009.2</v>
      </c>
      <c r="P746" s="319"/>
      <c r="Q746" s="319"/>
      <c r="R746" s="246"/>
      <c r="S746" s="246"/>
      <c r="T746" s="247">
        <v>959009.2</v>
      </c>
      <c r="U746" s="246"/>
      <c r="V746" s="245">
        <v>2876835</v>
      </c>
      <c r="W746" s="245">
        <v>607414.82999999996</v>
      </c>
      <c r="X746" s="245">
        <v>735163.73999999987</v>
      </c>
      <c r="Y746" s="245">
        <v>27655.18</v>
      </c>
      <c r="Z746" s="245">
        <v>746347.33</v>
      </c>
      <c r="AA746" s="246"/>
      <c r="AB746" s="245">
        <v>382901.31</v>
      </c>
      <c r="AC746" s="246"/>
      <c r="AD746" s="246"/>
      <c r="AE746" s="247">
        <v>5376317.3899999997</v>
      </c>
      <c r="AF746" s="246"/>
      <c r="AG746" s="246"/>
      <c r="AH746" s="246"/>
      <c r="AI746" s="246"/>
      <c r="AJ746" s="246"/>
      <c r="AK746" s="246"/>
      <c r="AL746" s="246"/>
      <c r="AM746" s="256"/>
      <c r="AN746" s="247">
        <f t="shared" si="22"/>
        <v>17344693</v>
      </c>
      <c r="AO746" s="246"/>
      <c r="AP746" s="246"/>
      <c r="AQ746" s="246"/>
      <c r="AR746" s="246"/>
      <c r="AS746" s="246"/>
      <c r="AT746" s="246"/>
      <c r="AU746" s="256"/>
      <c r="AV746" s="246"/>
      <c r="AW746" s="246"/>
      <c r="AX746" s="246"/>
      <c r="AY746" s="246"/>
      <c r="AZ746" s="246"/>
      <c r="BA746" s="246"/>
      <c r="BB746" s="245">
        <v>13523.54</v>
      </c>
      <c r="BC746" s="246"/>
      <c r="BD746" s="246"/>
      <c r="BE746" s="246"/>
      <c r="BF746" s="246"/>
      <c r="BG746" s="246"/>
      <c r="BH746" s="246"/>
      <c r="BI746" s="246"/>
      <c r="BJ746" s="246"/>
      <c r="BK746" s="246"/>
      <c r="BL746" s="246"/>
      <c r="BM746" s="247">
        <f t="shared" si="23"/>
        <v>13523.54</v>
      </c>
      <c r="BN746" s="246"/>
      <c r="BO746" s="246"/>
      <c r="BP746" s="246"/>
      <c r="BQ746" s="246"/>
      <c r="BR746" s="246"/>
      <c r="BS746" s="246"/>
      <c r="BT746" s="256"/>
      <c r="BU746" s="246"/>
      <c r="BV746" s="246"/>
      <c r="BW746" s="246"/>
      <c r="BX746" s="246"/>
      <c r="BY746" s="256"/>
      <c r="BZ746" s="246"/>
      <c r="CA746" s="246"/>
      <c r="CB746" s="256"/>
      <c r="CC746" s="247">
        <v>17344693</v>
      </c>
      <c r="CD746" s="247">
        <v>13523.54</v>
      </c>
      <c r="CE746" s="247">
        <v>17358216.539999999</v>
      </c>
      <c r="CG746" s="225"/>
      <c r="CH746" s="225"/>
    </row>
    <row r="747" spans="2:86" ht="15" customHeight="1">
      <c r="B747" s="314"/>
      <c r="C747" s="315" t="s">
        <v>649</v>
      </c>
      <c r="D747" s="316"/>
      <c r="E747" s="197">
        <v>173678.44</v>
      </c>
      <c r="F747" s="246"/>
      <c r="G747" s="245">
        <v>15842409.07</v>
      </c>
      <c r="H747" s="245">
        <v>712500.28</v>
      </c>
      <c r="I747" s="245">
        <v>541249.38</v>
      </c>
      <c r="J747" s="246"/>
      <c r="K747" s="246"/>
      <c r="L747" s="317">
        <v>17269837.170000002</v>
      </c>
      <c r="M747" s="317"/>
      <c r="N747" s="246"/>
      <c r="O747" s="245">
        <v>72907.62</v>
      </c>
      <c r="P747" s="319"/>
      <c r="Q747" s="319"/>
      <c r="R747" s="246"/>
      <c r="S747" s="246"/>
      <c r="T747" s="247">
        <v>72907.62</v>
      </c>
      <c r="U747" s="245">
        <v>302409.09999999998</v>
      </c>
      <c r="V747" s="245">
        <v>6533906.5399999991</v>
      </c>
      <c r="W747" s="245">
        <v>373875.06000000006</v>
      </c>
      <c r="X747" s="245">
        <v>285721.36000000022</v>
      </c>
      <c r="Y747" s="245">
        <v>22921.800000000003</v>
      </c>
      <c r="Z747" s="245">
        <v>61989.710000000079</v>
      </c>
      <c r="AA747" s="246"/>
      <c r="AB747" s="245">
        <v>64536.02999999997</v>
      </c>
      <c r="AC747" s="245">
        <v>1686771.4500000002</v>
      </c>
      <c r="AD747" s="246"/>
      <c r="AE747" s="247">
        <v>9332131.049999997</v>
      </c>
      <c r="AF747" s="246"/>
      <c r="AG747" s="245">
        <v>523175.19</v>
      </c>
      <c r="AH747" s="246"/>
      <c r="AI747" s="246"/>
      <c r="AJ747" s="246"/>
      <c r="AK747" s="246"/>
      <c r="AL747" s="246"/>
      <c r="AM747" s="247">
        <v>523175.19</v>
      </c>
      <c r="AN747" s="247">
        <f t="shared" si="22"/>
        <v>27198051.030000001</v>
      </c>
      <c r="AO747" s="245">
        <v>187052.25</v>
      </c>
      <c r="AP747" s="246"/>
      <c r="AQ747" s="246"/>
      <c r="AR747" s="246"/>
      <c r="AS747" s="246"/>
      <c r="AT747" s="246"/>
      <c r="AU747" s="247">
        <v>187052.25</v>
      </c>
      <c r="AV747" s="246"/>
      <c r="AW747" s="245">
        <v>81218.97</v>
      </c>
      <c r="AX747" s="245">
        <v>896.03</v>
      </c>
      <c r="AY747" s="246"/>
      <c r="AZ747" s="246"/>
      <c r="BA747" s="246"/>
      <c r="BB747" s="246"/>
      <c r="BC747" s="246"/>
      <c r="BD747" s="246"/>
      <c r="BE747" s="246"/>
      <c r="BF747" s="245">
        <v>47821.919999999998</v>
      </c>
      <c r="BG747" s="246"/>
      <c r="BH747" s="246"/>
      <c r="BI747" s="246"/>
      <c r="BJ747" s="246"/>
      <c r="BK747" s="246"/>
      <c r="BL747" s="245">
        <v>6750</v>
      </c>
      <c r="BM747" s="247">
        <f t="shared" si="23"/>
        <v>136686.91999999998</v>
      </c>
      <c r="BN747" s="246"/>
      <c r="BO747" s="246"/>
      <c r="BP747" s="246"/>
      <c r="BQ747" s="246"/>
      <c r="BR747" s="245">
        <v>595</v>
      </c>
      <c r="BS747" s="246"/>
      <c r="BT747" s="247">
        <v>595</v>
      </c>
      <c r="BU747" s="245">
        <v>2128119.58</v>
      </c>
      <c r="BV747" s="245">
        <v>5578.1099999999979</v>
      </c>
      <c r="BW747" s="246"/>
      <c r="BX747" s="246"/>
      <c r="BY747" s="247">
        <v>2133697.69</v>
      </c>
      <c r="BZ747" s="245">
        <v>71986.95</v>
      </c>
      <c r="CA747" s="245">
        <v>11626.2</v>
      </c>
      <c r="CB747" s="247">
        <v>83613.149999999994</v>
      </c>
      <c r="CC747" s="256"/>
      <c r="CD747" s="256"/>
      <c r="CE747" s="247">
        <v>29739696.039999999</v>
      </c>
      <c r="CG747" s="225"/>
      <c r="CH747" s="225"/>
    </row>
    <row r="748" spans="2:86" ht="15" customHeight="1">
      <c r="B748" s="314" t="s">
        <v>279</v>
      </c>
      <c r="C748" s="315" t="s">
        <v>647</v>
      </c>
      <c r="D748" s="316"/>
      <c r="E748" s="197">
        <v>983363</v>
      </c>
      <c r="F748" s="246"/>
      <c r="G748" s="245">
        <v>79262058.76000002</v>
      </c>
      <c r="H748" s="245">
        <v>1467315.38</v>
      </c>
      <c r="I748" s="245">
        <v>2090263.13</v>
      </c>
      <c r="J748" s="246"/>
      <c r="K748" s="246"/>
      <c r="L748" s="317">
        <v>83803000.270000011</v>
      </c>
      <c r="M748" s="317"/>
      <c r="N748" s="246"/>
      <c r="O748" s="245">
        <v>212977.82</v>
      </c>
      <c r="P748" s="319"/>
      <c r="Q748" s="319"/>
      <c r="R748" s="246"/>
      <c r="S748" s="246"/>
      <c r="T748" s="247">
        <v>212977.82</v>
      </c>
      <c r="U748" s="245">
        <v>4277338.7200000007</v>
      </c>
      <c r="V748" s="245">
        <v>41783978.940000005</v>
      </c>
      <c r="W748" s="245">
        <v>1366841.34</v>
      </c>
      <c r="X748" s="245">
        <v>2219088.09</v>
      </c>
      <c r="Y748" s="245">
        <v>186617.63</v>
      </c>
      <c r="Z748" s="245">
        <v>2056912.64</v>
      </c>
      <c r="AA748" s="246"/>
      <c r="AB748" s="245">
        <v>1084938.5500000003</v>
      </c>
      <c r="AC748" s="245">
        <v>223453.16999999981</v>
      </c>
      <c r="AD748" s="245">
        <v>197358</v>
      </c>
      <c r="AE748" s="247">
        <v>53396527.080000006</v>
      </c>
      <c r="AF748" s="245">
        <v>660380</v>
      </c>
      <c r="AG748" s="245">
        <v>930684.53</v>
      </c>
      <c r="AH748" s="246"/>
      <c r="AI748" s="246"/>
      <c r="AJ748" s="245">
        <v>5000</v>
      </c>
      <c r="AK748" s="246"/>
      <c r="AL748" s="246"/>
      <c r="AM748" s="247">
        <v>1596064.53</v>
      </c>
      <c r="AN748" s="247">
        <f t="shared" si="22"/>
        <v>139008569.70000002</v>
      </c>
      <c r="AO748" s="245">
        <v>55694.780000000006</v>
      </c>
      <c r="AP748" s="246"/>
      <c r="AQ748" s="246"/>
      <c r="AR748" s="246"/>
      <c r="AS748" s="245">
        <v>81427.25</v>
      </c>
      <c r="AT748" s="246"/>
      <c r="AU748" s="247">
        <v>137122.03</v>
      </c>
      <c r="AV748" s="246"/>
      <c r="AW748" s="245">
        <v>101149.68</v>
      </c>
      <c r="AX748" s="245">
        <v>99328.38</v>
      </c>
      <c r="AY748" s="245">
        <v>226872.49999999997</v>
      </c>
      <c r="AZ748" s="246"/>
      <c r="BA748" s="246"/>
      <c r="BB748" s="245">
        <v>193716.42</v>
      </c>
      <c r="BC748" s="246"/>
      <c r="BD748" s="246"/>
      <c r="BE748" s="246"/>
      <c r="BF748" s="245">
        <v>112581.31000000003</v>
      </c>
      <c r="BG748" s="245">
        <v>2.9103830456733704E-11</v>
      </c>
      <c r="BH748" s="246"/>
      <c r="BI748" s="246"/>
      <c r="BJ748" s="246"/>
      <c r="BK748" s="246"/>
      <c r="BL748" s="245">
        <v>5509.3099999999758</v>
      </c>
      <c r="BM748" s="247">
        <f t="shared" si="23"/>
        <v>739157.6</v>
      </c>
      <c r="BN748" s="246"/>
      <c r="BO748" s="246"/>
      <c r="BP748" s="246"/>
      <c r="BQ748" s="246"/>
      <c r="BR748" s="246"/>
      <c r="BS748" s="246"/>
      <c r="BT748" s="256"/>
      <c r="BU748" s="245">
        <v>1819795.84</v>
      </c>
      <c r="BV748" s="245">
        <v>3091.3899999999994</v>
      </c>
      <c r="BW748" s="246"/>
      <c r="BX748" s="246"/>
      <c r="BY748" s="247">
        <v>1822887.23</v>
      </c>
      <c r="BZ748" s="245">
        <v>3093361.08</v>
      </c>
      <c r="CA748" s="245">
        <v>66748.66</v>
      </c>
      <c r="CB748" s="247">
        <v>3160109.74</v>
      </c>
      <c r="CC748" s="256"/>
      <c r="CD748" s="256"/>
      <c r="CE748" s="247">
        <v>144867846.30000001</v>
      </c>
      <c r="CG748" s="225"/>
      <c r="CH748" s="225"/>
    </row>
    <row r="749" spans="2:86" ht="15" customHeight="1">
      <c r="B749" s="314"/>
      <c r="C749" s="315" t="s">
        <v>648</v>
      </c>
      <c r="D749" s="316"/>
      <c r="E749" s="197"/>
      <c r="F749" s="246"/>
      <c r="G749" s="245">
        <v>55542839.109999999</v>
      </c>
      <c r="H749" s="245">
        <v>135461.10999999999</v>
      </c>
      <c r="I749" s="245">
        <v>837154.67</v>
      </c>
      <c r="J749" s="246"/>
      <c r="K749" s="246"/>
      <c r="L749" s="317">
        <v>56515454.890000001</v>
      </c>
      <c r="M749" s="317"/>
      <c r="N749" s="246"/>
      <c r="O749" s="245">
        <v>78163.799999999988</v>
      </c>
      <c r="P749" s="319"/>
      <c r="Q749" s="319"/>
      <c r="R749" s="246"/>
      <c r="S749" s="246"/>
      <c r="T749" s="247">
        <v>78163.799999999988</v>
      </c>
      <c r="U749" s="246"/>
      <c r="V749" s="245">
        <v>7477904.4500000011</v>
      </c>
      <c r="W749" s="245">
        <v>981992.93</v>
      </c>
      <c r="X749" s="245">
        <v>1719309.41</v>
      </c>
      <c r="Y749" s="245">
        <v>141974.83000000002</v>
      </c>
      <c r="Z749" s="245">
        <v>1799877.21</v>
      </c>
      <c r="AA749" s="246"/>
      <c r="AB749" s="245">
        <v>888265.07</v>
      </c>
      <c r="AC749" s="246"/>
      <c r="AD749" s="246"/>
      <c r="AE749" s="247">
        <v>13009323.900000002</v>
      </c>
      <c r="AF749" s="246"/>
      <c r="AG749" s="246"/>
      <c r="AH749" s="246"/>
      <c r="AI749" s="246"/>
      <c r="AJ749" s="246"/>
      <c r="AK749" s="246"/>
      <c r="AL749" s="246"/>
      <c r="AM749" s="256"/>
      <c r="AN749" s="247">
        <f t="shared" si="22"/>
        <v>69602942.590000004</v>
      </c>
      <c r="AO749" s="246"/>
      <c r="AP749" s="246"/>
      <c r="AQ749" s="246"/>
      <c r="AR749" s="246"/>
      <c r="AS749" s="246"/>
      <c r="AT749" s="246"/>
      <c r="AU749" s="256"/>
      <c r="AV749" s="246"/>
      <c r="AW749" s="246"/>
      <c r="AX749" s="246"/>
      <c r="AY749" s="246"/>
      <c r="AZ749" s="246"/>
      <c r="BA749" s="246"/>
      <c r="BB749" s="245">
        <v>153683.90000000002</v>
      </c>
      <c r="BC749" s="246"/>
      <c r="BD749" s="246"/>
      <c r="BE749" s="246"/>
      <c r="BF749" s="246"/>
      <c r="BG749" s="246"/>
      <c r="BH749" s="246"/>
      <c r="BI749" s="246"/>
      <c r="BJ749" s="246"/>
      <c r="BK749" s="246"/>
      <c r="BL749" s="246"/>
      <c r="BM749" s="247">
        <f t="shared" si="23"/>
        <v>153683.90000000002</v>
      </c>
      <c r="BN749" s="246"/>
      <c r="BO749" s="246"/>
      <c r="BP749" s="246"/>
      <c r="BQ749" s="246"/>
      <c r="BR749" s="246"/>
      <c r="BS749" s="246"/>
      <c r="BT749" s="256"/>
      <c r="BU749" s="246"/>
      <c r="BV749" s="246"/>
      <c r="BW749" s="246"/>
      <c r="BX749" s="246"/>
      <c r="BY749" s="256"/>
      <c r="BZ749" s="246"/>
      <c r="CA749" s="246"/>
      <c r="CB749" s="256"/>
      <c r="CC749" s="247">
        <v>69602942.589999989</v>
      </c>
      <c r="CD749" s="247">
        <v>153683.90000000002</v>
      </c>
      <c r="CE749" s="247">
        <v>69756626.489999995</v>
      </c>
      <c r="CG749" s="225"/>
      <c r="CH749" s="225"/>
    </row>
    <row r="750" spans="2:86" ht="15" customHeight="1">
      <c r="B750" s="314"/>
      <c r="C750" s="315" t="s">
        <v>649</v>
      </c>
      <c r="D750" s="316"/>
      <c r="E750" s="197">
        <v>983363</v>
      </c>
      <c r="F750" s="246"/>
      <c r="G750" s="245">
        <v>23719219.650000021</v>
      </c>
      <c r="H750" s="245">
        <v>1331854.27</v>
      </c>
      <c r="I750" s="245">
        <v>1253108.4600000002</v>
      </c>
      <c r="J750" s="246"/>
      <c r="K750" s="246"/>
      <c r="L750" s="317">
        <v>27287545.38000001</v>
      </c>
      <c r="M750" s="317"/>
      <c r="N750" s="246"/>
      <c r="O750" s="245">
        <v>134814.02000000002</v>
      </c>
      <c r="P750" s="319"/>
      <c r="Q750" s="319"/>
      <c r="R750" s="246"/>
      <c r="S750" s="246"/>
      <c r="T750" s="247">
        <v>134814.02000000002</v>
      </c>
      <c r="U750" s="245">
        <v>4277338.7200000007</v>
      </c>
      <c r="V750" s="245">
        <v>34306074.490000002</v>
      </c>
      <c r="W750" s="245">
        <v>384848.41</v>
      </c>
      <c r="X750" s="245">
        <v>499778.67999999993</v>
      </c>
      <c r="Y750" s="245">
        <v>44642.799999999988</v>
      </c>
      <c r="Z750" s="245">
        <v>257035.43000000017</v>
      </c>
      <c r="AA750" s="246"/>
      <c r="AB750" s="245">
        <v>196673.48000000033</v>
      </c>
      <c r="AC750" s="245">
        <v>223453.16999999981</v>
      </c>
      <c r="AD750" s="245">
        <v>197358</v>
      </c>
      <c r="AE750" s="247">
        <v>40387203.180000007</v>
      </c>
      <c r="AF750" s="245">
        <v>660380</v>
      </c>
      <c r="AG750" s="245">
        <v>930684.53</v>
      </c>
      <c r="AH750" s="246"/>
      <c r="AI750" s="246"/>
      <c r="AJ750" s="245">
        <v>5000</v>
      </c>
      <c r="AK750" s="246"/>
      <c r="AL750" s="246"/>
      <c r="AM750" s="247">
        <v>1596064.53</v>
      </c>
      <c r="AN750" s="247">
        <f t="shared" si="22"/>
        <v>69405627.110000014</v>
      </c>
      <c r="AO750" s="245">
        <v>55694.780000000006</v>
      </c>
      <c r="AP750" s="246"/>
      <c r="AQ750" s="246"/>
      <c r="AR750" s="246"/>
      <c r="AS750" s="245">
        <v>81427.25</v>
      </c>
      <c r="AT750" s="246"/>
      <c r="AU750" s="247">
        <v>137122.03</v>
      </c>
      <c r="AV750" s="246"/>
      <c r="AW750" s="245">
        <v>101149.68</v>
      </c>
      <c r="AX750" s="245">
        <v>99328.38</v>
      </c>
      <c r="AY750" s="245">
        <v>226872.49999999997</v>
      </c>
      <c r="AZ750" s="246"/>
      <c r="BA750" s="246"/>
      <c r="BB750" s="245">
        <v>40032.51999999996</v>
      </c>
      <c r="BC750" s="246"/>
      <c r="BD750" s="246"/>
      <c r="BE750" s="246"/>
      <c r="BF750" s="245">
        <v>112581.31000000003</v>
      </c>
      <c r="BG750" s="245">
        <v>2.9103830456733704E-11</v>
      </c>
      <c r="BH750" s="246"/>
      <c r="BI750" s="246"/>
      <c r="BJ750" s="246"/>
      <c r="BK750" s="246"/>
      <c r="BL750" s="245">
        <v>5509.3099999999758</v>
      </c>
      <c r="BM750" s="247">
        <f t="shared" si="23"/>
        <v>585473.69999999984</v>
      </c>
      <c r="BN750" s="246"/>
      <c r="BO750" s="246"/>
      <c r="BP750" s="246"/>
      <c r="BQ750" s="246"/>
      <c r="BR750" s="246"/>
      <c r="BS750" s="246"/>
      <c r="BT750" s="256"/>
      <c r="BU750" s="245">
        <v>1819795.84</v>
      </c>
      <c r="BV750" s="245">
        <v>3091.3899999999994</v>
      </c>
      <c r="BW750" s="246"/>
      <c r="BX750" s="246"/>
      <c r="BY750" s="247">
        <v>1822887.23</v>
      </c>
      <c r="BZ750" s="245">
        <v>3093361.08</v>
      </c>
      <c r="CA750" s="245">
        <v>66748.66</v>
      </c>
      <c r="CB750" s="247">
        <v>3160109.74</v>
      </c>
      <c r="CC750" s="256"/>
      <c r="CD750" s="256"/>
      <c r="CE750" s="247">
        <v>75111219.810000017</v>
      </c>
      <c r="CG750" s="225"/>
      <c r="CH750" s="225"/>
    </row>
    <row r="751" spans="2:86" ht="15" customHeight="1">
      <c r="B751" s="314" t="s">
        <v>280</v>
      </c>
      <c r="C751" s="315" t="s">
        <v>647</v>
      </c>
      <c r="D751" s="316"/>
      <c r="E751" s="197">
        <v>38784689.289999999</v>
      </c>
      <c r="F751" s="245">
        <v>75272.490000000005</v>
      </c>
      <c r="G751" s="245">
        <v>12905260.939999999</v>
      </c>
      <c r="H751" s="245">
        <v>100236.11</v>
      </c>
      <c r="I751" s="245">
        <v>98890.91</v>
      </c>
      <c r="J751" s="246"/>
      <c r="K751" s="246"/>
      <c r="L751" s="317">
        <v>51964349.739999995</v>
      </c>
      <c r="M751" s="317"/>
      <c r="N751" s="246"/>
      <c r="O751" s="245">
        <v>3198997.33</v>
      </c>
      <c r="P751" s="318">
        <v>1694640.99</v>
      </c>
      <c r="Q751" s="318"/>
      <c r="R751" s="246"/>
      <c r="S751" s="246"/>
      <c r="T751" s="247">
        <v>4893638.32</v>
      </c>
      <c r="U751" s="245">
        <v>40534652.75</v>
      </c>
      <c r="V751" s="245">
        <v>72745825.960000008</v>
      </c>
      <c r="W751" s="245">
        <v>6972341.4099999992</v>
      </c>
      <c r="X751" s="245">
        <v>12429285.08</v>
      </c>
      <c r="Y751" s="245">
        <v>591877.73</v>
      </c>
      <c r="Z751" s="245">
        <v>8881218.9000000004</v>
      </c>
      <c r="AA751" s="246"/>
      <c r="AB751" s="245">
        <v>2450335.2000000002</v>
      </c>
      <c r="AC751" s="245">
        <v>2021129.7300000007</v>
      </c>
      <c r="AD751" s="246"/>
      <c r="AE751" s="247">
        <v>146626666.75999999</v>
      </c>
      <c r="AF751" s="245">
        <v>3589298.8</v>
      </c>
      <c r="AG751" s="245">
        <v>3622159.39</v>
      </c>
      <c r="AH751" s="246"/>
      <c r="AI751" s="245">
        <v>3161095.54</v>
      </c>
      <c r="AJ751" s="246"/>
      <c r="AK751" s="246"/>
      <c r="AL751" s="246"/>
      <c r="AM751" s="247">
        <v>10372553.73</v>
      </c>
      <c r="AN751" s="247">
        <f t="shared" si="22"/>
        <v>213857208.54999998</v>
      </c>
      <c r="AO751" s="245">
        <v>605797.44000000006</v>
      </c>
      <c r="AP751" s="246"/>
      <c r="AQ751" s="246"/>
      <c r="AR751" s="246"/>
      <c r="AS751" s="246"/>
      <c r="AT751" s="246"/>
      <c r="AU751" s="247">
        <v>605797.44000000006</v>
      </c>
      <c r="AV751" s="246"/>
      <c r="AW751" s="245">
        <v>8052.41</v>
      </c>
      <c r="AX751" s="245">
        <v>505677.76000000024</v>
      </c>
      <c r="AY751" s="245">
        <v>2915200.2</v>
      </c>
      <c r="AZ751" s="246"/>
      <c r="BA751" s="246"/>
      <c r="BB751" s="245">
        <v>42329121.730000004</v>
      </c>
      <c r="BC751" s="246"/>
      <c r="BD751" s="246"/>
      <c r="BE751" s="246"/>
      <c r="BF751" s="245">
        <v>2539323.11</v>
      </c>
      <c r="BG751" s="246"/>
      <c r="BH751" s="246"/>
      <c r="BI751" s="246"/>
      <c r="BJ751" s="246"/>
      <c r="BK751" s="246"/>
      <c r="BL751" s="245">
        <v>111909.32</v>
      </c>
      <c r="BM751" s="247">
        <f t="shared" si="23"/>
        <v>48409284.530000001</v>
      </c>
      <c r="BN751" s="246"/>
      <c r="BO751" s="246"/>
      <c r="BP751" s="246"/>
      <c r="BQ751" s="246"/>
      <c r="BR751" s="246"/>
      <c r="BS751" s="246"/>
      <c r="BT751" s="256"/>
      <c r="BU751" s="245">
        <v>18811365.830000002</v>
      </c>
      <c r="BV751" s="245">
        <v>32198.550000000014</v>
      </c>
      <c r="BW751" s="246"/>
      <c r="BX751" s="246"/>
      <c r="BY751" s="247">
        <v>18843564.380000003</v>
      </c>
      <c r="BZ751" s="245">
        <v>27602952.609999999</v>
      </c>
      <c r="CA751" s="245">
        <v>3828600.3</v>
      </c>
      <c r="CB751" s="247">
        <v>31431552.91</v>
      </c>
      <c r="CC751" s="256"/>
      <c r="CD751" s="256"/>
      <c r="CE751" s="247">
        <v>313147407.81</v>
      </c>
      <c r="CG751" s="225"/>
      <c r="CH751" s="225"/>
    </row>
    <row r="752" spans="2:86" ht="15" customHeight="1">
      <c r="B752" s="314"/>
      <c r="C752" s="315" t="s">
        <v>648</v>
      </c>
      <c r="D752" s="316"/>
      <c r="E752" s="197"/>
      <c r="F752" s="245">
        <v>1881.82</v>
      </c>
      <c r="G752" s="245">
        <v>3229400.28</v>
      </c>
      <c r="H752" s="246"/>
      <c r="I752" s="246"/>
      <c r="J752" s="246"/>
      <c r="K752" s="246"/>
      <c r="L752" s="317">
        <v>3231282.1</v>
      </c>
      <c r="M752" s="317"/>
      <c r="N752" s="246"/>
      <c r="O752" s="245">
        <v>2751303.9</v>
      </c>
      <c r="P752" s="318">
        <v>1676699.5</v>
      </c>
      <c r="Q752" s="318"/>
      <c r="R752" s="246"/>
      <c r="S752" s="246"/>
      <c r="T752" s="247">
        <v>4428003.4000000004</v>
      </c>
      <c r="U752" s="246"/>
      <c r="V752" s="245">
        <v>9566491.1899999995</v>
      </c>
      <c r="W752" s="245">
        <v>4982035.46</v>
      </c>
      <c r="X752" s="245">
        <v>9875274.4499999993</v>
      </c>
      <c r="Y752" s="245">
        <v>557218.59000000008</v>
      </c>
      <c r="Z752" s="245">
        <v>8656337.040000001</v>
      </c>
      <c r="AA752" s="246"/>
      <c r="AB752" s="245">
        <v>1968951.86</v>
      </c>
      <c r="AC752" s="246"/>
      <c r="AD752" s="246"/>
      <c r="AE752" s="247">
        <v>35606308.589999996</v>
      </c>
      <c r="AF752" s="246"/>
      <c r="AG752" s="246"/>
      <c r="AH752" s="246"/>
      <c r="AI752" s="245">
        <v>43784.76</v>
      </c>
      <c r="AJ752" s="246"/>
      <c r="AK752" s="246"/>
      <c r="AL752" s="246"/>
      <c r="AM752" s="247">
        <v>43784.76</v>
      </c>
      <c r="AN752" s="247">
        <f t="shared" si="22"/>
        <v>43309378.849999994</v>
      </c>
      <c r="AO752" s="245">
        <v>89700.55</v>
      </c>
      <c r="AP752" s="246"/>
      <c r="AQ752" s="246"/>
      <c r="AR752" s="246"/>
      <c r="AS752" s="246"/>
      <c r="AT752" s="246"/>
      <c r="AU752" s="247">
        <v>89700.55</v>
      </c>
      <c r="AV752" s="246"/>
      <c r="AW752" s="246"/>
      <c r="AX752" s="246"/>
      <c r="AY752" s="246"/>
      <c r="AZ752" s="246"/>
      <c r="BA752" s="246"/>
      <c r="BB752" s="245">
        <v>42329121.730000004</v>
      </c>
      <c r="BC752" s="246"/>
      <c r="BD752" s="246"/>
      <c r="BE752" s="246"/>
      <c r="BF752" s="246"/>
      <c r="BG752" s="246"/>
      <c r="BH752" s="246"/>
      <c r="BI752" s="246"/>
      <c r="BJ752" s="246"/>
      <c r="BK752" s="246"/>
      <c r="BL752" s="246"/>
      <c r="BM752" s="247">
        <f t="shared" si="23"/>
        <v>42329121.730000004</v>
      </c>
      <c r="BN752" s="246"/>
      <c r="BO752" s="246"/>
      <c r="BP752" s="246"/>
      <c r="BQ752" s="246"/>
      <c r="BR752" s="246"/>
      <c r="BS752" s="246"/>
      <c r="BT752" s="256"/>
      <c r="BU752" s="246"/>
      <c r="BV752" s="246"/>
      <c r="BW752" s="246"/>
      <c r="BX752" s="246"/>
      <c r="BY752" s="256"/>
      <c r="BZ752" s="246"/>
      <c r="CA752" s="246"/>
      <c r="CB752" s="256"/>
      <c r="CC752" s="247">
        <v>43309378.849999994</v>
      </c>
      <c r="CD752" s="247">
        <v>42418822.280000001</v>
      </c>
      <c r="CE752" s="247">
        <v>85728201.13000001</v>
      </c>
      <c r="CG752" s="225"/>
      <c r="CH752" s="225"/>
    </row>
    <row r="753" spans="2:86" ht="15" customHeight="1">
      <c r="B753" s="314"/>
      <c r="C753" s="315" t="s">
        <v>649</v>
      </c>
      <c r="D753" s="316"/>
      <c r="E753" s="197">
        <v>38784689.289999999</v>
      </c>
      <c r="F753" s="245">
        <v>73390.67</v>
      </c>
      <c r="G753" s="245">
        <v>9675860.6600000001</v>
      </c>
      <c r="H753" s="245">
        <v>100236.11</v>
      </c>
      <c r="I753" s="245">
        <v>98890.91</v>
      </c>
      <c r="J753" s="246"/>
      <c r="K753" s="246"/>
      <c r="L753" s="317">
        <v>48733067.639999993</v>
      </c>
      <c r="M753" s="317"/>
      <c r="N753" s="246"/>
      <c r="O753" s="245">
        <v>447693.43000000017</v>
      </c>
      <c r="P753" s="318">
        <v>17941.489999999991</v>
      </c>
      <c r="Q753" s="318"/>
      <c r="R753" s="246"/>
      <c r="S753" s="246"/>
      <c r="T753" s="247">
        <v>465634.91999999993</v>
      </c>
      <c r="U753" s="245">
        <v>40534652.75</v>
      </c>
      <c r="V753" s="245">
        <v>63179334.770000011</v>
      </c>
      <c r="W753" s="245">
        <v>1990305.9499999993</v>
      </c>
      <c r="X753" s="245">
        <v>2554010.6300000008</v>
      </c>
      <c r="Y753" s="245">
        <v>34659.139999999898</v>
      </c>
      <c r="Z753" s="245">
        <v>224881.8599999994</v>
      </c>
      <c r="AA753" s="246"/>
      <c r="AB753" s="245">
        <v>481383.34000000032</v>
      </c>
      <c r="AC753" s="245">
        <v>2021129.7300000007</v>
      </c>
      <c r="AD753" s="246"/>
      <c r="AE753" s="247">
        <v>111020358.16999999</v>
      </c>
      <c r="AF753" s="245">
        <v>3589298.8</v>
      </c>
      <c r="AG753" s="245">
        <v>3622159.39</v>
      </c>
      <c r="AH753" s="246"/>
      <c r="AI753" s="245">
        <v>3117310.78</v>
      </c>
      <c r="AJ753" s="246"/>
      <c r="AK753" s="246"/>
      <c r="AL753" s="246"/>
      <c r="AM753" s="247">
        <v>10328768.970000001</v>
      </c>
      <c r="AN753" s="247">
        <f t="shared" si="22"/>
        <v>170547829.69999999</v>
      </c>
      <c r="AO753" s="245">
        <v>516096.89000000007</v>
      </c>
      <c r="AP753" s="246"/>
      <c r="AQ753" s="246"/>
      <c r="AR753" s="246"/>
      <c r="AS753" s="246"/>
      <c r="AT753" s="246"/>
      <c r="AU753" s="247">
        <v>516096.89000000007</v>
      </c>
      <c r="AV753" s="246"/>
      <c r="AW753" s="245">
        <v>8052.41</v>
      </c>
      <c r="AX753" s="245">
        <v>505677.76000000024</v>
      </c>
      <c r="AY753" s="245">
        <v>2915200.2</v>
      </c>
      <c r="AZ753" s="246"/>
      <c r="BA753" s="246"/>
      <c r="BB753" s="246"/>
      <c r="BC753" s="246"/>
      <c r="BD753" s="246"/>
      <c r="BE753" s="246"/>
      <c r="BF753" s="245">
        <v>2539323.11</v>
      </c>
      <c r="BG753" s="246"/>
      <c r="BH753" s="246"/>
      <c r="BI753" s="246"/>
      <c r="BJ753" s="246"/>
      <c r="BK753" s="246"/>
      <c r="BL753" s="245">
        <v>111909.32</v>
      </c>
      <c r="BM753" s="247">
        <f t="shared" si="23"/>
        <v>6080162.8000000007</v>
      </c>
      <c r="BN753" s="246"/>
      <c r="BO753" s="246"/>
      <c r="BP753" s="246"/>
      <c r="BQ753" s="246"/>
      <c r="BR753" s="246"/>
      <c r="BS753" s="246"/>
      <c r="BT753" s="256"/>
      <c r="BU753" s="245">
        <v>18811365.830000002</v>
      </c>
      <c r="BV753" s="245">
        <v>32198.550000000014</v>
      </c>
      <c r="BW753" s="246"/>
      <c r="BX753" s="246"/>
      <c r="BY753" s="247">
        <v>18843564.380000003</v>
      </c>
      <c r="BZ753" s="245">
        <v>27602952.609999999</v>
      </c>
      <c r="CA753" s="245">
        <v>3828600.3</v>
      </c>
      <c r="CB753" s="247">
        <v>31431552.91</v>
      </c>
      <c r="CC753" s="256"/>
      <c r="CD753" s="256"/>
      <c r="CE753" s="247">
        <v>227419206.68000001</v>
      </c>
      <c r="CG753" s="225"/>
      <c r="CH753" s="225"/>
    </row>
    <row r="754" spans="2:86" ht="15" customHeight="1">
      <c r="B754" s="314" t="s">
        <v>281</v>
      </c>
      <c r="C754" s="315" t="s">
        <v>647</v>
      </c>
      <c r="D754" s="316"/>
      <c r="E754" s="197">
        <v>3831391.7</v>
      </c>
      <c r="F754" s="245">
        <v>171415.25</v>
      </c>
      <c r="G754" s="245">
        <v>37196355.359999999</v>
      </c>
      <c r="H754" s="245">
        <v>263133.88</v>
      </c>
      <c r="I754" s="246"/>
      <c r="J754" s="245">
        <v>737088.42</v>
      </c>
      <c r="K754" s="246"/>
      <c r="L754" s="317">
        <v>42199384.610000007</v>
      </c>
      <c r="M754" s="317"/>
      <c r="N754" s="246"/>
      <c r="O754" s="246"/>
      <c r="P754" s="319"/>
      <c r="Q754" s="319"/>
      <c r="R754" s="246"/>
      <c r="S754" s="246"/>
      <c r="T754" s="256"/>
      <c r="U754" s="245">
        <v>3243057.63</v>
      </c>
      <c r="V754" s="245">
        <v>16171773.879999999</v>
      </c>
      <c r="W754" s="245">
        <v>1640725.57</v>
      </c>
      <c r="X754" s="245">
        <v>1042540.45</v>
      </c>
      <c r="Y754" s="245">
        <v>183638.87</v>
      </c>
      <c r="Z754" s="245">
        <v>1540132.41</v>
      </c>
      <c r="AA754" s="245">
        <v>26191.42</v>
      </c>
      <c r="AB754" s="245">
        <v>96467.85</v>
      </c>
      <c r="AC754" s="245">
        <v>42567.44</v>
      </c>
      <c r="AD754" s="246"/>
      <c r="AE754" s="247">
        <v>23987095.520000003</v>
      </c>
      <c r="AF754" s="245">
        <v>71569.009999999995</v>
      </c>
      <c r="AG754" s="245">
        <v>524558.52</v>
      </c>
      <c r="AH754" s="246"/>
      <c r="AI754" s="245">
        <v>2202242.9300000002</v>
      </c>
      <c r="AJ754" s="246"/>
      <c r="AK754" s="246"/>
      <c r="AL754" s="246"/>
      <c r="AM754" s="247">
        <v>2798370.46</v>
      </c>
      <c r="AN754" s="247">
        <f t="shared" si="22"/>
        <v>68984850.590000004</v>
      </c>
      <c r="AO754" s="245">
        <v>50923.91</v>
      </c>
      <c r="AP754" s="246"/>
      <c r="AQ754" s="246"/>
      <c r="AR754" s="246"/>
      <c r="AS754" s="246"/>
      <c r="AT754" s="246"/>
      <c r="AU754" s="247">
        <v>50923.91</v>
      </c>
      <c r="AV754" s="246"/>
      <c r="AW754" s="246"/>
      <c r="AX754" s="245">
        <v>6.9999999999999751</v>
      </c>
      <c r="AY754" s="245">
        <v>55819.03</v>
      </c>
      <c r="AZ754" s="246"/>
      <c r="BA754" s="246"/>
      <c r="BB754" s="245">
        <v>279.02</v>
      </c>
      <c r="BC754" s="246"/>
      <c r="BD754" s="246"/>
      <c r="BE754" s="246"/>
      <c r="BF754" s="245">
        <v>106973.23000000001</v>
      </c>
      <c r="BG754" s="246"/>
      <c r="BH754" s="246"/>
      <c r="BI754" s="246"/>
      <c r="BJ754" s="246"/>
      <c r="BK754" s="246"/>
      <c r="BL754" s="246"/>
      <c r="BM754" s="247">
        <f t="shared" si="23"/>
        <v>163078.28</v>
      </c>
      <c r="BN754" s="246"/>
      <c r="BO754" s="246"/>
      <c r="BP754" s="246"/>
      <c r="BQ754" s="246"/>
      <c r="BR754" s="246"/>
      <c r="BS754" s="246"/>
      <c r="BT754" s="256"/>
      <c r="BU754" s="245">
        <v>1234488.25</v>
      </c>
      <c r="BV754" s="245">
        <v>1630.83</v>
      </c>
      <c r="BW754" s="245">
        <v>722845.57</v>
      </c>
      <c r="BX754" s="246"/>
      <c r="BY754" s="247">
        <v>1958964.65</v>
      </c>
      <c r="BZ754" s="245">
        <v>147109.17000000001</v>
      </c>
      <c r="CA754" s="245">
        <v>18833.34</v>
      </c>
      <c r="CB754" s="247">
        <v>165942.51</v>
      </c>
      <c r="CC754" s="256"/>
      <c r="CD754" s="256"/>
      <c r="CE754" s="247">
        <v>71323759.940000013</v>
      </c>
      <c r="CG754" s="225"/>
      <c r="CH754" s="225"/>
    </row>
    <row r="755" spans="2:86" ht="15" customHeight="1">
      <c r="B755" s="314"/>
      <c r="C755" s="315" t="s">
        <v>648</v>
      </c>
      <c r="D755" s="316"/>
      <c r="E755" s="197"/>
      <c r="F755" s="245">
        <v>26271.68</v>
      </c>
      <c r="G755" s="245">
        <v>15766549.579999998</v>
      </c>
      <c r="H755" s="246"/>
      <c r="I755" s="246"/>
      <c r="J755" s="246"/>
      <c r="K755" s="246"/>
      <c r="L755" s="317">
        <v>15792821.259999998</v>
      </c>
      <c r="M755" s="317"/>
      <c r="N755" s="246"/>
      <c r="O755" s="246"/>
      <c r="P755" s="319"/>
      <c r="Q755" s="319"/>
      <c r="R755" s="246"/>
      <c r="S755" s="246"/>
      <c r="T755" s="256"/>
      <c r="U755" s="246"/>
      <c r="V755" s="245">
        <v>3872601.25</v>
      </c>
      <c r="W755" s="245">
        <v>1214810.8400000001</v>
      </c>
      <c r="X755" s="245">
        <v>889321.51</v>
      </c>
      <c r="Y755" s="245">
        <v>164847.46</v>
      </c>
      <c r="Z755" s="245">
        <v>1285443.6400000001</v>
      </c>
      <c r="AA755" s="245">
        <v>26191.42</v>
      </c>
      <c r="AB755" s="245">
        <v>45305.060000000005</v>
      </c>
      <c r="AC755" s="246"/>
      <c r="AD755" s="246"/>
      <c r="AE755" s="247">
        <v>7498521.1799999988</v>
      </c>
      <c r="AF755" s="245">
        <v>18000</v>
      </c>
      <c r="AG755" s="246"/>
      <c r="AH755" s="246"/>
      <c r="AI755" s="245">
        <v>92664.71</v>
      </c>
      <c r="AJ755" s="246"/>
      <c r="AK755" s="246"/>
      <c r="AL755" s="246"/>
      <c r="AM755" s="247">
        <v>110664.71</v>
      </c>
      <c r="AN755" s="247">
        <f t="shared" si="22"/>
        <v>23402007.149999999</v>
      </c>
      <c r="AO755" s="246"/>
      <c r="AP755" s="246"/>
      <c r="AQ755" s="246"/>
      <c r="AR755" s="246"/>
      <c r="AS755" s="246"/>
      <c r="AT755" s="246"/>
      <c r="AU755" s="256"/>
      <c r="AV755" s="246"/>
      <c r="AW755" s="246"/>
      <c r="AX755" s="246"/>
      <c r="AY755" s="246"/>
      <c r="AZ755" s="246"/>
      <c r="BA755" s="246"/>
      <c r="BB755" s="246"/>
      <c r="BC755" s="246"/>
      <c r="BD755" s="246"/>
      <c r="BE755" s="246"/>
      <c r="BF755" s="246"/>
      <c r="BG755" s="246"/>
      <c r="BH755" s="246"/>
      <c r="BI755" s="246"/>
      <c r="BJ755" s="246"/>
      <c r="BK755" s="246"/>
      <c r="BL755" s="246"/>
      <c r="BM755" s="247">
        <f t="shared" si="23"/>
        <v>0</v>
      </c>
      <c r="BN755" s="246"/>
      <c r="BO755" s="246"/>
      <c r="BP755" s="246"/>
      <c r="BQ755" s="246"/>
      <c r="BR755" s="246"/>
      <c r="BS755" s="246"/>
      <c r="BT755" s="256"/>
      <c r="BU755" s="246"/>
      <c r="BV755" s="246"/>
      <c r="BW755" s="246"/>
      <c r="BX755" s="246"/>
      <c r="BY755" s="256"/>
      <c r="BZ755" s="246"/>
      <c r="CA755" s="246"/>
      <c r="CB755" s="256"/>
      <c r="CC755" s="247">
        <v>23384007.150000002</v>
      </c>
      <c r="CD755" s="247">
        <v>18000</v>
      </c>
      <c r="CE755" s="247">
        <v>23402007.149999999</v>
      </c>
      <c r="CG755" s="225"/>
      <c r="CH755" s="225"/>
    </row>
    <row r="756" spans="2:86" ht="15" customHeight="1">
      <c r="B756" s="314"/>
      <c r="C756" s="315" t="s">
        <v>649</v>
      </c>
      <c r="D756" s="316"/>
      <c r="E756" s="197">
        <v>3831391.7</v>
      </c>
      <c r="F756" s="245">
        <v>145143.57</v>
      </c>
      <c r="G756" s="245">
        <v>21429805.780000001</v>
      </c>
      <c r="H756" s="245">
        <v>263133.88</v>
      </c>
      <c r="I756" s="246"/>
      <c r="J756" s="245">
        <v>737088.42</v>
      </c>
      <c r="K756" s="246"/>
      <c r="L756" s="317">
        <v>26406563.350000009</v>
      </c>
      <c r="M756" s="317"/>
      <c r="N756" s="246"/>
      <c r="O756" s="246"/>
      <c r="P756" s="319"/>
      <c r="Q756" s="319"/>
      <c r="R756" s="246"/>
      <c r="S756" s="246"/>
      <c r="T756" s="256"/>
      <c r="U756" s="245">
        <v>3243057.63</v>
      </c>
      <c r="V756" s="245">
        <v>12299172.629999999</v>
      </c>
      <c r="W756" s="245">
        <v>425914.73</v>
      </c>
      <c r="X756" s="245">
        <v>153218.93999999994</v>
      </c>
      <c r="Y756" s="245">
        <v>18791.410000000003</v>
      </c>
      <c r="Z756" s="245">
        <v>254688.76999999979</v>
      </c>
      <c r="AA756" s="246"/>
      <c r="AB756" s="245">
        <v>51162.79</v>
      </c>
      <c r="AC756" s="245">
        <v>42567.44</v>
      </c>
      <c r="AD756" s="246"/>
      <c r="AE756" s="247">
        <v>16488574.340000004</v>
      </c>
      <c r="AF756" s="245">
        <v>53569.009999999995</v>
      </c>
      <c r="AG756" s="245">
        <v>524558.52</v>
      </c>
      <c r="AH756" s="246"/>
      <c r="AI756" s="245">
        <v>2109578.2200000002</v>
      </c>
      <c r="AJ756" s="246"/>
      <c r="AK756" s="246"/>
      <c r="AL756" s="246"/>
      <c r="AM756" s="247">
        <v>2687705.75</v>
      </c>
      <c r="AN756" s="247">
        <f t="shared" si="22"/>
        <v>45582843.440000013</v>
      </c>
      <c r="AO756" s="245">
        <v>50923.91</v>
      </c>
      <c r="AP756" s="246"/>
      <c r="AQ756" s="246"/>
      <c r="AR756" s="246"/>
      <c r="AS756" s="246"/>
      <c r="AT756" s="246"/>
      <c r="AU756" s="247">
        <v>50923.91</v>
      </c>
      <c r="AV756" s="246"/>
      <c r="AW756" s="246"/>
      <c r="AX756" s="245">
        <v>6.9999999999999751</v>
      </c>
      <c r="AY756" s="245">
        <v>55819.03</v>
      </c>
      <c r="AZ756" s="246"/>
      <c r="BA756" s="246"/>
      <c r="BB756" s="245">
        <v>279.02</v>
      </c>
      <c r="BC756" s="246"/>
      <c r="BD756" s="246"/>
      <c r="BE756" s="246"/>
      <c r="BF756" s="245">
        <v>106973.23000000001</v>
      </c>
      <c r="BG756" s="246"/>
      <c r="BH756" s="246"/>
      <c r="BI756" s="246"/>
      <c r="BJ756" s="246"/>
      <c r="BK756" s="246"/>
      <c r="BL756" s="246"/>
      <c r="BM756" s="247">
        <f t="shared" si="23"/>
        <v>163078.28</v>
      </c>
      <c r="BN756" s="246"/>
      <c r="BO756" s="246"/>
      <c r="BP756" s="246"/>
      <c r="BQ756" s="246"/>
      <c r="BR756" s="246"/>
      <c r="BS756" s="246"/>
      <c r="BT756" s="256"/>
      <c r="BU756" s="245">
        <v>1234488.25</v>
      </c>
      <c r="BV756" s="245">
        <v>1630.83</v>
      </c>
      <c r="BW756" s="245">
        <v>722845.57</v>
      </c>
      <c r="BX756" s="246"/>
      <c r="BY756" s="247">
        <v>1958964.65</v>
      </c>
      <c r="BZ756" s="245">
        <v>147109.17000000001</v>
      </c>
      <c r="CA756" s="245">
        <v>18833.34</v>
      </c>
      <c r="CB756" s="247">
        <v>165942.51</v>
      </c>
      <c r="CC756" s="256"/>
      <c r="CD756" s="256"/>
      <c r="CE756" s="247">
        <v>47921752.790000014</v>
      </c>
      <c r="CG756" s="225"/>
      <c r="CH756" s="225"/>
    </row>
    <row r="757" spans="2:86" ht="15" customHeight="1">
      <c r="B757" s="314" t="s">
        <v>282</v>
      </c>
      <c r="C757" s="315" t="s">
        <v>647</v>
      </c>
      <c r="D757" s="316"/>
      <c r="E757" s="197">
        <v>64688.959999999999</v>
      </c>
      <c r="F757" s="245">
        <v>467700</v>
      </c>
      <c r="G757" s="245">
        <v>46997214.07</v>
      </c>
      <c r="H757" s="245">
        <v>138820.04</v>
      </c>
      <c r="I757" s="246"/>
      <c r="J757" s="246"/>
      <c r="K757" s="246"/>
      <c r="L757" s="317">
        <v>47668423.07</v>
      </c>
      <c r="M757" s="317"/>
      <c r="N757" s="246"/>
      <c r="O757" s="245">
        <v>1056327.05</v>
      </c>
      <c r="P757" s="319"/>
      <c r="Q757" s="319"/>
      <c r="R757" s="246"/>
      <c r="S757" s="246"/>
      <c r="T757" s="247">
        <v>1056327.05</v>
      </c>
      <c r="U757" s="245">
        <v>4201026.25</v>
      </c>
      <c r="V757" s="245">
        <v>26961214.169999998</v>
      </c>
      <c r="W757" s="245">
        <v>3886916.44</v>
      </c>
      <c r="X757" s="245">
        <v>2451897</v>
      </c>
      <c r="Y757" s="245">
        <v>63940.399999999994</v>
      </c>
      <c r="Z757" s="245">
        <v>1073954.48</v>
      </c>
      <c r="AA757" s="245">
        <v>1812.07</v>
      </c>
      <c r="AB757" s="245">
        <v>307461.92000000004</v>
      </c>
      <c r="AC757" s="245">
        <v>14231143.950000001</v>
      </c>
      <c r="AD757" s="246"/>
      <c r="AE757" s="247">
        <v>53179366.68</v>
      </c>
      <c r="AF757" s="245">
        <v>350000</v>
      </c>
      <c r="AG757" s="245">
        <v>792462.74</v>
      </c>
      <c r="AH757" s="246"/>
      <c r="AI757" s="245">
        <v>207.69</v>
      </c>
      <c r="AJ757" s="246"/>
      <c r="AK757" s="246"/>
      <c r="AL757" s="246"/>
      <c r="AM757" s="247">
        <v>1142670.43</v>
      </c>
      <c r="AN757" s="247">
        <f t="shared" si="22"/>
        <v>103046787.23</v>
      </c>
      <c r="AO757" s="245">
        <v>437075.74000000011</v>
      </c>
      <c r="AP757" s="246"/>
      <c r="AQ757" s="246"/>
      <c r="AR757" s="246"/>
      <c r="AS757" s="246"/>
      <c r="AT757" s="246"/>
      <c r="AU757" s="247">
        <v>437075.74000000011</v>
      </c>
      <c r="AV757" s="246"/>
      <c r="AW757" s="245">
        <v>20816.22</v>
      </c>
      <c r="AX757" s="245">
        <v>8072.61</v>
      </c>
      <c r="AY757" s="246"/>
      <c r="AZ757" s="246"/>
      <c r="BA757" s="246"/>
      <c r="BB757" s="245">
        <v>486887.77</v>
      </c>
      <c r="BC757" s="246"/>
      <c r="BD757" s="246"/>
      <c r="BE757" s="246"/>
      <c r="BF757" s="246"/>
      <c r="BG757" s="246"/>
      <c r="BH757" s="246"/>
      <c r="BI757" s="246"/>
      <c r="BJ757" s="246"/>
      <c r="BK757" s="246"/>
      <c r="BL757" s="245">
        <v>36836.660000000003</v>
      </c>
      <c r="BM757" s="247">
        <f t="shared" si="23"/>
        <v>552613.26</v>
      </c>
      <c r="BN757" s="246"/>
      <c r="BO757" s="246"/>
      <c r="BP757" s="246"/>
      <c r="BQ757" s="246"/>
      <c r="BR757" s="246"/>
      <c r="BS757" s="246"/>
      <c r="BT757" s="256"/>
      <c r="BU757" s="245">
        <v>1559125.57</v>
      </c>
      <c r="BV757" s="245">
        <v>1883.3899999999994</v>
      </c>
      <c r="BW757" s="246"/>
      <c r="BX757" s="246"/>
      <c r="BY757" s="247">
        <v>1561008.96</v>
      </c>
      <c r="BZ757" s="245">
        <v>257855.38</v>
      </c>
      <c r="CA757" s="246"/>
      <c r="CB757" s="247">
        <v>257855.38</v>
      </c>
      <c r="CC757" s="256"/>
      <c r="CD757" s="256"/>
      <c r="CE757" s="247">
        <v>105855340.57000001</v>
      </c>
      <c r="CG757" s="225"/>
      <c r="CH757" s="225"/>
    </row>
    <row r="758" spans="2:86" ht="15" customHeight="1">
      <c r="B758" s="314"/>
      <c r="C758" s="315" t="s">
        <v>648</v>
      </c>
      <c r="D758" s="316"/>
      <c r="E758" s="197"/>
      <c r="F758" s="245">
        <v>156397.5</v>
      </c>
      <c r="G758" s="245">
        <v>15308935.949999999</v>
      </c>
      <c r="H758" s="245">
        <v>17075.75</v>
      </c>
      <c r="I758" s="246"/>
      <c r="J758" s="246"/>
      <c r="K758" s="246"/>
      <c r="L758" s="317">
        <v>15482409.199999999</v>
      </c>
      <c r="M758" s="317"/>
      <c r="N758" s="246"/>
      <c r="O758" s="245">
        <v>182504.92</v>
      </c>
      <c r="P758" s="319"/>
      <c r="Q758" s="319"/>
      <c r="R758" s="246"/>
      <c r="S758" s="246"/>
      <c r="T758" s="247">
        <v>182504.92</v>
      </c>
      <c r="U758" s="246"/>
      <c r="V758" s="245">
        <v>3771982.05</v>
      </c>
      <c r="W758" s="245">
        <v>2545495.46</v>
      </c>
      <c r="X758" s="245">
        <v>1491724.76</v>
      </c>
      <c r="Y758" s="245">
        <v>55034.400000000001</v>
      </c>
      <c r="Z758" s="245">
        <v>1006537.79</v>
      </c>
      <c r="AA758" s="245">
        <v>1491.4499999999998</v>
      </c>
      <c r="AB758" s="245">
        <v>251078.03</v>
      </c>
      <c r="AC758" s="246"/>
      <c r="AD758" s="246"/>
      <c r="AE758" s="247">
        <v>9123343.9399999995</v>
      </c>
      <c r="AF758" s="246"/>
      <c r="AG758" s="246"/>
      <c r="AH758" s="246"/>
      <c r="AI758" s="246"/>
      <c r="AJ758" s="246"/>
      <c r="AK758" s="246"/>
      <c r="AL758" s="246"/>
      <c r="AM758" s="256"/>
      <c r="AN758" s="247">
        <f t="shared" si="22"/>
        <v>24788258.059999999</v>
      </c>
      <c r="AO758" s="246"/>
      <c r="AP758" s="246"/>
      <c r="AQ758" s="246"/>
      <c r="AR758" s="246"/>
      <c r="AS758" s="246"/>
      <c r="AT758" s="246"/>
      <c r="AU758" s="256"/>
      <c r="AV758" s="246"/>
      <c r="AW758" s="246"/>
      <c r="AX758" s="246"/>
      <c r="AY758" s="246"/>
      <c r="AZ758" s="246"/>
      <c r="BA758" s="246"/>
      <c r="BB758" s="245">
        <v>472427.13</v>
      </c>
      <c r="BC758" s="246"/>
      <c r="BD758" s="246"/>
      <c r="BE758" s="246"/>
      <c r="BF758" s="246"/>
      <c r="BG758" s="246"/>
      <c r="BH758" s="246"/>
      <c r="BI758" s="246"/>
      <c r="BJ758" s="246"/>
      <c r="BK758" s="246"/>
      <c r="BL758" s="246"/>
      <c r="BM758" s="247">
        <f t="shared" si="23"/>
        <v>472427.13</v>
      </c>
      <c r="BN758" s="246"/>
      <c r="BO758" s="246"/>
      <c r="BP758" s="246"/>
      <c r="BQ758" s="246"/>
      <c r="BR758" s="246"/>
      <c r="BS758" s="246"/>
      <c r="BT758" s="256"/>
      <c r="BU758" s="246"/>
      <c r="BV758" s="246"/>
      <c r="BW758" s="246"/>
      <c r="BX758" s="246"/>
      <c r="BY758" s="256"/>
      <c r="BZ758" s="246"/>
      <c r="CA758" s="246"/>
      <c r="CB758" s="256"/>
      <c r="CC758" s="247">
        <v>24788258.060000002</v>
      </c>
      <c r="CD758" s="247">
        <v>472427.13</v>
      </c>
      <c r="CE758" s="247">
        <v>25260685.190000001</v>
      </c>
      <c r="CG758" s="225"/>
      <c r="CH758" s="225"/>
    </row>
    <row r="759" spans="2:86" ht="15" customHeight="1">
      <c r="B759" s="314"/>
      <c r="C759" s="315" t="s">
        <v>649</v>
      </c>
      <c r="D759" s="316"/>
      <c r="E759" s="197">
        <v>64688.959999999999</v>
      </c>
      <c r="F759" s="245">
        <v>311302.5</v>
      </c>
      <c r="G759" s="245">
        <v>31688278.120000001</v>
      </c>
      <c r="H759" s="245">
        <v>121744.29</v>
      </c>
      <c r="I759" s="246"/>
      <c r="J759" s="246"/>
      <c r="K759" s="246"/>
      <c r="L759" s="317">
        <v>32186013.870000001</v>
      </c>
      <c r="M759" s="317"/>
      <c r="N759" s="246"/>
      <c r="O759" s="245">
        <v>873822.13</v>
      </c>
      <c r="P759" s="319"/>
      <c r="Q759" s="319"/>
      <c r="R759" s="246"/>
      <c r="S759" s="246"/>
      <c r="T759" s="247">
        <v>873822.13</v>
      </c>
      <c r="U759" s="245">
        <v>4201026.25</v>
      </c>
      <c r="V759" s="245">
        <v>23189232.119999997</v>
      </c>
      <c r="W759" s="245">
        <v>1341420.98</v>
      </c>
      <c r="X759" s="245">
        <v>960172.24</v>
      </c>
      <c r="Y759" s="245">
        <v>8905.9999999999927</v>
      </c>
      <c r="Z759" s="245">
        <v>67416.689999999944</v>
      </c>
      <c r="AA759" s="245">
        <v>320.62000000000012</v>
      </c>
      <c r="AB759" s="245">
        <v>56383.890000000043</v>
      </c>
      <c r="AC759" s="245">
        <v>14231143.950000001</v>
      </c>
      <c r="AD759" s="246"/>
      <c r="AE759" s="247">
        <v>44056022.740000002</v>
      </c>
      <c r="AF759" s="245">
        <v>350000</v>
      </c>
      <c r="AG759" s="245">
        <v>792462.74</v>
      </c>
      <c r="AH759" s="246"/>
      <c r="AI759" s="245">
        <v>207.69</v>
      </c>
      <c r="AJ759" s="246"/>
      <c r="AK759" s="246"/>
      <c r="AL759" s="246"/>
      <c r="AM759" s="247">
        <v>1142670.43</v>
      </c>
      <c r="AN759" s="247">
        <f t="shared" si="22"/>
        <v>78258529.170000017</v>
      </c>
      <c r="AO759" s="245">
        <v>437075.74000000011</v>
      </c>
      <c r="AP759" s="246"/>
      <c r="AQ759" s="246"/>
      <c r="AR759" s="246"/>
      <c r="AS759" s="246"/>
      <c r="AT759" s="246"/>
      <c r="AU759" s="247">
        <v>437075.74000000011</v>
      </c>
      <c r="AV759" s="246"/>
      <c r="AW759" s="245">
        <v>20816.22</v>
      </c>
      <c r="AX759" s="245">
        <v>8072.61</v>
      </c>
      <c r="AY759" s="246"/>
      <c r="AZ759" s="246"/>
      <c r="BA759" s="246"/>
      <c r="BB759" s="245">
        <v>14460.640000000014</v>
      </c>
      <c r="BC759" s="246"/>
      <c r="BD759" s="246"/>
      <c r="BE759" s="246"/>
      <c r="BF759" s="246"/>
      <c r="BG759" s="246"/>
      <c r="BH759" s="246"/>
      <c r="BI759" s="246"/>
      <c r="BJ759" s="246"/>
      <c r="BK759" s="246"/>
      <c r="BL759" s="245">
        <v>36836.660000000003</v>
      </c>
      <c r="BM759" s="247">
        <f t="shared" si="23"/>
        <v>80186.130000000019</v>
      </c>
      <c r="BN759" s="246"/>
      <c r="BO759" s="246"/>
      <c r="BP759" s="246"/>
      <c r="BQ759" s="246"/>
      <c r="BR759" s="246"/>
      <c r="BS759" s="246"/>
      <c r="BT759" s="256"/>
      <c r="BU759" s="245">
        <v>1559125.57</v>
      </c>
      <c r="BV759" s="245">
        <v>1883.3899999999994</v>
      </c>
      <c r="BW759" s="246"/>
      <c r="BX759" s="246"/>
      <c r="BY759" s="247">
        <v>1561008.96</v>
      </c>
      <c r="BZ759" s="245">
        <v>257855.38</v>
      </c>
      <c r="CA759" s="246"/>
      <c r="CB759" s="247">
        <v>257855.38</v>
      </c>
      <c r="CC759" s="256"/>
      <c r="CD759" s="256"/>
      <c r="CE759" s="247">
        <v>80594655.38000001</v>
      </c>
      <c r="CG759" s="225"/>
      <c r="CH759" s="225"/>
    </row>
    <row r="760" spans="2:86" ht="15" customHeight="1">
      <c r="B760" s="314" t="s">
        <v>283</v>
      </c>
      <c r="C760" s="315" t="s">
        <v>647</v>
      </c>
      <c r="D760" s="316"/>
      <c r="E760" s="197">
        <v>2223061.2799999998</v>
      </c>
      <c r="F760" s="246"/>
      <c r="G760" s="245">
        <v>72017461.159999996</v>
      </c>
      <c r="H760" s="245">
        <v>171287.23</v>
      </c>
      <c r="I760" s="246"/>
      <c r="J760" s="245">
        <v>1072980.17</v>
      </c>
      <c r="K760" s="246"/>
      <c r="L760" s="317">
        <v>75484789.840000004</v>
      </c>
      <c r="M760" s="317"/>
      <c r="N760" s="246"/>
      <c r="O760" s="245">
        <v>191054.6</v>
      </c>
      <c r="P760" s="318">
        <v>405240.35</v>
      </c>
      <c r="Q760" s="318"/>
      <c r="R760" s="246"/>
      <c r="S760" s="246"/>
      <c r="T760" s="247">
        <v>596294.94999999995</v>
      </c>
      <c r="U760" s="245">
        <v>4960192.3</v>
      </c>
      <c r="V760" s="245">
        <v>26008276.470000003</v>
      </c>
      <c r="W760" s="245">
        <v>1917714.23</v>
      </c>
      <c r="X760" s="245">
        <v>1280394.6100000001</v>
      </c>
      <c r="Y760" s="245">
        <v>140583.54999999999</v>
      </c>
      <c r="Z760" s="245">
        <v>1294942.3299999998</v>
      </c>
      <c r="AA760" s="246"/>
      <c r="AB760" s="245">
        <v>1642371.29</v>
      </c>
      <c r="AC760" s="245">
        <v>1146930.94</v>
      </c>
      <c r="AD760" s="246"/>
      <c r="AE760" s="247">
        <v>38391405.719999999</v>
      </c>
      <c r="AF760" s="245">
        <v>541109.89</v>
      </c>
      <c r="AG760" s="245">
        <v>666057.94999999995</v>
      </c>
      <c r="AH760" s="246"/>
      <c r="AI760" s="246"/>
      <c r="AJ760" s="246"/>
      <c r="AK760" s="246"/>
      <c r="AL760" s="246"/>
      <c r="AM760" s="247">
        <v>1207167.8399999999</v>
      </c>
      <c r="AN760" s="247">
        <f t="shared" si="22"/>
        <v>115679658.35000001</v>
      </c>
      <c r="AO760" s="245">
        <v>147594.95000000001</v>
      </c>
      <c r="AP760" s="246"/>
      <c r="AQ760" s="246"/>
      <c r="AR760" s="246"/>
      <c r="AS760" s="246"/>
      <c r="AT760" s="246"/>
      <c r="AU760" s="247">
        <v>147594.95000000001</v>
      </c>
      <c r="AV760" s="246"/>
      <c r="AW760" s="245">
        <v>434301.29</v>
      </c>
      <c r="AX760" s="245">
        <v>7002.28</v>
      </c>
      <c r="AY760" s="246"/>
      <c r="AZ760" s="246"/>
      <c r="BA760" s="246"/>
      <c r="BB760" s="246"/>
      <c r="BC760" s="246"/>
      <c r="BD760" s="246"/>
      <c r="BE760" s="246"/>
      <c r="BF760" s="245">
        <v>328282.64</v>
      </c>
      <c r="BG760" s="246"/>
      <c r="BH760" s="246"/>
      <c r="BI760" s="246"/>
      <c r="BJ760" s="246"/>
      <c r="BK760" s="246"/>
      <c r="BL760" s="245">
        <v>9276.24</v>
      </c>
      <c r="BM760" s="247">
        <f t="shared" si="23"/>
        <v>778862.45</v>
      </c>
      <c r="BN760" s="246"/>
      <c r="BO760" s="246"/>
      <c r="BP760" s="246"/>
      <c r="BQ760" s="246"/>
      <c r="BR760" s="246"/>
      <c r="BS760" s="246"/>
      <c r="BT760" s="256"/>
      <c r="BU760" s="245">
        <v>2017722.7400000012</v>
      </c>
      <c r="BV760" s="245">
        <v>1961.7100000000003</v>
      </c>
      <c r="BW760" s="246"/>
      <c r="BX760" s="246"/>
      <c r="BY760" s="247">
        <v>2019684.4500000011</v>
      </c>
      <c r="BZ760" s="245">
        <v>542646.49</v>
      </c>
      <c r="CA760" s="245">
        <v>17196.070000000003</v>
      </c>
      <c r="CB760" s="247">
        <v>559842.55999999994</v>
      </c>
      <c r="CC760" s="256"/>
      <c r="CD760" s="256"/>
      <c r="CE760" s="247">
        <v>119185642.76000001</v>
      </c>
      <c r="CG760" s="225"/>
      <c r="CH760" s="225"/>
    </row>
    <row r="761" spans="2:86" ht="15" customHeight="1">
      <c r="B761" s="314"/>
      <c r="C761" s="315" t="s">
        <v>648</v>
      </c>
      <c r="D761" s="316"/>
      <c r="E761" s="197"/>
      <c r="F761" s="246"/>
      <c r="G761" s="245">
        <v>47059217.030000001</v>
      </c>
      <c r="H761" s="245">
        <v>1147.42</v>
      </c>
      <c r="I761" s="246"/>
      <c r="J761" s="246"/>
      <c r="K761" s="246"/>
      <c r="L761" s="317">
        <v>47060364.450000003</v>
      </c>
      <c r="M761" s="317"/>
      <c r="N761" s="246"/>
      <c r="O761" s="245">
        <v>97739.54</v>
      </c>
      <c r="P761" s="318">
        <v>207970.52</v>
      </c>
      <c r="Q761" s="318"/>
      <c r="R761" s="246"/>
      <c r="S761" s="246"/>
      <c r="T761" s="247">
        <v>305710.06</v>
      </c>
      <c r="U761" s="245">
        <v>143365.04999999999</v>
      </c>
      <c r="V761" s="245">
        <v>5867324.8300000001</v>
      </c>
      <c r="W761" s="245">
        <v>1790433.36</v>
      </c>
      <c r="X761" s="245">
        <v>1052776.18</v>
      </c>
      <c r="Y761" s="245">
        <v>137626.09</v>
      </c>
      <c r="Z761" s="245">
        <v>1157485.21</v>
      </c>
      <c r="AA761" s="246"/>
      <c r="AB761" s="245">
        <v>1208400.92</v>
      </c>
      <c r="AC761" s="246"/>
      <c r="AD761" s="246"/>
      <c r="AE761" s="247">
        <v>11357411.639999999</v>
      </c>
      <c r="AF761" s="246"/>
      <c r="AG761" s="246"/>
      <c r="AH761" s="246"/>
      <c r="AI761" s="246"/>
      <c r="AJ761" s="246"/>
      <c r="AK761" s="246"/>
      <c r="AL761" s="246"/>
      <c r="AM761" s="256"/>
      <c r="AN761" s="247">
        <f t="shared" si="22"/>
        <v>58723486.150000006</v>
      </c>
      <c r="AO761" s="246"/>
      <c r="AP761" s="246"/>
      <c r="AQ761" s="246"/>
      <c r="AR761" s="246"/>
      <c r="AS761" s="246"/>
      <c r="AT761" s="246"/>
      <c r="AU761" s="256"/>
      <c r="AV761" s="246"/>
      <c r="AW761" s="245">
        <v>370716.69999999995</v>
      </c>
      <c r="AX761" s="246"/>
      <c r="AY761" s="246"/>
      <c r="AZ761" s="246"/>
      <c r="BA761" s="246"/>
      <c r="BB761" s="245"/>
      <c r="BC761" s="246"/>
      <c r="BD761" s="246"/>
      <c r="BE761" s="246"/>
      <c r="BF761" s="246"/>
      <c r="BG761" s="246"/>
      <c r="BH761" s="246"/>
      <c r="BI761" s="246"/>
      <c r="BJ761" s="246"/>
      <c r="BK761" s="246"/>
      <c r="BL761" s="246"/>
      <c r="BM761" s="247">
        <f t="shared" si="23"/>
        <v>370716.69999999995</v>
      </c>
      <c r="BN761" s="246"/>
      <c r="BO761" s="246"/>
      <c r="BP761" s="246"/>
      <c r="BQ761" s="246"/>
      <c r="BR761" s="246"/>
      <c r="BS761" s="246"/>
      <c r="BT761" s="256"/>
      <c r="BU761" s="246"/>
      <c r="BV761" s="246"/>
      <c r="BW761" s="246"/>
      <c r="BX761" s="246"/>
      <c r="BY761" s="256"/>
      <c r="BZ761" s="246"/>
      <c r="CA761" s="246"/>
      <c r="CB761" s="256"/>
      <c r="CC761" s="247">
        <v>58723486.150000006</v>
      </c>
      <c r="CD761" s="247">
        <v>370716.69999999995</v>
      </c>
      <c r="CE761" s="247">
        <v>59094202.850000009</v>
      </c>
      <c r="CG761" s="225"/>
      <c r="CH761" s="225"/>
    </row>
    <row r="762" spans="2:86" ht="15" customHeight="1">
      <c r="B762" s="314"/>
      <c r="C762" s="315" t="s">
        <v>649</v>
      </c>
      <c r="D762" s="316"/>
      <c r="E762" s="197">
        <v>2223061.2799999998</v>
      </c>
      <c r="F762" s="246"/>
      <c r="G762" s="245">
        <v>24958244.129999995</v>
      </c>
      <c r="H762" s="245">
        <v>170139.81</v>
      </c>
      <c r="I762" s="246"/>
      <c r="J762" s="245">
        <v>1072980.17</v>
      </c>
      <c r="K762" s="246"/>
      <c r="L762" s="317">
        <v>28424425.390000001</v>
      </c>
      <c r="M762" s="317"/>
      <c r="N762" s="246"/>
      <c r="O762" s="245">
        <v>93315.060000000012</v>
      </c>
      <c r="P762" s="318">
        <v>197269.83</v>
      </c>
      <c r="Q762" s="318"/>
      <c r="R762" s="246"/>
      <c r="S762" s="246"/>
      <c r="T762" s="247">
        <v>290584.88999999996</v>
      </c>
      <c r="U762" s="245">
        <v>4816827.25</v>
      </c>
      <c r="V762" s="245">
        <v>20140951.640000001</v>
      </c>
      <c r="W762" s="245">
        <v>127280.87000000011</v>
      </c>
      <c r="X762" s="245">
        <v>227618.43000000017</v>
      </c>
      <c r="Y762" s="245">
        <v>2957.4599999999919</v>
      </c>
      <c r="Z762" s="245">
        <v>137457.11999999988</v>
      </c>
      <c r="AA762" s="246"/>
      <c r="AB762" s="245">
        <v>433970.37000000011</v>
      </c>
      <c r="AC762" s="245">
        <v>1146930.94</v>
      </c>
      <c r="AD762" s="246"/>
      <c r="AE762" s="247">
        <v>27033994.079999998</v>
      </c>
      <c r="AF762" s="245">
        <v>541109.89</v>
      </c>
      <c r="AG762" s="245">
        <v>666057.94999999995</v>
      </c>
      <c r="AH762" s="246"/>
      <c r="AI762" s="246"/>
      <c r="AJ762" s="246"/>
      <c r="AK762" s="246"/>
      <c r="AL762" s="246"/>
      <c r="AM762" s="247">
        <v>1207167.8399999999</v>
      </c>
      <c r="AN762" s="247">
        <f t="shared" si="22"/>
        <v>56956172.200000003</v>
      </c>
      <c r="AO762" s="245">
        <v>147594.95000000001</v>
      </c>
      <c r="AP762" s="246"/>
      <c r="AQ762" s="246"/>
      <c r="AR762" s="246"/>
      <c r="AS762" s="246"/>
      <c r="AT762" s="246"/>
      <c r="AU762" s="247">
        <v>147594.95000000001</v>
      </c>
      <c r="AV762" s="246"/>
      <c r="AW762" s="245">
        <v>63584.590000000026</v>
      </c>
      <c r="AX762" s="245">
        <v>7002.28</v>
      </c>
      <c r="AY762" s="246"/>
      <c r="AZ762" s="246"/>
      <c r="BA762" s="246"/>
      <c r="BB762" s="245"/>
      <c r="BC762" s="246"/>
      <c r="BD762" s="246"/>
      <c r="BE762" s="246"/>
      <c r="BF762" s="245">
        <v>328282.64</v>
      </c>
      <c r="BG762" s="246"/>
      <c r="BH762" s="246"/>
      <c r="BI762" s="246"/>
      <c r="BJ762" s="246"/>
      <c r="BK762" s="246"/>
      <c r="BL762" s="245">
        <v>9276.24</v>
      </c>
      <c r="BM762" s="247">
        <f t="shared" si="23"/>
        <v>408145.75</v>
      </c>
      <c r="BN762" s="246"/>
      <c r="BO762" s="246"/>
      <c r="BP762" s="246"/>
      <c r="BQ762" s="246"/>
      <c r="BR762" s="246"/>
      <c r="BS762" s="246"/>
      <c r="BT762" s="256"/>
      <c r="BU762" s="245">
        <v>2017722.7400000012</v>
      </c>
      <c r="BV762" s="245">
        <v>1961.7100000000003</v>
      </c>
      <c r="BW762" s="246"/>
      <c r="BX762" s="246"/>
      <c r="BY762" s="247">
        <v>2019684.4500000011</v>
      </c>
      <c r="BZ762" s="245">
        <v>542646.49</v>
      </c>
      <c r="CA762" s="245">
        <v>17196.070000000003</v>
      </c>
      <c r="CB762" s="247">
        <v>559842.55999999994</v>
      </c>
      <c r="CC762" s="256"/>
      <c r="CD762" s="256"/>
      <c r="CE762" s="247">
        <v>60091439.909999996</v>
      </c>
      <c r="CG762" s="225"/>
      <c r="CH762" s="225"/>
    </row>
    <row r="763" spans="2:86" ht="15" customHeight="1">
      <c r="B763" s="314" t="s">
        <v>284</v>
      </c>
      <c r="C763" s="315" t="s">
        <v>647</v>
      </c>
      <c r="D763" s="316"/>
      <c r="E763" s="197">
        <v>811444.73</v>
      </c>
      <c r="F763" s="246"/>
      <c r="G763" s="245">
        <v>32855880.899999999</v>
      </c>
      <c r="H763" s="245">
        <v>2103561.12</v>
      </c>
      <c r="I763" s="246"/>
      <c r="J763" s="245">
        <v>1454533.5199999998</v>
      </c>
      <c r="K763" s="246"/>
      <c r="L763" s="317">
        <v>37225420.269999996</v>
      </c>
      <c r="M763" s="317"/>
      <c r="N763" s="246"/>
      <c r="O763" s="245">
        <v>1779099.25</v>
      </c>
      <c r="P763" s="319"/>
      <c r="Q763" s="319"/>
      <c r="R763" s="245">
        <v>3960.6000000000022</v>
      </c>
      <c r="S763" s="246"/>
      <c r="T763" s="247">
        <v>1783059.85</v>
      </c>
      <c r="U763" s="245">
        <v>42762611.890000001</v>
      </c>
      <c r="V763" s="245">
        <v>85687810.910000011</v>
      </c>
      <c r="W763" s="245">
        <v>11122645.280000001</v>
      </c>
      <c r="X763" s="245">
        <v>9025505.589999998</v>
      </c>
      <c r="Y763" s="245">
        <v>1178220.6599999999</v>
      </c>
      <c r="Z763" s="245">
        <v>8026538.1099999994</v>
      </c>
      <c r="AA763" s="246"/>
      <c r="AB763" s="245">
        <v>497607.46</v>
      </c>
      <c r="AC763" s="245">
        <v>720758.88000000012</v>
      </c>
      <c r="AD763" s="246"/>
      <c r="AE763" s="247">
        <v>159021698.78</v>
      </c>
      <c r="AF763" s="245">
        <v>803485</v>
      </c>
      <c r="AG763" s="245">
        <v>1621847.9</v>
      </c>
      <c r="AH763" s="246"/>
      <c r="AI763" s="246"/>
      <c r="AJ763" s="246"/>
      <c r="AK763" s="246"/>
      <c r="AL763" s="246"/>
      <c r="AM763" s="247">
        <v>2425332.9</v>
      </c>
      <c r="AN763" s="247">
        <f t="shared" si="22"/>
        <v>200455511.80000001</v>
      </c>
      <c r="AO763" s="245">
        <v>256624.98</v>
      </c>
      <c r="AP763" s="246"/>
      <c r="AQ763" s="246"/>
      <c r="AR763" s="246"/>
      <c r="AS763" s="246"/>
      <c r="AT763" s="246"/>
      <c r="AU763" s="247">
        <v>256624.98</v>
      </c>
      <c r="AV763" s="245">
        <v>7633.89</v>
      </c>
      <c r="AW763" s="246"/>
      <c r="AX763" s="245">
        <v>14166708.530000003</v>
      </c>
      <c r="AY763" s="245">
        <v>1948987.8100000005</v>
      </c>
      <c r="AZ763" s="246"/>
      <c r="BA763" s="246"/>
      <c r="BB763" s="245">
        <v>4718980.82</v>
      </c>
      <c r="BC763" s="246"/>
      <c r="BD763" s="246"/>
      <c r="BE763" s="246"/>
      <c r="BF763" s="245">
        <v>375900.76</v>
      </c>
      <c r="BG763" s="246"/>
      <c r="BH763" s="246"/>
      <c r="BI763" s="246"/>
      <c r="BJ763" s="246"/>
      <c r="BK763" s="245">
        <v>7.2759576141834259E-12</v>
      </c>
      <c r="BL763" s="245">
        <v>3366147.39</v>
      </c>
      <c r="BM763" s="247">
        <f t="shared" si="23"/>
        <v>24584359.200000007</v>
      </c>
      <c r="BN763" s="246"/>
      <c r="BO763" s="246"/>
      <c r="BP763" s="246"/>
      <c r="BQ763" s="246"/>
      <c r="BR763" s="246"/>
      <c r="BS763" s="246"/>
      <c r="BT763" s="256"/>
      <c r="BU763" s="245">
        <v>2934591.5500000007</v>
      </c>
      <c r="BV763" s="245">
        <v>7878.930000000023</v>
      </c>
      <c r="BW763" s="246"/>
      <c r="BX763" s="246"/>
      <c r="BY763" s="247">
        <v>2942470.4800000009</v>
      </c>
      <c r="BZ763" s="245">
        <v>1995737.63</v>
      </c>
      <c r="CA763" s="245">
        <v>111488.73000000001</v>
      </c>
      <c r="CB763" s="247">
        <v>2107226.36</v>
      </c>
      <c r="CC763" s="256"/>
      <c r="CD763" s="256"/>
      <c r="CE763" s="247">
        <v>230346192.81999999</v>
      </c>
      <c r="CG763" s="225"/>
      <c r="CH763" s="225"/>
    </row>
    <row r="764" spans="2:86" ht="15" customHeight="1">
      <c r="B764" s="314"/>
      <c r="C764" s="315" t="s">
        <v>648</v>
      </c>
      <c r="D764" s="316"/>
      <c r="E764" s="197"/>
      <c r="F764" s="246"/>
      <c r="G764" s="245">
        <v>17749639.600000001</v>
      </c>
      <c r="H764" s="245">
        <v>102400.19</v>
      </c>
      <c r="I764" s="246"/>
      <c r="J764" s="246"/>
      <c r="K764" s="246"/>
      <c r="L764" s="317">
        <v>17852039.790000003</v>
      </c>
      <c r="M764" s="317"/>
      <c r="N764" s="246"/>
      <c r="O764" s="245">
        <v>1672195.05</v>
      </c>
      <c r="P764" s="319"/>
      <c r="Q764" s="319"/>
      <c r="R764" s="246"/>
      <c r="S764" s="246"/>
      <c r="T764" s="247">
        <v>1672195.05</v>
      </c>
      <c r="U764" s="246"/>
      <c r="V764" s="245">
        <v>28278544.329999998</v>
      </c>
      <c r="W764" s="245">
        <v>9544916.1600000001</v>
      </c>
      <c r="X764" s="245">
        <v>7818713.8899999997</v>
      </c>
      <c r="Y764" s="245">
        <v>1068574.79</v>
      </c>
      <c r="Z764" s="245">
        <v>7491205.4900000012</v>
      </c>
      <c r="AA764" s="246"/>
      <c r="AB764" s="245">
        <v>447144.67</v>
      </c>
      <c r="AC764" s="246"/>
      <c r="AD764" s="246"/>
      <c r="AE764" s="247">
        <v>54649099.329999998</v>
      </c>
      <c r="AF764" s="246"/>
      <c r="AG764" s="246"/>
      <c r="AH764" s="246"/>
      <c r="AI764" s="246"/>
      <c r="AJ764" s="246"/>
      <c r="AK764" s="246"/>
      <c r="AL764" s="246"/>
      <c r="AM764" s="256"/>
      <c r="AN764" s="247">
        <f t="shared" si="22"/>
        <v>74173334.170000002</v>
      </c>
      <c r="AO764" s="246"/>
      <c r="AP764" s="246"/>
      <c r="AQ764" s="246"/>
      <c r="AR764" s="246"/>
      <c r="AS764" s="246"/>
      <c r="AT764" s="246"/>
      <c r="AU764" s="256"/>
      <c r="AV764" s="246"/>
      <c r="AW764" s="246"/>
      <c r="AX764" s="246"/>
      <c r="AY764" s="246"/>
      <c r="AZ764" s="246"/>
      <c r="BA764" s="246"/>
      <c r="BB764" s="245">
        <v>4718980.82</v>
      </c>
      <c r="BC764" s="246"/>
      <c r="BD764" s="246"/>
      <c r="BE764" s="246"/>
      <c r="BF764" s="246"/>
      <c r="BG764" s="246"/>
      <c r="BH764" s="246"/>
      <c r="BI764" s="246"/>
      <c r="BJ764" s="246"/>
      <c r="BK764" s="246"/>
      <c r="BL764" s="246"/>
      <c r="BM764" s="247">
        <f t="shared" si="23"/>
        <v>4718980.82</v>
      </c>
      <c r="BN764" s="246"/>
      <c r="BO764" s="246"/>
      <c r="BP764" s="246"/>
      <c r="BQ764" s="246"/>
      <c r="BR764" s="246"/>
      <c r="BS764" s="246"/>
      <c r="BT764" s="256"/>
      <c r="BU764" s="246"/>
      <c r="BV764" s="246"/>
      <c r="BW764" s="246"/>
      <c r="BX764" s="246"/>
      <c r="BY764" s="256"/>
      <c r="BZ764" s="246"/>
      <c r="CA764" s="246"/>
      <c r="CB764" s="256"/>
      <c r="CC764" s="247">
        <v>74173334.170000002</v>
      </c>
      <c r="CD764" s="247">
        <v>4718980.82</v>
      </c>
      <c r="CE764" s="247">
        <v>78892314.989999995</v>
      </c>
      <c r="CG764" s="225"/>
      <c r="CH764" s="225"/>
    </row>
    <row r="765" spans="2:86" ht="15" customHeight="1">
      <c r="B765" s="314"/>
      <c r="C765" s="315" t="s">
        <v>649</v>
      </c>
      <c r="D765" s="316"/>
      <c r="E765" s="197">
        <v>811444.73</v>
      </c>
      <c r="F765" s="246"/>
      <c r="G765" s="245">
        <v>15106241.299999997</v>
      </c>
      <c r="H765" s="245">
        <v>2001160.9300000002</v>
      </c>
      <c r="I765" s="246"/>
      <c r="J765" s="245">
        <v>1454533.5199999998</v>
      </c>
      <c r="K765" s="246"/>
      <c r="L765" s="317">
        <v>19373380.479999993</v>
      </c>
      <c r="M765" s="317"/>
      <c r="N765" s="246"/>
      <c r="O765" s="245">
        <v>106904.19999999995</v>
      </c>
      <c r="P765" s="319"/>
      <c r="Q765" s="319"/>
      <c r="R765" s="245">
        <v>3960.6000000000022</v>
      </c>
      <c r="S765" s="246"/>
      <c r="T765" s="247">
        <v>110864.80000000005</v>
      </c>
      <c r="U765" s="245">
        <v>42762611.890000001</v>
      </c>
      <c r="V765" s="245">
        <v>57409266.580000013</v>
      </c>
      <c r="W765" s="245">
        <v>1577729.120000001</v>
      </c>
      <c r="X765" s="245">
        <v>1206791.6999999983</v>
      </c>
      <c r="Y765" s="245">
        <v>109645.86999999988</v>
      </c>
      <c r="Z765" s="245">
        <v>535332.61999999825</v>
      </c>
      <c r="AA765" s="246"/>
      <c r="AB765" s="245">
        <v>50462.789999999979</v>
      </c>
      <c r="AC765" s="245">
        <v>720758.88000000012</v>
      </c>
      <c r="AD765" s="246"/>
      <c r="AE765" s="247">
        <v>104372599.45</v>
      </c>
      <c r="AF765" s="245">
        <v>803485</v>
      </c>
      <c r="AG765" s="245">
        <v>1621847.9</v>
      </c>
      <c r="AH765" s="246"/>
      <c r="AI765" s="246"/>
      <c r="AJ765" s="246"/>
      <c r="AK765" s="246"/>
      <c r="AL765" s="246"/>
      <c r="AM765" s="247">
        <v>2425332.9</v>
      </c>
      <c r="AN765" s="247">
        <f t="shared" si="22"/>
        <v>126282177.63</v>
      </c>
      <c r="AO765" s="245">
        <v>256624.98</v>
      </c>
      <c r="AP765" s="246"/>
      <c r="AQ765" s="246"/>
      <c r="AR765" s="246"/>
      <c r="AS765" s="246"/>
      <c r="AT765" s="246"/>
      <c r="AU765" s="247">
        <v>256624.98</v>
      </c>
      <c r="AV765" s="245">
        <v>7633.89</v>
      </c>
      <c r="AW765" s="246"/>
      <c r="AX765" s="245">
        <v>14166708.530000003</v>
      </c>
      <c r="AY765" s="245">
        <v>1948987.8100000005</v>
      </c>
      <c r="AZ765" s="246"/>
      <c r="BA765" s="246"/>
      <c r="BB765" s="246"/>
      <c r="BC765" s="246"/>
      <c r="BD765" s="246"/>
      <c r="BE765" s="246"/>
      <c r="BF765" s="245">
        <v>375900.76</v>
      </c>
      <c r="BG765" s="246"/>
      <c r="BH765" s="246"/>
      <c r="BI765" s="246"/>
      <c r="BJ765" s="246"/>
      <c r="BK765" s="245">
        <v>7.2759576141834259E-12</v>
      </c>
      <c r="BL765" s="245">
        <v>3366147.39</v>
      </c>
      <c r="BM765" s="247">
        <f t="shared" si="23"/>
        <v>19865378.380000003</v>
      </c>
      <c r="BN765" s="246"/>
      <c r="BO765" s="246"/>
      <c r="BP765" s="246"/>
      <c r="BQ765" s="246"/>
      <c r="BR765" s="246"/>
      <c r="BS765" s="246"/>
      <c r="BT765" s="256"/>
      <c r="BU765" s="245">
        <v>2934591.5500000007</v>
      </c>
      <c r="BV765" s="245">
        <v>7878.930000000023</v>
      </c>
      <c r="BW765" s="246"/>
      <c r="BX765" s="246"/>
      <c r="BY765" s="247">
        <v>2942470.4800000009</v>
      </c>
      <c r="BZ765" s="245">
        <v>1995737.63</v>
      </c>
      <c r="CA765" s="245">
        <v>111488.73000000001</v>
      </c>
      <c r="CB765" s="247">
        <v>2107226.36</v>
      </c>
      <c r="CC765" s="256"/>
      <c r="CD765" s="256"/>
      <c r="CE765" s="247">
        <v>151453877.82999998</v>
      </c>
      <c r="CG765" s="225"/>
      <c r="CH765" s="225"/>
    </row>
    <row r="766" spans="2:86" ht="15" customHeight="1">
      <c r="B766" s="314" t="s">
        <v>285</v>
      </c>
      <c r="C766" s="315" t="s">
        <v>647</v>
      </c>
      <c r="D766" s="316"/>
      <c r="E766" s="197">
        <v>25376161.73</v>
      </c>
      <c r="F766" s="246"/>
      <c r="G766" s="245">
        <v>48077720.450000003</v>
      </c>
      <c r="H766" s="245">
        <v>1361976.17</v>
      </c>
      <c r="I766" s="245">
        <v>17.46</v>
      </c>
      <c r="J766" s="245">
        <v>2671214.9300000002</v>
      </c>
      <c r="K766" s="246"/>
      <c r="L766" s="317">
        <v>77487090.74000001</v>
      </c>
      <c r="M766" s="317"/>
      <c r="N766" s="246"/>
      <c r="O766" s="245">
        <v>189391.94</v>
      </c>
      <c r="P766" s="318">
        <v>2067991.81</v>
      </c>
      <c r="Q766" s="318"/>
      <c r="R766" s="245">
        <v>526944.53</v>
      </c>
      <c r="S766" s="246"/>
      <c r="T766" s="247">
        <v>2784328.28</v>
      </c>
      <c r="U766" s="245">
        <v>50199647.920000002</v>
      </c>
      <c r="V766" s="245">
        <v>198376037.85000002</v>
      </c>
      <c r="W766" s="245">
        <v>14201309.02</v>
      </c>
      <c r="X766" s="245">
        <v>2800481.27</v>
      </c>
      <c r="Y766" s="245">
        <v>311234.86999999994</v>
      </c>
      <c r="Z766" s="245">
        <v>6402114.2300000004</v>
      </c>
      <c r="AA766" s="245">
        <v>1205.4000000000001</v>
      </c>
      <c r="AB766" s="245">
        <v>13582353.24</v>
      </c>
      <c r="AC766" s="245">
        <v>32601692.619999994</v>
      </c>
      <c r="AD766" s="246"/>
      <c r="AE766" s="247">
        <v>318476076.42000008</v>
      </c>
      <c r="AF766" s="245">
        <v>6478214.5700000003</v>
      </c>
      <c r="AG766" s="245">
        <v>2900767.15</v>
      </c>
      <c r="AH766" s="246"/>
      <c r="AI766" s="246"/>
      <c r="AJ766" s="246"/>
      <c r="AK766" s="246"/>
      <c r="AL766" s="246"/>
      <c r="AM766" s="247">
        <v>9378981.7200000007</v>
      </c>
      <c r="AN766" s="247">
        <f t="shared" si="22"/>
        <v>408126477.16000009</v>
      </c>
      <c r="AO766" s="245">
        <v>277745.35000000003</v>
      </c>
      <c r="AP766" s="246"/>
      <c r="AQ766" s="246"/>
      <c r="AR766" s="246"/>
      <c r="AS766" s="245">
        <v>22597000.119999997</v>
      </c>
      <c r="AT766" s="246"/>
      <c r="AU766" s="247">
        <v>22874745.469999999</v>
      </c>
      <c r="AV766" s="245">
        <v>95000</v>
      </c>
      <c r="AW766" s="245">
        <v>31339.480000000007</v>
      </c>
      <c r="AX766" s="245">
        <v>4175664.22</v>
      </c>
      <c r="AY766" s="245">
        <v>4771578.37</v>
      </c>
      <c r="AZ766" s="246"/>
      <c r="BA766" s="246"/>
      <c r="BB766" s="245">
        <v>1951298.3</v>
      </c>
      <c r="BC766" s="246"/>
      <c r="BD766" s="246"/>
      <c r="BE766" s="246"/>
      <c r="BF766" s="245">
        <v>273311.88</v>
      </c>
      <c r="BG766" s="246"/>
      <c r="BH766" s="246"/>
      <c r="BI766" s="246"/>
      <c r="BJ766" s="246"/>
      <c r="BK766" s="246"/>
      <c r="BL766" s="245">
        <v>20848575.18</v>
      </c>
      <c r="BM766" s="247">
        <f t="shared" si="23"/>
        <v>32146767.43</v>
      </c>
      <c r="BN766" s="246"/>
      <c r="BO766" s="246"/>
      <c r="BP766" s="246"/>
      <c r="BQ766" s="246"/>
      <c r="BR766" s="246"/>
      <c r="BS766" s="246"/>
      <c r="BT766" s="256"/>
      <c r="BU766" s="245">
        <v>2713879.1999999988</v>
      </c>
      <c r="BV766" s="245">
        <v>13647.270000000002</v>
      </c>
      <c r="BW766" s="246"/>
      <c r="BX766" s="246"/>
      <c r="BY766" s="247">
        <v>2727526.4699999988</v>
      </c>
      <c r="BZ766" s="245">
        <v>36334188.229999997</v>
      </c>
      <c r="CA766" s="245">
        <v>109913.75</v>
      </c>
      <c r="CB766" s="247">
        <v>36444101.979999997</v>
      </c>
      <c r="CC766" s="256"/>
      <c r="CD766" s="256"/>
      <c r="CE766" s="247">
        <v>502319618.51000011</v>
      </c>
      <c r="CG766" s="225"/>
      <c r="CH766" s="225"/>
    </row>
    <row r="767" spans="2:86" ht="15" customHeight="1">
      <c r="B767" s="314"/>
      <c r="C767" s="315" t="s">
        <v>648</v>
      </c>
      <c r="D767" s="316"/>
      <c r="E767" s="197"/>
      <c r="F767" s="246"/>
      <c r="G767" s="245">
        <v>41046279.18</v>
      </c>
      <c r="H767" s="246"/>
      <c r="I767" s="246"/>
      <c r="J767" s="246"/>
      <c r="K767" s="246"/>
      <c r="L767" s="317">
        <v>41046279.18</v>
      </c>
      <c r="M767" s="317"/>
      <c r="N767" s="246"/>
      <c r="O767" s="245">
        <v>34498.620000000003</v>
      </c>
      <c r="P767" s="318">
        <v>2017429.13</v>
      </c>
      <c r="Q767" s="318"/>
      <c r="R767" s="246"/>
      <c r="S767" s="246"/>
      <c r="T767" s="247">
        <v>2051927.7500000002</v>
      </c>
      <c r="U767" s="245">
        <v>240.78</v>
      </c>
      <c r="V767" s="245">
        <v>45489224.780000001</v>
      </c>
      <c r="W767" s="245">
        <v>10160232.85</v>
      </c>
      <c r="X767" s="245">
        <v>2110203.61</v>
      </c>
      <c r="Y767" s="245">
        <v>297087.56</v>
      </c>
      <c r="Z767" s="245">
        <v>5935647.3199999994</v>
      </c>
      <c r="AA767" s="245">
        <v>723.24</v>
      </c>
      <c r="AB767" s="245">
        <v>2245883.37</v>
      </c>
      <c r="AC767" s="246"/>
      <c r="AD767" s="246"/>
      <c r="AE767" s="247">
        <v>66239243.510000005</v>
      </c>
      <c r="AF767" s="246"/>
      <c r="AG767" s="246"/>
      <c r="AH767" s="246"/>
      <c r="AI767" s="246"/>
      <c r="AJ767" s="246"/>
      <c r="AK767" s="246"/>
      <c r="AL767" s="246"/>
      <c r="AM767" s="256"/>
      <c r="AN767" s="247">
        <f t="shared" si="22"/>
        <v>109337450.44</v>
      </c>
      <c r="AO767" s="246"/>
      <c r="AP767" s="246"/>
      <c r="AQ767" s="246"/>
      <c r="AR767" s="246"/>
      <c r="AS767" s="246"/>
      <c r="AT767" s="246"/>
      <c r="AU767" s="256"/>
      <c r="AV767" s="246"/>
      <c r="AW767" s="246"/>
      <c r="AX767" s="246"/>
      <c r="AY767" s="246"/>
      <c r="AZ767" s="246"/>
      <c r="BA767" s="246"/>
      <c r="BB767" s="245">
        <v>749059.72000000009</v>
      </c>
      <c r="BC767" s="246"/>
      <c r="BD767" s="246"/>
      <c r="BE767" s="246"/>
      <c r="BF767" s="246"/>
      <c r="BG767" s="246"/>
      <c r="BH767" s="246"/>
      <c r="BI767" s="246"/>
      <c r="BJ767" s="246"/>
      <c r="BK767" s="246"/>
      <c r="BL767" s="246"/>
      <c r="BM767" s="247">
        <f t="shared" si="23"/>
        <v>749059.72000000009</v>
      </c>
      <c r="BN767" s="246"/>
      <c r="BO767" s="246"/>
      <c r="BP767" s="246"/>
      <c r="BQ767" s="246"/>
      <c r="BR767" s="246"/>
      <c r="BS767" s="246"/>
      <c r="BT767" s="256"/>
      <c r="BU767" s="246"/>
      <c r="BV767" s="246"/>
      <c r="BW767" s="246"/>
      <c r="BX767" s="246"/>
      <c r="BY767" s="256"/>
      <c r="BZ767" s="246"/>
      <c r="CA767" s="246"/>
      <c r="CB767" s="256"/>
      <c r="CC767" s="247">
        <v>109337450.44</v>
      </c>
      <c r="CD767" s="247">
        <v>749059.72000000009</v>
      </c>
      <c r="CE767" s="247">
        <v>110086510.16</v>
      </c>
      <c r="CG767" s="225"/>
      <c r="CH767" s="225"/>
    </row>
    <row r="768" spans="2:86" ht="15" customHeight="1">
      <c r="B768" s="314"/>
      <c r="C768" s="315" t="s">
        <v>649</v>
      </c>
      <c r="D768" s="316"/>
      <c r="E768" s="197">
        <v>25376161.73</v>
      </c>
      <c r="F768" s="246"/>
      <c r="G768" s="245">
        <v>7031441.2700000033</v>
      </c>
      <c r="H768" s="245">
        <v>1361976.17</v>
      </c>
      <c r="I768" s="245">
        <v>17.46</v>
      </c>
      <c r="J768" s="245">
        <v>2671214.9300000002</v>
      </c>
      <c r="K768" s="246"/>
      <c r="L768" s="317">
        <v>36440811.56000001</v>
      </c>
      <c r="M768" s="317"/>
      <c r="N768" s="246"/>
      <c r="O768" s="245">
        <v>154893.32</v>
      </c>
      <c r="P768" s="318">
        <v>50562.679999999935</v>
      </c>
      <c r="Q768" s="318"/>
      <c r="R768" s="245">
        <v>526944.53</v>
      </c>
      <c r="S768" s="246"/>
      <c r="T768" s="247">
        <v>732400.53</v>
      </c>
      <c r="U768" s="245">
        <v>50199407.140000001</v>
      </c>
      <c r="V768" s="245">
        <v>152886813.07000002</v>
      </c>
      <c r="W768" s="245">
        <v>4041076.17</v>
      </c>
      <c r="X768" s="245">
        <v>690277.66000000015</v>
      </c>
      <c r="Y768" s="245">
        <v>14147.309999999939</v>
      </c>
      <c r="Z768" s="245">
        <v>466466.91000000108</v>
      </c>
      <c r="AA768" s="245">
        <v>482.16000000000008</v>
      </c>
      <c r="AB768" s="245">
        <v>11336469.870000001</v>
      </c>
      <c r="AC768" s="245">
        <v>32601692.619999994</v>
      </c>
      <c r="AD768" s="246"/>
      <c r="AE768" s="247">
        <v>252236832.91000009</v>
      </c>
      <c r="AF768" s="245">
        <v>6478214.5700000003</v>
      </c>
      <c r="AG768" s="245">
        <v>2900767.15</v>
      </c>
      <c r="AH768" s="246"/>
      <c r="AI768" s="246"/>
      <c r="AJ768" s="246"/>
      <c r="AK768" s="246"/>
      <c r="AL768" s="246"/>
      <c r="AM768" s="247">
        <v>9378981.7200000007</v>
      </c>
      <c r="AN768" s="247">
        <f t="shared" si="22"/>
        <v>298789026.72000015</v>
      </c>
      <c r="AO768" s="245">
        <v>277745.35000000003</v>
      </c>
      <c r="AP768" s="246"/>
      <c r="AQ768" s="246"/>
      <c r="AR768" s="246"/>
      <c r="AS768" s="245">
        <v>22597000.119999997</v>
      </c>
      <c r="AT768" s="246"/>
      <c r="AU768" s="247">
        <v>22874745.469999999</v>
      </c>
      <c r="AV768" s="245">
        <v>95000</v>
      </c>
      <c r="AW768" s="245">
        <v>31339.480000000007</v>
      </c>
      <c r="AX768" s="245">
        <v>4175664.22</v>
      </c>
      <c r="AY768" s="245">
        <v>4771578.37</v>
      </c>
      <c r="AZ768" s="246"/>
      <c r="BA768" s="246"/>
      <c r="BB768" s="245">
        <v>1202238.58</v>
      </c>
      <c r="BC768" s="246"/>
      <c r="BD768" s="246"/>
      <c r="BE768" s="246"/>
      <c r="BF768" s="245">
        <v>273311.88</v>
      </c>
      <c r="BG768" s="246"/>
      <c r="BH768" s="246"/>
      <c r="BI768" s="246"/>
      <c r="BJ768" s="246"/>
      <c r="BK768" s="246"/>
      <c r="BL768" s="245">
        <v>20848575.18</v>
      </c>
      <c r="BM768" s="247">
        <f t="shared" si="23"/>
        <v>31397707.710000001</v>
      </c>
      <c r="BN768" s="246"/>
      <c r="BO768" s="246"/>
      <c r="BP768" s="246"/>
      <c r="BQ768" s="246"/>
      <c r="BR768" s="246"/>
      <c r="BS768" s="246"/>
      <c r="BT768" s="256"/>
      <c r="BU768" s="245">
        <v>2713879.1999999988</v>
      </c>
      <c r="BV768" s="245">
        <v>13647.270000000002</v>
      </c>
      <c r="BW768" s="246"/>
      <c r="BX768" s="246"/>
      <c r="BY768" s="247">
        <v>2727526.4699999988</v>
      </c>
      <c r="BZ768" s="245">
        <v>36334188.229999997</v>
      </c>
      <c r="CA768" s="245">
        <v>109913.75</v>
      </c>
      <c r="CB768" s="247">
        <v>36444101.979999997</v>
      </c>
      <c r="CC768" s="256"/>
      <c r="CD768" s="256"/>
      <c r="CE768" s="247">
        <v>392233108.35000014</v>
      </c>
      <c r="CG768" s="225"/>
      <c r="CH768" s="225"/>
    </row>
    <row r="769" spans="2:86" ht="15" customHeight="1">
      <c r="B769" s="314" t="s">
        <v>286</v>
      </c>
      <c r="C769" s="315" t="s">
        <v>647</v>
      </c>
      <c r="D769" s="316"/>
      <c r="E769" s="197">
        <v>19525747.25</v>
      </c>
      <c r="F769" s="246"/>
      <c r="G769" s="245">
        <v>25974788.869999997</v>
      </c>
      <c r="H769" s="245">
        <v>56250.22</v>
      </c>
      <c r="I769" s="246"/>
      <c r="J769" s="245">
        <v>1498142.6800000002</v>
      </c>
      <c r="K769" s="246"/>
      <c r="L769" s="317">
        <v>47054929.019999996</v>
      </c>
      <c r="M769" s="317"/>
      <c r="N769" s="246"/>
      <c r="O769" s="246"/>
      <c r="P769" s="318">
        <v>59325.64</v>
      </c>
      <c r="Q769" s="318"/>
      <c r="R769" s="246"/>
      <c r="S769" s="246"/>
      <c r="T769" s="247">
        <v>59325.64</v>
      </c>
      <c r="U769" s="245">
        <v>3286019.1100000003</v>
      </c>
      <c r="V769" s="245">
        <v>24778653.350000001</v>
      </c>
      <c r="W769" s="245">
        <v>2085998.94</v>
      </c>
      <c r="X769" s="245">
        <v>1413268.43</v>
      </c>
      <c r="Y769" s="245">
        <v>95173.36</v>
      </c>
      <c r="Z769" s="245">
        <v>967515.64</v>
      </c>
      <c r="AA769" s="246"/>
      <c r="AB769" s="245">
        <v>2172655.75</v>
      </c>
      <c r="AC769" s="245">
        <v>346080.96</v>
      </c>
      <c r="AD769" s="246"/>
      <c r="AE769" s="247">
        <v>35145365.539999999</v>
      </c>
      <c r="AF769" s="245">
        <v>41600.01</v>
      </c>
      <c r="AG769" s="245">
        <v>456757.09</v>
      </c>
      <c r="AH769" s="246"/>
      <c r="AI769" s="245">
        <v>1387555.83</v>
      </c>
      <c r="AJ769" s="245">
        <v>560</v>
      </c>
      <c r="AK769" s="245">
        <v>0</v>
      </c>
      <c r="AL769" s="246"/>
      <c r="AM769" s="247">
        <v>1886472.9300000002</v>
      </c>
      <c r="AN769" s="247">
        <f t="shared" si="22"/>
        <v>84146093.129999995</v>
      </c>
      <c r="AO769" s="245">
        <v>14335.96</v>
      </c>
      <c r="AP769" s="246"/>
      <c r="AQ769" s="246"/>
      <c r="AR769" s="246"/>
      <c r="AS769" s="245">
        <v>165670.07</v>
      </c>
      <c r="AT769" s="246"/>
      <c r="AU769" s="247">
        <v>180006.03</v>
      </c>
      <c r="AV769" s="245">
        <v>1500</v>
      </c>
      <c r="AW769" s="245">
        <v>31770.720000000001</v>
      </c>
      <c r="AX769" s="245">
        <v>12967.570000000002</v>
      </c>
      <c r="AY769" s="245">
        <v>176306.40999999997</v>
      </c>
      <c r="AZ769" s="246"/>
      <c r="BA769" s="246"/>
      <c r="BB769" s="246"/>
      <c r="BC769" s="246"/>
      <c r="BD769" s="246"/>
      <c r="BE769" s="246"/>
      <c r="BF769" s="245">
        <v>124774.84</v>
      </c>
      <c r="BG769" s="245">
        <v>483.99999999999989</v>
      </c>
      <c r="BH769" s="246"/>
      <c r="BI769" s="246"/>
      <c r="BJ769" s="246"/>
      <c r="BK769" s="246"/>
      <c r="BL769" s="245">
        <v>1102342.31</v>
      </c>
      <c r="BM769" s="247">
        <f t="shared" si="23"/>
        <v>1450145.85</v>
      </c>
      <c r="BN769" s="246"/>
      <c r="BO769" s="246"/>
      <c r="BP769" s="246"/>
      <c r="BQ769" s="246"/>
      <c r="BR769" s="246"/>
      <c r="BS769" s="245">
        <v>1500000</v>
      </c>
      <c r="BT769" s="247">
        <v>1500000</v>
      </c>
      <c r="BU769" s="245">
        <v>1083618.21</v>
      </c>
      <c r="BV769" s="245">
        <v>2284.92</v>
      </c>
      <c r="BW769" s="246"/>
      <c r="BX769" s="246"/>
      <c r="BY769" s="247">
        <v>1085903.1299999999</v>
      </c>
      <c r="BZ769" s="245">
        <v>1279509.5100000002</v>
      </c>
      <c r="CA769" s="245">
        <v>28500.21</v>
      </c>
      <c r="CB769" s="247">
        <v>1308009.7200000002</v>
      </c>
      <c r="CC769" s="256"/>
      <c r="CD769" s="256"/>
      <c r="CE769" s="247">
        <v>89670157.859999999</v>
      </c>
      <c r="CG769" s="225"/>
      <c r="CH769" s="225"/>
    </row>
    <row r="770" spans="2:86" ht="15" customHeight="1">
      <c r="B770" s="314"/>
      <c r="C770" s="315" t="s">
        <v>648</v>
      </c>
      <c r="D770" s="316"/>
      <c r="E770" s="197"/>
      <c r="F770" s="246"/>
      <c r="G770" s="245">
        <v>10145881.949999999</v>
      </c>
      <c r="H770" s="246"/>
      <c r="I770" s="246"/>
      <c r="J770" s="246"/>
      <c r="K770" s="246"/>
      <c r="L770" s="317">
        <v>10145881.949999999</v>
      </c>
      <c r="M770" s="317"/>
      <c r="N770" s="246"/>
      <c r="O770" s="246"/>
      <c r="P770" s="318">
        <v>6759.2599999999993</v>
      </c>
      <c r="Q770" s="318"/>
      <c r="R770" s="246"/>
      <c r="S770" s="246"/>
      <c r="T770" s="247">
        <v>6759.2599999999993</v>
      </c>
      <c r="U770" s="246"/>
      <c r="V770" s="245">
        <v>6926085.3899999997</v>
      </c>
      <c r="W770" s="245">
        <v>1316493.57</v>
      </c>
      <c r="X770" s="245">
        <v>1076421.71</v>
      </c>
      <c r="Y770" s="245">
        <v>85040.16</v>
      </c>
      <c r="Z770" s="245">
        <v>844660.97</v>
      </c>
      <c r="AA770" s="246"/>
      <c r="AB770" s="245">
        <v>1408821.8199999998</v>
      </c>
      <c r="AC770" s="246"/>
      <c r="AD770" s="246"/>
      <c r="AE770" s="247">
        <v>11657523.620000001</v>
      </c>
      <c r="AF770" s="246"/>
      <c r="AG770" s="246"/>
      <c r="AH770" s="246"/>
      <c r="AI770" s="245">
        <v>499058.58</v>
      </c>
      <c r="AJ770" s="246"/>
      <c r="AK770" s="246"/>
      <c r="AL770" s="246"/>
      <c r="AM770" s="247">
        <v>499058.58</v>
      </c>
      <c r="AN770" s="247">
        <f t="shared" si="22"/>
        <v>22309223.409999996</v>
      </c>
      <c r="AO770" s="246"/>
      <c r="AP770" s="246"/>
      <c r="AQ770" s="246"/>
      <c r="AR770" s="246"/>
      <c r="AS770" s="245">
        <v>14151.15</v>
      </c>
      <c r="AT770" s="246"/>
      <c r="AU770" s="247">
        <v>14151.15</v>
      </c>
      <c r="AV770" s="246"/>
      <c r="AW770" s="245">
        <v>26586.959999999999</v>
      </c>
      <c r="AX770" s="245">
        <v>10878.37</v>
      </c>
      <c r="AY770" s="245">
        <v>98796.93</v>
      </c>
      <c r="AZ770" s="246"/>
      <c r="BA770" s="246"/>
      <c r="BB770" s="245">
        <v>325369.32</v>
      </c>
      <c r="BC770" s="246"/>
      <c r="BD770" s="246"/>
      <c r="BE770" s="246"/>
      <c r="BF770" s="246"/>
      <c r="BG770" s="246"/>
      <c r="BH770" s="246"/>
      <c r="BI770" s="246"/>
      <c r="BJ770" s="246"/>
      <c r="BK770" s="246"/>
      <c r="BL770" s="245">
        <v>189107.06</v>
      </c>
      <c r="BM770" s="247">
        <f t="shared" si="23"/>
        <v>650738.64</v>
      </c>
      <c r="BN770" s="246"/>
      <c r="BO770" s="246"/>
      <c r="BP770" s="246"/>
      <c r="BQ770" s="246"/>
      <c r="BR770" s="246"/>
      <c r="BS770" s="246"/>
      <c r="BT770" s="256"/>
      <c r="BU770" s="246"/>
      <c r="BV770" s="246"/>
      <c r="BW770" s="246"/>
      <c r="BX770" s="246"/>
      <c r="BY770" s="256"/>
      <c r="BZ770" s="246"/>
      <c r="CA770" s="246"/>
      <c r="CB770" s="256"/>
      <c r="CC770" s="247">
        <v>22309223.41</v>
      </c>
      <c r="CD770" s="247">
        <v>339520.47</v>
      </c>
      <c r="CE770" s="247">
        <v>22648743.879999999</v>
      </c>
      <c r="CG770" s="225"/>
      <c r="CH770" s="225"/>
    </row>
    <row r="771" spans="2:86" ht="15" customHeight="1">
      <c r="B771" s="314"/>
      <c r="C771" s="315" t="s">
        <v>649</v>
      </c>
      <c r="D771" s="316"/>
      <c r="E771" s="197">
        <v>19525747.25</v>
      </c>
      <c r="F771" s="246"/>
      <c r="G771" s="245">
        <v>15828906.919999998</v>
      </c>
      <c r="H771" s="245">
        <v>56250.22</v>
      </c>
      <c r="I771" s="246"/>
      <c r="J771" s="245">
        <v>1498142.6800000002</v>
      </c>
      <c r="K771" s="246"/>
      <c r="L771" s="317">
        <v>36909047.069999993</v>
      </c>
      <c r="M771" s="317"/>
      <c r="N771" s="246"/>
      <c r="O771" s="246"/>
      <c r="P771" s="318">
        <v>52566.38</v>
      </c>
      <c r="Q771" s="318"/>
      <c r="R771" s="246"/>
      <c r="S771" s="246"/>
      <c r="T771" s="247">
        <v>52566.38</v>
      </c>
      <c r="U771" s="245">
        <v>3286019.1100000003</v>
      </c>
      <c r="V771" s="245">
        <v>17852567.960000001</v>
      </c>
      <c r="W771" s="245">
        <v>769505.36999999988</v>
      </c>
      <c r="X771" s="245">
        <v>336846.72</v>
      </c>
      <c r="Y771" s="245">
        <v>10133.199999999997</v>
      </c>
      <c r="Z771" s="245">
        <v>122854.67000000004</v>
      </c>
      <c r="AA771" s="246"/>
      <c r="AB771" s="245">
        <v>763833.93000000017</v>
      </c>
      <c r="AC771" s="245">
        <v>346080.96</v>
      </c>
      <c r="AD771" s="246"/>
      <c r="AE771" s="247">
        <v>23487841.919999998</v>
      </c>
      <c r="AF771" s="245">
        <v>41600.01</v>
      </c>
      <c r="AG771" s="245">
        <v>456757.09</v>
      </c>
      <c r="AH771" s="246"/>
      <c r="AI771" s="245">
        <v>888497.25</v>
      </c>
      <c r="AJ771" s="245">
        <v>560</v>
      </c>
      <c r="AK771" s="245">
        <v>0</v>
      </c>
      <c r="AL771" s="246"/>
      <c r="AM771" s="247">
        <v>1387414.35</v>
      </c>
      <c r="AN771" s="247">
        <f t="shared" si="22"/>
        <v>61836869.719999991</v>
      </c>
      <c r="AO771" s="245">
        <v>14335.96</v>
      </c>
      <c r="AP771" s="246"/>
      <c r="AQ771" s="246"/>
      <c r="AR771" s="246"/>
      <c r="AS771" s="245">
        <v>151518.92000000001</v>
      </c>
      <c r="AT771" s="246"/>
      <c r="AU771" s="247">
        <v>165854.88</v>
      </c>
      <c r="AV771" s="245">
        <v>1500</v>
      </c>
      <c r="AW771" s="245">
        <v>5183.760000000002</v>
      </c>
      <c r="AX771" s="245">
        <v>2089.2000000000007</v>
      </c>
      <c r="AY771" s="245">
        <v>77509.479999999981</v>
      </c>
      <c r="AZ771" s="246"/>
      <c r="BA771" s="246"/>
      <c r="BB771" s="245">
        <v>-325369.32</v>
      </c>
      <c r="BC771" s="246"/>
      <c r="BD771" s="246"/>
      <c r="BE771" s="246"/>
      <c r="BF771" s="245">
        <v>124774.84</v>
      </c>
      <c r="BG771" s="245">
        <v>483.99999999999989</v>
      </c>
      <c r="BH771" s="246"/>
      <c r="BI771" s="246"/>
      <c r="BJ771" s="246"/>
      <c r="BK771" s="246"/>
      <c r="BL771" s="245">
        <v>913235.25</v>
      </c>
      <c r="BM771" s="247">
        <f t="shared" si="23"/>
        <v>799407.21</v>
      </c>
      <c r="BN771" s="246"/>
      <c r="BO771" s="246"/>
      <c r="BP771" s="246"/>
      <c r="BQ771" s="246"/>
      <c r="BR771" s="246"/>
      <c r="BS771" s="245">
        <v>1500000</v>
      </c>
      <c r="BT771" s="247">
        <v>1500000</v>
      </c>
      <c r="BU771" s="245">
        <v>1083618.21</v>
      </c>
      <c r="BV771" s="245">
        <v>2284.92</v>
      </c>
      <c r="BW771" s="246"/>
      <c r="BX771" s="246"/>
      <c r="BY771" s="247">
        <v>1085903.1299999999</v>
      </c>
      <c r="BZ771" s="245">
        <v>1279509.5100000002</v>
      </c>
      <c r="CA771" s="245">
        <v>28500.21</v>
      </c>
      <c r="CB771" s="247">
        <v>1308009.7200000002</v>
      </c>
      <c r="CC771" s="256"/>
      <c r="CD771" s="256"/>
      <c r="CE771" s="247">
        <v>67021413.980000004</v>
      </c>
      <c r="CG771" s="225"/>
      <c r="CH771" s="225"/>
    </row>
    <row r="772" spans="2:86" ht="15" customHeight="1">
      <c r="B772" s="314" t="s">
        <v>287</v>
      </c>
      <c r="C772" s="315" t="s">
        <v>647</v>
      </c>
      <c r="D772" s="316"/>
      <c r="E772" s="197">
        <v>2738702.0599999996</v>
      </c>
      <c r="F772" s="246"/>
      <c r="G772" s="245">
        <v>73864773.609999999</v>
      </c>
      <c r="H772" s="245">
        <v>219578.21</v>
      </c>
      <c r="I772" s="246"/>
      <c r="J772" s="245">
        <v>422899.34</v>
      </c>
      <c r="K772" s="245">
        <v>49200</v>
      </c>
      <c r="L772" s="317">
        <v>77295153.219999999</v>
      </c>
      <c r="M772" s="317"/>
      <c r="N772" s="246"/>
      <c r="O772" s="245">
        <v>4149679.31</v>
      </c>
      <c r="P772" s="318">
        <v>1361709.94</v>
      </c>
      <c r="Q772" s="318"/>
      <c r="R772" s="245">
        <v>178368.31</v>
      </c>
      <c r="S772" s="246"/>
      <c r="T772" s="247">
        <v>5689757.5599999996</v>
      </c>
      <c r="U772" s="245">
        <v>3925838.8</v>
      </c>
      <c r="V772" s="245">
        <v>43277449.829999998</v>
      </c>
      <c r="W772" s="245">
        <v>11198715.020000001</v>
      </c>
      <c r="X772" s="245">
        <v>2348076.2199999997</v>
      </c>
      <c r="Y772" s="245">
        <v>343091.81000000006</v>
      </c>
      <c r="Z772" s="245">
        <v>1763885.7299999997</v>
      </c>
      <c r="AA772" s="246"/>
      <c r="AB772" s="245">
        <v>2295125.19</v>
      </c>
      <c r="AC772" s="245">
        <v>378030.72</v>
      </c>
      <c r="AD772" s="246"/>
      <c r="AE772" s="247">
        <v>65530213.319999993</v>
      </c>
      <c r="AF772" s="245">
        <v>2322826.83</v>
      </c>
      <c r="AG772" s="245">
        <v>1518354.36</v>
      </c>
      <c r="AH772" s="246"/>
      <c r="AI772" s="246"/>
      <c r="AJ772" s="246"/>
      <c r="AK772" s="246"/>
      <c r="AL772" s="246"/>
      <c r="AM772" s="247">
        <v>3841181.1900000004</v>
      </c>
      <c r="AN772" s="247">
        <f t="shared" si="22"/>
        <v>152356305.28999999</v>
      </c>
      <c r="AO772" s="245">
        <v>512643.41</v>
      </c>
      <c r="AP772" s="246"/>
      <c r="AQ772" s="246"/>
      <c r="AR772" s="246"/>
      <c r="AS772" s="246"/>
      <c r="AT772" s="246"/>
      <c r="AU772" s="247">
        <v>512643.41</v>
      </c>
      <c r="AV772" s="246"/>
      <c r="AW772" s="245">
        <v>1769063.95</v>
      </c>
      <c r="AX772" s="245">
        <v>41463.300000000112</v>
      </c>
      <c r="AY772" s="246"/>
      <c r="AZ772" s="246"/>
      <c r="BA772" s="246"/>
      <c r="BB772" s="245">
        <v>99295.41</v>
      </c>
      <c r="BC772" s="246"/>
      <c r="BD772" s="246"/>
      <c r="BE772" s="246"/>
      <c r="BF772" s="245">
        <v>736469.59</v>
      </c>
      <c r="BG772" s="246"/>
      <c r="BH772" s="246"/>
      <c r="BI772" s="246"/>
      <c r="BJ772" s="246"/>
      <c r="BK772" s="246"/>
      <c r="BL772" s="245">
        <v>4200</v>
      </c>
      <c r="BM772" s="247">
        <f t="shared" si="23"/>
        <v>2650492.25</v>
      </c>
      <c r="BN772" s="246"/>
      <c r="BO772" s="246"/>
      <c r="BP772" s="246"/>
      <c r="BQ772" s="246"/>
      <c r="BR772" s="246"/>
      <c r="BS772" s="246"/>
      <c r="BT772" s="256"/>
      <c r="BU772" s="245">
        <v>8032397.5499999989</v>
      </c>
      <c r="BV772" s="245">
        <v>3123.8999999999996</v>
      </c>
      <c r="BW772" s="246"/>
      <c r="BX772" s="246"/>
      <c r="BY772" s="247">
        <v>8035521.4499999993</v>
      </c>
      <c r="BZ772" s="245">
        <v>7571310.2299999995</v>
      </c>
      <c r="CA772" s="245">
        <v>27249.35</v>
      </c>
      <c r="CB772" s="247">
        <v>7598559.5799999991</v>
      </c>
      <c r="CC772" s="256"/>
      <c r="CD772" s="256"/>
      <c r="CE772" s="247">
        <v>171153521.97999999</v>
      </c>
      <c r="CG772" s="225"/>
      <c r="CH772" s="225"/>
    </row>
    <row r="773" spans="2:86" ht="15" customHeight="1">
      <c r="B773" s="314"/>
      <c r="C773" s="315" t="s">
        <v>648</v>
      </c>
      <c r="D773" s="316"/>
      <c r="E773" s="197"/>
      <c r="F773" s="246"/>
      <c r="G773" s="245">
        <v>37845344.459999993</v>
      </c>
      <c r="H773" s="245">
        <v>19259.21</v>
      </c>
      <c r="I773" s="246"/>
      <c r="J773" s="246"/>
      <c r="K773" s="246"/>
      <c r="L773" s="317">
        <v>37864603.669999994</v>
      </c>
      <c r="M773" s="317"/>
      <c r="N773" s="246"/>
      <c r="O773" s="245">
        <v>3948723.02</v>
      </c>
      <c r="P773" s="318">
        <v>1186154.58</v>
      </c>
      <c r="Q773" s="318"/>
      <c r="R773" s="246"/>
      <c r="S773" s="246"/>
      <c r="T773" s="247">
        <v>5134877.5999999996</v>
      </c>
      <c r="U773" s="246"/>
      <c r="V773" s="245">
        <v>9059807.160000002</v>
      </c>
      <c r="W773" s="245">
        <v>9015323.1899999995</v>
      </c>
      <c r="X773" s="245">
        <v>1995758.4900000002</v>
      </c>
      <c r="Y773" s="245">
        <v>313935.73</v>
      </c>
      <c r="Z773" s="245">
        <v>1570515.4800000002</v>
      </c>
      <c r="AA773" s="246"/>
      <c r="AB773" s="245">
        <v>1396517.77</v>
      </c>
      <c r="AC773" s="246"/>
      <c r="AD773" s="246"/>
      <c r="AE773" s="247">
        <v>23351857.820000004</v>
      </c>
      <c r="AF773" s="246"/>
      <c r="AG773" s="246"/>
      <c r="AH773" s="246"/>
      <c r="AI773" s="246"/>
      <c r="AJ773" s="246"/>
      <c r="AK773" s="246"/>
      <c r="AL773" s="246"/>
      <c r="AM773" s="256"/>
      <c r="AN773" s="247">
        <f t="shared" si="22"/>
        <v>66351339.090000004</v>
      </c>
      <c r="AO773" s="246"/>
      <c r="AP773" s="246"/>
      <c r="AQ773" s="246"/>
      <c r="AR773" s="246"/>
      <c r="AS773" s="246"/>
      <c r="AT773" s="246"/>
      <c r="AU773" s="256"/>
      <c r="AV773" s="246"/>
      <c r="AW773" s="246"/>
      <c r="AX773" s="246"/>
      <c r="AY773" s="246"/>
      <c r="AZ773" s="246"/>
      <c r="BA773" s="246"/>
      <c r="BB773" s="245">
        <v>98965.72</v>
      </c>
      <c r="BC773" s="246"/>
      <c r="BD773" s="246"/>
      <c r="BE773" s="246"/>
      <c r="BF773" s="246"/>
      <c r="BG773" s="246"/>
      <c r="BH773" s="246"/>
      <c r="BI773" s="246"/>
      <c r="BJ773" s="246"/>
      <c r="BK773" s="246"/>
      <c r="BL773" s="246"/>
      <c r="BM773" s="247">
        <f t="shared" si="23"/>
        <v>98965.72</v>
      </c>
      <c r="BN773" s="246"/>
      <c r="BO773" s="246"/>
      <c r="BP773" s="246"/>
      <c r="BQ773" s="246"/>
      <c r="BR773" s="246"/>
      <c r="BS773" s="246"/>
      <c r="BT773" s="256"/>
      <c r="BU773" s="246"/>
      <c r="BV773" s="246"/>
      <c r="BW773" s="246"/>
      <c r="BX773" s="246"/>
      <c r="BY773" s="256"/>
      <c r="BZ773" s="246"/>
      <c r="CA773" s="246"/>
      <c r="CB773" s="256"/>
      <c r="CC773" s="247">
        <v>66351339.089999996</v>
      </c>
      <c r="CD773" s="247">
        <v>98965.72</v>
      </c>
      <c r="CE773" s="247">
        <v>66450304.809999995</v>
      </c>
      <c r="CG773" s="225"/>
      <c r="CH773" s="225"/>
    </row>
    <row r="774" spans="2:86" ht="15" customHeight="1">
      <c r="B774" s="314"/>
      <c r="C774" s="315" t="s">
        <v>649</v>
      </c>
      <c r="D774" s="316"/>
      <c r="E774" s="197">
        <v>2738702.0599999996</v>
      </c>
      <c r="F774" s="246"/>
      <c r="G774" s="245">
        <v>36019429.150000006</v>
      </c>
      <c r="H774" s="245">
        <v>200319</v>
      </c>
      <c r="I774" s="246"/>
      <c r="J774" s="245">
        <v>422899.34</v>
      </c>
      <c r="K774" s="245">
        <v>49200</v>
      </c>
      <c r="L774" s="317">
        <v>39430549.550000004</v>
      </c>
      <c r="M774" s="317"/>
      <c r="N774" s="246"/>
      <c r="O774" s="245">
        <v>200956.29000000004</v>
      </c>
      <c r="P774" s="318">
        <v>175555.35999999987</v>
      </c>
      <c r="Q774" s="318"/>
      <c r="R774" s="245">
        <v>178368.31</v>
      </c>
      <c r="S774" s="246"/>
      <c r="T774" s="247">
        <v>554879.96</v>
      </c>
      <c r="U774" s="245">
        <v>3925838.8</v>
      </c>
      <c r="V774" s="245">
        <v>34217642.669999994</v>
      </c>
      <c r="W774" s="245">
        <v>2183391.8300000019</v>
      </c>
      <c r="X774" s="245">
        <v>352317.72999999952</v>
      </c>
      <c r="Y774" s="245">
        <v>29156.080000000075</v>
      </c>
      <c r="Z774" s="245">
        <v>193370.24999999953</v>
      </c>
      <c r="AA774" s="246"/>
      <c r="AB774" s="245">
        <v>898607.42</v>
      </c>
      <c r="AC774" s="245">
        <v>378030.72</v>
      </c>
      <c r="AD774" s="246"/>
      <c r="AE774" s="247">
        <v>42178355.499999985</v>
      </c>
      <c r="AF774" s="245">
        <v>2322826.83</v>
      </c>
      <c r="AG774" s="245">
        <v>1518354.36</v>
      </c>
      <c r="AH774" s="246"/>
      <c r="AI774" s="246"/>
      <c r="AJ774" s="246"/>
      <c r="AK774" s="246"/>
      <c r="AL774" s="246"/>
      <c r="AM774" s="247">
        <v>3841181.1900000004</v>
      </c>
      <c r="AN774" s="247">
        <f t="shared" si="22"/>
        <v>86004966.199999988</v>
      </c>
      <c r="AO774" s="245">
        <v>512643.41</v>
      </c>
      <c r="AP774" s="246"/>
      <c r="AQ774" s="246"/>
      <c r="AR774" s="246"/>
      <c r="AS774" s="246"/>
      <c r="AT774" s="246"/>
      <c r="AU774" s="247">
        <v>512643.41</v>
      </c>
      <c r="AV774" s="246"/>
      <c r="AW774" s="245">
        <v>1769063.95</v>
      </c>
      <c r="AX774" s="245">
        <v>41463.300000000112</v>
      </c>
      <c r="AY774" s="246"/>
      <c r="AZ774" s="246"/>
      <c r="BA774" s="246"/>
      <c r="BB774" s="245">
        <v>329.69000000000233</v>
      </c>
      <c r="BC774" s="246"/>
      <c r="BD774" s="246"/>
      <c r="BE774" s="246"/>
      <c r="BF774" s="245">
        <v>736469.59</v>
      </c>
      <c r="BG774" s="246"/>
      <c r="BH774" s="246"/>
      <c r="BI774" s="246"/>
      <c r="BJ774" s="246"/>
      <c r="BK774" s="246"/>
      <c r="BL774" s="245">
        <v>4200</v>
      </c>
      <c r="BM774" s="247">
        <f t="shared" si="23"/>
        <v>2551526.5299999998</v>
      </c>
      <c r="BN774" s="246"/>
      <c r="BO774" s="246"/>
      <c r="BP774" s="246"/>
      <c r="BQ774" s="246"/>
      <c r="BR774" s="246"/>
      <c r="BS774" s="246"/>
      <c r="BT774" s="256"/>
      <c r="BU774" s="245">
        <v>8032397.5499999989</v>
      </c>
      <c r="BV774" s="245">
        <v>3123.8999999999996</v>
      </c>
      <c r="BW774" s="246"/>
      <c r="BX774" s="246"/>
      <c r="BY774" s="247">
        <v>8035521.4499999993</v>
      </c>
      <c r="BZ774" s="245">
        <v>7571310.2299999995</v>
      </c>
      <c r="CA774" s="245">
        <v>27249.35</v>
      </c>
      <c r="CB774" s="247">
        <v>7598559.5799999991</v>
      </c>
      <c r="CC774" s="256"/>
      <c r="CD774" s="256"/>
      <c r="CE774" s="247">
        <v>104703217.16999999</v>
      </c>
      <c r="CG774" s="225"/>
      <c r="CH774" s="225"/>
    </row>
    <row r="775" spans="2:86" ht="15" customHeight="1">
      <c r="B775" s="314" t="s">
        <v>288</v>
      </c>
      <c r="C775" s="315" t="s">
        <v>647</v>
      </c>
      <c r="D775" s="316"/>
      <c r="E775" s="197">
        <v>8278000.6200000001</v>
      </c>
      <c r="F775" s="245">
        <v>255504.76</v>
      </c>
      <c r="G775" s="245">
        <v>64425033.149999999</v>
      </c>
      <c r="H775" s="245">
        <v>1088937.1599999999</v>
      </c>
      <c r="I775" s="245">
        <v>659340.53</v>
      </c>
      <c r="J775" s="245">
        <v>501419.98</v>
      </c>
      <c r="K775" s="246"/>
      <c r="L775" s="317">
        <v>75208236.200000003</v>
      </c>
      <c r="M775" s="317"/>
      <c r="N775" s="245">
        <v>243245.5</v>
      </c>
      <c r="O775" s="245">
        <v>1644521.3</v>
      </c>
      <c r="P775" s="319"/>
      <c r="Q775" s="319"/>
      <c r="R775" s="245">
        <v>405949.3</v>
      </c>
      <c r="S775" s="246"/>
      <c r="T775" s="247">
        <v>2293716.1</v>
      </c>
      <c r="U775" s="245">
        <v>35822234.979999997</v>
      </c>
      <c r="V775" s="245">
        <v>38867409.850000009</v>
      </c>
      <c r="W775" s="245">
        <v>7823303.1900000004</v>
      </c>
      <c r="X775" s="245">
        <v>2242490.61</v>
      </c>
      <c r="Y775" s="245">
        <v>166228.70000000001</v>
      </c>
      <c r="Z775" s="245">
        <v>1233718.0799999998</v>
      </c>
      <c r="AA775" s="245">
        <v>7.98</v>
      </c>
      <c r="AB775" s="245">
        <v>855703.77</v>
      </c>
      <c r="AC775" s="245">
        <v>279152.53999999998</v>
      </c>
      <c r="AD775" s="246"/>
      <c r="AE775" s="247">
        <v>87290249.700000018</v>
      </c>
      <c r="AF775" s="245">
        <v>1939854.95</v>
      </c>
      <c r="AG775" s="245">
        <v>515704.48</v>
      </c>
      <c r="AH775" s="246"/>
      <c r="AI775" s="245">
        <v>29335.03</v>
      </c>
      <c r="AJ775" s="246"/>
      <c r="AK775" s="246"/>
      <c r="AL775" s="246"/>
      <c r="AM775" s="247">
        <v>2484894.4599999995</v>
      </c>
      <c r="AN775" s="247">
        <f t="shared" si="22"/>
        <v>167277096.46000001</v>
      </c>
      <c r="AO775" s="245">
        <v>652952.91</v>
      </c>
      <c r="AP775" s="246"/>
      <c r="AQ775" s="246"/>
      <c r="AR775" s="246"/>
      <c r="AS775" s="246"/>
      <c r="AT775" s="246"/>
      <c r="AU775" s="247">
        <v>652952.91</v>
      </c>
      <c r="AV775" s="245">
        <v>7756.9599999999991</v>
      </c>
      <c r="AW775" s="245">
        <v>349211.22</v>
      </c>
      <c r="AX775" s="245">
        <v>12148.67</v>
      </c>
      <c r="AY775" s="245">
        <v>683135.2300000001</v>
      </c>
      <c r="AZ775" s="246"/>
      <c r="BA775" s="246"/>
      <c r="BB775" s="245">
        <v>1739655.9700000002</v>
      </c>
      <c r="BC775" s="246"/>
      <c r="BD775" s="246"/>
      <c r="BE775" s="246"/>
      <c r="BF775" s="245">
        <v>77262.45</v>
      </c>
      <c r="BG775" s="246"/>
      <c r="BH775" s="246"/>
      <c r="BI775" s="246"/>
      <c r="BJ775" s="246"/>
      <c r="BK775" s="246"/>
      <c r="BL775" s="245">
        <v>2574168.7800000003</v>
      </c>
      <c r="BM775" s="247">
        <f t="shared" si="23"/>
        <v>5443339.2800000012</v>
      </c>
      <c r="BN775" s="246"/>
      <c r="BO775" s="246"/>
      <c r="BP775" s="246"/>
      <c r="BQ775" s="246"/>
      <c r="BR775" s="246"/>
      <c r="BS775" s="246"/>
      <c r="BT775" s="256"/>
      <c r="BU775" s="245">
        <v>531689.46</v>
      </c>
      <c r="BV775" s="245">
        <v>1480</v>
      </c>
      <c r="BW775" s="246"/>
      <c r="BX775" s="246"/>
      <c r="BY775" s="247">
        <v>533169.46</v>
      </c>
      <c r="BZ775" s="245">
        <v>1360074.52</v>
      </c>
      <c r="CA775" s="245">
        <v>10280.93</v>
      </c>
      <c r="CB775" s="247">
        <v>1370355.45</v>
      </c>
      <c r="CC775" s="256"/>
      <c r="CD775" s="256"/>
      <c r="CE775" s="247">
        <v>175276913.56000003</v>
      </c>
      <c r="CG775" s="225"/>
      <c r="CH775" s="225"/>
    </row>
    <row r="776" spans="2:86" ht="15" customHeight="1">
      <c r="B776" s="314"/>
      <c r="C776" s="315" t="s">
        <v>648</v>
      </c>
      <c r="D776" s="316"/>
      <c r="E776" s="197"/>
      <c r="F776" s="245">
        <v>20759.710000000003</v>
      </c>
      <c r="G776" s="245">
        <v>29098037.509999998</v>
      </c>
      <c r="H776" s="245">
        <v>57900.150000000009</v>
      </c>
      <c r="I776" s="245">
        <v>432603.2900000001</v>
      </c>
      <c r="J776" s="246"/>
      <c r="K776" s="246"/>
      <c r="L776" s="317">
        <v>29609300.659999996</v>
      </c>
      <c r="M776" s="317"/>
      <c r="N776" s="245">
        <v>176430.34000000003</v>
      </c>
      <c r="O776" s="245">
        <v>1456904.0000000002</v>
      </c>
      <c r="P776" s="319"/>
      <c r="Q776" s="319"/>
      <c r="R776" s="246"/>
      <c r="S776" s="246"/>
      <c r="T776" s="247">
        <v>1633334.3400000003</v>
      </c>
      <c r="U776" s="246"/>
      <c r="V776" s="245">
        <v>4442039.33</v>
      </c>
      <c r="W776" s="245">
        <v>6523149.3399999999</v>
      </c>
      <c r="X776" s="245">
        <v>2009809.42</v>
      </c>
      <c r="Y776" s="245">
        <v>138297.57</v>
      </c>
      <c r="Z776" s="245">
        <v>939897.50000000012</v>
      </c>
      <c r="AA776" s="245">
        <v>7.98</v>
      </c>
      <c r="AB776" s="245">
        <v>465904.92000000004</v>
      </c>
      <c r="AC776" s="246"/>
      <c r="AD776" s="246"/>
      <c r="AE776" s="247">
        <v>14519106.060000001</v>
      </c>
      <c r="AF776" s="246"/>
      <c r="AG776" s="246"/>
      <c r="AH776" s="246"/>
      <c r="AI776" s="245">
        <v>4635.4900000000007</v>
      </c>
      <c r="AJ776" s="246"/>
      <c r="AK776" s="246"/>
      <c r="AL776" s="246"/>
      <c r="AM776" s="247">
        <v>4635.4900000000007</v>
      </c>
      <c r="AN776" s="247">
        <f t="shared" si="22"/>
        <v>45766376.549999997</v>
      </c>
      <c r="AO776" s="245">
        <v>145004.21</v>
      </c>
      <c r="AP776" s="246"/>
      <c r="AQ776" s="246"/>
      <c r="AR776" s="246"/>
      <c r="AS776" s="246"/>
      <c r="AT776" s="246"/>
      <c r="AU776" s="247">
        <v>145004.21</v>
      </c>
      <c r="AV776" s="246"/>
      <c r="AW776" s="246"/>
      <c r="AX776" s="246"/>
      <c r="AY776" s="246"/>
      <c r="AZ776" s="246"/>
      <c r="BA776" s="246"/>
      <c r="BB776" s="245">
        <v>1687558.91</v>
      </c>
      <c r="BC776" s="246"/>
      <c r="BD776" s="246"/>
      <c r="BE776" s="246"/>
      <c r="BF776" s="246"/>
      <c r="BG776" s="246"/>
      <c r="BH776" s="246"/>
      <c r="BI776" s="246"/>
      <c r="BJ776" s="246"/>
      <c r="BK776" s="246"/>
      <c r="BL776" s="246"/>
      <c r="BM776" s="247">
        <f t="shared" si="23"/>
        <v>1687558.91</v>
      </c>
      <c r="BN776" s="246"/>
      <c r="BO776" s="246"/>
      <c r="BP776" s="246"/>
      <c r="BQ776" s="246"/>
      <c r="BR776" s="246"/>
      <c r="BS776" s="246"/>
      <c r="BT776" s="256"/>
      <c r="BU776" s="246"/>
      <c r="BV776" s="246"/>
      <c r="BW776" s="246"/>
      <c r="BX776" s="246"/>
      <c r="BY776" s="256"/>
      <c r="BZ776" s="246"/>
      <c r="CA776" s="246"/>
      <c r="CB776" s="256"/>
      <c r="CC776" s="247">
        <v>45766376.550000004</v>
      </c>
      <c r="CD776" s="247">
        <v>1832563.12</v>
      </c>
      <c r="CE776" s="247">
        <v>47598939.670000002</v>
      </c>
      <c r="CG776" s="225"/>
      <c r="CH776" s="225"/>
    </row>
    <row r="777" spans="2:86" ht="15" customHeight="1">
      <c r="B777" s="314"/>
      <c r="C777" s="315" t="s">
        <v>649</v>
      </c>
      <c r="D777" s="316"/>
      <c r="E777" s="197">
        <v>8278000.6200000001</v>
      </c>
      <c r="F777" s="245">
        <v>234745.05</v>
      </c>
      <c r="G777" s="245">
        <v>35326995.640000001</v>
      </c>
      <c r="H777" s="245">
        <v>1031037.0099999999</v>
      </c>
      <c r="I777" s="245">
        <v>226737.23999999993</v>
      </c>
      <c r="J777" s="245">
        <v>501419.98</v>
      </c>
      <c r="K777" s="246"/>
      <c r="L777" s="317">
        <v>45598935.540000007</v>
      </c>
      <c r="M777" s="317"/>
      <c r="N777" s="245">
        <v>66815.159999999974</v>
      </c>
      <c r="O777" s="245">
        <v>187617.29999999981</v>
      </c>
      <c r="P777" s="319"/>
      <c r="Q777" s="319"/>
      <c r="R777" s="245">
        <v>405949.3</v>
      </c>
      <c r="S777" s="246"/>
      <c r="T777" s="247">
        <v>660381.75999999978</v>
      </c>
      <c r="U777" s="245">
        <v>35822234.979999997</v>
      </c>
      <c r="V777" s="245">
        <v>34425370.520000011</v>
      </c>
      <c r="W777" s="245">
        <v>1300153.8500000006</v>
      </c>
      <c r="X777" s="245">
        <v>232681.18999999994</v>
      </c>
      <c r="Y777" s="245">
        <v>27931.130000000005</v>
      </c>
      <c r="Z777" s="245">
        <v>293820.57999999973</v>
      </c>
      <c r="AA777" s="246"/>
      <c r="AB777" s="245">
        <v>389798.85</v>
      </c>
      <c r="AC777" s="245">
        <v>279152.53999999998</v>
      </c>
      <c r="AD777" s="246"/>
      <c r="AE777" s="247">
        <v>72771143.640000015</v>
      </c>
      <c r="AF777" s="245">
        <v>1939854.95</v>
      </c>
      <c r="AG777" s="245">
        <v>515704.48</v>
      </c>
      <c r="AH777" s="246"/>
      <c r="AI777" s="245">
        <v>24699.539999999997</v>
      </c>
      <c r="AJ777" s="246"/>
      <c r="AK777" s="246"/>
      <c r="AL777" s="246"/>
      <c r="AM777" s="247">
        <v>2480258.9699999993</v>
      </c>
      <c r="AN777" s="247">
        <f t="shared" si="22"/>
        <v>121510719.91000003</v>
      </c>
      <c r="AO777" s="245">
        <v>507948.70000000007</v>
      </c>
      <c r="AP777" s="246"/>
      <c r="AQ777" s="246"/>
      <c r="AR777" s="246"/>
      <c r="AS777" s="246"/>
      <c r="AT777" s="246"/>
      <c r="AU777" s="247">
        <v>507948.70000000007</v>
      </c>
      <c r="AV777" s="245">
        <v>7756.9599999999991</v>
      </c>
      <c r="AW777" s="245">
        <v>349211.22</v>
      </c>
      <c r="AX777" s="245">
        <v>12148.67</v>
      </c>
      <c r="AY777" s="245">
        <v>683135.2300000001</v>
      </c>
      <c r="AZ777" s="246"/>
      <c r="BA777" s="246"/>
      <c r="BB777" s="245">
        <v>52097.060000000056</v>
      </c>
      <c r="BC777" s="246"/>
      <c r="BD777" s="246"/>
      <c r="BE777" s="246"/>
      <c r="BF777" s="245">
        <v>77262.45</v>
      </c>
      <c r="BG777" s="246"/>
      <c r="BH777" s="246"/>
      <c r="BI777" s="246"/>
      <c r="BJ777" s="246"/>
      <c r="BK777" s="246"/>
      <c r="BL777" s="245">
        <v>2574168.7800000003</v>
      </c>
      <c r="BM777" s="247">
        <f t="shared" si="23"/>
        <v>3755780.37</v>
      </c>
      <c r="BN777" s="246"/>
      <c r="BO777" s="246"/>
      <c r="BP777" s="246"/>
      <c r="BQ777" s="246"/>
      <c r="BR777" s="246"/>
      <c r="BS777" s="246"/>
      <c r="BT777" s="256"/>
      <c r="BU777" s="245">
        <v>531689.46</v>
      </c>
      <c r="BV777" s="245">
        <v>1480</v>
      </c>
      <c r="BW777" s="246"/>
      <c r="BX777" s="246"/>
      <c r="BY777" s="247">
        <v>533169.46</v>
      </c>
      <c r="BZ777" s="245">
        <v>1360074.52</v>
      </c>
      <c r="CA777" s="245">
        <v>10280.93</v>
      </c>
      <c r="CB777" s="247">
        <v>1370355.45</v>
      </c>
      <c r="CC777" s="256"/>
      <c r="CD777" s="256"/>
      <c r="CE777" s="247">
        <v>127677973.89000003</v>
      </c>
      <c r="CG777" s="225"/>
      <c r="CH777" s="225"/>
    </row>
    <row r="778" spans="2:86" ht="15" customHeight="1">
      <c r="B778" s="314" t="s">
        <v>289</v>
      </c>
      <c r="C778" s="315" t="s">
        <v>647</v>
      </c>
      <c r="D778" s="316"/>
      <c r="E778" s="197">
        <v>46229963.239999995</v>
      </c>
      <c r="F778" s="246"/>
      <c r="G778" s="245">
        <v>297404618.53000003</v>
      </c>
      <c r="H778" s="246"/>
      <c r="I778" s="245">
        <v>520872.38</v>
      </c>
      <c r="J778" s="245">
        <v>5798304.6799999997</v>
      </c>
      <c r="K778" s="246"/>
      <c r="L778" s="317">
        <v>349953758.83000004</v>
      </c>
      <c r="M778" s="317"/>
      <c r="N778" s="246"/>
      <c r="O778" s="245">
        <v>1427468.17</v>
      </c>
      <c r="P778" s="318">
        <v>243443.66</v>
      </c>
      <c r="Q778" s="318"/>
      <c r="R778" s="245">
        <v>269191.76</v>
      </c>
      <c r="S778" s="246"/>
      <c r="T778" s="247">
        <v>1940103.59</v>
      </c>
      <c r="U778" s="245">
        <v>158395813.41000003</v>
      </c>
      <c r="V778" s="245">
        <v>216456700.35999998</v>
      </c>
      <c r="W778" s="245">
        <v>15151173.65</v>
      </c>
      <c r="X778" s="245">
        <v>5699759.4800000004</v>
      </c>
      <c r="Y778" s="245">
        <v>588901.89</v>
      </c>
      <c r="Z778" s="245">
        <v>11392589.689999999</v>
      </c>
      <c r="AA778" s="246"/>
      <c r="AB778" s="245">
        <v>1480012.88</v>
      </c>
      <c r="AC778" s="245">
        <v>2025560.22</v>
      </c>
      <c r="AD778" s="246"/>
      <c r="AE778" s="247">
        <v>411190511.57999998</v>
      </c>
      <c r="AF778" s="245">
        <v>6777841.8000000007</v>
      </c>
      <c r="AG778" s="245">
        <v>7828021.2800000003</v>
      </c>
      <c r="AH778" s="246"/>
      <c r="AI778" s="245">
        <v>79848292.400000006</v>
      </c>
      <c r="AJ778" s="246"/>
      <c r="AK778" s="246"/>
      <c r="AL778" s="246"/>
      <c r="AM778" s="247">
        <v>94454155.480000004</v>
      </c>
      <c r="AN778" s="247">
        <f t="shared" ref="AN778:AN841" si="24">+L778+T778+AE778+AM778</f>
        <v>857538529.48000002</v>
      </c>
      <c r="AO778" s="245">
        <v>740905.90000000014</v>
      </c>
      <c r="AP778" s="246"/>
      <c r="AQ778" s="246"/>
      <c r="AR778" s="246"/>
      <c r="AS778" s="245">
        <v>228761.19</v>
      </c>
      <c r="AT778" s="246"/>
      <c r="AU778" s="247">
        <v>969667.09000000008</v>
      </c>
      <c r="AV778" s="246"/>
      <c r="AW778" s="245">
        <v>186005.93</v>
      </c>
      <c r="AX778" s="245">
        <v>111575.57999999967</v>
      </c>
      <c r="AY778" s="245">
        <v>550667.34000000008</v>
      </c>
      <c r="AZ778" s="245">
        <v>29558.82</v>
      </c>
      <c r="BA778" s="246"/>
      <c r="BB778" s="245">
        <v>7858261.5999999996</v>
      </c>
      <c r="BC778" s="246"/>
      <c r="BD778" s="246"/>
      <c r="BE778" s="245">
        <v>7.2759576141834259E-12</v>
      </c>
      <c r="BF778" s="245">
        <v>3955.9900000000057</v>
      </c>
      <c r="BG778" s="246"/>
      <c r="BH778" s="246"/>
      <c r="BI778" s="246"/>
      <c r="BJ778" s="246"/>
      <c r="BK778" s="246"/>
      <c r="BL778" s="245">
        <v>635247.87000000058</v>
      </c>
      <c r="BM778" s="247">
        <f t="shared" ref="BM778:BM841" si="25">SUM(AV778:BL778)</f>
        <v>9375273.1300000008</v>
      </c>
      <c r="BN778" s="246"/>
      <c r="BO778" s="246"/>
      <c r="BP778" s="246"/>
      <c r="BQ778" s="246"/>
      <c r="BR778" s="246"/>
      <c r="BS778" s="246"/>
      <c r="BT778" s="256"/>
      <c r="BU778" s="245">
        <v>78134434.689999998</v>
      </c>
      <c r="BV778" s="245">
        <v>3610</v>
      </c>
      <c r="BW778" s="246"/>
      <c r="BX778" s="246"/>
      <c r="BY778" s="247">
        <v>78138044.689999998</v>
      </c>
      <c r="BZ778" s="245">
        <v>65641679.719999999</v>
      </c>
      <c r="CA778" s="245">
        <v>22639.860000000044</v>
      </c>
      <c r="CB778" s="247">
        <v>65664319.579999998</v>
      </c>
      <c r="CC778" s="256"/>
      <c r="CD778" s="256"/>
      <c r="CE778" s="247">
        <v>1011685833.9700001</v>
      </c>
      <c r="CG778" s="225"/>
      <c r="CH778" s="225"/>
    </row>
    <row r="779" spans="2:86" ht="15" customHeight="1">
      <c r="B779" s="314"/>
      <c r="C779" s="315" t="s">
        <v>648</v>
      </c>
      <c r="D779" s="316"/>
      <c r="E779" s="197"/>
      <c r="F779" s="246"/>
      <c r="G779" s="245">
        <v>95083065.659999996</v>
      </c>
      <c r="H779" s="246"/>
      <c r="I779" s="245">
        <v>27584.26</v>
      </c>
      <c r="J779" s="246"/>
      <c r="K779" s="246"/>
      <c r="L779" s="317">
        <v>95110649.920000002</v>
      </c>
      <c r="M779" s="317"/>
      <c r="N779" s="246"/>
      <c r="O779" s="245">
        <v>1214997.2</v>
      </c>
      <c r="P779" s="318">
        <v>200753.75</v>
      </c>
      <c r="Q779" s="318"/>
      <c r="R779" s="246"/>
      <c r="S779" s="246"/>
      <c r="T779" s="247">
        <v>1415750.95</v>
      </c>
      <c r="U779" s="246"/>
      <c r="V779" s="245">
        <v>51696720.070000008</v>
      </c>
      <c r="W779" s="245">
        <v>10785803.030000001</v>
      </c>
      <c r="X779" s="245">
        <v>4866025.9099999992</v>
      </c>
      <c r="Y779" s="245">
        <v>567759.75999999989</v>
      </c>
      <c r="Z779" s="245">
        <v>10489654.499999998</v>
      </c>
      <c r="AA779" s="246"/>
      <c r="AB779" s="245">
        <v>988438.2699999999</v>
      </c>
      <c r="AC779" s="246"/>
      <c r="AD779" s="246"/>
      <c r="AE779" s="247">
        <v>79394401.540000007</v>
      </c>
      <c r="AF779" s="245">
        <v>6920.19</v>
      </c>
      <c r="AG779" s="246"/>
      <c r="AH779" s="246"/>
      <c r="AI779" s="245">
        <v>7083252.7399999993</v>
      </c>
      <c r="AJ779" s="246"/>
      <c r="AK779" s="246"/>
      <c r="AL779" s="246"/>
      <c r="AM779" s="247">
        <v>7090172.9299999997</v>
      </c>
      <c r="AN779" s="247">
        <f t="shared" si="24"/>
        <v>183010975.34000003</v>
      </c>
      <c r="AO779" s="246"/>
      <c r="AP779" s="246"/>
      <c r="AQ779" s="246"/>
      <c r="AR779" s="246"/>
      <c r="AS779" s="246"/>
      <c r="AT779" s="246"/>
      <c r="AU779" s="256"/>
      <c r="AV779" s="246"/>
      <c r="AW779" s="246"/>
      <c r="AX779" s="246"/>
      <c r="AY779" s="246"/>
      <c r="AZ779" s="246"/>
      <c r="BA779" s="246"/>
      <c r="BB779" s="245">
        <v>7651199.5199999996</v>
      </c>
      <c r="BC779" s="246"/>
      <c r="BD779" s="246"/>
      <c r="BE779" s="246"/>
      <c r="BF779" s="246"/>
      <c r="BG779" s="246"/>
      <c r="BH779" s="246"/>
      <c r="BI779" s="246"/>
      <c r="BJ779" s="246"/>
      <c r="BK779" s="246"/>
      <c r="BL779" s="246"/>
      <c r="BM779" s="247">
        <f t="shared" si="25"/>
        <v>7651199.5199999996</v>
      </c>
      <c r="BN779" s="246"/>
      <c r="BO779" s="246"/>
      <c r="BP779" s="246"/>
      <c r="BQ779" s="246"/>
      <c r="BR779" s="246"/>
      <c r="BS779" s="246"/>
      <c r="BT779" s="256"/>
      <c r="BU779" s="246"/>
      <c r="BV779" s="246"/>
      <c r="BW779" s="246"/>
      <c r="BX779" s="246"/>
      <c r="BY779" s="256"/>
      <c r="BZ779" s="246"/>
      <c r="CA779" s="246"/>
      <c r="CB779" s="256"/>
      <c r="CC779" s="247">
        <v>183004055.15000001</v>
      </c>
      <c r="CD779" s="247">
        <v>7658119.71</v>
      </c>
      <c r="CE779" s="247">
        <v>190662174.86000001</v>
      </c>
      <c r="CG779" s="225"/>
      <c r="CH779" s="225"/>
    </row>
    <row r="780" spans="2:86" ht="15" customHeight="1">
      <c r="B780" s="314"/>
      <c r="C780" s="315" t="s">
        <v>649</v>
      </c>
      <c r="D780" s="316"/>
      <c r="E780" s="197">
        <v>46229963.239999995</v>
      </c>
      <c r="F780" s="246"/>
      <c r="G780" s="245">
        <v>202321552.87000003</v>
      </c>
      <c r="H780" s="246"/>
      <c r="I780" s="245">
        <v>493288.12</v>
      </c>
      <c r="J780" s="245">
        <v>5798304.6799999997</v>
      </c>
      <c r="K780" s="246"/>
      <c r="L780" s="317">
        <v>254843108.91000003</v>
      </c>
      <c r="M780" s="317"/>
      <c r="N780" s="246"/>
      <c r="O780" s="245">
        <v>212470.96999999997</v>
      </c>
      <c r="P780" s="318">
        <v>42689.91</v>
      </c>
      <c r="Q780" s="318"/>
      <c r="R780" s="245">
        <v>269191.76</v>
      </c>
      <c r="S780" s="246"/>
      <c r="T780" s="247">
        <v>524352.6399999999</v>
      </c>
      <c r="U780" s="245">
        <v>158395813.41000003</v>
      </c>
      <c r="V780" s="245">
        <v>164759980.28999996</v>
      </c>
      <c r="W780" s="245">
        <v>4365370.6199999992</v>
      </c>
      <c r="X780" s="245">
        <v>833733.57000000123</v>
      </c>
      <c r="Y780" s="245">
        <v>21142.130000000121</v>
      </c>
      <c r="Z780" s="245">
        <v>902935.19000000134</v>
      </c>
      <c r="AA780" s="246"/>
      <c r="AB780" s="245">
        <v>491574.61000000022</v>
      </c>
      <c r="AC780" s="245">
        <v>2025560.22</v>
      </c>
      <c r="AD780" s="246"/>
      <c r="AE780" s="247">
        <v>331796110.03999996</v>
      </c>
      <c r="AF780" s="245">
        <v>6770921.6100000003</v>
      </c>
      <c r="AG780" s="245">
        <v>7828021.2800000003</v>
      </c>
      <c r="AH780" s="246"/>
      <c r="AI780" s="245">
        <v>72765039.660000011</v>
      </c>
      <c r="AJ780" s="246"/>
      <c r="AK780" s="246"/>
      <c r="AL780" s="246"/>
      <c r="AM780" s="247">
        <v>87363982.550000012</v>
      </c>
      <c r="AN780" s="247">
        <f t="shared" si="24"/>
        <v>674527554.13999987</v>
      </c>
      <c r="AO780" s="245">
        <v>740905.90000000014</v>
      </c>
      <c r="AP780" s="246"/>
      <c r="AQ780" s="246"/>
      <c r="AR780" s="246"/>
      <c r="AS780" s="245">
        <v>228761.19</v>
      </c>
      <c r="AT780" s="246"/>
      <c r="AU780" s="247">
        <v>969667.09000000008</v>
      </c>
      <c r="AV780" s="246"/>
      <c r="AW780" s="245">
        <v>186005.93</v>
      </c>
      <c r="AX780" s="245">
        <v>111575.57999999967</v>
      </c>
      <c r="AY780" s="245">
        <v>550667.34000000008</v>
      </c>
      <c r="AZ780" s="245">
        <v>29558.82</v>
      </c>
      <c r="BA780" s="246"/>
      <c r="BB780" s="245">
        <v>207062.08000000007</v>
      </c>
      <c r="BC780" s="246"/>
      <c r="BD780" s="246"/>
      <c r="BE780" s="245">
        <v>7.2759576141834259E-12</v>
      </c>
      <c r="BF780" s="245">
        <v>3955.9900000000057</v>
      </c>
      <c r="BG780" s="246"/>
      <c r="BH780" s="246"/>
      <c r="BI780" s="246"/>
      <c r="BJ780" s="246"/>
      <c r="BK780" s="246"/>
      <c r="BL780" s="245">
        <v>635247.87000000058</v>
      </c>
      <c r="BM780" s="247">
        <f t="shared" si="25"/>
        <v>1724073.6100000003</v>
      </c>
      <c r="BN780" s="246"/>
      <c r="BO780" s="246"/>
      <c r="BP780" s="246"/>
      <c r="BQ780" s="246"/>
      <c r="BR780" s="246"/>
      <c r="BS780" s="246"/>
      <c r="BT780" s="256"/>
      <c r="BU780" s="245">
        <v>78134434.689999998</v>
      </c>
      <c r="BV780" s="245">
        <v>3610</v>
      </c>
      <c r="BW780" s="246"/>
      <c r="BX780" s="246"/>
      <c r="BY780" s="247">
        <v>78138044.689999998</v>
      </c>
      <c r="BZ780" s="245">
        <v>65641679.719999999</v>
      </c>
      <c r="CA780" s="245">
        <v>22639.860000000044</v>
      </c>
      <c r="CB780" s="247">
        <v>65664319.579999998</v>
      </c>
      <c r="CC780" s="256"/>
      <c r="CD780" s="256"/>
      <c r="CE780" s="247">
        <v>821023659.11000013</v>
      </c>
      <c r="CG780" s="225"/>
      <c r="CH780" s="225"/>
    </row>
    <row r="781" spans="2:86" ht="15" customHeight="1">
      <c r="B781" s="314" t="s">
        <v>290</v>
      </c>
      <c r="C781" s="315" t="s">
        <v>647</v>
      </c>
      <c r="D781" s="316"/>
      <c r="E781" s="197">
        <v>290931.80000000005</v>
      </c>
      <c r="F781" s="246"/>
      <c r="G781" s="245">
        <v>40410725.710000001</v>
      </c>
      <c r="H781" s="246"/>
      <c r="I781" s="245">
        <v>52871.360000000001</v>
      </c>
      <c r="J781" s="245">
        <v>253238.83999999997</v>
      </c>
      <c r="K781" s="246"/>
      <c r="L781" s="317">
        <v>41007767.710000001</v>
      </c>
      <c r="M781" s="317"/>
      <c r="N781" s="246"/>
      <c r="O781" s="246"/>
      <c r="P781" s="319"/>
      <c r="Q781" s="319"/>
      <c r="R781" s="246"/>
      <c r="S781" s="246"/>
      <c r="T781" s="256"/>
      <c r="U781" s="245">
        <v>4948903.59</v>
      </c>
      <c r="V781" s="245">
        <v>12639122.690000001</v>
      </c>
      <c r="W781" s="245">
        <v>2134254.2599999998</v>
      </c>
      <c r="X781" s="245">
        <v>1218439.44</v>
      </c>
      <c r="Y781" s="245">
        <v>40333.410000000003</v>
      </c>
      <c r="Z781" s="245">
        <v>702445.53</v>
      </c>
      <c r="AA781" s="246"/>
      <c r="AB781" s="245">
        <v>1555060.21</v>
      </c>
      <c r="AC781" s="245">
        <v>51245.909999999974</v>
      </c>
      <c r="AD781" s="246"/>
      <c r="AE781" s="247">
        <v>23289805.040000003</v>
      </c>
      <c r="AF781" s="245">
        <v>324910</v>
      </c>
      <c r="AG781" s="245">
        <v>317747.37</v>
      </c>
      <c r="AH781" s="246"/>
      <c r="AI781" s="246"/>
      <c r="AJ781" s="246"/>
      <c r="AK781" s="246"/>
      <c r="AL781" s="246"/>
      <c r="AM781" s="247">
        <v>642657.37</v>
      </c>
      <c r="AN781" s="247">
        <f t="shared" si="24"/>
        <v>64940230.119999997</v>
      </c>
      <c r="AO781" s="245">
        <v>100551.74</v>
      </c>
      <c r="AP781" s="246"/>
      <c r="AQ781" s="246"/>
      <c r="AR781" s="246"/>
      <c r="AS781" s="245">
        <v>2486.1999999999625</v>
      </c>
      <c r="AT781" s="246"/>
      <c r="AU781" s="247">
        <v>103037.93999999996</v>
      </c>
      <c r="AV781" s="246"/>
      <c r="AW781" s="245">
        <v>13482.3</v>
      </c>
      <c r="AX781" s="245">
        <v>1292.9400000000023</v>
      </c>
      <c r="AY781" s="245">
        <v>131003.24</v>
      </c>
      <c r="AZ781" s="246"/>
      <c r="BA781" s="246"/>
      <c r="BB781" s="245">
        <v>259543.12</v>
      </c>
      <c r="BC781" s="246"/>
      <c r="BD781" s="246"/>
      <c r="BE781" s="246"/>
      <c r="BF781" s="245">
        <v>118769.62999999999</v>
      </c>
      <c r="BG781" s="246"/>
      <c r="BH781" s="246"/>
      <c r="BI781" s="245">
        <v>1.1368683772161603E-13</v>
      </c>
      <c r="BJ781" s="246"/>
      <c r="BK781" s="246"/>
      <c r="BL781" s="246"/>
      <c r="BM781" s="247">
        <f t="shared" si="25"/>
        <v>524091.23</v>
      </c>
      <c r="BN781" s="246"/>
      <c r="BO781" s="246"/>
      <c r="BP781" s="246"/>
      <c r="BQ781" s="246"/>
      <c r="BR781" s="246"/>
      <c r="BS781" s="246"/>
      <c r="BT781" s="256"/>
      <c r="BU781" s="245">
        <v>717188.60000000009</v>
      </c>
      <c r="BV781" s="245">
        <v>1997.2599999999998</v>
      </c>
      <c r="BW781" s="246"/>
      <c r="BX781" s="246"/>
      <c r="BY781" s="247">
        <v>719185.8600000001</v>
      </c>
      <c r="BZ781" s="245">
        <v>1444899.83</v>
      </c>
      <c r="CA781" s="245">
        <v>43517.08</v>
      </c>
      <c r="CB781" s="247">
        <v>1488416.91</v>
      </c>
      <c r="CC781" s="256"/>
      <c r="CD781" s="256"/>
      <c r="CE781" s="247">
        <v>67774962.060000002</v>
      </c>
      <c r="CG781" s="225"/>
      <c r="CH781" s="225"/>
    </row>
    <row r="782" spans="2:86" ht="15" customHeight="1">
      <c r="B782" s="314"/>
      <c r="C782" s="315" t="s">
        <v>648</v>
      </c>
      <c r="D782" s="316"/>
      <c r="E782" s="197"/>
      <c r="F782" s="246"/>
      <c r="G782" s="245">
        <v>27569769.890000001</v>
      </c>
      <c r="H782" s="246"/>
      <c r="I782" s="245">
        <v>2643.57</v>
      </c>
      <c r="J782" s="246"/>
      <c r="K782" s="246"/>
      <c r="L782" s="317">
        <v>27572413.460000001</v>
      </c>
      <c r="M782" s="317"/>
      <c r="N782" s="246"/>
      <c r="O782" s="246"/>
      <c r="P782" s="319"/>
      <c r="Q782" s="319"/>
      <c r="R782" s="246"/>
      <c r="S782" s="246"/>
      <c r="T782" s="256"/>
      <c r="U782" s="246"/>
      <c r="V782" s="245">
        <v>3070324.07</v>
      </c>
      <c r="W782" s="245">
        <v>2027376.23</v>
      </c>
      <c r="X782" s="245">
        <v>1119076.3999999999</v>
      </c>
      <c r="Y782" s="245">
        <v>40016.380000000005</v>
      </c>
      <c r="Z782" s="245">
        <v>613248.69000000006</v>
      </c>
      <c r="AA782" s="246"/>
      <c r="AB782" s="245">
        <v>1405444.71</v>
      </c>
      <c r="AC782" s="246"/>
      <c r="AD782" s="246"/>
      <c r="AE782" s="247">
        <v>8275486.4799999995</v>
      </c>
      <c r="AF782" s="246"/>
      <c r="AG782" s="246"/>
      <c r="AH782" s="246"/>
      <c r="AI782" s="246"/>
      <c r="AJ782" s="246"/>
      <c r="AK782" s="246"/>
      <c r="AL782" s="246"/>
      <c r="AM782" s="256"/>
      <c r="AN782" s="247">
        <f t="shared" si="24"/>
        <v>35847899.939999998</v>
      </c>
      <c r="AO782" s="246"/>
      <c r="AP782" s="246"/>
      <c r="AQ782" s="246"/>
      <c r="AR782" s="246"/>
      <c r="AS782" s="246"/>
      <c r="AT782" s="246"/>
      <c r="AU782" s="256"/>
      <c r="AV782" s="246"/>
      <c r="AW782" s="246"/>
      <c r="AX782" s="246"/>
      <c r="AY782" s="246"/>
      <c r="AZ782" s="246"/>
      <c r="BA782" s="246"/>
      <c r="BB782" s="245">
        <v>201754.14</v>
      </c>
      <c r="BC782" s="246"/>
      <c r="BD782" s="246"/>
      <c r="BE782" s="246"/>
      <c r="BF782" s="246"/>
      <c r="BG782" s="246"/>
      <c r="BH782" s="246"/>
      <c r="BI782" s="246"/>
      <c r="BJ782" s="246"/>
      <c r="BK782" s="246"/>
      <c r="BL782" s="246"/>
      <c r="BM782" s="247">
        <f t="shared" si="25"/>
        <v>201754.14</v>
      </c>
      <c r="BN782" s="246"/>
      <c r="BO782" s="246"/>
      <c r="BP782" s="246"/>
      <c r="BQ782" s="246"/>
      <c r="BR782" s="246"/>
      <c r="BS782" s="246"/>
      <c r="BT782" s="256"/>
      <c r="BU782" s="246"/>
      <c r="BV782" s="246"/>
      <c r="BW782" s="246"/>
      <c r="BX782" s="246"/>
      <c r="BY782" s="256"/>
      <c r="BZ782" s="246"/>
      <c r="CA782" s="246"/>
      <c r="CB782" s="256"/>
      <c r="CC782" s="247">
        <v>35847899.940000005</v>
      </c>
      <c r="CD782" s="247">
        <v>201754.14</v>
      </c>
      <c r="CE782" s="247">
        <v>36049654.079999998</v>
      </c>
      <c r="CG782" s="225"/>
      <c r="CH782" s="225"/>
    </row>
    <row r="783" spans="2:86" ht="15" customHeight="1">
      <c r="B783" s="314"/>
      <c r="C783" s="315" t="s">
        <v>649</v>
      </c>
      <c r="D783" s="316"/>
      <c r="E783" s="197">
        <v>290931.80000000005</v>
      </c>
      <c r="F783" s="246"/>
      <c r="G783" s="245">
        <v>12840955.82</v>
      </c>
      <c r="H783" s="246"/>
      <c r="I783" s="245">
        <v>50227.79</v>
      </c>
      <c r="J783" s="245">
        <v>253238.83999999997</v>
      </c>
      <c r="K783" s="246"/>
      <c r="L783" s="317">
        <v>13435354.25</v>
      </c>
      <c r="M783" s="317"/>
      <c r="N783" s="246"/>
      <c r="O783" s="246"/>
      <c r="P783" s="319"/>
      <c r="Q783" s="319"/>
      <c r="R783" s="246"/>
      <c r="S783" s="246"/>
      <c r="T783" s="256"/>
      <c r="U783" s="245">
        <v>4948903.59</v>
      </c>
      <c r="V783" s="245">
        <v>9568798.620000001</v>
      </c>
      <c r="W783" s="245">
        <v>106878.0299999998</v>
      </c>
      <c r="X783" s="245">
        <v>99363.040000000037</v>
      </c>
      <c r="Y783" s="245">
        <v>317.02999999999884</v>
      </c>
      <c r="Z783" s="245">
        <v>89196.839999999967</v>
      </c>
      <c r="AA783" s="246"/>
      <c r="AB783" s="245">
        <v>149615.5</v>
      </c>
      <c r="AC783" s="245">
        <v>51245.909999999974</v>
      </c>
      <c r="AD783" s="246"/>
      <c r="AE783" s="247">
        <v>15014318.560000002</v>
      </c>
      <c r="AF783" s="245">
        <v>324910</v>
      </c>
      <c r="AG783" s="245">
        <v>317747.37</v>
      </c>
      <c r="AH783" s="246"/>
      <c r="AI783" s="246"/>
      <c r="AJ783" s="246"/>
      <c r="AK783" s="246"/>
      <c r="AL783" s="246"/>
      <c r="AM783" s="247">
        <v>642657.37</v>
      </c>
      <c r="AN783" s="247">
        <f t="shared" si="24"/>
        <v>29092330.180000003</v>
      </c>
      <c r="AO783" s="245">
        <v>100551.74</v>
      </c>
      <c r="AP783" s="246"/>
      <c r="AQ783" s="246"/>
      <c r="AR783" s="246"/>
      <c r="AS783" s="245">
        <v>2486.1999999999625</v>
      </c>
      <c r="AT783" s="246"/>
      <c r="AU783" s="247">
        <v>103037.93999999996</v>
      </c>
      <c r="AV783" s="246"/>
      <c r="AW783" s="245">
        <v>13482.3</v>
      </c>
      <c r="AX783" s="245">
        <v>1292.9400000000023</v>
      </c>
      <c r="AY783" s="245">
        <v>131003.24</v>
      </c>
      <c r="AZ783" s="246"/>
      <c r="BA783" s="246"/>
      <c r="BB783" s="245">
        <v>57788.98000000001</v>
      </c>
      <c r="BC783" s="246"/>
      <c r="BD783" s="246"/>
      <c r="BE783" s="246"/>
      <c r="BF783" s="245">
        <v>118769.62999999999</v>
      </c>
      <c r="BG783" s="246"/>
      <c r="BH783" s="246"/>
      <c r="BI783" s="245">
        <v>1.1368683772161603E-13</v>
      </c>
      <c r="BJ783" s="246"/>
      <c r="BK783" s="246"/>
      <c r="BL783" s="246"/>
      <c r="BM783" s="247">
        <f t="shared" si="25"/>
        <v>322337.09000000003</v>
      </c>
      <c r="BN783" s="246"/>
      <c r="BO783" s="246"/>
      <c r="BP783" s="246"/>
      <c r="BQ783" s="246"/>
      <c r="BR783" s="246"/>
      <c r="BS783" s="246"/>
      <c r="BT783" s="256"/>
      <c r="BU783" s="245">
        <v>717188.60000000009</v>
      </c>
      <c r="BV783" s="245">
        <v>1997.2599999999998</v>
      </c>
      <c r="BW783" s="246"/>
      <c r="BX783" s="246"/>
      <c r="BY783" s="247">
        <v>719185.8600000001</v>
      </c>
      <c r="BZ783" s="245">
        <v>1444899.83</v>
      </c>
      <c r="CA783" s="245">
        <v>43517.08</v>
      </c>
      <c r="CB783" s="247">
        <v>1488416.91</v>
      </c>
      <c r="CC783" s="256"/>
      <c r="CD783" s="256"/>
      <c r="CE783" s="247">
        <v>31725307.980000004</v>
      </c>
      <c r="CG783" s="225"/>
      <c r="CH783" s="225"/>
    </row>
    <row r="784" spans="2:86" ht="15" customHeight="1">
      <c r="B784" s="314" t="s">
        <v>291</v>
      </c>
      <c r="C784" s="315" t="s">
        <v>647</v>
      </c>
      <c r="D784" s="316"/>
      <c r="E784" s="197">
        <v>5897.44</v>
      </c>
      <c r="F784" s="246"/>
      <c r="G784" s="245">
        <v>46617655.059999995</v>
      </c>
      <c r="H784" s="245">
        <v>45220</v>
      </c>
      <c r="I784" s="246"/>
      <c r="J784" s="245">
        <v>1180264.2200000002</v>
      </c>
      <c r="K784" s="246"/>
      <c r="L784" s="317">
        <v>47849036.719999991</v>
      </c>
      <c r="M784" s="317"/>
      <c r="N784" s="246"/>
      <c r="O784" s="245">
        <v>84107.17</v>
      </c>
      <c r="P784" s="318">
        <v>44134</v>
      </c>
      <c r="Q784" s="318"/>
      <c r="R784" s="246"/>
      <c r="S784" s="246"/>
      <c r="T784" s="247">
        <v>128241.17</v>
      </c>
      <c r="U784" s="245">
        <v>609140.52</v>
      </c>
      <c r="V784" s="245">
        <v>20323007.010000002</v>
      </c>
      <c r="W784" s="245">
        <v>1626628.9800000002</v>
      </c>
      <c r="X784" s="245">
        <v>1545156.05</v>
      </c>
      <c r="Y784" s="245">
        <v>47114.5</v>
      </c>
      <c r="Z784" s="245">
        <v>937754.23</v>
      </c>
      <c r="AA784" s="245">
        <v>216521.83</v>
      </c>
      <c r="AB784" s="245">
        <v>396207.9</v>
      </c>
      <c r="AC784" s="245">
        <v>449932.07</v>
      </c>
      <c r="AD784" s="246"/>
      <c r="AE784" s="247">
        <v>26151463.09</v>
      </c>
      <c r="AF784" s="245">
        <v>98449.64</v>
      </c>
      <c r="AG784" s="245">
        <v>702622.27</v>
      </c>
      <c r="AH784" s="246"/>
      <c r="AI784" s="246"/>
      <c r="AJ784" s="246"/>
      <c r="AK784" s="246"/>
      <c r="AL784" s="246"/>
      <c r="AM784" s="247">
        <v>801071.91</v>
      </c>
      <c r="AN784" s="247">
        <f t="shared" si="24"/>
        <v>74929812.889999986</v>
      </c>
      <c r="AO784" s="245">
        <v>120435.1</v>
      </c>
      <c r="AP784" s="246"/>
      <c r="AQ784" s="246"/>
      <c r="AR784" s="246"/>
      <c r="AS784" s="246"/>
      <c r="AT784" s="246"/>
      <c r="AU784" s="247">
        <v>120435.1</v>
      </c>
      <c r="AV784" s="245">
        <v>16775.14</v>
      </c>
      <c r="AW784" s="245">
        <v>47916.209999999992</v>
      </c>
      <c r="AX784" s="245">
        <v>1377.38</v>
      </c>
      <c r="AY784" s="245">
        <v>103781.27000000002</v>
      </c>
      <c r="AZ784" s="246"/>
      <c r="BA784" s="246"/>
      <c r="BB784" s="246"/>
      <c r="BC784" s="246"/>
      <c r="BD784" s="246"/>
      <c r="BE784" s="246"/>
      <c r="BF784" s="245">
        <v>73634.31</v>
      </c>
      <c r="BG784" s="246"/>
      <c r="BH784" s="246"/>
      <c r="BI784" s="246"/>
      <c r="BJ784" s="246"/>
      <c r="BK784" s="246"/>
      <c r="BL784" s="245">
        <v>3.637978807091713E-12</v>
      </c>
      <c r="BM784" s="247">
        <f t="shared" si="25"/>
        <v>243484.31</v>
      </c>
      <c r="BN784" s="246"/>
      <c r="BO784" s="246"/>
      <c r="BP784" s="246"/>
      <c r="BQ784" s="246"/>
      <c r="BR784" s="246"/>
      <c r="BS784" s="246"/>
      <c r="BT784" s="256"/>
      <c r="BU784" s="245">
        <v>1048556.47</v>
      </c>
      <c r="BV784" s="245">
        <v>433.41</v>
      </c>
      <c r="BW784" s="246"/>
      <c r="BX784" s="246"/>
      <c r="BY784" s="247">
        <v>1048989.8799999999</v>
      </c>
      <c r="BZ784" s="245">
        <v>718237.35999999987</v>
      </c>
      <c r="CA784" s="245">
        <v>24571.4</v>
      </c>
      <c r="CB784" s="247">
        <v>742808.75999999989</v>
      </c>
      <c r="CC784" s="256"/>
      <c r="CD784" s="256"/>
      <c r="CE784" s="247">
        <v>77085530.939999983</v>
      </c>
      <c r="CG784" s="225"/>
      <c r="CH784" s="225"/>
    </row>
    <row r="785" spans="2:86" ht="15" customHeight="1">
      <c r="B785" s="314"/>
      <c r="C785" s="315" t="s">
        <v>648</v>
      </c>
      <c r="D785" s="316"/>
      <c r="E785" s="197"/>
      <c r="F785" s="246"/>
      <c r="G785" s="245">
        <v>12026913.279999999</v>
      </c>
      <c r="H785" s="246"/>
      <c r="I785" s="246"/>
      <c r="J785" s="246"/>
      <c r="K785" s="246"/>
      <c r="L785" s="317">
        <v>12026913.279999999</v>
      </c>
      <c r="M785" s="317"/>
      <c r="N785" s="246"/>
      <c r="O785" s="245">
        <v>84107.17</v>
      </c>
      <c r="P785" s="318">
        <v>3000</v>
      </c>
      <c r="Q785" s="318"/>
      <c r="R785" s="246"/>
      <c r="S785" s="246"/>
      <c r="T785" s="247">
        <v>87107.17</v>
      </c>
      <c r="U785" s="246"/>
      <c r="V785" s="245">
        <v>3443404.66</v>
      </c>
      <c r="W785" s="245">
        <v>1433142.3</v>
      </c>
      <c r="X785" s="245">
        <v>1402456.1800000002</v>
      </c>
      <c r="Y785" s="245">
        <v>45809.38</v>
      </c>
      <c r="Z785" s="245">
        <v>842084.46</v>
      </c>
      <c r="AA785" s="245">
        <v>189267.55</v>
      </c>
      <c r="AB785" s="245">
        <v>289809.32</v>
      </c>
      <c r="AC785" s="246"/>
      <c r="AD785" s="246"/>
      <c r="AE785" s="247">
        <v>7645973.8500000006</v>
      </c>
      <c r="AF785" s="246"/>
      <c r="AG785" s="246"/>
      <c r="AH785" s="246"/>
      <c r="AI785" s="246"/>
      <c r="AJ785" s="246"/>
      <c r="AK785" s="246"/>
      <c r="AL785" s="246"/>
      <c r="AM785" s="256"/>
      <c r="AN785" s="247">
        <f t="shared" si="24"/>
        <v>19759994.300000001</v>
      </c>
      <c r="AO785" s="245">
        <v>860</v>
      </c>
      <c r="AP785" s="246"/>
      <c r="AQ785" s="246"/>
      <c r="AR785" s="246"/>
      <c r="AS785" s="246"/>
      <c r="AT785" s="246"/>
      <c r="AU785" s="247">
        <v>860</v>
      </c>
      <c r="AV785" s="246"/>
      <c r="AW785" s="246"/>
      <c r="AX785" s="246"/>
      <c r="AY785" s="246"/>
      <c r="AZ785" s="246"/>
      <c r="BA785" s="246"/>
      <c r="BB785" s="246"/>
      <c r="BC785" s="246"/>
      <c r="BD785" s="246"/>
      <c r="BE785" s="246"/>
      <c r="BF785" s="246"/>
      <c r="BG785" s="246"/>
      <c r="BH785" s="246"/>
      <c r="BI785" s="246"/>
      <c r="BJ785" s="246"/>
      <c r="BK785" s="246"/>
      <c r="BL785" s="246"/>
      <c r="BM785" s="247">
        <f t="shared" si="25"/>
        <v>0</v>
      </c>
      <c r="BN785" s="246"/>
      <c r="BO785" s="246"/>
      <c r="BP785" s="246"/>
      <c r="BQ785" s="246"/>
      <c r="BR785" s="246"/>
      <c r="BS785" s="246"/>
      <c r="BT785" s="256"/>
      <c r="BU785" s="246"/>
      <c r="BV785" s="246"/>
      <c r="BW785" s="246"/>
      <c r="BX785" s="246"/>
      <c r="BY785" s="256"/>
      <c r="BZ785" s="246"/>
      <c r="CA785" s="246"/>
      <c r="CB785" s="256"/>
      <c r="CC785" s="247">
        <v>19759994.300000001</v>
      </c>
      <c r="CD785" s="247">
        <v>860</v>
      </c>
      <c r="CE785" s="247">
        <v>19760854.300000001</v>
      </c>
      <c r="CG785" s="225"/>
      <c r="CH785" s="225"/>
    </row>
    <row r="786" spans="2:86" ht="15" customHeight="1">
      <c r="B786" s="314"/>
      <c r="C786" s="315" t="s">
        <v>649</v>
      </c>
      <c r="D786" s="316"/>
      <c r="E786" s="197">
        <v>5897.44</v>
      </c>
      <c r="F786" s="246"/>
      <c r="G786" s="245">
        <v>34590741.779999994</v>
      </c>
      <c r="H786" s="245">
        <v>45220</v>
      </c>
      <c r="I786" s="246"/>
      <c r="J786" s="245">
        <v>1180264.2200000002</v>
      </c>
      <c r="K786" s="246"/>
      <c r="L786" s="317">
        <v>35822123.43999999</v>
      </c>
      <c r="M786" s="317"/>
      <c r="N786" s="246"/>
      <c r="O786" s="246"/>
      <c r="P786" s="318">
        <v>41134</v>
      </c>
      <c r="Q786" s="318"/>
      <c r="R786" s="246"/>
      <c r="S786" s="246"/>
      <c r="T786" s="247">
        <v>41134</v>
      </c>
      <c r="U786" s="245">
        <v>609140.52</v>
      </c>
      <c r="V786" s="245">
        <v>16879602.350000001</v>
      </c>
      <c r="W786" s="245">
        <v>193486.68000000017</v>
      </c>
      <c r="X786" s="245">
        <v>142699.86999999988</v>
      </c>
      <c r="Y786" s="245">
        <v>1305.1199999999953</v>
      </c>
      <c r="Z786" s="245">
        <v>95669.770000000019</v>
      </c>
      <c r="AA786" s="245">
        <v>27254.28</v>
      </c>
      <c r="AB786" s="245">
        <v>106398.57999999996</v>
      </c>
      <c r="AC786" s="245">
        <v>449932.07</v>
      </c>
      <c r="AD786" s="246"/>
      <c r="AE786" s="247">
        <v>18505489.239999998</v>
      </c>
      <c r="AF786" s="245">
        <v>98449.64</v>
      </c>
      <c r="AG786" s="245">
        <v>702622.27</v>
      </c>
      <c r="AH786" s="246"/>
      <c r="AI786" s="246"/>
      <c r="AJ786" s="246"/>
      <c r="AK786" s="246"/>
      <c r="AL786" s="246"/>
      <c r="AM786" s="247">
        <v>801071.91</v>
      </c>
      <c r="AN786" s="247">
        <f t="shared" si="24"/>
        <v>55169818.589999989</v>
      </c>
      <c r="AO786" s="245">
        <v>119575.1</v>
      </c>
      <c r="AP786" s="246"/>
      <c r="AQ786" s="246"/>
      <c r="AR786" s="246"/>
      <c r="AS786" s="246"/>
      <c r="AT786" s="246"/>
      <c r="AU786" s="247">
        <v>119575.1</v>
      </c>
      <c r="AV786" s="245">
        <v>16775.14</v>
      </c>
      <c r="AW786" s="245">
        <v>47916.209999999992</v>
      </c>
      <c r="AX786" s="245">
        <v>1377.38</v>
      </c>
      <c r="AY786" s="245">
        <v>103781.27000000002</v>
      </c>
      <c r="AZ786" s="246"/>
      <c r="BA786" s="246"/>
      <c r="BB786" s="246"/>
      <c r="BC786" s="246"/>
      <c r="BD786" s="246"/>
      <c r="BE786" s="246"/>
      <c r="BF786" s="245">
        <v>73634.31</v>
      </c>
      <c r="BG786" s="246"/>
      <c r="BH786" s="246"/>
      <c r="BI786" s="246"/>
      <c r="BJ786" s="246"/>
      <c r="BK786" s="246"/>
      <c r="BL786" s="245">
        <v>3.637978807091713E-12</v>
      </c>
      <c r="BM786" s="247">
        <f t="shared" si="25"/>
        <v>243484.31</v>
      </c>
      <c r="BN786" s="246"/>
      <c r="BO786" s="246"/>
      <c r="BP786" s="246"/>
      <c r="BQ786" s="246"/>
      <c r="BR786" s="246"/>
      <c r="BS786" s="246"/>
      <c r="BT786" s="256"/>
      <c r="BU786" s="245">
        <v>1048556.47</v>
      </c>
      <c r="BV786" s="245">
        <v>433.41</v>
      </c>
      <c r="BW786" s="246"/>
      <c r="BX786" s="246"/>
      <c r="BY786" s="247">
        <v>1048989.8799999999</v>
      </c>
      <c r="BZ786" s="245">
        <v>718237.35999999987</v>
      </c>
      <c r="CA786" s="245">
        <v>24571.4</v>
      </c>
      <c r="CB786" s="247">
        <v>742808.75999999989</v>
      </c>
      <c r="CC786" s="256"/>
      <c r="CD786" s="256"/>
      <c r="CE786" s="247">
        <v>57324676.639999986</v>
      </c>
      <c r="CG786" s="225"/>
      <c r="CH786" s="225"/>
    </row>
    <row r="787" spans="2:86" ht="15" customHeight="1">
      <c r="B787" s="314" t="s">
        <v>292</v>
      </c>
      <c r="C787" s="315" t="s">
        <v>647</v>
      </c>
      <c r="D787" s="316"/>
      <c r="E787" s="197">
        <v>2100928.31</v>
      </c>
      <c r="F787" s="245">
        <v>698298.53</v>
      </c>
      <c r="G787" s="245">
        <v>26926161.240000002</v>
      </c>
      <c r="H787" s="246"/>
      <c r="I787" s="245">
        <v>9203.51</v>
      </c>
      <c r="J787" s="245">
        <v>843.99999999999636</v>
      </c>
      <c r="K787" s="246"/>
      <c r="L787" s="317">
        <v>29735435.590000004</v>
      </c>
      <c r="M787" s="317"/>
      <c r="N787" s="246"/>
      <c r="O787" s="245">
        <v>514160.73</v>
      </c>
      <c r="P787" s="319"/>
      <c r="Q787" s="319"/>
      <c r="R787" s="245">
        <v>3075.0000000000055</v>
      </c>
      <c r="S787" s="246"/>
      <c r="T787" s="247">
        <v>517235.73</v>
      </c>
      <c r="U787" s="245">
        <v>2422683.3000000003</v>
      </c>
      <c r="V787" s="245">
        <v>16572381.98</v>
      </c>
      <c r="W787" s="245">
        <v>2866937.27</v>
      </c>
      <c r="X787" s="245">
        <v>2207697.9199999999</v>
      </c>
      <c r="Y787" s="245">
        <v>27076.84</v>
      </c>
      <c r="Z787" s="245">
        <v>1011038.64</v>
      </c>
      <c r="AA787" s="245">
        <v>2446.85</v>
      </c>
      <c r="AB787" s="245">
        <v>470652.22</v>
      </c>
      <c r="AC787" s="245">
        <v>81907.19000000025</v>
      </c>
      <c r="AD787" s="246"/>
      <c r="AE787" s="247">
        <v>25662822.210000001</v>
      </c>
      <c r="AF787" s="246"/>
      <c r="AG787" s="245">
        <v>898959.5199999999</v>
      </c>
      <c r="AH787" s="246"/>
      <c r="AI787" s="245">
        <v>444361.14</v>
      </c>
      <c r="AJ787" s="246"/>
      <c r="AK787" s="246"/>
      <c r="AL787" s="246"/>
      <c r="AM787" s="247">
        <v>1343320.66</v>
      </c>
      <c r="AN787" s="247">
        <f t="shared" si="24"/>
        <v>57258814.189999998</v>
      </c>
      <c r="AO787" s="245">
        <v>38324.85</v>
      </c>
      <c r="AP787" s="246"/>
      <c r="AQ787" s="246"/>
      <c r="AR787" s="246"/>
      <c r="AS787" s="245">
        <v>6247.95</v>
      </c>
      <c r="AT787" s="246"/>
      <c r="AU787" s="247">
        <v>44572.800000000003</v>
      </c>
      <c r="AV787" s="246"/>
      <c r="AW787" s="246"/>
      <c r="AX787" s="245">
        <v>1004.17</v>
      </c>
      <c r="AY787" s="245">
        <v>56827.45</v>
      </c>
      <c r="AZ787" s="246"/>
      <c r="BA787" s="246"/>
      <c r="BB787" s="245">
        <v>147185.04</v>
      </c>
      <c r="BC787" s="246"/>
      <c r="BD787" s="246"/>
      <c r="BE787" s="246"/>
      <c r="BF787" s="245">
        <v>167914.63</v>
      </c>
      <c r="BG787" s="246"/>
      <c r="BH787" s="246"/>
      <c r="BI787" s="246"/>
      <c r="BJ787" s="246"/>
      <c r="BK787" s="246"/>
      <c r="BL787" s="245">
        <v>67185.899999999892</v>
      </c>
      <c r="BM787" s="247">
        <f t="shared" si="25"/>
        <v>440117.18999999994</v>
      </c>
      <c r="BN787" s="246"/>
      <c r="BO787" s="246"/>
      <c r="BP787" s="246"/>
      <c r="BQ787" s="246"/>
      <c r="BR787" s="246"/>
      <c r="BS787" s="246"/>
      <c r="BT787" s="256"/>
      <c r="BU787" s="245">
        <v>555786.54999999993</v>
      </c>
      <c r="BV787" s="245">
        <v>3590.7000000000012</v>
      </c>
      <c r="BW787" s="246"/>
      <c r="BX787" s="246"/>
      <c r="BY787" s="247">
        <v>559377.24999999988</v>
      </c>
      <c r="BZ787" s="245">
        <v>104583.26999999999</v>
      </c>
      <c r="CA787" s="245">
        <v>15541.58</v>
      </c>
      <c r="CB787" s="247">
        <v>120124.85</v>
      </c>
      <c r="CC787" s="256"/>
      <c r="CD787" s="256"/>
      <c r="CE787" s="247">
        <v>58423006.279999994</v>
      </c>
      <c r="CG787" s="225"/>
      <c r="CH787" s="225"/>
    </row>
    <row r="788" spans="2:86" ht="15" customHeight="1">
      <c r="B788" s="314"/>
      <c r="C788" s="315" t="s">
        <v>648</v>
      </c>
      <c r="D788" s="316"/>
      <c r="E788" s="197"/>
      <c r="F788" s="245">
        <v>107909.40999999999</v>
      </c>
      <c r="G788" s="245">
        <v>15539192.34</v>
      </c>
      <c r="H788" s="246"/>
      <c r="I788" s="245">
        <v>9203.51</v>
      </c>
      <c r="J788" s="246"/>
      <c r="K788" s="246"/>
      <c r="L788" s="317">
        <v>15656305.26</v>
      </c>
      <c r="M788" s="317"/>
      <c r="N788" s="246"/>
      <c r="O788" s="245">
        <v>265402.53999999998</v>
      </c>
      <c r="P788" s="319"/>
      <c r="Q788" s="319"/>
      <c r="R788" s="246"/>
      <c r="S788" s="246"/>
      <c r="T788" s="247">
        <v>265402.53999999998</v>
      </c>
      <c r="U788" s="246"/>
      <c r="V788" s="245">
        <v>2020683.68</v>
      </c>
      <c r="W788" s="245">
        <v>2080838.1</v>
      </c>
      <c r="X788" s="245">
        <v>1709723.87</v>
      </c>
      <c r="Y788" s="245">
        <v>26852.5</v>
      </c>
      <c r="Z788" s="245">
        <v>921052.73</v>
      </c>
      <c r="AA788" s="245">
        <v>2446.85</v>
      </c>
      <c r="AB788" s="245">
        <v>33469.860000000008</v>
      </c>
      <c r="AC788" s="246"/>
      <c r="AD788" s="246"/>
      <c r="AE788" s="247">
        <v>6795067.5900000008</v>
      </c>
      <c r="AF788" s="245"/>
      <c r="AG788" s="245">
        <v>77435</v>
      </c>
      <c r="AH788" s="246"/>
      <c r="AI788" s="245">
        <v>344011.95</v>
      </c>
      <c r="AJ788" s="246"/>
      <c r="AK788" s="246"/>
      <c r="AL788" s="246"/>
      <c r="AM788" s="247">
        <v>421446.88</v>
      </c>
      <c r="AN788" s="247">
        <f t="shared" si="24"/>
        <v>23138222.27</v>
      </c>
      <c r="AO788" s="246"/>
      <c r="AP788" s="246"/>
      <c r="AQ788" s="246"/>
      <c r="AR788" s="246"/>
      <c r="AS788" s="246"/>
      <c r="AT788" s="246"/>
      <c r="AU788" s="256"/>
      <c r="AV788" s="246"/>
      <c r="AW788" s="246"/>
      <c r="AX788" s="246"/>
      <c r="AY788" s="246"/>
      <c r="AZ788" s="246"/>
      <c r="BA788" s="246"/>
      <c r="BB788" s="245">
        <v>135786.59</v>
      </c>
      <c r="BC788" s="246"/>
      <c r="BD788" s="246"/>
      <c r="BE788" s="246"/>
      <c r="BF788" s="246"/>
      <c r="BG788" s="246"/>
      <c r="BH788" s="246"/>
      <c r="BI788" s="246"/>
      <c r="BJ788" s="246"/>
      <c r="BK788" s="246"/>
      <c r="BL788" s="246"/>
      <c r="BM788" s="247">
        <f t="shared" si="25"/>
        <v>135786.59</v>
      </c>
      <c r="BN788" s="246"/>
      <c r="BO788" s="246"/>
      <c r="BP788" s="246"/>
      <c r="BQ788" s="246"/>
      <c r="BR788" s="246"/>
      <c r="BS788" s="246"/>
      <c r="BT788" s="256"/>
      <c r="BU788" s="246"/>
      <c r="BV788" s="246"/>
      <c r="BW788" s="246"/>
      <c r="BX788" s="246"/>
      <c r="BY788" s="256"/>
      <c r="BZ788" s="246"/>
      <c r="CA788" s="246"/>
      <c r="CB788" s="256"/>
      <c r="CC788" s="247">
        <v>23060787.340000004</v>
      </c>
      <c r="CD788" s="247">
        <v>213221.52</v>
      </c>
      <c r="CE788" s="247">
        <v>23274008.859999999</v>
      </c>
      <c r="CG788" s="225"/>
      <c r="CH788" s="225"/>
    </row>
    <row r="789" spans="2:86" ht="15" customHeight="1">
      <c r="B789" s="314"/>
      <c r="C789" s="315" t="s">
        <v>649</v>
      </c>
      <c r="D789" s="316"/>
      <c r="E789" s="197">
        <v>2100928.31</v>
      </c>
      <c r="F789" s="245">
        <v>590389.12</v>
      </c>
      <c r="G789" s="245">
        <v>11386968.900000002</v>
      </c>
      <c r="H789" s="246"/>
      <c r="I789" s="246"/>
      <c r="J789" s="245">
        <v>843.99999999999636</v>
      </c>
      <c r="K789" s="246"/>
      <c r="L789" s="317">
        <v>14079130.330000004</v>
      </c>
      <c r="M789" s="317"/>
      <c r="N789" s="246"/>
      <c r="O789" s="245">
        <v>248758.19</v>
      </c>
      <c r="P789" s="319"/>
      <c r="Q789" s="319"/>
      <c r="R789" s="245">
        <v>3075.0000000000055</v>
      </c>
      <c r="S789" s="246"/>
      <c r="T789" s="247">
        <v>251833.19</v>
      </c>
      <c r="U789" s="245">
        <v>2422683.3000000003</v>
      </c>
      <c r="V789" s="245">
        <v>14551698.300000001</v>
      </c>
      <c r="W789" s="245">
        <v>786099.17</v>
      </c>
      <c r="X789" s="245">
        <v>497974.04999999981</v>
      </c>
      <c r="Y789" s="245">
        <v>224.34000000000015</v>
      </c>
      <c r="Z789" s="245">
        <v>89985.910000000033</v>
      </c>
      <c r="AA789" s="246"/>
      <c r="AB789" s="245">
        <v>437182.36</v>
      </c>
      <c r="AC789" s="245">
        <v>81907.19000000025</v>
      </c>
      <c r="AD789" s="246"/>
      <c r="AE789" s="247">
        <v>18867754.620000001</v>
      </c>
      <c r="AF789" s="245"/>
      <c r="AG789" s="245">
        <v>821524.5199999999</v>
      </c>
      <c r="AH789" s="246"/>
      <c r="AI789" s="245">
        <v>100349.19</v>
      </c>
      <c r="AJ789" s="246"/>
      <c r="AK789" s="246"/>
      <c r="AL789" s="246"/>
      <c r="AM789" s="247">
        <v>921873.77999999991</v>
      </c>
      <c r="AN789" s="247">
        <f t="shared" si="24"/>
        <v>34120591.920000002</v>
      </c>
      <c r="AO789" s="245">
        <v>38324.85</v>
      </c>
      <c r="AP789" s="246"/>
      <c r="AQ789" s="246"/>
      <c r="AR789" s="246"/>
      <c r="AS789" s="245">
        <v>6247.95</v>
      </c>
      <c r="AT789" s="246"/>
      <c r="AU789" s="247">
        <v>44572.800000000003</v>
      </c>
      <c r="AV789" s="246"/>
      <c r="AW789" s="246"/>
      <c r="AX789" s="245">
        <v>1004.17</v>
      </c>
      <c r="AY789" s="245">
        <v>56827.45</v>
      </c>
      <c r="AZ789" s="246"/>
      <c r="BA789" s="246"/>
      <c r="BB789" s="245">
        <v>11398.450000000012</v>
      </c>
      <c r="BC789" s="246"/>
      <c r="BD789" s="246"/>
      <c r="BE789" s="246"/>
      <c r="BF789" s="245">
        <v>167914.63</v>
      </c>
      <c r="BG789" s="246"/>
      <c r="BH789" s="246"/>
      <c r="BI789" s="246"/>
      <c r="BJ789" s="246"/>
      <c r="BK789" s="246"/>
      <c r="BL789" s="245">
        <v>67185.899999999892</v>
      </c>
      <c r="BM789" s="247">
        <f t="shared" si="25"/>
        <v>304330.59999999992</v>
      </c>
      <c r="BN789" s="246"/>
      <c r="BO789" s="246"/>
      <c r="BP789" s="246"/>
      <c r="BQ789" s="246"/>
      <c r="BR789" s="246"/>
      <c r="BS789" s="246"/>
      <c r="BT789" s="256"/>
      <c r="BU789" s="245">
        <v>555786.54999999993</v>
      </c>
      <c r="BV789" s="245">
        <v>3590.7000000000012</v>
      </c>
      <c r="BW789" s="246"/>
      <c r="BX789" s="246"/>
      <c r="BY789" s="247">
        <v>559377.24999999988</v>
      </c>
      <c r="BZ789" s="245">
        <v>104583.26999999999</v>
      </c>
      <c r="CA789" s="245">
        <v>15541.58</v>
      </c>
      <c r="CB789" s="247">
        <v>120124.85</v>
      </c>
      <c r="CC789" s="256"/>
      <c r="CD789" s="256"/>
      <c r="CE789" s="247">
        <v>35148997.419999994</v>
      </c>
      <c r="CG789" s="225"/>
      <c r="CH789" s="225"/>
    </row>
    <row r="790" spans="2:86" ht="15" customHeight="1">
      <c r="B790" s="314" t="s">
        <v>293</v>
      </c>
      <c r="C790" s="315" t="s">
        <v>647</v>
      </c>
      <c r="D790" s="316"/>
      <c r="E790" s="197">
        <v>41018.699999999997</v>
      </c>
      <c r="F790" s="246"/>
      <c r="G790" s="245">
        <v>48310144.579999998</v>
      </c>
      <c r="H790" s="246"/>
      <c r="I790" s="246"/>
      <c r="J790" s="245">
        <v>3365759.3400000003</v>
      </c>
      <c r="K790" s="246"/>
      <c r="L790" s="317">
        <v>51716922.620000005</v>
      </c>
      <c r="M790" s="317"/>
      <c r="N790" s="245">
        <v>50146.02</v>
      </c>
      <c r="O790" s="245">
        <v>64860.160000000003</v>
      </c>
      <c r="P790" s="318">
        <v>356205.48</v>
      </c>
      <c r="Q790" s="318"/>
      <c r="R790" s="246"/>
      <c r="S790" s="246"/>
      <c r="T790" s="247">
        <v>471211.66</v>
      </c>
      <c r="U790" s="245">
        <v>4698452.42</v>
      </c>
      <c r="V790" s="245">
        <v>14995480.659999998</v>
      </c>
      <c r="W790" s="245">
        <v>1261836.19</v>
      </c>
      <c r="X790" s="245">
        <v>662335.34</v>
      </c>
      <c r="Y790" s="245">
        <v>86199.69</v>
      </c>
      <c r="Z790" s="245">
        <v>2732340.46</v>
      </c>
      <c r="AA790" s="246"/>
      <c r="AB790" s="245">
        <v>16097.73</v>
      </c>
      <c r="AC790" s="245">
        <v>625089.6</v>
      </c>
      <c r="AD790" s="246"/>
      <c r="AE790" s="247">
        <v>25077832.090000004</v>
      </c>
      <c r="AF790" s="245">
        <v>24575</v>
      </c>
      <c r="AG790" s="245">
        <v>491069.09</v>
      </c>
      <c r="AH790" s="246"/>
      <c r="AI790" s="246"/>
      <c r="AJ790" s="246"/>
      <c r="AK790" s="246"/>
      <c r="AL790" s="246"/>
      <c r="AM790" s="247">
        <v>515644.09</v>
      </c>
      <c r="AN790" s="247">
        <f t="shared" si="24"/>
        <v>77781610.460000008</v>
      </c>
      <c r="AO790" s="245">
        <v>114456.81</v>
      </c>
      <c r="AP790" s="246"/>
      <c r="AQ790" s="246"/>
      <c r="AR790" s="246"/>
      <c r="AS790" s="246"/>
      <c r="AT790" s="246"/>
      <c r="AU790" s="247">
        <v>114456.81</v>
      </c>
      <c r="AV790" s="246"/>
      <c r="AW790" s="246"/>
      <c r="AX790" s="246"/>
      <c r="AY790" s="246"/>
      <c r="AZ790" s="246"/>
      <c r="BA790" s="246"/>
      <c r="BB790" s="245">
        <v>18152.64</v>
      </c>
      <c r="BC790" s="246"/>
      <c r="BD790" s="246"/>
      <c r="BE790" s="246"/>
      <c r="BF790" s="245">
        <v>111990.13</v>
      </c>
      <c r="BG790" s="246"/>
      <c r="BH790" s="246"/>
      <c r="BI790" s="246"/>
      <c r="BJ790" s="246"/>
      <c r="BK790" s="246"/>
      <c r="BL790" s="245">
        <v>807715.30999999982</v>
      </c>
      <c r="BM790" s="247">
        <f t="shared" si="25"/>
        <v>937858.07999999984</v>
      </c>
      <c r="BN790" s="246"/>
      <c r="BO790" s="246"/>
      <c r="BP790" s="246"/>
      <c r="BQ790" s="246"/>
      <c r="BR790" s="246"/>
      <c r="BS790" s="246"/>
      <c r="BT790" s="256"/>
      <c r="BU790" s="245">
        <v>113338.47000000003</v>
      </c>
      <c r="BV790" s="245">
        <v>992.35000000000082</v>
      </c>
      <c r="BW790" s="245">
        <v>15261.21</v>
      </c>
      <c r="BX790" s="246"/>
      <c r="BY790" s="247">
        <v>129592.03000000003</v>
      </c>
      <c r="BZ790" s="245">
        <v>1570799.5199999998</v>
      </c>
      <c r="CA790" s="245">
        <v>25828.98</v>
      </c>
      <c r="CB790" s="247">
        <v>1596628.4999999998</v>
      </c>
      <c r="CC790" s="256"/>
      <c r="CD790" s="256"/>
      <c r="CE790" s="247">
        <v>80560145.88000001</v>
      </c>
      <c r="CG790" s="225"/>
      <c r="CH790" s="225"/>
    </row>
    <row r="791" spans="2:86" ht="15" customHeight="1">
      <c r="B791" s="314"/>
      <c r="C791" s="315" t="s">
        <v>648</v>
      </c>
      <c r="D791" s="316"/>
      <c r="E791" s="197"/>
      <c r="F791" s="246"/>
      <c r="G791" s="245">
        <v>34775330.449999996</v>
      </c>
      <c r="H791" s="246"/>
      <c r="I791" s="246"/>
      <c r="J791" s="246"/>
      <c r="K791" s="246"/>
      <c r="L791" s="317">
        <v>34775330.449999996</v>
      </c>
      <c r="M791" s="317"/>
      <c r="N791" s="245">
        <v>50146.02</v>
      </c>
      <c r="O791" s="245">
        <v>64860.160000000003</v>
      </c>
      <c r="P791" s="318">
        <v>297596.59999999998</v>
      </c>
      <c r="Q791" s="318"/>
      <c r="R791" s="246"/>
      <c r="S791" s="246"/>
      <c r="T791" s="247">
        <v>412602.78</v>
      </c>
      <c r="U791" s="246"/>
      <c r="V791" s="245">
        <v>4007861.67</v>
      </c>
      <c r="W791" s="245">
        <v>1071991.0899999999</v>
      </c>
      <c r="X791" s="245">
        <v>630173.96000000008</v>
      </c>
      <c r="Y791" s="245">
        <v>80919.600000000006</v>
      </c>
      <c r="Z791" s="245">
        <v>2268976.1300000004</v>
      </c>
      <c r="AA791" s="246"/>
      <c r="AB791" s="245">
        <v>12883.19</v>
      </c>
      <c r="AC791" s="246"/>
      <c r="AD791" s="246"/>
      <c r="AE791" s="247">
        <v>8072805.6399999997</v>
      </c>
      <c r="AF791" s="246"/>
      <c r="AG791" s="246"/>
      <c r="AH791" s="246"/>
      <c r="AI791" s="246"/>
      <c r="AJ791" s="246"/>
      <c r="AK791" s="246"/>
      <c r="AL791" s="246"/>
      <c r="AM791" s="256"/>
      <c r="AN791" s="247">
        <f t="shared" si="24"/>
        <v>43260738.869999997</v>
      </c>
      <c r="AO791" s="246"/>
      <c r="AP791" s="246"/>
      <c r="AQ791" s="246"/>
      <c r="AR791" s="246"/>
      <c r="AS791" s="246"/>
      <c r="AT791" s="246"/>
      <c r="AU791" s="256"/>
      <c r="AV791" s="246"/>
      <c r="AW791" s="246"/>
      <c r="AX791" s="246"/>
      <c r="AY791" s="246"/>
      <c r="AZ791" s="246"/>
      <c r="BA791" s="246"/>
      <c r="BB791" s="245">
        <v>18152.64</v>
      </c>
      <c r="BC791" s="246"/>
      <c r="BD791" s="246"/>
      <c r="BE791" s="246"/>
      <c r="BF791" s="246"/>
      <c r="BG791" s="246"/>
      <c r="BH791" s="246"/>
      <c r="BI791" s="246"/>
      <c r="BJ791" s="246"/>
      <c r="BK791" s="246"/>
      <c r="BL791" s="246"/>
      <c r="BM791" s="247">
        <f t="shared" si="25"/>
        <v>18152.64</v>
      </c>
      <c r="BN791" s="246"/>
      <c r="BO791" s="246"/>
      <c r="BP791" s="246"/>
      <c r="BQ791" s="246"/>
      <c r="BR791" s="246"/>
      <c r="BS791" s="246"/>
      <c r="BT791" s="256"/>
      <c r="BU791" s="246"/>
      <c r="BV791" s="246"/>
      <c r="BW791" s="246"/>
      <c r="BX791" s="246"/>
      <c r="BY791" s="256"/>
      <c r="BZ791" s="246"/>
      <c r="CA791" s="246"/>
      <c r="CB791" s="256"/>
      <c r="CC791" s="247">
        <v>43260738.869999997</v>
      </c>
      <c r="CD791" s="247">
        <v>18152.64</v>
      </c>
      <c r="CE791" s="247">
        <v>43278891.509999998</v>
      </c>
      <c r="CG791" s="225"/>
      <c r="CH791" s="225"/>
    </row>
    <row r="792" spans="2:86" ht="15" customHeight="1">
      <c r="B792" s="314"/>
      <c r="C792" s="315" t="s">
        <v>649</v>
      </c>
      <c r="D792" s="316"/>
      <c r="E792" s="197">
        <v>41018.699999999997</v>
      </c>
      <c r="F792" s="246"/>
      <c r="G792" s="245">
        <v>13534814.130000003</v>
      </c>
      <c r="H792" s="246"/>
      <c r="I792" s="246"/>
      <c r="J792" s="245">
        <v>3365759.3400000003</v>
      </c>
      <c r="K792" s="246"/>
      <c r="L792" s="317">
        <v>16941592.170000009</v>
      </c>
      <c r="M792" s="317"/>
      <c r="N792" s="246"/>
      <c r="O792" s="246"/>
      <c r="P792" s="318">
        <v>58608.88</v>
      </c>
      <c r="Q792" s="318"/>
      <c r="R792" s="246"/>
      <c r="S792" s="246"/>
      <c r="T792" s="247">
        <v>58608.88</v>
      </c>
      <c r="U792" s="245">
        <v>4698452.42</v>
      </c>
      <c r="V792" s="245">
        <v>10987618.989999998</v>
      </c>
      <c r="W792" s="245">
        <v>189845.10000000009</v>
      </c>
      <c r="X792" s="245">
        <v>32161.379999999888</v>
      </c>
      <c r="Y792" s="245">
        <v>5280.0899999999965</v>
      </c>
      <c r="Z792" s="245">
        <v>463364.32999999961</v>
      </c>
      <c r="AA792" s="246"/>
      <c r="AB792" s="245">
        <v>3214.5399999999991</v>
      </c>
      <c r="AC792" s="245">
        <v>625089.6</v>
      </c>
      <c r="AD792" s="246"/>
      <c r="AE792" s="247">
        <v>17005026.450000003</v>
      </c>
      <c r="AF792" s="245">
        <v>24575</v>
      </c>
      <c r="AG792" s="245">
        <v>491069.09</v>
      </c>
      <c r="AH792" s="246"/>
      <c r="AI792" s="246"/>
      <c r="AJ792" s="246"/>
      <c r="AK792" s="246"/>
      <c r="AL792" s="246"/>
      <c r="AM792" s="247">
        <v>515644.09</v>
      </c>
      <c r="AN792" s="247">
        <f t="shared" si="24"/>
        <v>34520871.590000018</v>
      </c>
      <c r="AO792" s="245">
        <v>114456.81</v>
      </c>
      <c r="AP792" s="246"/>
      <c r="AQ792" s="246"/>
      <c r="AR792" s="246"/>
      <c r="AS792" s="246"/>
      <c r="AT792" s="246"/>
      <c r="AU792" s="247">
        <v>114456.81</v>
      </c>
      <c r="AV792" s="246"/>
      <c r="AW792" s="246"/>
      <c r="AX792" s="246"/>
      <c r="AY792" s="246"/>
      <c r="AZ792" s="246"/>
      <c r="BA792" s="246"/>
      <c r="BB792" s="246"/>
      <c r="BC792" s="246"/>
      <c r="BD792" s="246"/>
      <c r="BE792" s="246"/>
      <c r="BF792" s="245">
        <v>111990.13</v>
      </c>
      <c r="BG792" s="246"/>
      <c r="BH792" s="246"/>
      <c r="BI792" s="246"/>
      <c r="BJ792" s="246"/>
      <c r="BK792" s="246"/>
      <c r="BL792" s="245">
        <v>807715.30999999982</v>
      </c>
      <c r="BM792" s="247">
        <f t="shared" si="25"/>
        <v>919705.43999999983</v>
      </c>
      <c r="BN792" s="246"/>
      <c r="BO792" s="246"/>
      <c r="BP792" s="246"/>
      <c r="BQ792" s="246"/>
      <c r="BR792" s="246"/>
      <c r="BS792" s="246"/>
      <c r="BT792" s="256"/>
      <c r="BU792" s="245">
        <v>113338.47000000003</v>
      </c>
      <c r="BV792" s="245">
        <v>992.35000000000082</v>
      </c>
      <c r="BW792" s="245">
        <v>15261.21</v>
      </c>
      <c r="BX792" s="246"/>
      <c r="BY792" s="247">
        <v>129592.03000000003</v>
      </c>
      <c r="BZ792" s="245">
        <v>1570799.5199999998</v>
      </c>
      <c r="CA792" s="245">
        <v>25828.98</v>
      </c>
      <c r="CB792" s="247">
        <v>1596628.4999999998</v>
      </c>
      <c r="CC792" s="256"/>
      <c r="CD792" s="256"/>
      <c r="CE792" s="247">
        <v>37281254.370000012</v>
      </c>
      <c r="CG792" s="225"/>
      <c r="CH792" s="225"/>
    </row>
    <row r="793" spans="2:86" ht="15" customHeight="1">
      <c r="B793" s="314" t="s">
        <v>294</v>
      </c>
      <c r="C793" s="315" t="s">
        <v>647</v>
      </c>
      <c r="D793" s="316"/>
      <c r="E793" s="197"/>
      <c r="F793" s="246"/>
      <c r="G793" s="246"/>
      <c r="H793" s="246"/>
      <c r="I793" s="246"/>
      <c r="J793" s="245">
        <v>512145.44999999995</v>
      </c>
      <c r="K793" s="246"/>
      <c r="L793" s="317">
        <v>512145.44999999995</v>
      </c>
      <c r="M793" s="317"/>
      <c r="N793" s="246"/>
      <c r="O793" s="246"/>
      <c r="P793" s="319"/>
      <c r="Q793" s="319"/>
      <c r="R793" s="246"/>
      <c r="S793" s="246"/>
      <c r="T793" s="256"/>
      <c r="U793" s="245">
        <v>292723.08</v>
      </c>
      <c r="V793" s="245">
        <v>12946523.52</v>
      </c>
      <c r="W793" s="245">
        <v>742154.08</v>
      </c>
      <c r="X793" s="245">
        <v>1238950.0999999999</v>
      </c>
      <c r="Y793" s="245">
        <v>110216.01</v>
      </c>
      <c r="Z793" s="245">
        <v>750491.27</v>
      </c>
      <c r="AA793" s="246"/>
      <c r="AB793" s="245">
        <v>1105609.18</v>
      </c>
      <c r="AC793" s="245">
        <v>27136617.93</v>
      </c>
      <c r="AD793" s="246"/>
      <c r="AE793" s="247">
        <v>44323285.170000002</v>
      </c>
      <c r="AF793" s="245">
        <v>142642</v>
      </c>
      <c r="AG793" s="245">
        <v>387280.28</v>
      </c>
      <c r="AH793" s="246"/>
      <c r="AI793" s="246"/>
      <c r="AJ793" s="246"/>
      <c r="AK793" s="246"/>
      <c r="AL793" s="246"/>
      <c r="AM793" s="247">
        <v>529922.28</v>
      </c>
      <c r="AN793" s="247">
        <f t="shared" si="24"/>
        <v>45365352.900000006</v>
      </c>
      <c r="AO793" s="245">
        <v>72568.340000000011</v>
      </c>
      <c r="AP793" s="246"/>
      <c r="AQ793" s="246"/>
      <c r="AR793" s="246"/>
      <c r="AS793" s="245">
        <v>1108.7300000000396</v>
      </c>
      <c r="AT793" s="246"/>
      <c r="AU793" s="247">
        <v>73677.070000000051</v>
      </c>
      <c r="AV793" s="246"/>
      <c r="AW793" s="245">
        <v>283.45</v>
      </c>
      <c r="AX793" s="245">
        <v>150</v>
      </c>
      <c r="AY793" s="245">
        <v>98346.680000000022</v>
      </c>
      <c r="AZ793" s="246"/>
      <c r="BA793" s="246"/>
      <c r="BB793" s="245">
        <v>66244.09</v>
      </c>
      <c r="BC793" s="246"/>
      <c r="BD793" s="246"/>
      <c r="BE793" s="246"/>
      <c r="BF793" s="245">
        <v>101439.95</v>
      </c>
      <c r="BG793" s="246"/>
      <c r="BH793" s="246"/>
      <c r="BI793" s="246"/>
      <c r="BJ793" s="246"/>
      <c r="BK793" s="246"/>
      <c r="BL793" s="245">
        <v>225.5</v>
      </c>
      <c r="BM793" s="247">
        <f t="shared" si="25"/>
        <v>266689.67000000004</v>
      </c>
      <c r="BN793" s="246"/>
      <c r="BO793" s="246"/>
      <c r="BP793" s="246"/>
      <c r="BQ793" s="246"/>
      <c r="BR793" s="246"/>
      <c r="BS793" s="246"/>
      <c r="BT793" s="256"/>
      <c r="BU793" s="245">
        <v>154757.68</v>
      </c>
      <c r="BV793" s="245">
        <v>549.76000000000022</v>
      </c>
      <c r="BW793" s="246"/>
      <c r="BX793" s="246"/>
      <c r="BY793" s="247">
        <v>155307.44</v>
      </c>
      <c r="BZ793" s="245">
        <v>525933.76</v>
      </c>
      <c r="CA793" s="246"/>
      <c r="CB793" s="247">
        <v>525933.76</v>
      </c>
      <c r="CC793" s="256"/>
      <c r="CD793" s="256"/>
      <c r="CE793" s="247">
        <v>46386960.840000004</v>
      </c>
      <c r="CG793" s="225"/>
      <c r="CH793" s="225"/>
    </row>
    <row r="794" spans="2:86" ht="15" customHeight="1">
      <c r="B794" s="314"/>
      <c r="C794" s="315" t="s">
        <v>648</v>
      </c>
      <c r="D794" s="316"/>
      <c r="E794" s="197"/>
      <c r="F794" s="246"/>
      <c r="G794" s="246"/>
      <c r="H794" s="246"/>
      <c r="I794" s="246"/>
      <c r="J794" s="246"/>
      <c r="K794" s="246"/>
      <c r="L794" s="320"/>
      <c r="M794" s="320"/>
      <c r="N794" s="246"/>
      <c r="O794" s="246"/>
      <c r="P794" s="319"/>
      <c r="Q794" s="319"/>
      <c r="R794" s="246"/>
      <c r="S794" s="246"/>
      <c r="T794" s="256"/>
      <c r="U794" s="246"/>
      <c r="V794" s="246"/>
      <c r="W794" s="246"/>
      <c r="X794" s="246"/>
      <c r="Y794" s="246"/>
      <c r="Z794" s="246"/>
      <c r="AA794" s="246"/>
      <c r="AB794" s="246"/>
      <c r="AC794" s="246"/>
      <c r="AD794" s="246"/>
      <c r="AE794" s="256"/>
      <c r="AF794" s="246"/>
      <c r="AG794" s="246"/>
      <c r="AH794" s="246"/>
      <c r="AI794" s="246"/>
      <c r="AJ794" s="246"/>
      <c r="AK794" s="246"/>
      <c r="AL794" s="246"/>
      <c r="AM794" s="256"/>
      <c r="AN794" s="247">
        <f t="shared" si="24"/>
        <v>0</v>
      </c>
      <c r="AO794" s="246"/>
      <c r="AP794" s="246"/>
      <c r="AQ794" s="246"/>
      <c r="AR794" s="246"/>
      <c r="AS794" s="246"/>
      <c r="AT794" s="246"/>
      <c r="AU794" s="256"/>
      <c r="AV794" s="246"/>
      <c r="AW794" s="246"/>
      <c r="AX794" s="246"/>
      <c r="AY794" s="246"/>
      <c r="AZ794" s="246"/>
      <c r="BA794" s="246"/>
      <c r="BB794" s="245">
        <v>66244.09</v>
      </c>
      <c r="BC794" s="246"/>
      <c r="BD794" s="246"/>
      <c r="BE794" s="246"/>
      <c r="BF794" s="246"/>
      <c r="BG794" s="246"/>
      <c r="BH794" s="246"/>
      <c r="BI794" s="246"/>
      <c r="BJ794" s="246"/>
      <c r="BK794" s="246"/>
      <c r="BL794" s="246"/>
      <c r="BM794" s="247">
        <f t="shared" si="25"/>
        <v>66244.09</v>
      </c>
      <c r="BN794" s="246"/>
      <c r="BO794" s="246"/>
      <c r="BP794" s="246"/>
      <c r="BQ794" s="246"/>
      <c r="BR794" s="246"/>
      <c r="BS794" s="246"/>
      <c r="BT794" s="256"/>
      <c r="BU794" s="246"/>
      <c r="BV794" s="246"/>
      <c r="BW794" s="246"/>
      <c r="BX794" s="246"/>
      <c r="BY794" s="256"/>
      <c r="BZ794" s="246"/>
      <c r="CA794" s="246"/>
      <c r="CB794" s="256"/>
      <c r="CC794" s="256"/>
      <c r="CD794" s="247">
        <v>66244.09</v>
      </c>
      <c r="CE794" s="247">
        <v>66244.09</v>
      </c>
      <c r="CG794" s="225"/>
      <c r="CH794" s="225"/>
    </row>
    <row r="795" spans="2:86" ht="15" customHeight="1">
      <c r="B795" s="314"/>
      <c r="C795" s="315" t="s">
        <v>649</v>
      </c>
      <c r="D795" s="316"/>
      <c r="E795" s="197"/>
      <c r="F795" s="246"/>
      <c r="G795" s="246"/>
      <c r="H795" s="246"/>
      <c r="I795" s="246"/>
      <c r="J795" s="245">
        <v>512145.44999999995</v>
      </c>
      <c r="K795" s="246"/>
      <c r="L795" s="317">
        <v>512145.44999999995</v>
      </c>
      <c r="M795" s="317"/>
      <c r="N795" s="246"/>
      <c r="O795" s="246"/>
      <c r="P795" s="319"/>
      <c r="Q795" s="319"/>
      <c r="R795" s="246"/>
      <c r="S795" s="246"/>
      <c r="T795" s="256"/>
      <c r="U795" s="245">
        <v>292723.08</v>
      </c>
      <c r="V795" s="245">
        <v>12946523.52</v>
      </c>
      <c r="W795" s="245">
        <v>742154.08</v>
      </c>
      <c r="X795" s="245">
        <v>1238950.0999999999</v>
      </c>
      <c r="Y795" s="245">
        <v>110216.01</v>
      </c>
      <c r="Z795" s="245">
        <v>750491.27</v>
      </c>
      <c r="AA795" s="246"/>
      <c r="AB795" s="245">
        <v>1105609.18</v>
      </c>
      <c r="AC795" s="245">
        <v>27136617.93</v>
      </c>
      <c r="AD795" s="246"/>
      <c r="AE795" s="247">
        <v>44323285.170000002</v>
      </c>
      <c r="AF795" s="245">
        <v>142642</v>
      </c>
      <c r="AG795" s="245">
        <v>387280.28</v>
      </c>
      <c r="AH795" s="246"/>
      <c r="AI795" s="246"/>
      <c r="AJ795" s="246"/>
      <c r="AK795" s="246"/>
      <c r="AL795" s="246"/>
      <c r="AM795" s="247">
        <v>529922.28</v>
      </c>
      <c r="AN795" s="247">
        <f t="shared" si="24"/>
        <v>45365352.900000006</v>
      </c>
      <c r="AO795" s="245">
        <v>72568.340000000011</v>
      </c>
      <c r="AP795" s="246"/>
      <c r="AQ795" s="246"/>
      <c r="AR795" s="246"/>
      <c r="AS795" s="245">
        <v>1108.7300000000396</v>
      </c>
      <c r="AT795" s="246"/>
      <c r="AU795" s="247">
        <v>73677.070000000051</v>
      </c>
      <c r="AV795" s="246"/>
      <c r="AW795" s="245">
        <v>283.45</v>
      </c>
      <c r="AX795" s="245">
        <v>150</v>
      </c>
      <c r="AY795" s="245">
        <v>98346.680000000022</v>
      </c>
      <c r="AZ795" s="246"/>
      <c r="BA795" s="246"/>
      <c r="BB795" s="246"/>
      <c r="BC795" s="246"/>
      <c r="BD795" s="246"/>
      <c r="BE795" s="246"/>
      <c r="BF795" s="245">
        <v>101439.95</v>
      </c>
      <c r="BG795" s="246"/>
      <c r="BH795" s="246"/>
      <c r="BI795" s="246"/>
      <c r="BJ795" s="246"/>
      <c r="BK795" s="246"/>
      <c r="BL795" s="245">
        <v>225.5</v>
      </c>
      <c r="BM795" s="247">
        <f t="shared" si="25"/>
        <v>200445.58000000002</v>
      </c>
      <c r="BN795" s="246"/>
      <c r="BO795" s="246"/>
      <c r="BP795" s="246"/>
      <c r="BQ795" s="246"/>
      <c r="BR795" s="246"/>
      <c r="BS795" s="246"/>
      <c r="BT795" s="256"/>
      <c r="BU795" s="245">
        <v>154757.68</v>
      </c>
      <c r="BV795" s="245">
        <v>549.76000000000022</v>
      </c>
      <c r="BW795" s="246"/>
      <c r="BX795" s="246"/>
      <c r="BY795" s="247">
        <v>155307.44</v>
      </c>
      <c r="BZ795" s="245">
        <v>525933.76</v>
      </c>
      <c r="CA795" s="246"/>
      <c r="CB795" s="247">
        <v>525933.76</v>
      </c>
      <c r="CC795" s="256"/>
      <c r="CD795" s="256"/>
      <c r="CE795" s="247">
        <v>46320716.75</v>
      </c>
      <c r="CG795" s="225"/>
      <c r="CH795" s="225"/>
    </row>
    <row r="796" spans="2:86" ht="15" customHeight="1">
      <c r="B796" s="314" t="s">
        <v>295</v>
      </c>
      <c r="C796" s="315" t="s">
        <v>647</v>
      </c>
      <c r="D796" s="316"/>
      <c r="E796" s="197">
        <v>1827403.22</v>
      </c>
      <c r="F796" s="245">
        <v>1745.79</v>
      </c>
      <c r="G796" s="245">
        <v>30323645.16</v>
      </c>
      <c r="H796" s="246"/>
      <c r="I796" s="245">
        <v>60140.05</v>
      </c>
      <c r="J796" s="245">
        <v>45851.850000000006</v>
      </c>
      <c r="K796" s="246"/>
      <c r="L796" s="317">
        <v>32258786.070000004</v>
      </c>
      <c r="M796" s="317"/>
      <c r="N796" s="246"/>
      <c r="O796" s="245">
        <v>241490.15</v>
      </c>
      <c r="P796" s="319"/>
      <c r="Q796" s="319"/>
      <c r="R796" s="245">
        <v>128329.34</v>
      </c>
      <c r="S796" s="246"/>
      <c r="T796" s="247">
        <v>369819.49</v>
      </c>
      <c r="U796" s="245">
        <v>1048355.6100000001</v>
      </c>
      <c r="V796" s="245">
        <v>24757787.25</v>
      </c>
      <c r="W796" s="245">
        <v>1762354.66</v>
      </c>
      <c r="X796" s="245">
        <v>1109226.42</v>
      </c>
      <c r="Y796" s="245">
        <v>55118.91</v>
      </c>
      <c r="Z796" s="245">
        <v>735408.5199999999</v>
      </c>
      <c r="AA796" s="246"/>
      <c r="AB796" s="245">
        <v>777957.7200000002</v>
      </c>
      <c r="AC796" s="245">
        <v>50688.36</v>
      </c>
      <c r="AD796" s="246"/>
      <c r="AE796" s="247">
        <v>30296897.449999996</v>
      </c>
      <c r="AF796" s="245">
        <v>293212</v>
      </c>
      <c r="AG796" s="245">
        <v>401773.54</v>
      </c>
      <c r="AH796" s="246"/>
      <c r="AI796" s="246"/>
      <c r="AJ796" s="245">
        <v>1103.04</v>
      </c>
      <c r="AK796" s="246"/>
      <c r="AL796" s="246"/>
      <c r="AM796" s="247">
        <v>696088.58</v>
      </c>
      <c r="AN796" s="247">
        <f t="shared" si="24"/>
        <v>63621591.589999996</v>
      </c>
      <c r="AO796" s="245">
        <v>30308.699999999997</v>
      </c>
      <c r="AP796" s="246"/>
      <c r="AQ796" s="246"/>
      <c r="AR796" s="246"/>
      <c r="AS796" s="245">
        <v>4459.09</v>
      </c>
      <c r="AT796" s="246"/>
      <c r="AU796" s="247">
        <v>34767.789999999994</v>
      </c>
      <c r="AV796" s="246"/>
      <c r="AW796" s="246"/>
      <c r="AX796" s="245">
        <v>1674.71</v>
      </c>
      <c r="AY796" s="245">
        <v>145333.09000000003</v>
      </c>
      <c r="AZ796" s="246"/>
      <c r="BA796" s="246"/>
      <c r="BB796" s="245">
        <v>36032.86</v>
      </c>
      <c r="BC796" s="246"/>
      <c r="BD796" s="246"/>
      <c r="BE796" s="246"/>
      <c r="BF796" s="245">
        <v>22387.27</v>
      </c>
      <c r="BG796" s="246"/>
      <c r="BH796" s="246"/>
      <c r="BI796" s="245">
        <v>1.1368683772161603E-13</v>
      </c>
      <c r="BJ796" s="246"/>
      <c r="BK796" s="246"/>
      <c r="BL796" s="245">
        <v>289518.12999999995</v>
      </c>
      <c r="BM796" s="247">
        <f t="shared" si="25"/>
        <v>494946.05999999994</v>
      </c>
      <c r="BN796" s="246"/>
      <c r="BO796" s="246"/>
      <c r="BP796" s="246"/>
      <c r="BQ796" s="246"/>
      <c r="BR796" s="246"/>
      <c r="BS796" s="246"/>
      <c r="BT796" s="256"/>
      <c r="BU796" s="245">
        <v>405329.35</v>
      </c>
      <c r="BV796" s="245">
        <v>532.65000000000055</v>
      </c>
      <c r="BW796" s="246"/>
      <c r="BX796" s="246"/>
      <c r="BY796" s="247">
        <v>405862</v>
      </c>
      <c r="BZ796" s="245">
        <v>741529.67</v>
      </c>
      <c r="CA796" s="245">
        <v>14861.96</v>
      </c>
      <c r="CB796" s="247">
        <v>756391.62999999989</v>
      </c>
      <c r="CC796" s="256"/>
      <c r="CD796" s="256"/>
      <c r="CE796" s="247">
        <v>65313559.07</v>
      </c>
      <c r="CG796" s="225"/>
      <c r="CH796" s="225"/>
    </row>
    <row r="797" spans="2:86" ht="15" customHeight="1">
      <c r="B797" s="314"/>
      <c r="C797" s="315" t="s">
        <v>648</v>
      </c>
      <c r="D797" s="316"/>
      <c r="E797" s="197"/>
      <c r="F797" s="245">
        <v>414.59</v>
      </c>
      <c r="G797" s="245">
        <v>20013081.209999997</v>
      </c>
      <c r="H797" s="246"/>
      <c r="I797" s="245">
        <v>7399.36</v>
      </c>
      <c r="J797" s="246"/>
      <c r="K797" s="246"/>
      <c r="L797" s="317">
        <v>20020895.159999996</v>
      </c>
      <c r="M797" s="317"/>
      <c r="N797" s="246"/>
      <c r="O797" s="245">
        <v>182517.8</v>
      </c>
      <c r="P797" s="319"/>
      <c r="Q797" s="319"/>
      <c r="R797" s="246"/>
      <c r="S797" s="246"/>
      <c r="T797" s="247">
        <v>182517.8</v>
      </c>
      <c r="U797" s="246"/>
      <c r="V797" s="245">
        <v>8808847.8599999994</v>
      </c>
      <c r="W797" s="245">
        <v>1545506.32</v>
      </c>
      <c r="X797" s="245">
        <v>905336.46999999986</v>
      </c>
      <c r="Y797" s="245">
        <v>51665.82</v>
      </c>
      <c r="Z797" s="245">
        <v>640914.66999999993</v>
      </c>
      <c r="AA797" s="246"/>
      <c r="AB797" s="245">
        <v>569915.27</v>
      </c>
      <c r="AC797" s="246"/>
      <c r="AD797" s="246"/>
      <c r="AE797" s="247">
        <v>12522186.41</v>
      </c>
      <c r="AF797" s="246"/>
      <c r="AG797" s="246"/>
      <c r="AH797" s="246"/>
      <c r="AI797" s="246"/>
      <c r="AJ797" s="246"/>
      <c r="AK797" s="246"/>
      <c r="AL797" s="246"/>
      <c r="AM797" s="256"/>
      <c r="AN797" s="247">
        <f t="shared" si="24"/>
        <v>32725599.369999997</v>
      </c>
      <c r="AO797" s="246"/>
      <c r="AP797" s="246"/>
      <c r="AQ797" s="246"/>
      <c r="AR797" s="246"/>
      <c r="AS797" s="246"/>
      <c r="AT797" s="246"/>
      <c r="AU797" s="256"/>
      <c r="AV797" s="246"/>
      <c r="AW797" s="246"/>
      <c r="AX797" s="246"/>
      <c r="AY797" s="246"/>
      <c r="AZ797" s="246"/>
      <c r="BA797" s="246"/>
      <c r="BB797" s="245">
        <v>22557.62</v>
      </c>
      <c r="BC797" s="246"/>
      <c r="BD797" s="246"/>
      <c r="BE797" s="246"/>
      <c r="BF797" s="246"/>
      <c r="BG797" s="246"/>
      <c r="BH797" s="246"/>
      <c r="BI797" s="246"/>
      <c r="BJ797" s="246"/>
      <c r="BK797" s="246"/>
      <c r="BL797" s="246"/>
      <c r="BM797" s="247">
        <f t="shared" si="25"/>
        <v>22557.62</v>
      </c>
      <c r="BN797" s="246"/>
      <c r="BO797" s="246"/>
      <c r="BP797" s="246"/>
      <c r="BQ797" s="246"/>
      <c r="BR797" s="246"/>
      <c r="BS797" s="246"/>
      <c r="BT797" s="256"/>
      <c r="BU797" s="246"/>
      <c r="BV797" s="246"/>
      <c r="BW797" s="246"/>
      <c r="BX797" s="246"/>
      <c r="BY797" s="256"/>
      <c r="BZ797" s="246"/>
      <c r="CA797" s="246"/>
      <c r="CB797" s="256"/>
      <c r="CC797" s="247">
        <v>32725599.369999997</v>
      </c>
      <c r="CD797" s="247">
        <v>22557.62</v>
      </c>
      <c r="CE797" s="247">
        <v>32748156.989999998</v>
      </c>
      <c r="CG797" s="225"/>
      <c r="CH797" s="225"/>
    </row>
    <row r="798" spans="2:86" ht="15" customHeight="1">
      <c r="B798" s="314"/>
      <c r="C798" s="315" t="s">
        <v>649</v>
      </c>
      <c r="D798" s="316"/>
      <c r="E798" s="197">
        <v>1827403.22</v>
      </c>
      <c r="F798" s="245">
        <v>1331.1999999999998</v>
      </c>
      <c r="G798" s="245">
        <v>10310563.950000003</v>
      </c>
      <c r="H798" s="246"/>
      <c r="I798" s="245">
        <v>52740.69</v>
      </c>
      <c r="J798" s="245">
        <v>45851.850000000006</v>
      </c>
      <c r="K798" s="246"/>
      <c r="L798" s="317">
        <v>12237890.910000008</v>
      </c>
      <c r="M798" s="317"/>
      <c r="N798" s="246"/>
      <c r="O798" s="245">
        <v>58972.350000000006</v>
      </c>
      <c r="P798" s="319"/>
      <c r="Q798" s="319"/>
      <c r="R798" s="245">
        <v>128329.34</v>
      </c>
      <c r="S798" s="246"/>
      <c r="T798" s="247">
        <v>187301.69</v>
      </c>
      <c r="U798" s="245">
        <v>1048355.6100000001</v>
      </c>
      <c r="V798" s="245">
        <v>15948939.390000001</v>
      </c>
      <c r="W798" s="245">
        <v>216848.33999999985</v>
      </c>
      <c r="X798" s="245">
        <v>203889.95000000007</v>
      </c>
      <c r="Y798" s="245">
        <v>3453.0900000000038</v>
      </c>
      <c r="Z798" s="245">
        <v>94493.849999999977</v>
      </c>
      <c r="AA798" s="246"/>
      <c r="AB798" s="245">
        <v>208042.45000000019</v>
      </c>
      <c r="AC798" s="245">
        <v>50688.36</v>
      </c>
      <c r="AD798" s="246"/>
      <c r="AE798" s="247">
        <v>17774711.039999995</v>
      </c>
      <c r="AF798" s="245">
        <v>293212</v>
      </c>
      <c r="AG798" s="245">
        <v>401773.54</v>
      </c>
      <c r="AH798" s="246"/>
      <c r="AI798" s="246"/>
      <c r="AJ798" s="245">
        <v>1103.04</v>
      </c>
      <c r="AK798" s="246"/>
      <c r="AL798" s="246"/>
      <c r="AM798" s="247">
        <v>696088.58</v>
      </c>
      <c r="AN798" s="247">
        <f t="shared" si="24"/>
        <v>30895992.219999999</v>
      </c>
      <c r="AO798" s="245">
        <v>30308.699999999997</v>
      </c>
      <c r="AP798" s="246"/>
      <c r="AQ798" s="246"/>
      <c r="AR798" s="246"/>
      <c r="AS798" s="245">
        <v>4459.09</v>
      </c>
      <c r="AT798" s="246"/>
      <c r="AU798" s="247">
        <v>34767.789999999994</v>
      </c>
      <c r="AV798" s="246"/>
      <c r="AW798" s="246"/>
      <c r="AX798" s="245">
        <v>1674.71</v>
      </c>
      <c r="AY798" s="245">
        <v>145333.09000000003</v>
      </c>
      <c r="AZ798" s="246"/>
      <c r="BA798" s="246"/>
      <c r="BB798" s="245">
        <v>13475.240000000002</v>
      </c>
      <c r="BC798" s="246"/>
      <c r="BD798" s="246"/>
      <c r="BE798" s="246"/>
      <c r="BF798" s="245">
        <v>22387.27</v>
      </c>
      <c r="BG798" s="246"/>
      <c r="BH798" s="246"/>
      <c r="BI798" s="245">
        <v>1.1368683772161603E-13</v>
      </c>
      <c r="BJ798" s="246"/>
      <c r="BK798" s="246"/>
      <c r="BL798" s="245">
        <v>289518.12999999995</v>
      </c>
      <c r="BM798" s="247">
        <f t="shared" si="25"/>
        <v>472388.43999999994</v>
      </c>
      <c r="BN798" s="246"/>
      <c r="BO798" s="246"/>
      <c r="BP798" s="246"/>
      <c r="BQ798" s="246"/>
      <c r="BR798" s="246"/>
      <c r="BS798" s="246"/>
      <c r="BT798" s="256"/>
      <c r="BU798" s="245">
        <v>405329.35</v>
      </c>
      <c r="BV798" s="245">
        <v>532.65000000000055</v>
      </c>
      <c r="BW798" s="246"/>
      <c r="BX798" s="246"/>
      <c r="BY798" s="247">
        <v>405862</v>
      </c>
      <c r="BZ798" s="245">
        <v>741529.67</v>
      </c>
      <c r="CA798" s="245">
        <v>14861.96</v>
      </c>
      <c r="CB798" s="247">
        <v>756391.62999999989</v>
      </c>
      <c r="CC798" s="256"/>
      <c r="CD798" s="256"/>
      <c r="CE798" s="247">
        <v>32565402.080000002</v>
      </c>
      <c r="CG798" s="225"/>
      <c r="CH798" s="225"/>
    </row>
    <row r="799" spans="2:86" ht="15" customHeight="1">
      <c r="B799" s="314" t="s">
        <v>296</v>
      </c>
      <c r="C799" s="315" t="s">
        <v>647</v>
      </c>
      <c r="D799" s="316"/>
      <c r="E799" s="197">
        <v>46691872.090000004</v>
      </c>
      <c r="F799" s="245">
        <v>45000</v>
      </c>
      <c r="G799" s="245">
        <v>127437506.51000001</v>
      </c>
      <c r="H799" s="246"/>
      <c r="I799" s="246"/>
      <c r="J799" s="245">
        <v>18026078.440000001</v>
      </c>
      <c r="K799" s="246"/>
      <c r="L799" s="317">
        <v>192200457.04000002</v>
      </c>
      <c r="M799" s="317"/>
      <c r="N799" s="246"/>
      <c r="O799" s="245">
        <v>200077.83</v>
      </c>
      <c r="P799" s="319"/>
      <c r="Q799" s="319"/>
      <c r="R799" s="245">
        <v>590423.86</v>
      </c>
      <c r="S799" s="246"/>
      <c r="T799" s="247">
        <v>790501.69</v>
      </c>
      <c r="U799" s="245">
        <v>22053027.740000002</v>
      </c>
      <c r="V799" s="245">
        <v>53004857.100000001</v>
      </c>
      <c r="W799" s="245">
        <v>7876131.8499999996</v>
      </c>
      <c r="X799" s="245">
        <v>1331499.72</v>
      </c>
      <c r="Y799" s="245">
        <v>40016.04</v>
      </c>
      <c r="Z799" s="245">
        <v>3311076.88</v>
      </c>
      <c r="AA799" s="246"/>
      <c r="AB799" s="245">
        <v>2392870.58</v>
      </c>
      <c r="AC799" s="245">
        <v>29334464.870000001</v>
      </c>
      <c r="AD799" s="245">
        <v>951279</v>
      </c>
      <c r="AE799" s="247">
        <v>120295223.78</v>
      </c>
      <c r="AF799" s="245">
        <v>3511755.8899999997</v>
      </c>
      <c r="AG799" s="245">
        <v>1251881.8</v>
      </c>
      <c r="AH799" s="246"/>
      <c r="AI799" s="246"/>
      <c r="AJ799" s="246"/>
      <c r="AK799" s="246"/>
      <c r="AL799" s="246"/>
      <c r="AM799" s="247">
        <v>4763637.6899999995</v>
      </c>
      <c r="AN799" s="247">
        <f t="shared" si="24"/>
        <v>318049820.19999999</v>
      </c>
      <c r="AO799" s="245">
        <v>416891.01</v>
      </c>
      <c r="AP799" s="246"/>
      <c r="AQ799" s="246"/>
      <c r="AR799" s="246"/>
      <c r="AS799" s="246"/>
      <c r="AT799" s="246"/>
      <c r="AU799" s="247">
        <v>416891.01</v>
      </c>
      <c r="AV799" s="245">
        <v>7902</v>
      </c>
      <c r="AW799" s="246"/>
      <c r="AX799" s="245">
        <v>60276.56</v>
      </c>
      <c r="AY799" s="245">
        <v>137348.81</v>
      </c>
      <c r="AZ799" s="245">
        <v>7.5</v>
      </c>
      <c r="BA799" s="246"/>
      <c r="BB799" s="245">
        <v>300918.58999999997</v>
      </c>
      <c r="BC799" s="246"/>
      <c r="BD799" s="246"/>
      <c r="BE799" s="246"/>
      <c r="BF799" s="245">
        <v>1.1823431123048067E-11</v>
      </c>
      <c r="BG799" s="245">
        <v>303465.25</v>
      </c>
      <c r="BH799" s="246"/>
      <c r="BI799" s="246"/>
      <c r="BJ799" s="246"/>
      <c r="BK799" s="246"/>
      <c r="BL799" s="245">
        <v>359314.21000000008</v>
      </c>
      <c r="BM799" s="247">
        <f t="shared" si="25"/>
        <v>1169232.92</v>
      </c>
      <c r="BN799" s="246"/>
      <c r="BO799" s="246"/>
      <c r="BP799" s="246"/>
      <c r="BQ799" s="246"/>
      <c r="BR799" s="246"/>
      <c r="BS799" s="246"/>
      <c r="BT799" s="256"/>
      <c r="BU799" s="245">
        <v>13714302.82</v>
      </c>
      <c r="BV799" s="245">
        <v>2807.8700000000008</v>
      </c>
      <c r="BW799" s="246"/>
      <c r="BX799" s="246"/>
      <c r="BY799" s="247">
        <v>13717110.689999999</v>
      </c>
      <c r="BZ799" s="245">
        <v>8367000</v>
      </c>
      <c r="CA799" s="245">
        <v>3067.82</v>
      </c>
      <c r="CB799" s="247">
        <v>8370067.8200000003</v>
      </c>
      <c r="CC799" s="256"/>
      <c r="CD799" s="256"/>
      <c r="CE799" s="247">
        <v>341723122.63999999</v>
      </c>
      <c r="CG799" s="225"/>
      <c r="CH799" s="225"/>
    </row>
    <row r="800" spans="2:86" ht="15" customHeight="1">
      <c r="B800" s="314"/>
      <c r="C800" s="315" t="s">
        <v>648</v>
      </c>
      <c r="D800" s="316"/>
      <c r="E800" s="197"/>
      <c r="F800" s="245">
        <v>45000</v>
      </c>
      <c r="G800" s="245">
        <v>74943666.319999993</v>
      </c>
      <c r="H800" s="246"/>
      <c r="I800" s="246"/>
      <c r="J800" s="246"/>
      <c r="K800" s="246"/>
      <c r="L800" s="317">
        <v>74988666.319999993</v>
      </c>
      <c r="M800" s="317"/>
      <c r="N800" s="246"/>
      <c r="O800" s="246"/>
      <c r="P800" s="319"/>
      <c r="Q800" s="319"/>
      <c r="R800" s="246"/>
      <c r="S800" s="246"/>
      <c r="T800" s="256"/>
      <c r="U800" s="246"/>
      <c r="V800" s="245">
        <v>13739049.42</v>
      </c>
      <c r="W800" s="245">
        <v>7074380.1799999988</v>
      </c>
      <c r="X800" s="245">
        <v>1034043.6</v>
      </c>
      <c r="Y800" s="245">
        <v>39674.05000000001</v>
      </c>
      <c r="Z800" s="245">
        <v>3057497.17</v>
      </c>
      <c r="AA800" s="246"/>
      <c r="AB800" s="245">
        <v>2223412.6</v>
      </c>
      <c r="AC800" s="246"/>
      <c r="AD800" s="246"/>
      <c r="AE800" s="247">
        <v>27168057.020000003</v>
      </c>
      <c r="AF800" s="245">
        <v>74157.460000000006</v>
      </c>
      <c r="AG800" s="246"/>
      <c r="AH800" s="246"/>
      <c r="AI800" s="246"/>
      <c r="AJ800" s="246"/>
      <c r="AK800" s="246"/>
      <c r="AL800" s="246"/>
      <c r="AM800" s="247">
        <v>74157.460000000006</v>
      </c>
      <c r="AN800" s="247">
        <f t="shared" si="24"/>
        <v>102230880.8</v>
      </c>
      <c r="AO800" s="246"/>
      <c r="AP800" s="246"/>
      <c r="AQ800" s="246"/>
      <c r="AR800" s="246"/>
      <c r="AS800" s="246"/>
      <c r="AT800" s="246"/>
      <c r="AU800" s="256"/>
      <c r="AV800" s="246"/>
      <c r="AW800" s="246"/>
      <c r="AX800" s="246"/>
      <c r="AY800" s="246"/>
      <c r="AZ800" s="246"/>
      <c r="BA800" s="246"/>
      <c r="BB800" s="245">
        <v>300918.58999999997</v>
      </c>
      <c r="BC800" s="246"/>
      <c r="BD800" s="246"/>
      <c r="BE800" s="246"/>
      <c r="BF800" s="246"/>
      <c r="BG800" s="246"/>
      <c r="BH800" s="246"/>
      <c r="BI800" s="246"/>
      <c r="BJ800" s="246"/>
      <c r="BK800" s="246"/>
      <c r="BL800" s="246"/>
      <c r="BM800" s="247">
        <f t="shared" si="25"/>
        <v>300918.58999999997</v>
      </c>
      <c r="BN800" s="246"/>
      <c r="BO800" s="246"/>
      <c r="BP800" s="246"/>
      <c r="BQ800" s="246"/>
      <c r="BR800" s="246"/>
      <c r="BS800" s="246"/>
      <c r="BT800" s="256"/>
      <c r="BU800" s="246"/>
      <c r="BV800" s="246"/>
      <c r="BW800" s="246"/>
      <c r="BX800" s="246"/>
      <c r="BY800" s="256"/>
      <c r="BZ800" s="246"/>
      <c r="CA800" s="246"/>
      <c r="CB800" s="256"/>
      <c r="CC800" s="247">
        <v>102156723.33999997</v>
      </c>
      <c r="CD800" s="247">
        <v>375076.05</v>
      </c>
      <c r="CE800" s="247">
        <v>102531799.39</v>
      </c>
      <c r="CG800" s="225"/>
      <c r="CH800" s="225"/>
    </row>
    <row r="801" spans="2:86" ht="15" customHeight="1">
      <c r="B801" s="314"/>
      <c r="C801" s="315" t="s">
        <v>649</v>
      </c>
      <c r="D801" s="316"/>
      <c r="E801" s="197">
        <v>46691872.090000004</v>
      </c>
      <c r="F801" s="246"/>
      <c r="G801" s="245">
        <v>52493840.190000013</v>
      </c>
      <c r="H801" s="246"/>
      <c r="I801" s="246"/>
      <c r="J801" s="245">
        <v>18026078.440000001</v>
      </c>
      <c r="K801" s="246"/>
      <c r="L801" s="317">
        <v>117211790.72000003</v>
      </c>
      <c r="M801" s="317"/>
      <c r="N801" s="246"/>
      <c r="O801" s="245">
        <v>200077.83</v>
      </c>
      <c r="P801" s="319"/>
      <c r="Q801" s="319"/>
      <c r="R801" s="245">
        <v>590423.86</v>
      </c>
      <c r="S801" s="246"/>
      <c r="T801" s="247">
        <v>790501.69</v>
      </c>
      <c r="U801" s="245">
        <v>22053027.740000002</v>
      </c>
      <c r="V801" s="245">
        <v>39265807.68</v>
      </c>
      <c r="W801" s="245">
        <v>801751.67000000086</v>
      </c>
      <c r="X801" s="245">
        <v>297456.12</v>
      </c>
      <c r="Y801" s="245">
        <v>341.98999999999069</v>
      </c>
      <c r="Z801" s="245">
        <v>253579.70999999996</v>
      </c>
      <c r="AA801" s="246"/>
      <c r="AB801" s="245">
        <v>169457.98</v>
      </c>
      <c r="AC801" s="245">
        <v>29334464.870000001</v>
      </c>
      <c r="AD801" s="245">
        <v>951279</v>
      </c>
      <c r="AE801" s="247">
        <v>93127166.75999999</v>
      </c>
      <c r="AF801" s="245">
        <v>3437598.43</v>
      </c>
      <c r="AG801" s="245">
        <v>1251881.8</v>
      </c>
      <c r="AH801" s="246"/>
      <c r="AI801" s="246"/>
      <c r="AJ801" s="246"/>
      <c r="AK801" s="246"/>
      <c r="AL801" s="246"/>
      <c r="AM801" s="247">
        <v>4689480.2299999995</v>
      </c>
      <c r="AN801" s="247">
        <f t="shared" si="24"/>
        <v>215818939.40000001</v>
      </c>
      <c r="AO801" s="245">
        <v>416891.01</v>
      </c>
      <c r="AP801" s="246"/>
      <c r="AQ801" s="246"/>
      <c r="AR801" s="246"/>
      <c r="AS801" s="246"/>
      <c r="AT801" s="246"/>
      <c r="AU801" s="247">
        <v>416891.01</v>
      </c>
      <c r="AV801" s="245">
        <v>7902</v>
      </c>
      <c r="AW801" s="246"/>
      <c r="AX801" s="245">
        <v>60276.56</v>
      </c>
      <c r="AY801" s="245">
        <v>137348.81</v>
      </c>
      <c r="AZ801" s="245">
        <v>7.5</v>
      </c>
      <c r="BA801" s="246"/>
      <c r="BB801" s="246"/>
      <c r="BC801" s="246"/>
      <c r="BD801" s="246"/>
      <c r="BE801" s="246"/>
      <c r="BF801" s="245">
        <v>1.1823431123048067E-11</v>
      </c>
      <c r="BG801" s="245">
        <v>303465.25</v>
      </c>
      <c r="BH801" s="246"/>
      <c r="BI801" s="246"/>
      <c r="BJ801" s="246"/>
      <c r="BK801" s="246"/>
      <c r="BL801" s="245">
        <v>359314.21000000008</v>
      </c>
      <c r="BM801" s="247">
        <f t="shared" si="25"/>
        <v>868314.33000000007</v>
      </c>
      <c r="BN801" s="246"/>
      <c r="BO801" s="246"/>
      <c r="BP801" s="246"/>
      <c r="BQ801" s="246"/>
      <c r="BR801" s="246"/>
      <c r="BS801" s="246"/>
      <c r="BT801" s="256"/>
      <c r="BU801" s="245">
        <v>13714302.82</v>
      </c>
      <c r="BV801" s="245">
        <v>2807.8700000000008</v>
      </c>
      <c r="BW801" s="246"/>
      <c r="BX801" s="246"/>
      <c r="BY801" s="247">
        <v>13717110.689999999</v>
      </c>
      <c r="BZ801" s="245">
        <v>8367000</v>
      </c>
      <c r="CA801" s="245">
        <v>3067.82</v>
      </c>
      <c r="CB801" s="247">
        <v>8370067.8200000003</v>
      </c>
      <c r="CC801" s="256"/>
      <c r="CD801" s="256"/>
      <c r="CE801" s="247">
        <v>239191323.25</v>
      </c>
      <c r="CG801" s="225"/>
      <c r="CH801" s="225"/>
    </row>
    <row r="802" spans="2:86" ht="15" customHeight="1">
      <c r="B802" s="314" t="s">
        <v>297</v>
      </c>
      <c r="C802" s="315" t="s">
        <v>647</v>
      </c>
      <c r="D802" s="316"/>
      <c r="E802" s="197">
        <v>167751.06</v>
      </c>
      <c r="F802" s="245">
        <v>5059074.07</v>
      </c>
      <c r="G802" s="245">
        <v>55558140.280000001</v>
      </c>
      <c r="H802" s="245">
        <v>186625.99</v>
      </c>
      <c r="I802" s="246"/>
      <c r="J802" s="245">
        <v>383128.95</v>
      </c>
      <c r="K802" s="246"/>
      <c r="L802" s="317">
        <v>61354720.350000009</v>
      </c>
      <c r="M802" s="317"/>
      <c r="N802" s="246"/>
      <c r="O802" s="246"/>
      <c r="P802" s="319"/>
      <c r="Q802" s="319"/>
      <c r="R802" s="246"/>
      <c r="S802" s="246"/>
      <c r="T802" s="256"/>
      <c r="U802" s="245">
        <v>3092960.8</v>
      </c>
      <c r="V802" s="245">
        <v>20456463.790000003</v>
      </c>
      <c r="W802" s="245">
        <v>1726587.07</v>
      </c>
      <c r="X802" s="245">
        <v>1835266.65</v>
      </c>
      <c r="Y802" s="245">
        <v>12372.28</v>
      </c>
      <c r="Z802" s="245">
        <v>1974014.36</v>
      </c>
      <c r="AA802" s="246"/>
      <c r="AB802" s="245">
        <v>13145.95</v>
      </c>
      <c r="AC802" s="245">
        <v>59691.9</v>
      </c>
      <c r="AD802" s="246"/>
      <c r="AE802" s="247">
        <v>29170502.800000001</v>
      </c>
      <c r="AF802" s="245">
        <v>232819.62</v>
      </c>
      <c r="AG802" s="245">
        <v>441254.14</v>
      </c>
      <c r="AH802" s="246"/>
      <c r="AI802" s="246"/>
      <c r="AJ802" s="246"/>
      <c r="AK802" s="246"/>
      <c r="AL802" s="246"/>
      <c r="AM802" s="247">
        <v>674073.76</v>
      </c>
      <c r="AN802" s="247">
        <f t="shared" si="24"/>
        <v>91199296.910000011</v>
      </c>
      <c r="AO802" s="245">
        <v>96859.28</v>
      </c>
      <c r="AP802" s="246"/>
      <c r="AQ802" s="246"/>
      <c r="AR802" s="246"/>
      <c r="AS802" s="246"/>
      <c r="AT802" s="246"/>
      <c r="AU802" s="247">
        <v>96859.28</v>
      </c>
      <c r="AV802" s="246"/>
      <c r="AW802" s="245">
        <v>149938.16999999998</v>
      </c>
      <c r="AX802" s="246"/>
      <c r="AY802" s="246"/>
      <c r="AZ802" s="246"/>
      <c r="BA802" s="246"/>
      <c r="BB802" s="245">
        <v>68096.769999999975</v>
      </c>
      <c r="BC802" s="246"/>
      <c r="BD802" s="246"/>
      <c r="BE802" s="246"/>
      <c r="BF802" s="245">
        <v>33443.54</v>
      </c>
      <c r="BG802" s="246"/>
      <c r="BH802" s="246"/>
      <c r="BI802" s="245">
        <v>4.546363285840016E-14</v>
      </c>
      <c r="BJ802" s="246"/>
      <c r="BK802" s="246"/>
      <c r="BL802" s="245">
        <v>0.20000000002000889</v>
      </c>
      <c r="BM802" s="247">
        <f t="shared" si="25"/>
        <v>251478.67999999996</v>
      </c>
      <c r="BN802" s="246"/>
      <c r="BO802" s="246"/>
      <c r="BP802" s="246"/>
      <c r="BQ802" s="246"/>
      <c r="BR802" s="246"/>
      <c r="BS802" s="246"/>
      <c r="BT802" s="256"/>
      <c r="BU802" s="245">
        <v>226971.54</v>
      </c>
      <c r="BV802" s="245">
        <v>7648.52</v>
      </c>
      <c r="BW802" s="246"/>
      <c r="BX802" s="246"/>
      <c r="BY802" s="247">
        <v>234620.06</v>
      </c>
      <c r="BZ802" s="245">
        <v>895785.87</v>
      </c>
      <c r="CA802" s="245">
        <v>7338.5800000000036</v>
      </c>
      <c r="CB802" s="247">
        <v>903124.45</v>
      </c>
      <c r="CC802" s="256"/>
      <c r="CD802" s="256"/>
      <c r="CE802" s="247">
        <v>92685379.38000001</v>
      </c>
      <c r="CG802" s="225"/>
      <c r="CH802" s="225"/>
    </row>
    <row r="803" spans="2:86" ht="15" customHeight="1">
      <c r="B803" s="314"/>
      <c r="C803" s="315" t="s">
        <v>648</v>
      </c>
      <c r="D803" s="316"/>
      <c r="E803" s="197"/>
      <c r="F803" s="245">
        <v>963258.75</v>
      </c>
      <c r="G803" s="245">
        <v>19610449.23</v>
      </c>
      <c r="H803" s="246"/>
      <c r="I803" s="246"/>
      <c r="J803" s="246"/>
      <c r="K803" s="246"/>
      <c r="L803" s="317">
        <v>20573707.98</v>
      </c>
      <c r="M803" s="317"/>
      <c r="N803" s="246"/>
      <c r="O803" s="246"/>
      <c r="P803" s="319"/>
      <c r="Q803" s="319"/>
      <c r="R803" s="246"/>
      <c r="S803" s="246"/>
      <c r="T803" s="256"/>
      <c r="U803" s="246"/>
      <c r="V803" s="245">
        <v>3250626.89</v>
      </c>
      <c r="W803" s="245">
        <v>1291423.1000000001</v>
      </c>
      <c r="X803" s="245">
        <v>1374623.88</v>
      </c>
      <c r="Y803" s="245">
        <v>12372.28</v>
      </c>
      <c r="Z803" s="245">
        <v>1633247.13</v>
      </c>
      <c r="AA803" s="246"/>
      <c r="AB803" s="245">
        <v>10314.43</v>
      </c>
      <c r="AC803" s="246"/>
      <c r="AD803" s="246"/>
      <c r="AE803" s="247">
        <v>7572607.71</v>
      </c>
      <c r="AF803" s="246"/>
      <c r="AG803" s="246"/>
      <c r="AH803" s="246"/>
      <c r="AI803" s="246"/>
      <c r="AJ803" s="246"/>
      <c r="AK803" s="246"/>
      <c r="AL803" s="246"/>
      <c r="AM803" s="256"/>
      <c r="AN803" s="247">
        <f t="shared" si="24"/>
        <v>28146315.690000001</v>
      </c>
      <c r="AO803" s="246"/>
      <c r="AP803" s="246"/>
      <c r="AQ803" s="246"/>
      <c r="AR803" s="246"/>
      <c r="AS803" s="246"/>
      <c r="AT803" s="246"/>
      <c r="AU803" s="256"/>
      <c r="AV803" s="246"/>
      <c r="AW803" s="246"/>
      <c r="AX803" s="246"/>
      <c r="AY803" s="246"/>
      <c r="AZ803" s="246"/>
      <c r="BA803" s="246"/>
      <c r="BB803" s="245">
        <v>68096.76999999999</v>
      </c>
      <c r="BC803" s="246"/>
      <c r="BD803" s="246"/>
      <c r="BE803" s="246"/>
      <c r="BF803" s="246"/>
      <c r="BG803" s="246"/>
      <c r="BH803" s="246"/>
      <c r="BI803" s="246"/>
      <c r="BJ803" s="246"/>
      <c r="BK803" s="246"/>
      <c r="BL803" s="246"/>
      <c r="BM803" s="247">
        <f t="shared" si="25"/>
        <v>68096.76999999999</v>
      </c>
      <c r="BN803" s="246"/>
      <c r="BO803" s="246"/>
      <c r="BP803" s="246"/>
      <c r="BQ803" s="246"/>
      <c r="BR803" s="246"/>
      <c r="BS803" s="246"/>
      <c r="BT803" s="256"/>
      <c r="BU803" s="246"/>
      <c r="BV803" s="246"/>
      <c r="BW803" s="246"/>
      <c r="BX803" s="246"/>
      <c r="BY803" s="256"/>
      <c r="BZ803" s="246"/>
      <c r="CA803" s="246"/>
      <c r="CB803" s="256"/>
      <c r="CC803" s="247">
        <v>28146315.690000001</v>
      </c>
      <c r="CD803" s="247">
        <v>68096.76999999999</v>
      </c>
      <c r="CE803" s="247">
        <v>28214412.460000001</v>
      </c>
      <c r="CG803" s="225"/>
      <c r="CH803" s="225"/>
    </row>
    <row r="804" spans="2:86" ht="15" customHeight="1">
      <c r="B804" s="314"/>
      <c r="C804" s="315" t="s">
        <v>649</v>
      </c>
      <c r="D804" s="316"/>
      <c r="E804" s="197">
        <v>167751.06</v>
      </c>
      <c r="F804" s="245">
        <v>4095815.32</v>
      </c>
      <c r="G804" s="245">
        <v>35947691.049999997</v>
      </c>
      <c r="H804" s="245">
        <v>186625.99</v>
      </c>
      <c r="I804" s="246"/>
      <c r="J804" s="245">
        <v>383128.95</v>
      </c>
      <c r="K804" s="246"/>
      <c r="L804" s="317">
        <v>40781012.370000005</v>
      </c>
      <c r="M804" s="317"/>
      <c r="N804" s="246"/>
      <c r="O804" s="246"/>
      <c r="P804" s="319"/>
      <c r="Q804" s="319"/>
      <c r="R804" s="246"/>
      <c r="S804" s="246"/>
      <c r="T804" s="256"/>
      <c r="U804" s="245">
        <v>3092960.8</v>
      </c>
      <c r="V804" s="245">
        <v>17205836.900000002</v>
      </c>
      <c r="W804" s="245">
        <v>435163.97</v>
      </c>
      <c r="X804" s="245">
        <v>460642.77</v>
      </c>
      <c r="Y804" s="246"/>
      <c r="Z804" s="245">
        <v>340767.23</v>
      </c>
      <c r="AA804" s="246"/>
      <c r="AB804" s="245">
        <v>2831.5200000000004</v>
      </c>
      <c r="AC804" s="245">
        <v>59691.9</v>
      </c>
      <c r="AD804" s="246"/>
      <c r="AE804" s="247">
        <v>21597895.09</v>
      </c>
      <c r="AF804" s="245">
        <v>232819.62</v>
      </c>
      <c r="AG804" s="245">
        <v>441254.14</v>
      </c>
      <c r="AH804" s="246"/>
      <c r="AI804" s="246"/>
      <c r="AJ804" s="246"/>
      <c r="AK804" s="246"/>
      <c r="AL804" s="246"/>
      <c r="AM804" s="247">
        <v>674073.76</v>
      </c>
      <c r="AN804" s="247">
        <f t="shared" si="24"/>
        <v>63052981.220000006</v>
      </c>
      <c r="AO804" s="245">
        <v>96859.28</v>
      </c>
      <c r="AP804" s="246"/>
      <c r="AQ804" s="246"/>
      <c r="AR804" s="246"/>
      <c r="AS804" s="246"/>
      <c r="AT804" s="246"/>
      <c r="AU804" s="247">
        <v>96859.28</v>
      </c>
      <c r="AV804" s="246"/>
      <c r="AW804" s="245">
        <v>149938.16999999998</v>
      </c>
      <c r="AX804" s="246"/>
      <c r="AY804" s="246"/>
      <c r="AZ804" s="246"/>
      <c r="BA804" s="246"/>
      <c r="BB804" s="245">
        <v>0</v>
      </c>
      <c r="BC804" s="246"/>
      <c r="BD804" s="246"/>
      <c r="BE804" s="246"/>
      <c r="BF804" s="245">
        <v>33443.54</v>
      </c>
      <c r="BG804" s="246"/>
      <c r="BH804" s="246"/>
      <c r="BI804" s="245">
        <v>4.546363285840016E-14</v>
      </c>
      <c r="BJ804" s="246"/>
      <c r="BK804" s="246"/>
      <c r="BL804" s="245">
        <v>0.20000000002000889</v>
      </c>
      <c r="BM804" s="247">
        <f t="shared" si="25"/>
        <v>183381.91</v>
      </c>
      <c r="BN804" s="246"/>
      <c r="BO804" s="246"/>
      <c r="BP804" s="246"/>
      <c r="BQ804" s="246"/>
      <c r="BR804" s="246"/>
      <c r="BS804" s="246"/>
      <c r="BT804" s="256"/>
      <c r="BU804" s="245">
        <v>226971.54</v>
      </c>
      <c r="BV804" s="245">
        <v>7648.52</v>
      </c>
      <c r="BW804" s="246"/>
      <c r="BX804" s="246"/>
      <c r="BY804" s="247">
        <v>234620.06</v>
      </c>
      <c r="BZ804" s="245">
        <v>895785.87</v>
      </c>
      <c r="CA804" s="245">
        <v>7338.5800000000036</v>
      </c>
      <c r="CB804" s="247">
        <v>903124.45</v>
      </c>
      <c r="CC804" s="256"/>
      <c r="CD804" s="256"/>
      <c r="CE804" s="247">
        <v>64470966.920000009</v>
      </c>
      <c r="CG804" s="225"/>
      <c r="CH804" s="225"/>
    </row>
    <row r="805" spans="2:86" ht="15" customHeight="1">
      <c r="B805" s="314" t="s">
        <v>298</v>
      </c>
      <c r="C805" s="315" t="s">
        <v>647</v>
      </c>
      <c r="D805" s="316"/>
      <c r="E805" s="197">
        <v>1514579.59</v>
      </c>
      <c r="F805" s="245">
        <v>36000</v>
      </c>
      <c r="G805" s="245">
        <v>54282439.140000001</v>
      </c>
      <c r="H805" s="246"/>
      <c r="I805" s="245">
        <v>11482.59</v>
      </c>
      <c r="J805" s="245">
        <v>286798.65999999997</v>
      </c>
      <c r="K805" s="246"/>
      <c r="L805" s="317">
        <v>56131299.980000004</v>
      </c>
      <c r="M805" s="317"/>
      <c r="N805" s="245">
        <v>1822326.86</v>
      </c>
      <c r="O805" s="245">
        <v>793646.88</v>
      </c>
      <c r="P805" s="318">
        <v>935135.93</v>
      </c>
      <c r="Q805" s="318"/>
      <c r="R805" s="245">
        <v>143791.05999999994</v>
      </c>
      <c r="S805" s="246"/>
      <c r="T805" s="247">
        <v>3694900.73</v>
      </c>
      <c r="U805" s="245">
        <v>11239256.42</v>
      </c>
      <c r="V805" s="245">
        <v>64323275.869999997</v>
      </c>
      <c r="W805" s="245">
        <v>4239945.1899999995</v>
      </c>
      <c r="X805" s="245">
        <v>2820290.68</v>
      </c>
      <c r="Y805" s="245">
        <v>226249.63</v>
      </c>
      <c r="Z805" s="245">
        <v>1654228.17</v>
      </c>
      <c r="AA805" s="246"/>
      <c r="AB805" s="245">
        <v>2870942.04</v>
      </c>
      <c r="AC805" s="245">
        <v>348993.62000000011</v>
      </c>
      <c r="AD805" s="245">
        <v>20696.84</v>
      </c>
      <c r="AE805" s="247">
        <v>87743878.460000008</v>
      </c>
      <c r="AF805" s="245">
        <v>8320430.8099999987</v>
      </c>
      <c r="AG805" s="245">
        <v>1022879.91</v>
      </c>
      <c r="AH805" s="246"/>
      <c r="AI805" s="245">
        <v>8978.9</v>
      </c>
      <c r="AJ805" s="246"/>
      <c r="AK805" s="246"/>
      <c r="AL805" s="246"/>
      <c r="AM805" s="247">
        <v>9352289.6199999992</v>
      </c>
      <c r="AN805" s="247">
        <f t="shared" si="24"/>
        <v>156922368.79000002</v>
      </c>
      <c r="AO805" s="245">
        <v>65996.389999999985</v>
      </c>
      <c r="AP805" s="246"/>
      <c r="AQ805" s="246"/>
      <c r="AR805" s="246"/>
      <c r="AS805" s="246"/>
      <c r="AT805" s="246"/>
      <c r="AU805" s="247">
        <v>65996.389999999985</v>
      </c>
      <c r="AV805" s="246"/>
      <c r="AW805" s="245">
        <v>804430.98999999987</v>
      </c>
      <c r="AX805" s="245">
        <v>21872.42</v>
      </c>
      <c r="AY805" s="245">
        <v>200035.37</v>
      </c>
      <c r="AZ805" s="246"/>
      <c r="BA805" s="246"/>
      <c r="BB805" s="245">
        <v>226283.48</v>
      </c>
      <c r="BC805" s="246"/>
      <c r="BD805" s="246"/>
      <c r="BE805" s="245">
        <v>111982.16</v>
      </c>
      <c r="BF805" s="245">
        <v>93727.93</v>
      </c>
      <c r="BG805" s="245">
        <v>960544.46</v>
      </c>
      <c r="BH805" s="246"/>
      <c r="BI805" s="246"/>
      <c r="BJ805" s="246"/>
      <c r="BK805" s="246"/>
      <c r="BL805" s="245">
        <v>1123026.6300000001</v>
      </c>
      <c r="BM805" s="247">
        <f t="shared" si="25"/>
        <v>3541903.4399999995</v>
      </c>
      <c r="BN805" s="246"/>
      <c r="BO805" s="246"/>
      <c r="BP805" s="246"/>
      <c r="BQ805" s="246"/>
      <c r="BR805" s="246"/>
      <c r="BS805" s="246"/>
      <c r="BT805" s="256"/>
      <c r="BU805" s="245">
        <v>3474241.89</v>
      </c>
      <c r="BV805" s="245">
        <v>2257.0600000000004</v>
      </c>
      <c r="BW805" s="246"/>
      <c r="BX805" s="246"/>
      <c r="BY805" s="247">
        <v>3476498.95</v>
      </c>
      <c r="BZ805" s="245">
        <v>5500008.7199999997</v>
      </c>
      <c r="CA805" s="245">
        <v>81565.739999999991</v>
      </c>
      <c r="CB805" s="247">
        <v>5581574.46</v>
      </c>
      <c r="CC805" s="256"/>
      <c r="CD805" s="256"/>
      <c r="CE805" s="247">
        <v>169588342.03</v>
      </c>
      <c r="CG805" s="225"/>
      <c r="CH805" s="225"/>
    </row>
    <row r="806" spans="2:86" ht="15" customHeight="1">
      <c r="B806" s="314"/>
      <c r="C806" s="315" t="s">
        <v>648</v>
      </c>
      <c r="D806" s="316"/>
      <c r="E806" s="197"/>
      <c r="F806" s="245">
        <v>13352.25</v>
      </c>
      <c r="G806" s="245">
        <v>27387258.859999999</v>
      </c>
      <c r="H806" s="246"/>
      <c r="I806" s="245">
        <v>9166.4300000000021</v>
      </c>
      <c r="J806" s="246"/>
      <c r="K806" s="246"/>
      <c r="L806" s="317">
        <v>27409777.539999999</v>
      </c>
      <c r="M806" s="317"/>
      <c r="N806" s="245">
        <v>1522302.79</v>
      </c>
      <c r="O806" s="245">
        <v>22043.54</v>
      </c>
      <c r="P806" s="318">
        <v>910768.17</v>
      </c>
      <c r="Q806" s="318"/>
      <c r="R806" s="246"/>
      <c r="S806" s="246"/>
      <c r="T806" s="247">
        <v>2455114.5</v>
      </c>
      <c r="U806" s="246"/>
      <c r="V806" s="245">
        <v>9892676.8300000019</v>
      </c>
      <c r="W806" s="245">
        <v>3231110.3899999997</v>
      </c>
      <c r="X806" s="245">
        <v>2277583.8300000005</v>
      </c>
      <c r="Y806" s="245">
        <v>172796.56000000003</v>
      </c>
      <c r="Z806" s="245">
        <v>1557535.02</v>
      </c>
      <c r="AA806" s="246"/>
      <c r="AB806" s="245">
        <v>2391985.83</v>
      </c>
      <c r="AC806" s="246"/>
      <c r="AD806" s="246"/>
      <c r="AE806" s="247">
        <v>19523688.460000001</v>
      </c>
      <c r="AF806" s="246"/>
      <c r="AG806" s="246"/>
      <c r="AH806" s="246"/>
      <c r="AI806" s="245">
        <v>1990.45</v>
      </c>
      <c r="AJ806" s="246"/>
      <c r="AK806" s="246"/>
      <c r="AL806" s="246"/>
      <c r="AM806" s="247">
        <v>1990.45</v>
      </c>
      <c r="AN806" s="247">
        <f t="shared" si="24"/>
        <v>49390570.950000003</v>
      </c>
      <c r="AO806" s="246"/>
      <c r="AP806" s="246"/>
      <c r="AQ806" s="246"/>
      <c r="AR806" s="246"/>
      <c r="AS806" s="246"/>
      <c r="AT806" s="246"/>
      <c r="AU806" s="256"/>
      <c r="AV806" s="246"/>
      <c r="AW806" s="246"/>
      <c r="AX806" s="246"/>
      <c r="AY806" s="246"/>
      <c r="AZ806" s="246"/>
      <c r="BA806" s="246"/>
      <c r="BB806" s="245">
        <v>218459.67</v>
      </c>
      <c r="BC806" s="246"/>
      <c r="BD806" s="246"/>
      <c r="BE806" s="246"/>
      <c r="BF806" s="246"/>
      <c r="BG806" s="246"/>
      <c r="BH806" s="246"/>
      <c r="BI806" s="246"/>
      <c r="BJ806" s="246"/>
      <c r="BK806" s="246"/>
      <c r="BL806" s="246"/>
      <c r="BM806" s="247">
        <f t="shared" si="25"/>
        <v>218459.67</v>
      </c>
      <c r="BN806" s="246"/>
      <c r="BO806" s="246"/>
      <c r="BP806" s="246"/>
      <c r="BQ806" s="246"/>
      <c r="BR806" s="246"/>
      <c r="BS806" s="246"/>
      <c r="BT806" s="256"/>
      <c r="BU806" s="246"/>
      <c r="BV806" s="246"/>
      <c r="BW806" s="246"/>
      <c r="BX806" s="246"/>
      <c r="BY806" s="256"/>
      <c r="BZ806" s="246"/>
      <c r="CA806" s="246"/>
      <c r="CB806" s="256"/>
      <c r="CC806" s="247">
        <v>49390570.95000001</v>
      </c>
      <c r="CD806" s="247">
        <v>218459.67</v>
      </c>
      <c r="CE806" s="247">
        <v>49609030.620000005</v>
      </c>
      <c r="CG806" s="225"/>
      <c r="CH806" s="225"/>
    </row>
    <row r="807" spans="2:86" ht="15" customHeight="1">
      <c r="B807" s="314"/>
      <c r="C807" s="315" t="s">
        <v>649</v>
      </c>
      <c r="D807" s="316"/>
      <c r="E807" s="197">
        <v>1514579.59</v>
      </c>
      <c r="F807" s="245">
        <v>22647.75</v>
      </c>
      <c r="G807" s="245">
        <v>26895180.280000001</v>
      </c>
      <c r="H807" s="246"/>
      <c r="I807" s="245">
        <v>2316.159999999998</v>
      </c>
      <c r="J807" s="245">
        <v>286798.65999999997</v>
      </c>
      <c r="K807" s="246"/>
      <c r="L807" s="317">
        <v>28721522.440000005</v>
      </c>
      <c r="M807" s="317"/>
      <c r="N807" s="245">
        <v>300024.06999999983</v>
      </c>
      <c r="O807" s="245">
        <v>771603.34</v>
      </c>
      <c r="P807" s="318">
        <v>24367.760000000009</v>
      </c>
      <c r="Q807" s="318"/>
      <c r="R807" s="245">
        <v>143791.05999999994</v>
      </c>
      <c r="S807" s="246"/>
      <c r="T807" s="247">
        <v>1239786.23</v>
      </c>
      <c r="U807" s="245">
        <v>11239256.42</v>
      </c>
      <c r="V807" s="245">
        <v>54430599.039999992</v>
      </c>
      <c r="W807" s="245">
        <v>1008834.7999999998</v>
      </c>
      <c r="X807" s="245">
        <v>542706.84999999963</v>
      </c>
      <c r="Y807" s="245">
        <v>53453.069999999978</v>
      </c>
      <c r="Z807" s="245">
        <v>96693.149999999907</v>
      </c>
      <c r="AA807" s="246"/>
      <c r="AB807" s="245">
        <v>478956.21</v>
      </c>
      <c r="AC807" s="245">
        <v>348993.62000000011</v>
      </c>
      <c r="AD807" s="245">
        <v>20696.84</v>
      </c>
      <c r="AE807" s="247">
        <v>68220190</v>
      </c>
      <c r="AF807" s="245">
        <v>8320430.8099999987</v>
      </c>
      <c r="AG807" s="245">
        <v>1022879.91</v>
      </c>
      <c r="AH807" s="246"/>
      <c r="AI807" s="245">
        <v>6988.45</v>
      </c>
      <c r="AJ807" s="246"/>
      <c r="AK807" s="246"/>
      <c r="AL807" s="246"/>
      <c r="AM807" s="247">
        <v>9350299.1699999999</v>
      </c>
      <c r="AN807" s="247">
        <f t="shared" si="24"/>
        <v>107531797.84</v>
      </c>
      <c r="AO807" s="245">
        <v>65996.389999999985</v>
      </c>
      <c r="AP807" s="246"/>
      <c r="AQ807" s="246"/>
      <c r="AR807" s="246"/>
      <c r="AS807" s="246"/>
      <c r="AT807" s="246"/>
      <c r="AU807" s="247">
        <v>65996.389999999985</v>
      </c>
      <c r="AV807" s="246"/>
      <c r="AW807" s="245">
        <v>804430.98999999987</v>
      </c>
      <c r="AX807" s="245">
        <v>21872.42</v>
      </c>
      <c r="AY807" s="245">
        <v>200035.37</v>
      </c>
      <c r="AZ807" s="246"/>
      <c r="BA807" s="246"/>
      <c r="BB807" s="245">
        <v>7823.8099999999977</v>
      </c>
      <c r="BC807" s="246"/>
      <c r="BD807" s="246"/>
      <c r="BE807" s="245">
        <v>111982.16</v>
      </c>
      <c r="BF807" s="245">
        <v>93727.93</v>
      </c>
      <c r="BG807" s="245">
        <v>960544.46</v>
      </c>
      <c r="BH807" s="246"/>
      <c r="BI807" s="246"/>
      <c r="BJ807" s="246"/>
      <c r="BK807" s="246"/>
      <c r="BL807" s="245">
        <v>1123026.6300000001</v>
      </c>
      <c r="BM807" s="247">
        <f t="shared" si="25"/>
        <v>3323443.7699999996</v>
      </c>
      <c r="BN807" s="246"/>
      <c r="BO807" s="246"/>
      <c r="BP807" s="246"/>
      <c r="BQ807" s="246"/>
      <c r="BR807" s="246"/>
      <c r="BS807" s="246"/>
      <c r="BT807" s="256"/>
      <c r="BU807" s="245">
        <v>3474241.89</v>
      </c>
      <c r="BV807" s="245">
        <v>2257.0600000000004</v>
      </c>
      <c r="BW807" s="246"/>
      <c r="BX807" s="246"/>
      <c r="BY807" s="247">
        <v>3476498.95</v>
      </c>
      <c r="BZ807" s="245">
        <v>5500008.7199999997</v>
      </c>
      <c r="CA807" s="245">
        <v>81565.739999999991</v>
      </c>
      <c r="CB807" s="247">
        <v>5581574.46</v>
      </c>
      <c r="CC807" s="256"/>
      <c r="CD807" s="256"/>
      <c r="CE807" s="247">
        <v>119979311.41</v>
      </c>
      <c r="CG807" s="225"/>
      <c r="CH807" s="225"/>
    </row>
    <row r="808" spans="2:86" ht="15" customHeight="1">
      <c r="B808" s="314" t="s">
        <v>299</v>
      </c>
      <c r="C808" s="315" t="s">
        <v>647</v>
      </c>
      <c r="D808" s="316"/>
      <c r="E808" s="197">
        <v>1143993.8100000003</v>
      </c>
      <c r="F808" s="246"/>
      <c r="G808" s="245">
        <v>57250362.100000001</v>
      </c>
      <c r="H808" s="246"/>
      <c r="I808" s="246"/>
      <c r="J808" s="245">
        <v>2417841.08</v>
      </c>
      <c r="K808" s="245">
        <v>16637.5</v>
      </c>
      <c r="L808" s="317">
        <v>60828834.490000002</v>
      </c>
      <c r="M808" s="317"/>
      <c r="N808" s="246"/>
      <c r="O808" s="246"/>
      <c r="P808" s="318">
        <v>147807.28999999998</v>
      </c>
      <c r="Q808" s="318"/>
      <c r="R808" s="246"/>
      <c r="S808" s="246"/>
      <c r="T808" s="247">
        <v>147807.28999999998</v>
      </c>
      <c r="U808" s="245">
        <v>11777939.189999999</v>
      </c>
      <c r="V808" s="245">
        <v>46372624.359999999</v>
      </c>
      <c r="W808" s="245">
        <v>1387363.49</v>
      </c>
      <c r="X808" s="245">
        <v>924499.95</v>
      </c>
      <c r="Y808" s="245">
        <v>159603.6</v>
      </c>
      <c r="Z808" s="245">
        <v>1780237.88</v>
      </c>
      <c r="AA808" s="246"/>
      <c r="AB808" s="245">
        <v>852047.66</v>
      </c>
      <c r="AC808" s="245">
        <v>1164405.3599999999</v>
      </c>
      <c r="AD808" s="246"/>
      <c r="AE808" s="247">
        <v>64418721.490000002</v>
      </c>
      <c r="AF808" s="245">
        <v>90000</v>
      </c>
      <c r="AG808" s="245">
        <v>1013247.27</v>
      </c>
      <c r="AH808" s="246"/>
      <c r="AI808" s="246"/>
      <c r="AJ808" s="246"/>
      <c r="AK808" s="246"/>
      <c r="AL808" s="246"/>
      <c r="AM808" s="247">
        <v>1103247.27</v>
      </c>
      <c r="AN808" s="247">
        <f t="shared" si="24"/>
        <v>126498610.54000001</v>
      </c>
      <c r="AO808" s="245">
        <v>90063.07</v>
      </c>
      <c r="AP808" s="246"/>
      <c r="AQ808" s="246"/>
      <c r="AR808" s="246"/>
      <c r="AS808" s="245">
        <v>31536.91</v>
      </c>
      <c r="AT808" s="246"/>
      <c r="AU808" s="247">
        <v>121599.98000000001</v>
      </c>
      <c r="AV808" s="246"/>
      <c r="AW808" s="245">
        <v>1749.67</v>
      </c>
      <c r="AX808" s="245">
        <v>2067.3899999999985</v>
      </c>
      <c r="AY808" s="245">
        <v>4602.2699999999995</v>
      </c>
      <c r="AZ808" s="246"/>
      <c r="BA808" s="246"/>
      <c r="BB808" s="245">
        <v>14668.55</v>
      </c>
      <c r="BC808" s="246"/>
      <c r="BD808" s="246"/>
      <c r="BE808" s="246"/>
      <c r="BF808" s="245">
        <v>1.1368683772161603E-13</v>
      </c>
      <c r="BG808" s="246"/>
      <c r="BH808" s="245">
        <v>1.7053025658242404E-13</v>
      </c>
      <c r="BI808" s="246"/>
      <c r="BJ808" s="246"/>
      <c r="BK808" s="245">
        <v>2.2737367544323206E-13</v>
      </c>
      <c r="BL808" s="245">
        <v>1279235.52</v>
      </c>
      <c r="BM808" s="247">
        <f t="shared" si="25"/>
        <v>1302323.3999999999</v>
      </c>
      <c r="BN808" s="246"/>
      <c r="BO808" s="246"/>
      <c r="BP808" s="246"/>
      <c r="BQ808" s="246"/>
      <c r="BR808" s="246"/>
      <c r="BS808" s="246"/>
      <c r="BT808" s="256"/>
      <c r="BU808" s="245">
        <v>5416101.1499999994</v>
      </c>
      <c r="BV808" s="245">
        <v>2085.59</v>
      </c>
      <c r="BW808" s="246"/>
      <c r="BX808" s="246"/>
      <c r="BY808" s="247">
        <v>5418186.7399999993</v>
      </c>
      <c r="BZ808" s="245">
        <v>5103887.3500000006</v>
      </c>
      <c r="CA808" s="245">
        <v>237200.08</v>
      </c>
      <c r="CB808" s="247">
        <v>5341087.4300000006</v>
      </c>
      <c r="CC808" s="256"/>
      <c r="CD808" s="256"/>
      <c r="CE808" s="247">
        <v>138681808.09</v>
      </c>
      <c r="CG808" s="225"/>
      <c r="CH808" s="225"/>
    </row>
    <row r="809" spans="2:86" ht="15" customHeight="1">
      <c r="B809" s="314"/>
      <c r="C809" s="315" t="s">
        <v>648</v>
      </c>
      <c r="D809" s="316"/>
      <c r="E809" s="197">
        <v>2117.6799999999998</v>
      </c>
      <c r="F809" s="246"/>
      <c r="G809" s="245">
        <v>20671983.990000002</v>
      </c>
      <c r="H809" s="246"/>
      <c r="I809" s="246"/>
      <c r="J809" s="246"/>
      <c r="K809" s="246"/>
      <c r="L809" s="317">
        <v>20674101.670000002</v>
      </c>
      <c r="M809" s="317"/>
      <c r="N809" s="246"/>
      <c r="O809" s="246"/>
      <c r="P809" s="318">
        <v>134000.44</v>
      </c>
      <c r="Q809" s="318"/>
      <c r="R809" s="246"/>
      <c r="S809" s="246"/>
      <c r="T809" s="247">
        <v>134000.44</v>
      </c>
      <c r="U809" s="246"/>
      <c r="V809" s="245">
        <v>15655057.509999998</v>
      </c>
      <c r="W809" s="245">
        <v>1269494.9099999999</v>
      </c>
      <c r="X809" s="245">
        <v>768200.49</v>
      </c>
      <c r="Y809" s="245">
        <v>114542.91</v>
      </c>
      <c r="Z809" s="245">
        <v>1658197.85</v>
      </c>
      <c r="AA809" s="246"/>
      <c r="AB809" s="245">
        <v>737198.52</v>
      </c>
      <c r="AC809" s="246"/>
      <c r="AD809" s="246"/>
      <c r="AE809" s="247">
        <v>20202692.189999998</v>
      </c>
      <c r="AF809" s="246"/>
      <c r="AG809" s="246"/>
      <c r="AH809" s="246"/>
      <c r="AI809" s="246"/>
      <c r="AJ809" s="246"/>
      <c r="AK809" s="246"/>
      <c r="AL809" s="246"/>
      <c r="AM809" s="256"/>
      <c r="AN809" s="247">
        <f t="shared" si="24"/>
        <v>41010794.299999997</v>
      </c>
      <c r="AO809" s="246"/>
      <c r="AP809" s="246"/>
      <c r="AQ809" s="246"/>
      <c r="AR809" s="246"/>
      <c r="AS809" s="245">
        <v>31536.91</v>
      </c>
      <c r="AT809" s="246"/>
      <c r="AU809" s="247">
        <v>31536.91</v>
      </c>
      <c r="AV809" s="246"/>
      <c r="AW809" s="246"/>
      <c r="AX809" s="246"/>
      <c r="AY809" s="246"/>
      <c r="AZ809" s="246"/>
      <c r="BA809" s="246"/>
      <c r="BB809" s="245">
        <v>13063.39</v>
      </c>
      <c r="BC809" s="246"/>
      <c r="BD809" s="246"/>
      <c r="BE809" s="246"/>
      <c r="BF809" s="246"/>
      <c r="BG809" s="246"/>
      <c r="BH809" s="246"/>
      <c r="BI809" s="246"/>
      <c r="BJ809" s="246"/>
      <c r="BK809" s="246"/>
      <c r="BL809" s="245">
        <v>1147118.6200000001</v>
      </c>
      <c r="BM809" s="247">
        <f t="shared" si="25"/>
        <v>1160182.01</v>
      </c>
      <c r="BN809" s="246"/>
      <c r="BO809" s="246"/>
      <c r="BP809" s="246"/>
      <c r="BQ809" s="246"/>
      <c r="BR809" s="246"/>
      <c r="BS809" s="246"/>
      <c r="BT809" s="256"/>
      <c r="BU809" s="246"/>
      <c r="BV809" s="246"/>
      <c r="BW809" s="246"/>
      <c r="BX809" s="246"/>
      <c r="BY809" s="256"/>
      <c r="BZ809" s="246"/>
      <c r="CA809" s="246"/>
      <c r="CB809" s="256"/>
      <c r="CC809" s="247">
        <v>41010794.299999997</v>
      </c>
      <c r="CD809" s="247">
        <v>1191718.92</v>
      </c>
      <c r="CE809" s="247">
        <v>42202513.219999999</v>
      </c>
      <c r="CG809" s="225"/>
      <c r="CH809" s="225"/>
    </row>
    <row r="810" spans="2:86" ht="15" customHeight="1">
      <c r="B810" s="314"/>
      <c r="C810" s="315" t="s">
        <v>649</v>
      </c>
      <c r="D810" s="316"/>
      <c r="E810" s="197">
        <v>1141876.1300000004</v>
      </c>
      <c r="F810" s="246"/>
      <c r="G810" s="245">
        <v>36578378.109999999</v>
      </c>
      <c r="H810" s="246"/>
      <c r="I810" s="246"/>
      <c r="J810" s="245">
        <v>2417841.08</v>
      </c>
      <c r="K810" s="245">
        <v>16637.5</v>
      </c>
      <c r="L810" s="317">
        <v>40154732.82</v>
      </c>
      <c r="M810" s="317"/>
      <c r="N810" s="246"/>
      <c r="O810" s="246"/>
      <c r="P810" s="318">
        <v>13806.849999999977</v>
      </c>
      <c r="Q810" s="318"/>
      <c r="R810" s="246"/>
      <c r="S810" s="246"/>
      <c r="T810" s="247">
        <v>13806.849999999977</v>
      </c>
      <c r="U810" s="245">
        <v>11777939.189999999</v>
      </c>
      <c r="V810" s="245">
        <v>30717566.850000001</v>
      </c>
      <c r="W810" s="245">
        <v>117868.58000000007</v>
      </c>
      <c r="X810" s="245">
        <v>156299.45999999996</v>
      </c>
      <c r="Y810" s="245">
        <v>45060.69</v>
      </c>
      <c r="Z810" s="245">
        <v>122040.03000000026</v>
      </c>
      <c r="AA810" s="246"/>
      <c r="AB810" s="245">
        <v>114849.14000000001</v>
      </c>
      <c r="AC810" s="245">
        <v>1164405.3599999999</v>
      </c>
      <c r="AD810" s="246"/>
      <c r="AE810" s="247">
        <v>44216029.300000004</v>
      </c>
      <c r="AF810" s="245">
        <v>90000</v>
      </c>
      <c r="AG810" s="245">
        <v>1013247.27</v>
      </c>
      <c r="AH810" s="246"/>
      <c r="AI810" s="246"/>
      <c r="AJ810" s="246"/>
      <c r="AK810" s="246"/>
      <c r="AL810" s="246"/>
      <c r="AM810" s="247">
        <v>1103247.27</v>
      </c>
      <c r="AN810" s="247">
        <f t="shared" si="24"/>
        <v>85487816.239999995</v>
      </c>
      <c r="AO810" s="245">
        <v>90063.07</v>
      </c>
      <c r="AP810" s="246"/>
      <c r="AQ810" s="246"/>
      <c r="AR810" s="246"/>
      <c r="AS810" s="246"/>
      <c r="AT810" s="246"/>
      <c r="AU810" s="247">
        <v>90063.07</v>
      </c>
      <c r="AV810" s="246"/>
      <c r="AW810" s="245">
        <v>1749.67</v>
      </c>
      <c r="AX810" s="245">
        <v>2067.3899999999985</v>
      </c>
      <c r="AY810" s="245">
        <v>4602.2699999999995</v>
      </c>
      <c r="AZ810" s="246"/>
      <c r="BA810" s="246"/>
      <c r="BB810" s="245">
        <v>1605.1599999999999</v>
      </c>
      <c r="BC810" s="246"/>
      <c r="BD810" s="246"/>
      <c r="BE810" s="246"/>
      <c r="BF810" s="245">
        <v>1.1368683772161603E-13</v>
      </c>
      <c r="BG810" s="246"/>
      <c r="BH810" s="245">
        <v>1.7053025658242404E-13</v>
      </c>
      <c r="BI810" s="246"/>
      <c r="BJ810" s="246"/>
      <c r="BK810" s="245">
        <v>2.2737367544323206E-13</v>
      </c>
      <c r="BL810" s="245">
        <v>132116.89999999991</v>
      </c>
      <c r="BM810" s="247">
        <f t="shared" si="25"/>
        <v>142141.3899999999</v>
      </c>
      <c r="BN810" s="246"/>
      <c r="BO810" s="246"/>
      <c r="BP810" s="246"/>
      <c r="BQ810" s="246"/>
      <c r="BR810" s="246"/>
      <c r="BS810" s="246"/>
      <c r="BT810" s="256"/>
      <c r="BU810" s="245">
        <v>5416101.1499999994</v>
      </c>
      <c r="BV810" s="245">
        <v>2085.59</v>
      </c>
      <c r="BW810" s="246"/>
      <c r="BX810" s="246"/>
      <c r="BY810" s="247">
        <v>5418186.7399999993</v>
      </c>
      <c r="BZ810" s="245">
        <v>5103887.3500000006</v>
      </c>
      <c r="CA810" s="245">
        <v>237200.08</v>
      </c>
      <c r="CB810" s="247">
        <v>5341087.4300000006</v>
      </c>
      <c r="CC810" s="256"/>
      <c r="CD810" s="256"/>
      <c r="CE810" s="247">
        <v>96479294.870000005</v>
      </c>
      <c r="CG810" s="225"/>
      <c r="CH810" s="225"/>
    </row>
    <row r="811" spans="2:86" ht="15" customHeight="1">
      <c r="B811" s="314" t="s">
        <v>300</v>
      </c>
      <c r="C811" s="315" t="s">
        <v>647</v>
      </c>
      <c r="D811" s="316"/>
      <c r="E811" s="197">
        <v>1320635.42</v>
      </c>
      <c r="F811" s="245">
        <v>1854419.06</v>
      </c>
      <c r="G811" s="245">
        <v>63208247.560000002</v>
      </c>
      <c r="H811" s="245">
        <v>175</v>
      </c>
      <c r="I811" s="246"/>
      <c r="J811" s="245">
        <v>108961.66000000003</v>
      </c>
      <c r="K811" s="246"/>
      <c r="L811" s="317">
        <v>66492438.699999996</v>
      </c>
      <c r="M811" s="317"/>
      <c r="N811" s="246"/>
      <c r="O811" s="245">
        <v>35630.14</v>
      </c>
      <c r="P811" s="318">
        <v>101.4</v>
      </c>
      <c r="Q811" s="318"/>
      <c r="R811" s="246"/>
      <c r="S811" s="246"/>
      <c r="T811" s="247">
        <v>35731.54</v>
      </c>
      <c r="U811" s="245">
        <v>6900181.9900000002</v>
      </c>
      <c r="V811" s="245">
        <v>25489244.310000002</v>
      </c>
      <c r="W811" s="245">
        <v>2735382.07</v>
      </c>
      <c r="X811" s="245">
        <v>1019004.12</v>
      </c>
      <c r="Y811" s="245">
        <v>601598.87</v>
      </c>
      <c r="Z811" s="245">
        <v>630107.04999999993</v>
      </c>
      <c r="AA811" s="246"/>
      <c r="AB811" s="245">
        <v>282345.93</v>
      </c>
      <c r="AC811" s="245">
        <v>871717.8900000006</v>
      </c>
      <c r="AD811" s="246"/>
      <c r="AE811" s="247">
        <v>38529582.229999997</v>
      </c>
      <c r="AF811" s="245">
        <v>212352.02</v>
      </c>
      <c r="AG811" s="245">
        <v>553206.38</v>
      </c>
      <c r="AH811" s="246"/>
      <c r="AI811" s="246"/>
      <c r="AJ811" s="246"/>
      <c r="AK811" s="246"/>
      <c r="AL811" s="246"/>
      <c r="AM811" s="247">
        <v>765558.4</v>
      </c>
      <c r="AN811" s="247">
        <f t="shared" si="24"/>
        <v>105823310.87</v>
      </c>
      <c r="AO811" s="245">
        <v>76052.310000000012</v>
      </c>
      <c r="AP811" s="246"/>
      <c r="AQ811" s="246"/>
      <c r="AR811" s="246"/>
      <c r="AS811" s="246"/>
      <c r="AT811" s="246"/>
      <c r="AU811" s="247">
        <v>76052.310000000012</v>
      </c>
      <c r="AV811" s="246"/>
      <c r="AW811" s="246"/>
      <c r="AX811" s="245">
        <v>1063</v>
      </c>
      <c r="AY811" s="245">
        <v>104019.76</v>
      </c>
      <c r="AZ811" s="246"/>
      <c r="BA811" s="246"/>
      <c r="BB811" s="245">
        <v>62328.499999999993</v>
      </c>
      <c r="BC811" s="246"/>
      <c r="BD811" s="246"/>
      <c r="BE811" s="246"/>
      <c r="BF811" s="245">
        <v>67865.510000000009</v>
      </c>
      <c r="BG811" s="246"/>
      <c r="BH811" s="246"/>
      <c r="BI811" s="246"/>
      <c r="BJ811" s="246"/>
      <c r="BK811" s="246"/>
      <c r="BL811" s="245">
        <v>36377.18</v>
      </c>
      <c r="BM811" s="247">
        <f t="shared" si="25"/>
        <v>271653.95</v>
      </c>
      <c r="BN811" s="246"/>
      <c r="BO811" s="246"/>
      <c r="BP811" s="246"/>
      <c r="BQ811" s="246"/>
      <c r="BR811" s="246"/>
      <c r="BS811" s="246"/>
      <c r="BT811" s="256"/>
      <c r="BU811" s="245">
        <v>517856.31000000011</v>
      </c>
      <c r="BV811" s="245">
        <v>2531.3099999999995</v>
      </c>
      <c r="BW811" s="246"/>
      <c r="BX811" s="246"/>
      <c r="BY811" s="247">
        <v>520387.62000000011</v>
      </c>
      <c r="BZ811" s="245">
        <v>134171.34</v>
      </c>
      <c r="CA811" s="245">
        <v>15644.24</v>
      </c>
      <c r="CB811" s="247">
        <v>149815.57999999999</v>
      </c>
      <c r="CC811" s="256"/>
      <c r="CD811" s="256"/>
      <c r="CE811" s="247">
        <v>106841220.33</v>
      </c>
      <c r="CG811" s="225"/>
      <c r="CH811" s="225"/>
    </row>
    <row r="812" spans="2:86" ht="15" customHeight="1">
      <c r="B812" s="314"/>
      <c r="C812" s="315" t="s">
        <v>648</v>
      </c>
      <c r="D812" s="316"/>
      <c r="E812" s="197"/>
      <c r="F812" s="245">
        <v>1382623.86</v>
      </c>
      <c r="G812" s="245">
        <v>49654671.68</v>
      </c>
      <c r="H812" s="246"/>
      <c r="I812" s="246"/>
      <c r="J812" s="246"/>
      <c r="K812" s="246"/>
      <c r="L812" s="317">
        <v>51037295.539999999</v>
      </c>
      <c r="M812" s="317"/>
      <c r="N812" s="246"/>
      <c r="O812" s="245">
        <v>25238.01</v>
      </c>
      <c r="P812" s="319"/>
      <c r="Q812" s="319"/>
      <c r="R812" s="246"/>
      <c r="S812" s="246"/>
      <c r="T812" s="247">
        <v>25238.01</v>
      </c>
      <c r="U812" s="246"/>
      <c r="V812" s="245">
        <v>8667513.3999999985</v>
      </c>
      <c r="W812" s="245">
        <v>2074727.63</v>
      </c>
      <c r="X812" s="245">
        <v>906837.15999999992</v>
      </c>
      <c r="Y812" s="245">
        <v>421127.84</v>
      </c>
      <c r="Z812" s="245">
        <v>530810.17000000004</v>
      </c>
      <c r="AA812" s="246"/>
      <c r="AB812" s="245">
        <v>50489.56</v>
      </c>
      <c r="AC812" s="246"/>
      <c r="AD812" s="246"/>
      <c r="AE812" s="247">
        <v>12651505.759999998</v>
      </c>
      <c r="AF812" s="246"/>
      <c r="AG812" s="246"/>
      <c r="AH812" s="246"/>
      <c r="AI812" s="246"/>
      <c r="AJ812" s="246"/>
      <c r="AK812" s="246"/>
      <c r="AL812" s="246"/>
      <c r="AM812" s="256"/>
      <c r="AN812" s="247">
        <f t="shared" si="24"/>
        <v>63714039.309999995</v>
      </c>
      <c r="AO812" s="246"/>
      <c r="AP812" s="246"/>
      <c r="AQ812" s="246"/>
      <c r="AR812" s="246"/>
      <c r="AS812" s="246"/>
      <c r="AT812" s="246"/>
      <c r="AU812" s="256"/>
      <c r="AV812" s="246"/>
      <c r="AW812" s="246"/>
      <c r="AX812" s="246"/>
      <c r="AY812" s="246"/>
      <c r="AZ812" s="246"/>
      <c r="BA812" s="246"/>
      <c r="BB812" s="245">
        <v>62328.5</v>
      </c>
      <c r="BC812" s="246"/>
      <c r="BD812" s="246"/>
      <c r="BE812" s="246"/>
      <c r="BF812" s="246"/>
      <c r="BG812" s="246"/>
      <c r="BH812" s="246"/>
      <c r="BI812" s="246"/>
      <c r="BJ812" s="246"/>
      <c r="BK812" s="246"/>
      <c r="BL812" s="246"/>
      <c r="BM812" s="247">
        <f t="shared" si="25"/>
        <v>62328.5</v>
      </c>
      <c r="BN812" s="246"/>
      <c r="BO812" s="246"/>
      <c r="BP812" s="246"/>
      <c r="BQ812" s="246"/>
      <c r="BR812" s="246"/>
      <c r="BS812" s="246"/>
      <c r="BT812" s="256"/>
      <c r="BU812" s="246"/>
      <c r="BV812" s="246"/>
      <c r="BW812" s="246"/>
      <c r="BX812" s="246"/>
      <c r="BY812" s="256"/>
      <c r="BZ812" s="246"/>
      <c r="CA812" s="246"/>
      <c r="CB812" s="256"/>
      <c r="CC812" s="247">
        <v>63714039.310000002</v>
      </c>
      <c r="CD812" s="247">
        <v>62328.5</v>
      </c>
      <c r="CE812" s="247">
        <v>63776367.809999995</v>
      </c>
      <c r="CG812" s="225"/>
      <c r="CH812" s="225"/>
    </row>
    <row r="813" spans="2:86" ht="15" customHeight="1">
      <c r="B813" s="314"/>
      <c r="C813" s="315" t="s">
        <v>649</v>
      </c>
      <c r="D813" s="316"/>
      <c r="E813" s="197">
        <v>1320635.42</v>
      </c>
      <c r="F813" s="245">
        <v>471795.20000000019</v>
      </c>
      <c r="G813" s="245">
        <v>13553575.880000003</v>
      </c>
      <c r="H813" s="245">
        <v>175</v>
      </c>
      <c r="I813" s="246"/>
      <c r="J813" s="245">
        <v>108961.66000000003</v>
      </c>
      <c r="K813" s="246"/>
      <c r="L813" s="317">
        <v>15455143.159999996</v>
      </c>
      <c r="M813" s="317"/>
      <c r="N813" s="246"/>
      <c r="O813" s="245">
        <v>10392.129999999997</v>
      </c>
      <c r="P813" s="318">
        <v>101.4</v>
      </c>
      <c r="Q813" s="318"/>
      <c r="R813" s="246"/>
      <c r="S813" s="246"/>
      <c r="T813" s="247">
        <v>10493.53</v>
      </c>
      <c r="U813" s="245">
        <v>6900181.9900000002</v>
      </c>
      <c r="V813" s="245">
        <v>16821730.910000004</v>
      </c>
      <c r="W813" s="245">
        <v>660654.43999999994</v>
      </c>
      <c r="X813" s="245">
        <v>112166.96000000008</v>
      </c>
      <c r="Y813" s="245">
        <v>180471.03000000003</v>
      </c>
      <c r="Z813" s="245">
        <v>99296.879999999888</v>
      </c>
      <c r="AA813" s="246"/>
      <c r="AB813" s="245">
        <v>231856.37</v>
      </c>
      <c r="AC813" s="245">
        <v>871717.8900000006</v>
      </c>
      <c r="AD813" s="246"/>
      <c r="AE813" s="247">
        <v>25878076.469999999</v>
      </c>
      <c r="AF813" s="245">
        <v>212352.02</v>
      </c>
      <c r="AG813" s="245">
        <v>553206.38</v>
      </c>
      <c r="AH813" s="246"/>
      <c r="AI813" s="246"/>
      <c r="AJ813" s="246"/>
      <c r="AK813" s="246"/>
      <c r="AL813" s="246"/>
      <c r="AM813" s="247">
        <v>765558.4</v>
      </c>
      <c r="AN813" s="247">
        <f t="shared" si="24"/>
        <v>42109271.559999995</v>
      </c>
      <c r="AO813" s="245">
        <v>76052.310000000012</v>
      </c>
      <c r="AP813" s="246"/>
      <c r="AQ813" s="246"/>
      <c r="AR813" s="246"/>
      <c r="AS813" s="246"/>
      <c r="AT813" s="246"/>
      <c r="AU813" s="247">
        <v>76052.310000000012</v>
      </c>
      <c r="AV813" s="246"/>
      <c r="AW813" s="246"/>
      <c r="AX813" s="245">
        <v>1063</v>
      </c>
      <c r="AY813" s="245">
        <v>104019.76</v>
      </c>
      <c r="AZ813" s="246"/>
      <c r="BA813" s="246"/>
      <c r="BB813" s="245">
        <v>0</v>
      </c>
      <c r="BC813" s="246"/>
      <c r="BD813" s="246"/>
      <c r="BE813" s="246"/>
      <c r="BF813" s="245">
        <v>67865.510000000009</v>
      </c>
      <c r="BG813" s="246"/>
      <c r="BH813" s="246"/>
      <c r="BI813" s="246"/>
      <c r="BJ813" s="246"/>
      <c r="BK813" s="246"/>
      <c r="BL813" s="245">
        <v>36377.18</v>
      </c>
      <c r="BM813" s="247">
        <f t="shared" si="25"/>
        <v>209325.45</v>
      </c>
      <c r="BN813" s="246"/>
      <c r="BO813" s="246"/>
      <c r="BP813" s="246"/>
      <c r="BQ813" s="246"/>
      <c r="BR813" s="246"/>
      <c r="BS813" s="246"/>
      <c r="BT813" s="256"/>
      <c r="BU813" s="245">
        <v>517856.31000000011</v>
      </c>
      <c r="BV813" s="245">
        <v>2531.3099999999995</v>
      </c>
      <c r="BW813" s="246"/>
      <c r="BX813" s="246"/>
      <c r="BY813" s="247">
        <v>520387.62000000011</v>
      </c>
      <c r="BZ813" s="245">
        <v>134171.34</v>
      </c>
      <c r="CA813" s="245">
        <v>15644.24</v>
      </c>
      <c r="CB813" s="247">
        <v>149815.57999999999</v>
      </c>
      <c r="CC813" s="256"/>
      <c r="CD813" s="256"/>
      <c r="CE813" s="247">
        <v>43064852.520000003</v>
      </c>
      <c r="CG813" s="225"/>
      <c r="CH813" s="225"/>
    </row>
    <row r="814" spans="2:86" ht="15" customHeight="1">
      <c r="B814" s="314" t="s">
        <v>301</v>
      </c>
      <c r="C814" s="315" t="s">
        <v>647</v>
      </c>
      <c r="D814" s="316"/>
      <c r="E814" s="197">
        <v>11825877.59</v>
      </c>
      <c r="F814" s="246"/>
      <c r="G814" s="245">
        <v>75201598.599999994</v>
      </c>
      <c r="H814" s="245">
        <v>1318006.93</v>
      </c>
      <c r="I814" s="245">
        <v>8330.76</v>
      </c>
      <c r="J814" s="245">
        <v>2101401.73</v>
      </c>
      <c r="K814" s="246"/>
      <c r="L814" s="317">
        <v>90455215.610000014</v>
      </c>
      <c r="M814" s="317"/>
      <c r="N814" s="246"/>
      <c r="O814" s="245">
        <v>190460.87</v>
      </c>
      <c r="P814" s="318">
        <v>1370723.8799999997</v>
      </c>
      <c r="Q814" s="318"/>
      <c r="R814" s="245">
        <v>71670.62999999999</v>
      </c>
      <c r="S814" s="246"/>
      <c r="T814" s="247">
        <v>1632855.3799999994</v>
      </c>
      <c r="U814" s="245">
        <v>25463544.720000003</v>
      </c>
      <c r="V814" s="245">
        <v>61711075.740000002</v>
      </c>
      <c r="W814" s="245">
        <v>8523595.5</v>
      </c>
      <c r="X814" s="245">
        <v>1181364.9099999999</v>
      </c>
      <c r="Y814" s="245">
        <v>232959.9</v>
      </c>
      <c r="Z814" s="245">
        <v>1699075.05</v>
      </c>
      <c r="AA814" s="246"/>
      <c r="AB814" s="245">
        <v>1252563.6099999999</v>
      </c>
      <c r="AC814" s="245">
        <v>10811794.940000001</v>
      </c>
      <c r="AD814" s="246"/>
      <c r="AE814" s="247">
        <v>110875974.37</v>
      </c>
      <c r="AF814" s="245">
        <v>3205464.99</v>
      </c>
      <c r="AG814" s="245">
        <v>1014244.89</v>
      </c>
      <c r="AH814" s="246"/>
      <c r="AI814" s="246"/>
      <c r="AJ814" s="246"/>
      <c r="AK814" s="246"/>
      <c r="AL814" s="246"/>
      <c r="AM814" s="247">
        <v>4219709.88</v>
      </c>
      <c r="AN814" s="247">
        <f t="shared" si="24"/>
        <v>207183755.24000001</v>
      </c>
      <c r="AO814" s="245">
        <v>165790.85</v>
      </c>
      <c r="AP814" s="246"/>
      <c r="AQ814" s="246"/>
      <c r="AR814" s="246"/>
      <c r="AS814" s="246"/>
      <c r="AT814" s="246"/>
      <c r="AU814" s="247">
        <v>165790.85</v>
      </c>
      <c r="AV814" s="246"/>
      <c r="AW814" s="245">
        <v>303550.73</v>
      </c>
      <c r="AX814" s="245">
        <v>985593.07</v>
      </c>
      <c r="AY814" s="245"/>
      <c r="AZ814" s="246"/>
      <c r="BA814" s="246"/>
      <c r="BB814" s="246"/>
      <c r="BC814" s="246"/>
      <c r="BD814" s="246"/>
      <c r="BE814" s="246"/>
      <c r="BF814" s="245">
        <v>165190.93</v>
      </c>
      <c r="BG814" s="246"/>
      <c r="BH814" s="246"/>
      <c r="BI814" s="246"/>
      <c r="BJ814" s="246"/>
      <c r="BK814" s="246"/>
      <c r="BL814" s="245">
        <v>570512.79999999981</v>
      </c>
      <c r="BM814" s="247">
        <f t="shared" si="25"/>
        <v>2024847.5299999996</v>
      </c>
      <c r="BN814" s="246"/>
      <c r="BO814" s="246"/>
      <c r="BP814" s="246"/>
      <c r="BQ814" s="246"/>
      <c r="BR814" s="246"/>
      <c r="BS814" s="246"/>
      <c r="BT814" s="256"/>
      <c r="BU814" s="245">
        <v>3372765.8299999996</v>
      </c>
      <c r="BV814" s="245">
        <v>2638.01</v>
      </c>
      <c r="BW814" s="246"/>
      <c r="BX814" s="246"/>
      <c r="BY814" s="247">
        <v>3375403.8399999994</v>
      </c>
      <c r="BZ814" s="245">
        <v>6864372.1400000006</v>
      </c>
      <c r="CA814" s="246"/>
      <c r="CB814" s="247">
        <v>6864372.1400000006</v>
      </c>
      <c r="CC814" s="256"/>
      <c r="CD814" s="256"/>
      <c r="CE814" s="247">
        <v>219614510.25999999</v>
      </c>
      <c r="CG814" s="225"/>
      <c r="CH814" s="225"/>
    </row>
    <row r="815" spans="2:86" ht="15" customHeight="1">
      <c r="B815" s="314"/>
      <c r="C815" s="315" t="s">
        <v>648</v>
      </c>
      <c r="D815" s="316"/>
      <c r="E815" s="197"/>
      <c r="F815" s="246"/>
      <c r="G815" s="245">
        <v>38002633.109999999</v>
      </c>
      <c r="H815" s="245">
        <v>33585.22</v>
      </c>
      <c r="I815" s="245">
        <v>8177.54</v>
      </c>
      <c r="J815" s="246"/>
      <c r="K815" s="246"/>
      <c r="L815" s="317">
        <v>38044395.869999997</v>
      </c>
      <c r="M815" s="317"/>
      <c r="N815" s="246"/>
      <c r="O815" s="245">
        <v>179171.36</v>
      </c>
      <c r="P815" s="318">
        <v>1195701.8700000001</v>
      </c>
      <c r="Q815" s="318"/>
      <c r="R815" s="246"/>
      <c r="S815" s="246"/>
      <c r="T815" s="247">
        <v>1374873.23</v>
      </c>
      <c r="U815" s="246"/>
      <c r="V815" s="245">
        <v>14504528.529999997</v>
      </c>
      <c r="W815" s="245">
        <v>7007485.8499999996</v>
      </c>
      <c r="X815" s="245">
        <v>1119528.04</v>
      </c>
      <c r="Y815" s="245">
        <v>195947.6</v>
      </c>
      <c r="Z815" s="245">
        <v>1542361.1</v>
      </c>
      <c r="AA815" s="246"/>
      <c r="AB815" s="245">
        <v>1183726.1900000002</v>
      </c>
      <c r="AC815" s="246"/>
      <c r="AD815" s="246"/>
      <c r="AE815" s="247">
        <v>25553577.309999999</v>
      </c>
      <c r="AF815" s="245">
        <v>10000</v>
      </c>
      <c r="AG815" s="246"/>
      <c r="AH815" s="246"/>
      <c r="AI815" s="246"/>
      <c r="AJ815" s="246"/>
      <c r="AK815" s="246"/>
      <c r="AL815" s="246"/>
      <c r="AM815" s="247">
        <v>10000</v>
      </c>
      <c r="AN815" s="247">
        <f t="shared" si="24"/>
        <v>64982846.409999996</v>
      </c>
      <c r="AO815" s="245">
        <v>27909.3</v>
      </c>
      <c r="AP815" s="246"/>
      <c r="AQ815" s="246"/>
      <c r="AR815" s="246"/>
      <c r="AS815" s="246"/>
      <c r="AT815" s="246"/>
      <c r="AU815" s="247">
        <v>27909.3</v>
      </c>
      <c r="AV815" s="246"/>
      <c r="AW815" s="245">
        <v>242137</v>
      </c>
      <c r="AX815" s="245">
        <v>902506</v>
      </c>
      <c r="AY815" s="246"/>
      <c r="AZ815" s="246"/>
      <c r="BA815" s="246"/>
      <c r="BB815" s="245"/>
      <c r="BC815" s="246"/>
      <c r="BD815" s="246"/>
      <c r="BE815" s="246"/>
      <c r="BF815" s="246"/>
      <c r="BG815" s="246"/>
      <c r="BH815" s="246"/>
      <c r="BI815" s="246"/>
      <c r="BJ815" s="246"/>
      <c r="BK815" s="246"/>
      <c r="BL815" s="245">
        <v>73536</v>
      </c>
      <c r="BM815" s="247">
        <f t="shared" si="25"/>
        <v>1218179</v>
      </c>
      <c r="BN815" s="246"/>
      <c r="BO815" s="246"/>
      <c r="BP815" s="246"/>
      <c r="BQ815" s="246"/>
      <c r="BR815" s="246"/>
      <c r="BS815" s="246"/>
      <c r="BT815" s="256"/>
      <c r="BU815" s="246"/>
      <c r="BV815" s="246"/>
      <c r="BW815" s="246"/>
      <c r="BX815" s="246"/>
      <c r="BY815" s="256"/>
      <c r="BZ815" s="246"/>
      <c r="CA815" s="246"/>
      <c r="CB815" s="256"/>
      <c r="CC815" s="247">
        <v>64972846.409999989</v>
      </c>
      <c r="CD815" s="247">
        <v>1256428.4099999997</v>
      </c>
      <c r="CE815" s="247">
        <v>66229274.819999985</v>
      </c>
      <c r="CG815" s="225"/>
      <c r="CH815" s="225"/>
    </row>
    <row r="816" spans="2:86" ht="15" customHeight="1">
      <c r="B816" s="314"/>
      <c r="C816" s="315" t="s">
        <v>649</v>
      </c>
      <c r="D816" s="316"/>
      <c r="E816" s="197">
        <v>11825877.59</v>
      </c>
      <c r="F816" s="246"/>
      <c r="G816" s="245">
        <v>37198965.489999995</v>
      </c>
      <c r="H816" s="245">
        <v>1284421.71</v>
      </c>
      <c r="I816" s="245">
        <v>153.22000000000025</v>
      </c>
      <c r="J816" s="245">
        <v>2101401.73</v>
      </c>
      <c r="K816" s="246"/>
      <c r="L816" s="317">
        <v>52410819.740000017</v>
      </c>
      <c r="M816" s="317"/>
      <c r="N816" s="246"/>
      <c r="O816" s="245">
        <v>11289.510000000009</v>
      </c>
      <c r="P816" s="318">
        <v>175022.00999999954</v>
      </c>
      <c r="Q816" s="318"/>
      <c r="R816" s="245">
        <v>71670.62999999999</v>
      </c>
      <c r="S816" s="246"/>
      <c r="T816" s="247">
        <v>257982.14999999944</v>
      </c>
      <c r="U816" s="245">
        <v>25463544.720000003</v>
      </c>
      <c r="V816" s="245">
        <v>47206547.210000008</v>
      </c>
      <c r="W816" s="245">
        <v>1516109.6500000004</v>
      </c>
      <c r="X816" s="245">
        <v>61836.869999999879</v>
      </c>
      <c r="Y816" s="245">
        <v>37012.299999999988</v>
      </c>
      <c r="Z816" s="245">
        <v>156713.94999999995</v>
      </c>
      <c r="AA816" s="246"/>
      <c r="AB816" s="245">
        <v>68837.419999999693</v>
      </c>
      <c r="AC816" s="245">
        <v>10811794.940000001</v>
      </c>
      <c r="AD816" s="246"/>
      <c r="AE816" s="247">
        <v>85322397.060000002</v>
      </c>
      <c r="AF816" s="245">
        <v>3195464.99</v>
      </c>
      <c r="AG816" s="245">
        <v>1014244.89</v>
      </c>
      <c r="AH816" s="246"/>
      <c r="AI816" s="246"/>
      <c r="AJ816" s="246"/>
      <c r="AK816" s="246"/>
      <c r="AL816" s="246"/>
      <c r="AM816" s="247">
        <v>4209709.88</v>
      </c>
      <c r="AN816" s="247">
        <f t="shared" si="24"/>
        <v>142200908.83000001</v>
      </c>
      <c r="AO816" s="245">
        <v>137881.55000000002</v>
      </c>
      <c r="AP816" s="246"/>
      <c r="AQ816" s="246"/>
      <c r="AR816" s="246"/>
      <c r="AS816" s="246"/>
      <c r="AT816" s="246"/>
      <c r="AU816" s="247">
        <v>137881.55000000002</v>
      </c>
      <c r="AV816" s="246"/>
      <c r="AW816" s="245">
        <v>61413.729999999981</v>
      </c>
      <c r="AX816" s="245">
        <v>83087.069999999949</v>
      </c>
      <c r="AY816" s="245"/>
      <c r="AZ816" s="246"/>
      <c r="BA816" s="246"/>
      <c r="BB816" s="245"/>
      <c r="BC816" s="246"/>
      <c r="BD816" s="246"/>
      <c r="BE816" s="246"/>
      <c r="BF816" s="245">
        <v>165190.93</v>
      </c>
      <c r="BG816" s="246"/>
      <c r="BH816" s="246"/>
      <c r="BI816" s="246"/>
      <c r="BJ816" s="246"/>
      <c r="BK816" s="246"/>
      <c r="BL816" s="245">
        <v>496976.79999999981</v>
      </c>
      <c r="BM816" s="247">
        <f t="shared" si="25"/>
        <v>806668.5299999998</v>
      </c>
      <c r="BN816" s="246"/>
      <c r="BO816" s="246"/>
      <c r="BP816" s="246"/>
      <c r="BQ816" s="246"/>
      <c r="BR816" s="246"/>
      <c r="BS816" s="246"/>
      <c r="BT816" s="256"/>
      <c r="BU816" s="245">
        <v>3372765.8299999996</v>
      </c>
      <c r="BV816" s="245">
        <v>2638.01</v>
      </c>
      <c r="BW816" s="246"/>
      <c r="BX816" s="246"/>
      <c r="BY816" s="247">
        <v>3375403.8399999994</v>
      </c>
      <c r="BZ816" s="245">
        <v>6864372.1400000006</v>
      </c>
      <c r="CA816" s="246"/>
      <c r="CB816" s="247">
        <v>6864372.1400000006</v>
      </c>
      <c r="CC816" s="256"/>
      <c r="CD816" s="256"/>
      <c r="CE816" s="247">
        <v>153385235.44</v>
      </c>
      <c r="CG816" s="225"/>
      <c r="CH816" s="225"/>
    </row>
    <row r="817" spans="2:86" ht="15" customHeight="1">
      <c r="B817" s="314" t="s">
        <v>302</v>
      </c>
      <c r="C817" s="315" t="s">
        <v>647</v>
      </c>
      <c r="D817" s="316"/>
      <c r="E817" s="197">
        <v>12927272.319999998</v>
      </c>
      <c r="F817" s="245">
        <v>182493.99</v>
      </c>
      <c r="G817" s="245">
        <v>34697576.920000002</v>
      </c>
      <c r="H817" s="245">
        <v>399067.39</v>
      </c>
      <c r="I817" s="245">
        <v>1642579.41</v>
      </c>
      <c r="J817" s="245">
        <v>683774.17999999935</v>
      </c>
      <c r="K817" s="245">
        <v>54377.4</v>
      </c>
      <c r="L817" s="317">
        <v>50587141.609999999</v>
      </c>
      <c r="M817" s="317"/>
      <c r="N817" s="245">
        <v>62920</v>
      </c>
      <c r="O817" s="245">
        <v>201907.29</v>
      </c>
      <c r="P817" s="318">
        <v>843.21</v>
      </c>
      <c r="Q817" s="318"/>
      <c r="R817" s="245">
        <v>343512.06</v>
      </c>
      <c r="S817" s="246"/>
      <c r="T817" s="247">
        <v>609182.56000000006</v>
      </c>
      <c r="U817" s="245">
        <v>24737509.880000003</v>
      </c>
      <c r="V817" s="245">
        <v>70821568.819999993</v>
      </c>
      <c r="W817" s="245">
        <v>7773821.5899999999</v>
      </c>
      <c r="X817" s="245">
        <v>1779495.51</v>
      </c>
      <c r="Y817" s="245">
        <v>65869.319999999992</v>
      </c>
      <c r="Z817" s="245">
        <v>4300557.78</v>
      </c>
      <c r="AA817" s="246"/>
      <c r="AB817" s="245">
        <v>3726368.37</v>
      </c>
      <c r="AC817" s="245">
        <v>1712739.81</v>
      </c>
      <c r="AD817" s="245">
        <v>7.2759576141834259E-12</v>
      </c>
      <c r="AE817" s="247">
        <v>114917931.08</v>
      </c>
      <c r="AF817" s="245">
        <v>3564012.98</v>
      </c>
      <c r="AG817" s="245">
        <v>2076933.27</v>
      </c>
      <c r="AH817" s="246"/>
      <c r="AI817" s="246"/>
      <c r="AJ817" s="246"/>
      <c r="AK817" s="246"/>
      <c r="AL817" s="246"/>
      <c r="AM817" s="247">
        <v>5640946.25</v>
      </c>
      <c r="AN817" s="247">
        <f t="shared" si="24"/>
        <v>171755201.5</v>
      </c>
      <c r="AO817" s="245">
        <v>362116.74999999994</v>
      </c>
      <c r="AP817" s="246"/>
      <c r="AQ817" s="246"/>
      <c r="AR817" s="246"/>
      <c r="AS817" s="246"/>
      <c r="AT817" s="246"/>
      <c r="AU817" s="247">
        <v>362116.74999999994</v>
      </c>
      <c r="AV817" s="245">
        <v>1599.7100000000466</v>
      </c>
      <c r="AW817" s="245">
        <v>1151.2099999999991</v>
      </c>
      <c r="AX817" s="245">
        <v>82476.989999999991</v>
      </c>
      <c r="AY817" s="245">
        <v>45883.7</v>
      </c>
      <c r="AZ817" s="245">
        <v>9009.6200000000026</v>
      </c>
      <c r="BA817" s="246"/>
      <c r="BB817" s="245">
        <v>348032.28</v>
      </c>
      <c r="BC817" s="246"/>
      <c r="BD817" s="246"/>
      <c r="BE817" s="246"/>
      <c r="BF817" s="245">
        <v>216885.31</v>
      </c>
      <c r="BG817" s="246"/>
      <c r="BH817" s="246"/>
      <c r="BI817" s="246"/>
      <c r="BJ817" s="246"/>
      <c r="BK817" s="245">
        <v>5.4569682106375694E-12</v>
      </c>
      <c r="BL817" s="245">
        <v>283275.38999999996</v>
      </c>
      <c r="BM817" s="247">
        <f t="shared" si="25"/>
        <v>988314.21</v>
      </c>
      <c r="BN817" s="246"/>
      <c r="BO817" s="246"/>
      <c r="BP817" s="246"/>
      <c r="BQ817" s="246"/>
      <c r="BR817" s="246"/>
      <c r="BS817" s="246"/>
      <c r="BT817" s="256"/>
      <c r="BU817" s="245">
        <v>2286696.7099999995</v>
      </c>
      <c r="BV817" s="245">
        <v>26428.80999999995</v>
      </c>
      <c r="BW817" s="246"/>
      <c r="BX817" s="246"/>
      <c r="BY817" s="247">
        <v>2313125.5199999996</v>
      </c>
      <c r="BZ817" s="245">
        <v>1801697.64</v>
      </c>
      <c r="CA817" s="245">
        <v>120622.42000000001</v>
      </c>
      <c r="CB817" s="247">
        <v>1922320.06</v>
      </c>
      <c r="CC817" s="256"/>
      <c r="CD817" s="256"/>
      <c r="CE817" s="247">
        <v>177341078.03999999</v>
      </c>
      <c r="CG817" s="225"/>
      <c r="CH817" s="225"/>
    </row>
    <row r="818" spans="2:86" ht="15" customHeight="1">
      <c r="B818" s="314"/>
      <c r="C818" s="315" t="s">
        <v>648</v>
      </c>
      <c r="D818" s="316"/>
      <c r="E818" s="197"/>
      <c r="F818" s="245">
        <v>29250</v>
      </c>
      <c r="G818" s="245">
        <v>13608266.699999999</v>
      </c>
      <c r="H818" s="245">
        <v>17301.12</v>
      </c>
      <c r="I818" s="245">
        <v>1545487.83</v>
      </c>
      <c r="J818" s="246"/>
      <c r="K818" s="246"/>
      <c r="L818" s="317">
        <v>15200305.649999999</v>
      </c>
      <c r="M818" s="317"/>
      <c r="N818" s="245">
        <v>62920</v>
      </c>
      <c r="O818" s="245">
        <v>134591.4</v>
      </c>
      <c r="P818" s="318">
        <v>172.35</v>
      </c>
      <c r="Q818" s="318"/>
      <c r="R818" s="246"/>
      <c r="S818" s="246"/>
      <c r="T818" s="247">
        <v>197683.75</v>
      </c>
      <c r="U818" s="246"/>
      <c r="V818" s="245">
        <v>8993119.3300000001</v>
      </c>
      <c r="W818" s="245">
        <v>6106956.96</v>
      </c>
      <c r="X818" s="245">
        <v>1588193.5</v>
      </c>
      <c r="Y818" s="245">
        <v>54652.45</v>
      </c>
      <c r="Z818" s="245">
        <v>3938711.5000000005</v>
      </c>
      <c r="AA818" s="246"/>
      <c r="AB818" s="245">
        <v>2284386.6800000002</v>
      </c>
      <c r="AC818" s="246"/>
      <c r="AD818" s="246"/>
      <c r="AE818" s="247">
        <v>22966020.419999998</v>
      </c>
      <c r="AF818" s="246"/>
      <c r="AG818" s="246"/>
      <c r="AH818" s="246"/>
      <c r="AI818" s="246"/>
      <c r="AJ818" s="246"/>
      <c r="AK818" s="246"/>
      <c r="AL818" s="246"/>
      <c r="AM818" s="256"/>
      <c r="AN818" s="247">
        <f t="shared" si="24"/>
        <v>38364009.819999993</v>
      </c>
      <c r="AO818" s="246"/>
      <c r="AP818" s="246"/>
      <c r="AQ818" s="246"/>
      <c r="AR818" s="246"/>
      <c r="AS818" s="246"/>
      <c r="AT818" s="246"/>
      <c r="AU818" s="256"/>
      <c r="AV818" s="246"/>
      <c r="AW818" s="246"/>
      <c r="AX818" s="246"/>
      <c r="AY818" s="246"/>
      <c r="AZ818" s="246"/>
      <c r="BA818" s="246"/>
      <c r="BB818" s="245">
        <v>347937.28000000003</v>
      </c>
      <c r="BC818" s="246"/>
      <c r="BD818" s="246"/>
      <c r="BE818" s="246"/>
      <c r="BF818" s="246"/>
      <c r="BG818" s="246"/>
      <c r="BH818" s="246"/>
      <c r="BI818" s="246"/>
      <c r="BJ818" s="246"/>
      <c r="BK818" s="246"/>
      <c r="BL818" s="245">
        <v>13092.78</v>
      </c>
      <c r="BM818" s="247">
        <f t="shared" si="25"/>
        <v>361030.06000000006</v>
      </c>
      <c r="BN818" s="246"/>
      <c r="BO818" s="246"/>
      <c r="BP818" s="246"/>
      <c r="BQ818" s="246"/>
      <c r="BR818" s="246"/>
      <c r="BS818" s="246"/>
      <c r="BT818" s="256"/>
      <c r="BU818" s="246"/>
      <c r="BV818" s="246"/>
      <c r="BW818" s="246"/>
      <c r="BX818" s="246"/>
      <c r="BY818" s="256"/>
      <c r="BZ818" s="246"/>
      <c r="CA818" s="246"/>
      <c r="CB818" s="256"/>
      <c r="CC818" s="247">
        <v>38364009.82</v>
      </c>
      <c r="CD818" s="247">
        <v>361030.06</v>
      </c>
      <c r="CE818" s="247">
        <v>38725039.879999995</v>
      </c>
      <c r="CG818" s="225"/>
      <c r="CH818" s="225"/>
    </row>
    <row r="819" spans="2:86" ht="15" customHeight="1">
      <c r="B819" s="314"/>
      <c r="C819" s="315" t="s">
        <v>649</v>
      </c>
      <c r="D819" s="316"/>
      <c r="E819" s="197">
        <v>12927272.319999998</v>
      </c>
      <c r="F819" s="245">
        <v>153243.99</v>
      </c>
      <c r="G819" s="245">
        <v>21089310.220000003</v>
      </c>
      <c r="H819" s="245">
        <v>381766.27</v>
      </c>
      <c r="I819" s="245">
        <v>97091.579999999842</v>
      </c>
      <c r="J819" s="245">
        <v>683774.17999999935</v>
      </c>
      <c r="K819" s="245">
        <v>54377.4</v>
      </c>
      <c r="L819" s="317">
        <v>35386835.960000001</v>
      </c>
      <c r="M819" s="317"/>
      <c r="N819" s="246"/>
      <c r="O819" s="245">
        <v>67315.890000000014</v>
      </c>
      <c r="P819" s="318">
        <v>670.86</v>
      </c>
      <c r="Q819" s="318"/>
      <c r="R819" s="245">
        <v>343512.06</v>
      </c>
      <c r="S819" s="246"/>
      <c r="T819" s="247">
        <v>411498.81000000006</v>
      </c>
      <c r="U819" s="245">
        <v>24737509.880000003</v>
      </c>
      <c r="V819" s="245">
        <v>61828449.489999995</v>
      </c>
      <c r="W819" s="245">
        <v>1666864.63</v>
      </c>
      <c r="X819" s="245">
        <v>191302.01</v>
      </c>
      <c r="Y819" s="245">
        <v>11216.869999999995</v>
      </c>
      <c r="Z819" s="245">
        <v>361846.2799999998</v>
      </c>
      <c r="AA819" s="246"/>
      <c r="AB819" s="245">
        <v>1441981.69</v>
      </c>
      <c r="AC819" s="245">
        <v>1712739.81</v>
      </c>
      <c r="AD819" s="245">
        <v>7.2759576141834259E-12</v>
      </c>
      <c r="AE819" s="247">
        <v>91951910.659999996</v>
      </c>
      <c r="AF819" s="245">
        <v>3564012.98</v>
      </c>
      <c r="AG819" s="245">
        <v>2076933.27</v>
      </c>
      <c r="AH819" s="246"/>
      <c r="AI819" s="246"/>
      <c r="AJ819" s="246"/>
      <c r="AK819" s="246"/>
      <c r="AL819" s="246"/>
      <c r="AM819" s="247">
        <v>5640946.25</v>
      </c>
      <c r="AN819" s="247">
        <f t="shared" si="24"/>
        <v>133391191.68000001</v>
      </c>
      <c r="AO819" s="245">
        <v>362116.74999999994</v>
      </c>
      <c r="AP819" s="246"/>
      <c r="AQ819" s="246"/>
      <c r="AR819" s="246"/>
      <c r="AS819" s="246"/>
      <c r="AT819" s="246"/>
      <c r="AU819" s="247">
        <v>362116.74999999994</v>
      </c>
      <c r="AV819" s="245">
        <v>1599.7100000000466</v>
      </c>
      <c r="AW819" s="245">
        <v>1151.2099999999991</v>
      </c>
      <c r="AX819" s="245">
        <v>82476.989999999991</v>
      </c>
      <c r="AY819" s="245">
        <v>45883.7</v>
      </c>
      <c r="AZ819" s="245">
        <v>9009.6200000000026</v>
      </c>
      <c r="BA819" s="246"/>
      <c r="BB819" s="245">
        <v>95</v>
      </c>
      <c r="BC819" s="246"/>
      <c r="BD819" s="246"/>
      <c r="BE819" s="246"/>
      <c r="BF819" s="245">
        <v>216885.31</v>
      </c>
      <c r="BG819" s="246"/>
      <c r="BH819" s="246"/>
      <c r="BI819" s="246"/>
      <c r="BJ819" s="246"/>
      <c r="BK819" s="245">
        <v>5.4569682106375694E-12</v>
      </c>
      <c r="BL819" s="245">
        <v>270182.60999999993</v>
      </c>
      <c r="BM819" s="247">
        <f t="shared" si="25"/>
        <v>627284.14999999991</v>
      </c>
      <c r="BN819" s="246"/>
      <c r="BO819" s="246"/>
      <c r="BP819" s="246"/>
      <c r="BQ819" s="246"/>
      <c r="BR819" s="246"/>
      <c r="BS819" s="246"/>
      <c r="BT819" s="256"/>
      <c r="BU819" s="245">
        <v>2286696.7099999995</v>
      </c>
      <c r="BV819" s="245">
        <v>26428.80999999995</v>
      </c>
      <c r="BW819" s="246"/>
      <c r="BX819" s="246"/>
      <c r="BY819" s="247">
        <v>2313125.5199999996</v>
      </c>
      <c r="BZ819" s="245">
        <v>1801697.64</v>
      </c>
      <c r="CA819" s="245">
        <v>120622.42000000001</v>
      </c>
      <c r="CB819" s="247">
        <v>1922320.06</v>
      </c>
      <c r="CC819" s="256"/>
      <c r="CD819" s="256"/>
      <c r="CE819" s="247">
        <v>138616038.16</v>
      </c>
      <c r="CG819" s="225"/>
      <c r="CH819" s="225"/>
    </row>
    <row r="820" spans="2:86" ht="15" customHeight="1">
      <c r="B820" s="314" t="s">
        <v>303</v>
      </c>
      <c r="C820" s="315" t="s">
        <v>647</v>
      </c>
      <c r="D820" s="316"/>
      <c r="E820" s="197">
        <v>1420397.97</v>
      </c>
      <c r="F820" s="246"/>
      <c r="G820" s="245">
        <v>78767190.160000011</v>
      </c>
      <c r="H820" s="246"/>
      <c r="I820" s="246"/>
      <c r="J820" s="245">
        <v>432960.63000000006</v>
      </c>
      <c r="K820" s="246"/>
      <c r="L820" s="317">
        <v>80620548.760000005</v>
      </c>
      <c r="M820" s="317"/>
      <c r="N820" s="246"/>
      <c r="O820" s="245">
        <v>781206.87</v>
      </c>
      <c r="P820" s="319"/>
      <c r="Q820" s="319"/>
      <c r="R820" s="245">
        <v>39040.199999999997</v>
      </c>
      <c r="S820" s="246"/>
      <c r="T820" s="247">
        <v>820247.07</v>
      </c>
      <c r="U820" s="245">
        <v>5015166.8899999997</v>
      </c>
      <c r="V820" s="245">
        <v>23825540.120000001</v>
      </c>
      <c r="W820" s="245">
        <v>1827722.74</v>
      </c>
      <c r="X820" s="245">
        <v>683506.75</v>
      </c>
      <c r="Y820" s="245">
        <v>30096.819999999996</v>
      </c>
      <c r="Z820" s="245">
        <v>824819.41</v>
      </c>
      <c r="AA820" s="246"/>
      <c r="AB820" s="245">
        <v>327948.68999999994</v>
      </c>
      <c r="AC820" s="245">
        <v>1624097.05</v>
      </c>
      <c r="AD820" s="246"/>
      <c r="AE820" s="247">
        <v>34158898.469999999</v>
      </c>
      <c r="AF820" s="245">
        <v>774736.38</v>
      </c>
      <c r="AG820" s="245">
        <v>554553.62</v>
      </c>
      <c r="AH820" s="246"/>
      <c r="AI820" s="245">
        <v>1524890.75</v>
      </c>
      <c r="AJ820" s="246"/>
      <c r="AK820" s="246"/>
      <c r="AL820" s="246"/>
      <c r="AM820" s="247">
        <v>2854180.75</v>
      </c>
      <c r="AN820" s="247">
        <f t="shared" si="24"/>
        <v>118453875.05</v>
      </c>
      <c r="AO820" s="245">
        <v>71319.249999999985</v>
      </c>
      <c r="AP820" s="246"/>
      <c r="AQ820" s="246"/>
      <c r="AR820" s="246"/>
      <c r="AS820" s="245">
        <v>78822.170000000013</v>
      </c>
      <c r="AT820" s="246"/>
      <c r="AU820" s="247">
        <v>150141.41999999998</v>
      </c>
      <c r="AV820" s="246"/>
      <c r="AW820" s="245">
        <v>9618.02</v>
      </c>
      <c r="AX820" s="246"/>
      <c r="AY820" s="246"/>
      <c r="AZ820" s="245">
        <v>9</v>
      </c>
      <c r="BA820" s="246"/>
      <c r="BB820" s="245">
        <v>6674.83</v>
      </c>
      <c r="BC820" s="246"/>
      <c r="BD820" s="246"/>
      <c r="BE820" s="246"/>
      <c r="BF820" s="245">
        <v>126836.03000000001</v>
      </c>
      <c r="BG820" s="246"/>
      <c r="BH820" s="246"/>
      <c r="BI820" s="246"/>
      <c r="BJ820" s="246"/>
      <c r="BK820" s="246"/>
      <c r="BL820" s="245">
        <v>88144.00999999998</v>
      </c>
      <c r="BM820" s="247">
        <f t="shared" si="25"/>
        <v>231281.88999999998</v>
      </c>
      <c r="BN820" s="246"/>
      <c r="BO820" s="246"/>
      <c r="BP820" s="246"/>
      <c r="BQ820" s="246"/>
      <c r="BR820" s="246"/>
      <c r="BS820" s="246"/>
      <c r="BT820" s="256"/>
      <c r="BU820" s="245">
        <v>948422.76</v>
      </c>
      <c r="BV820" s="245">
        <v>1253.2999999999997</v>
      </c>
      <c r="BW820" s="246"/>
      <c r="BX820" s="246"/>
      <c r="BY820" s="247">
        <v>949676.06</v>
      </c>
      <c r="BZ820" s="245">
        <v>1317817.5599999998</v>
      </c>
      <c r="CA820" s="245">
        <v>43085.44999999999</v>
      </c>
      <c r="CB820" s="247">
        <v>1360903.0099999998</v>
      </c>
      <c r="CC820" s="256"/>
      <c r="CD820" s="256"/>
      <c r="CE820" s="247">
        <v>121145877.42999999</v>
      </c>
      <c r="CG820" s="225"/>
      <c r="CH820" s="225"/>
    </row>
    <row r="821" spans="2:86" ht="15" customHeight="1">
      <c r="B821" s="314"/>
      <c r="C821" s="315" t="s">
        <v>648</v>
      </c>
      <c r="D821" s="316"/>
      <c r="E821" s="197"/>
      <c r="F821" s="246"/>
      <c r="G821" s="245">
        <v>55066162.329999991</v>
      </c>
      <c r="H821" s="246"/>
      <c r="I821" s="246"/>
      <c r="J821" s="246"/>
      <c r="K821" s="246"/>
      <c r="L821" s="317">
        <v>55066162.329999991</v>
      </c>
      <c r="M821" s="317"/>
      <c r="N821" s="246"/>
      <c r="O821" s="245">
        <v>728688.32</v>
      </c>
      <c r="P821" s="319"/>
      <c r="Q821" s="319"/>
      <c r="R821" s="246"/>
      <c r="S821" s="246"/>
      <c r="T821" s="247">
        <v>728688.32</v>
      </c>
      <c r="U821" s="246"/>
      <c r="V821" s="245">
        <v>6252112.6699999999</v>
      </c>
      <c r="W821" s="245">
        <v>1560441.79</v>
      </c>
      <c r="X821" s="245">
        <v>592131.64</v>
      </c>
      <c r="Y821" s="245">
        <v>28154.17</v>
      </c>
      <c r="Z821" s="245">
        <v>791747.73</v>
      </c>
      <c r="AA821" s="246"/>
      <c r="AB821" s="245">
        <v>273112.8</v>
      </c>
      <c r="AC821" s="246"/>
      <c r="AD821" s="246"/>
      <c r="AE821" s="247">
        <v>9497700.8000000007</v>
      </c>
      <c r="AF821" s="246"/>
      <c r="AG821" s="246"/>
      <c r="AH821" s="246"/>
      <c r="AI821" s="245">
        <v>90275.62999999999</v>
      </c>
      <c r="AJ821" s="246"/>
      <c r="AK821" s="246"/>
      <c r="AL821" s="246"/>
      <c r="AM821" s="247">
        <v>90275.62999999999</v>
      </c>
      <c r="AN821" s="247">
        <f t="shared" si="24"/>
        <v>65382827.079999991</v>
      </c>
      <c r="AO821" s="246"/>
      <c r="AP821" s="246"/>
      <c r="AQ821" s="246"/>
      <c r="AR821" s="246"/>
      <c r="AS821" s="246"/>
      <c r="AT821" s="246"/>
      <c r="AU821" s="256"/>
      <c r="AV821" s="246"/>
      <c r="AW821" s="246"/>
      <c r="AX821" s="246"/>
      <c r="AY821" s="246"/>
      <c r="AZ821" s="246"/>
      <c r="BA821" s="246"/>
      <c r="BB821" s="245">
        <v>5631.07</v>
      </c>
      <c r="BC821" s="246"/>
      <c r="BD821" s="246"/>
      <c r="BE821" s="246"/>
      <c r="BF821" s="246"/>
      <c r="BG821" s="246"/>
      <c r="BH821" s="246"/>
      <c r="BI821" s="246"/>
      <c r="BJ821" s="246"/>
      <c r="BK821" s="246"/>
      <c r="BL821" s="246"/>
      <c r="BM821" s="247">
        <f t="shared" si="25"/>
        <v>5631.07</v>
      </c>
      <c r="BN821" s="246"/>
      <c r="BO821" s="246"/>
      <c r="BP821" s="246"/>
      <c r="BQ821" s="246"/>
      <c r="BR821" s="246"/>
      <c r="BS821" s="246"/>
      <c r="BT821" s="256"/>
      <c r="BU821" s="246"/>
      <c r="BV821" s="246"/>
      <c r="BW821" s="246"/>
      <c r="BX821" s="246"/>
      <c r="BY821" s="256"/>
      <c r="BZ821" s="246"/>
      <c r="CA821" s="246"/>
      <c r="CB821" s="256"/>
      <c r="CC821" s="247">
        <v>65382827.079999991</v>
      </c>
      <c r="CD821" s="247">
        <v>5631.07</v>
      </c>
      <c r="CE821" s="247">
        <v>65388458.149999991</v>
      </c>
      <c r="CG821" s="225"/>
      <c r="CH821" s="225"/>
    </row>
    <row r="822" spans="2:86" ht="15" customHeight="1">
      <c r="B822" s="314"/>
      <c r="C822" s="315" t="s">
        <v>649</v>
      </c>
      <c r="D822" s="316"/>
      <c r="E822" s="197">
        <v>1420397.97</v>
      </c>
      <c r="F822" s="246"/>
      <c r="G822" s="245">
        <v>23701027.830000021</v>
      </c>
      <c r="H822" s="246"/>
      <c r="I822" s="246"/>
      <c r="J822" s="245">
        <v>432960.63000000006</v>
      </c>
      <c r="K822" s="246"/>
      <c r="L822" s="317">
        <v>25554386.430000015</v>
      </c>
      <c r="M822" s="317"/>
      <c r="N822" s="246"/>
      <c r="O822" s="245">
        <v>52518.54999999993</v>
      </c>
      <c r="P822" s="319"/>
      <c r="Q822" s="319"/>
      <c r="R822" s="245">
        <v>39040.199999999997</v>
      </c>
      <c r="S822" s="246"/>
      <c r="T822" s="247">
        <v>91558.749999999884</v>
      </c>
      <c r="U822" s="245">
        <v>5015166.8899999997</v>
      </c>
      <c r="V822" s="245">
        <v>17573427.450000003</v>
      </c>
      <c r="W822" s="245">
        <v>267280.94999999995</v>
      </c>
      <c r="X822" s="245">
        <v>91375.109999999986</v>
      </c>
      <c r="Y822" s="245">
        <v>1942.6499999999978</v>
      </c>
      <c r="Z822" s="245">
        <v>33071.680000000051</v>
      </c>
      <c r="AA822" s="246"/>
      <c r="AB822" s="245">
        <v>54835.889999999956</v>
      </c>
      <c r="AC822" s="245">
        <v>1624097.05</v>
      </c>
      <c r="AD822" s="246"/>
      <c r="AE822" s="247">
        <v>24661197.669999998</v>
      </c>
      <c r="AF822" s="245">
        <v>774736.38</v>
      </c>
      <c r="AG822" s="245">
        <v>554553.62</v>
      </c>
      <c r="AH822" s="246"/>
      <c r="AI822" s="245">
        <v>1434615.12</v>
      </c>
      <c r="AJ822" s="246"/>
      <c r="AK822" s="246"/>
      <c r="AL822" s="246"/>
      <c r="AM822" s="247">
        <v>2763905.12</v>
      </c>
      <c r="AN822" s="247">
        <f t="shared" si="24"/>
        <v>53071047.970000006</v>
      </c>
      <c r="AO822" s="245">
        <v>71319.249999999985</v>
      </c>
      <c r="AP822" s="246"/>
      <c r="AQ822" s="246"/>
      <c r="AR822" s="246"/>
      <c r="AS822" s="245">
        <v>78822.170000000013</v>
      </c>
      <c r="AT822" s="246"/>
      <c r="AU822" s="247">
        <v>150141.41999999998</v>
      </c>
      <c r="AV822" s="246"/>
      <c r="AW822" s="245">
        <v>9618.02</v>
      </c>
      <c r="AX822" s="246"/>
      <c r="AY822" s="246"/>
      <c r="AZ822" s="245">
        <v>9</v>
      </c>
      <c r="BA822" s="246"/>
      <c r="BB822" s="245">
        <v>1043.7600000000002</v>
      </c>
      <c r="BC822" s="246"/>
      <c r="BD822" s="246"/>
      <c r="BE822" s="246"/>
      <c r="BF822" s="245">
        <v>126836.03000000001</v>
      </c>
      <c r="BG822" s="246"/>
      <c r="BH822" s="246"/>
      <c r="BI822" s="246"/>
      <c r="BJ822" s="246"/>
      <c r="BK822" s="246"/>
      <c r="BL822" s="245">
        <v>88144.00999999998</v>
      </c>
      <c r="BM822" s="247">
        <f t="shared" si="25"/>
        <v>225650.82</v>
      </c>
      <c r="BN822" s="246"/>
      <c r="BO822" s="246"/>
      <c r="BP822" s="246"/>
      <c r="BQ822" s="246"/>
      <c r="BR822" s="246"/>
      <c r="BS822" s="246"/>
      <c r="BT822" s="256"/>
      <c r="BU822" s="245">
        <v>948422.76</v>
      </c>
      <c r="BV822" s="245">
        <v>1253.2999999999997</v>
      </c>
      <c r="BW822" s="246"/>
      <c r="BX822" s="246"/>
      <c r="BY822" s="247">
        <v>949676.06</v>
      </c>
      <c r="BZ822" s="245">
        <v>1317817.5599999998</v>
      </c>
      <c r="CA822" s="245">
        <v>43085.44999999999</v>
      </c>
      <c r="CB822" s="247">
        <v>1360903.0099999998</v>
      </c>
      <c r="CC822" s="256"/>
      <c r="CD822" s="256"/>
      <c r="CE822" s="247">
        <v>55757419.280000001</v>
      </c>
      <c r="CG822" s="225"/>
      <c r="CH822" s="225"/>
    </row>
    <row r="823" spans="2:86" ht="15" customHeight="1">
      <c r="B823" s="314" t="s">
        <v>304</v>
      </c>
      <c r="C823" s="315" t="s">
        <v>647</v>
      </c>
      <c r="D823" s="316"/>
      <c r="E823" s="197">
        <v>11679793.550000001</v>
      </c>
      <c r="F823" s="246"/>
      <c r="G823" s="245">
        <v>35652515.449999996</v>
      </c>
      <c r="H823" s="245">
        <v>61231.3</v>
      </c>
      <c r="I823" s="246"/>
      <c r="J823" s="245">
        <v>4926493.87</v>
      </c>
      <c r="K823" s="246"/>
      <c r="L823" s="317">
        <v>52320034.169999994</v>
      </c>
      <c r="M823" s="317"/>
      <c r="N823" s="246"/>
      <c r="O823" s="245">
        <v>593792.91999999993</v>
      </c>
      <c r="P823" s="318">
        <v>400.76</v>
      </c>
      <c r="Q823" s="318"/>
      <c r="R823" s="245">
        <v>99630</v>
      </c>
      <c r="S823" s="246"/>
      <c r="T823" s="247">
        <v>693823.68</v>
      </c>
      <c r="U823" s="245">
        <v>6107249.1999999993</v>
      </c>
      <c r="V823" s="245">
        <v>36226090.509999998</v>
      </c>
      <c r="W823" s="245">
        <v>3505252.16</v>
      </c>
      <c r="X823" s="245">
        <v>1521246.07</v>
      </c>
      <c r="Y823" s="245">
        <v>37094.11</v>
      </c>
      <c r="Z823" s="245">
        <v>3729425.17</v>
      </c>
      <c r="AA823" s="245">
        <v>230.61</v>
      </c>
      <c r="AB823" s="245">
        <v>811720.83</v>
      </c>
      <c r="AC823" s="245">
        <v>6324963.0199999996</v>
      </c>
      <c r="AD823" s="246"/>
      <c r="AE823" s="247">
        <v>58263271.679999992</v>
      </c>
      <c r="AF823" s="245">
        <v>919201.01</v>
      </c>
      <c r="AG823" s="245">
        <v>1055016.96</v>
      </c>
      <c r="AH823" s="246"/>
      <c r="AI823" s="246"/>
      <c r="AJ823" s="246"/>
      <c r="AK823" s="246"/>
      <c r="AL823" s="246"/>
      <c r="AM823" s="247">
        <v>1974217.97</v>
      </c>
      <c r="AN823" s="247">
        <f t="shared" si="24"/>
        <v>113251347.49999999</v>
      </c>
      <c r="AO823" s="245">
        <v>37803.719999999994</v>
      </c>
      <c r="AP823" s="246"/>
      <c r="AQ823" s="246"/>
      <c r="AR823" s="246"/>
      <c r="AS823" s="246"/>
      <c r="AT823" s="246"/>
      <c r="AU823" s="247">
        <v>37803.719999999994</v>
      </c>
      <c r="AV823" s="246"/>
      <c r="AW823" s="245">
        <v>5855.6</v>
      </c>
      <c r="AX823" s="245">
        <v>38495.090000000011</v>
      </c>
      <c r="AY823" s="245">
        <v>177767.00999999995</v>
      </c>
      <c r="AZ823" s="246"/>
      <c r="BA823" s="246"/>
      <c r="BB823" s="245">
        <v>2944.43</v>
      </c>
      <c r="BC823" s="246"/>
      <c r="BD823" s="246"/>
      <c r="BE823" s="246"/>
      <c r="BF823" s="245">
        <v>12621.009999999998</v>
      </c>
      <c r="BG823" s="246"/>
      <c r="BH823" s="245">
        <v>782.56</v>
      </c>
      <c r="BI823" s="246"/>
      <c r="BJ823" s="246"/>
      <c r="BK823" s="246"/>
      <c r="BL823" s="245">
        <v>23148.93</v>
      </c>
      <c r="BM823" s="247">
        <f t="shared" si="25"/>
        <v>261614.62999999995</v>
      </c>
      <c r="BN823" s="246"/>
      <c r="BO823" s="246"/>
      <c r="BP823" s="246"/>
      <c r="BQ823" s="246"/>
      <c r="BR823" s="246"/>
      <c r="BS823" s="246"/>
      <c r="BT823" s="256"/>
      <c r="BU823" s="245">
        <v>5422274.6799999997</v>
      </c>
      <c r="BV823" s="245">
        <v>2862.58</v>
      </c>
      <c r="BW823" s="246"/>
      <c r="BX823" s="246"/>
      <c r="BY823" s="247">
        <v>5425137.2599999998</v>
      </c>
      <c r="BZ823" s="245">
        <v>8187536.0800000001</v>
      </c>
      <c r="CA823" s="245">
        <v>18342.840000000004</v>
      </c>
      <c r="CB823" s="247">
        <v>8205878.9199999999</v>
      </c>
      <c r="CC823" s="256"/>
      <c r="CD823" s="256"/>
      <c r="CE823" s="247">
        <v>127181782.03</v>
      </c>
      <c r="CG823" s="225"/>
      <c r="CH823" s="225"/>
    </row>
    <row r="824" spans="2:86" ht="15" customHeight="1">
      <c r="B824" s="314"/>
      <c r="C824" s="315" t="s">
        <v>648</v>
      </c>
      <c r="D824" s="316"/>
      <c r="E824" s="197"/>
      <c r="F824" s="246"/>
      <c r="G824" s="245">
        <v>22361279.829999998</v>
      </c>
      <c r="H824" s="246"/>
      <c r="I824" s="246"/>
      <c r="J824" s="246"/>
      <c r="K824" s="246"/>
      <c r="L824" s="317">
        <v>22361279.829999998</v>
      </c>
      <c r="M824" s="317"/>
      <c r="N824" s="246"/>
      <c r="O824" s="245">
        <v>573214.13</v>
      </c>
      <c r="P824" s="318">
        <v>89.07</v>
      </c>
      <c r="Q824" s="318"/>
      <c r="R824" s="246"/>
      <c r="S824" s="246"/>
      <c r="T824" s="247">
        <v>573303.19999999995</v>
      </c>
      <c r="U824" s="246"/>
      <c r="V824" s="245">
        <v>7917132.4900000002</v>
      </c>
      <c r="W824" s="245">
        <v>3025334.05</v>
      </c>
      <c r="X824" s="245">
        <v>1063952</v>
      </c>
      <c r="Y824" s="245">
        <v>32584.720000000001</v>
      </c>
      <c r="Z824" s="245">
        <v>3337234.1700000004</v>
      </c>
      <c r="AA824" s="245">
        <v>127.15</v>
      </c>
      <c r="AB824" s="245">
        <v>611848.55000000005</v>
      </c>
      <c r="AC824" s="246"/>
      <c r="AD824" s="246"/>
      <c r="AE824" s="247">
        <v>15988213.130000003</v>
      </c>
      <c r="AF824" s="245">
        <v>8716</v>
      </c>
      <c r="AG824" s="246"/>
      <c r="AH824" s="246"/>
      <c r="AI824" s="246"/>
      <c r="AJ824" s="246"/>
      <c r="AK824" s="246"/>
      <c r="AL824" s="246"/>
      <c r="AM824" s="247">
        <v>8716</v>
      </c>
      <c r="AN824" s="247">
        <f t="shared" si="24"/>
        <v>38931512.159999996</v>
      </c>
      <c r="AO824" s="246"/>
      <c r="AP824" s="246"/>
      <c r="AQ824" s="246"/>
      <c r="AR824" s="246"/>
      <c r="AS824" s="246"/>
      <c r="AT824" s="246"/>
      <c r="AU824" s="256"/>
      <c r="AV824" s="246"/>
      <c r="AW824" s="246"/>
      <c r="AX824" s="246"/>
      <c r="AY824" s="246"/>
      <c r="AZ824" s="246"/>
      <c r="BA824" s="246"/>
      <c r="BB824" s="245">
        <v>2944.43</v>
      </c>
      <c r="BC824" s="246"/>
      <c r="BD824" s="246"/>
      <c r="BE824" s="246"/>
      <c r="BF824" s="246"/>
      <c r="BG824" s="246"/>
      <c r="BH824" s="246"/>
      <c r="BI824" s="246"/>
      <c r="BJ824" s="246"/>
      <c r="BK824" s="246"/>
      <c r="BL824" s="246"/>
      <c r="BM824" s="247">
        <f t="shared" si="25"/>
        <v>2944.43</v>
      </c>
      <c r="BN824" s="246"/>
      <c r="BO824" s="246"/>
      <c r="BP824" s="246"/>
      <c r="BQ824" s="246"/>
      <c r="BR824" s="246"/>
      <c r="BS824" s="246"/>
      <c r="BT824" s="256"/>
      <c r="BU824" s="246"/>
      <c r="BV824" s="246"/>
      <c r="BW824" s="246"/>
      <c r="BX824" s="246"/>
      <c r="BY824" s="256"/>
      <c r="BZ824" s="246"/>
      <c r="CA824" s="246"/>
      <c r="CB824" s="256"/>
      <c r="CC824" s="247">
        <v>38922796.160000004</v>
      </c>
      <c r="CD824" s="247">
        <v>11660.43</v>
      </c>
      <c r="CE824" s="247">
        <v>38934456.590000004</v>
      </c>
      <c r="CG824" s="225"/>
      <c r="CH824" s="225"/>
    </row>
    <row r="825" spans="2:86" ht="15" customHeight="1">
      <c r="B825" s="314"/>
      <c r="C825" s="315" t="s">
        <v>649</v>
      </c>
      <c r="D825" s="316"/>
      <c r="E825" s="197">
        <v>11679793.550000001</v>
      </c>
      <c r="F825" s="246"/>
      <c r="G825" s="245">
        <v>13291235.619999997</v>
      </c>
      <c r="H825" s="245">
        <v>61231.3</v>
      </c>
      <c r="I825" s="246"/>
      <c r="J825" s="245">
        <v>4926493.87</v>
      </c>
      <c r="K825" s="246"/>
      <c r="L825" s="317">
        <v>29958754.339999996</v>
      </c>
      <c r="M825" s="317"/>
      <c r="N825" s="246"/>
      <c r="O825" s="245">
        <v>20578.789999999921</v>
      </c>
      <c r="P825" s="318">
        <v>311.69</v>
      </c>
      <c r="Q825" s="318"/>
      <c r="R825" s="245">
        <v>99630</v>
      </c>
      <c r="S825" s="246"/>
      <c r="T825" s="247">
        <v>120520.47999999998</v>
      </c>
      <c r="U825" s="245">
        <v>6107249.1999999993</v>
      </c>
      <c r="V825" s="245">
        <v>28308958.019999996</v>
      </c>
      <c r="W825" s="245">
        <v>479918.10999999987</v>
      </c>
      <c r="X825" s="245">
        <v>457294.07000000007</v>
      </c>
      <c r="Y825" s="245">
        <v>4509.3899999999994</v>
      </c>
      <c r="Z825" s="245">
        <v>392190.99999999953</v>
      </c>
      <c r="AA825" s="245">
        <v>103.46</v>
      </c>
      <c r="AB825" s="245">
        <v>199872.28000000003</v>
      </c>
      <c r="AC825" s="245">
        <v>6324963.0199999996</v>
      </c>
      <c r="AD825" s="246"/>
      <c r="AE825" s="247">
        <v>42275058.54999999</v>
      </c>
      <c r="AF825" s="245">
        <v>910485.01</v>
      </c>
      <c r="AG825" s="245">
        <v>1055016.96</v>
      </c>
      <c r="AH825" s="246"/>
      <c r="AI825" s="246"/>
      <c r="AJ825" s="246"/>
      <c r="AK825" s="246"/>
      <c r="AL825" s="246"/>
      <c r="AM825" s="247">
        <v>1965501.97</v>
      </c>
      <c r="AN825" s="247">
        <f t="shared" si="24"/>
        <v>74319835.339999989</v>
      </c>
      <c r="AO825" s="245">
        <v>37803.719999999994</v>
      </c>
      <c r="AP825" s="246"/>
      <c r="AQ825" s="246"/>
      <c r="AR825" s="246"/>
      <c r="AS825" s="246"/>
      <c r="AT825" s="246"/>
      <c r="AU825" s="247">
        <v>37803.719999999994</v>
      </c>
      <c r="AV825" s="246"/>
      <c r="AW825" s="245">
        <v>5855.6</v>
      </c>
      <c r="AX825" s="245">
        <v>38495.090000000011</v>
      </c>
      <c r="AY825" s="245">
        <v>177767.00999999995</v>
      </c>
      <c r="AZ825" s="246"/>
      <c r="BA825" s="246"/>
      <c r="BB825" s="246"/>
      <c r="BC825" s="246"/>
      <c r="BD825" s="246"/>
      <c r="BE825" s="246"/>
      <c r="BF825" s="245">
        <v>12621.009999999998</v>
      </c>
      <c r="BG825" s="246"/>
      <c r="BH825" s="245">
        <v>782.56</v>
      </c>
      <c r="BI825" s="246"/>
      <c r="BJ825" s="246"/>
      <c r="BK825" s="246"/>
      <c r="BL825" s="245">
        <v>23148.93</v>
      </c>
      <c r="BM825" s="247">
        <f t="shared" si="25"/>
        <v>258670.19999999995</v>
      </c>
      <c r="BN825" s="246"/>
      <c r="BO825" s="246"/>
      <c r="BP825" s="246"/>
      <c r="BQ825" s="246"/>
      <c r="BR825" s="246"/>
      <c r="BS825" s="246"/>
      <c r="BT825" s="256"/>
      <c r="BU825" s="245">
        <v>5422274.6799999997</v>
      </c>
      <c r="BV825" s="245">
        <v>2862.58</v>
      </c>
      <c r="BW825" s="246"/>
      <c r="BX825" s="246"/>
      <c r="BY825" s="247">
        <v>5425137.2599999998</v>
      </c>
      <c r="BZ825" s="245">
        <v>8187536.0800000001</v>
      </c>
      <c r="CA825" s="245">
        <v>18342.840000000004</v>
      </c>
      <c r="CB825" s="247">
        <v>8205878.9199999999</v>
      </c>
      <c r="CC825" s="256"/>
      <c r="CD825" s="256"/>
      <c r="CE825" s="247">
        <v>88247325.439999998</v>
      </c>
      <c r="CG825" s="225"/>
      <c r="CH825" s="225"/>
    </row>
    <row r="826" spans="2:86" ht="15" customHeight="1">
      <c r="B826" s="314" t="s">
        <v>305</v>
      </c>
      <c r="C826" s="315" t="s">
        <v>647</v>
      </c>
      <c r="D826" s="316"/>
      <c r="E826" s="197"/>
      <c r="F826" s="246"/>
      <c r="G826" s="245">
        <v>68845715.709999993</v>
      </c>
      <c r="H826" s="246"/>
      <c r="I826" s="246"/>
      <c r="J826" s="245">
        <v>229196.25</v>
      </c>
      <c r="K826" s="246"/>
      <c r="L826" s="317">
        <v>69074911.959999993</v>
      </c>
      <c r="M826" s="317"/>
      <c r="N826" s="246"/>
      <c r="O826" s="246"/>
      <c r="P826" s="319"/>
      <c r="Q826" s="319"/>
      <c r="R826" s="246"/>
      <c r="S826" s="246"/>
      <c r="T826" s="256"/>
      <c r="U826" s="245">
        <v>16330095.859999999</v>
      </c>
      <c r="V826" s="245">
        <v>50430374.750000015</v>
      </c>
      <c r="W826" s="245">
        <v>2460598.8000000003</v>
      </c>
      <c r="X826" s="245">
        <v>390227.55</v>
      </c>
      <c r="Y826" s="245">
        <v>45467.4</v>
      </c>
      <c r="Z826" s="245">
        <v>1415914.4899999998</v>
      </c>
      <c r="AA826" s="246"/>
      <c r="AB826" s="245">
        <v>2792510.73</v>
      </c>
      <c r="AC826" s="245">
        <v>48706.170000000158</v>
      </c>
      <c r="AD826" s="246"/>
      <c r="AE826" s="247">
        <v>73913895.750000015</v>
      </c>
      <c r="AF826" s="245">
        <v>260885</v>
      </c>
      <c r="AG826" s="245">
        <v>762053.94</v>
      </c>
      <c r="AH826" s="246"/>
      <c r="AI826" s="246"/>
      <c r="AJ826" s="246"/>
      <c r="AK826" s="246"/>
      <c r="AL826" s="246"/>
      <c r="AM826" s="247">
        <v>1022938.94</v>
      </c>
      <c r="AN826" s="247">
        <f t="shared" si="24"/>
        <v>144011746.65000001</v>
      </c>
      <c r="AO826" s="245">
        <v>65689.56</v>
      </c>
      <c r="AP826" s="246"/>
      <c r="AQ826" s="246"/>
      <c r="AR826" s="246"/>
      <c r="AS826" s="246"/>
      <c r="AT826" s="246"/>
      <c r="AU826" s="247">
        <v>65689.56</v>
      </c>
      <c r="AV826" s="246"/>
      <c r="AW826" s="245">
        <v>14025.420000000013</v>
      </c>
      <c r="AX826" s="246"/>
      <c r="AY826" s="245">
        <v>44472.570000000007</v>
      </c>
      <c r="AZ826" s="246"/>
      <c r="BA826" s="246"/>
      <c r="BB826" s="246"/>
      <c r="BC826" s="246"/>
      <c r="BD826" s="246"/>
      <c r="BE826" s="246"/>
      <c r="BF826" s="246"/>
      <c r="BG826" s="246"/>
      <c r="BH826" s="246"/>
      <c r="BI826" s="246"/>
      <c r="BJ826" s="246"/>
      <c r="BK826" s="246"/>
      <c r="BL826" s="245">
        <v>581709.02000000014</v>
      </c>
      <c r="BM826" s="247">
        <f t="shared" si="25"/>
        <v>640207.01000000013</v>
      </c>
      <c r="BN826" s="246"/>
      <c r="BO826" s="246"/>
      <c r="BP826" s="246"/>
      <c r="BQ826" s="246"/>
      <c r="BR826" s="246"/>
      <c r="BS826" s="246"/>
      <c r="BT826" s="256"/>
      <c r="BU826" s="245">
        <v>833175.69</v>
      </c>
      <c r="BV826" s="245">
        <v>693.3100000000004</v>
      </c>
      <c r="BW826" s="246"/>
      <c r="BX826" s="246"/>
      <c r="BY826" s="247">
        <v>833869</v>
      </c>
      <c r="BZ826" s="245">
        <v>3817381.56</v>
      </c>
      <c r="CA826" s="245">
        <v>13981.15</v>
      </c>
      <c r="CB826" s="247">
        <v>3831362.71</v>
      </c>
      <c r="CC826" s="256"/>
      <c r="CD826" s="256"/>
      <c r="CE826" s="247">
        <v>149382874.93000001</v>
      </c>
      <c r="CG826" s="225"/>
      <c r="CH826" s="225"/>
    </row>
    <row r="827" spans="2:86" ht="15" customHeight="1">
      <c r="B827" s="314"/>
      <c r="C827" s="315" t="s">
        <v>648</v>
      </c>
      <c r="D827" s="316"/>
      <c r="E827" s="197"/>
      <c r="F827" s="246"/>
      <c r="G827" s="245">
        <v>45740816.990000002</v>
      </c>
      <c r="H827" s="246"/>
      <c r="I827" s="246"/>
      <c r="J827" s="246"/>
      <c r="K827" s="246"/>
      <c r="L827" s="317">
        <v>45740816.990000002</v>
      </c>
      <c r="M827" s="317"/>
      <c r="N827" s="246"/>
      <c r="O827" s="246"/>
      <c r="P827" s="319"/>
      <c r="Q827" s="319"/>
      <c r="R827" s="246"/>
      <c r="S827" s="246"/>
      <c r="T827" s="256"/>
      <c r="U827" s="246"/>
      <c r="V827" s="245">
        <v>17174168.039999999</v>
      </c>
      <c r="W827" s="245">
        <v>1620089.67</v>
      </c>
      <c r="X827" s="245">
        <v>371034.71</v>
      </c>
      <c r="Y827" s="245">
        <v>44156.07</v>
      </c>
      <c r="Z827" s="245">
        <v>1409606.9400000002</v>
      </c>
      <c r="AA827" s="246"/>
      <c r="AB827" s="245">
        <v>1550171.35</v>
      </c>
      <c r="AC827" s="246"/>
      <c r="AD827" s="246"/>
      <c r="AE827" s="247">
        <v>22169226.780000005</v>
      </c>
      <c r="AF827" s="246"/>
      <c r="AG827" s="246"/>
      <c r="AH827" s="246"/>
      <c r="AI827" s="246"/>
      <c r="AJ827" s="246"/>
      <c r="AK827" s="246"/>
      <c r="AL827" s="246"/>
      <c r="AM827" s="256"/>
      <c r="AN827" s="247">
        <f t="shared" si="24"/>
        <v>67910043.770000011</v>
      </c>
      <c r="AO827" s="246"/>
      <c r="AP827" s="246"/>
      <c r="AQ827" s="246"/>
      <c r="AR827" s="246"/>
      <c r="AS827" s="246"/>
      <c r="AT827" s="246"/>
      <c r="AU827" s="256"/>
      <c r="AV827" s="246"/>
      <c r="AW827" s="246"/>
      <c r="AX827" s="246"/>
      <c r="AY827" s="246"/>
      <c r="AZ827" s="246"/>
      <c r="BA827" s="246"/>
      <c r="BB827" s="246"/>
      <c r="BC827" s="246"/>
      <c r="BD827" s="246"/>
      <c r="BE827" s="246"/>
      <c r="BF827" s="246"/>
      <c r="BG827" s="246"/>
      <c r="BH827" s="246"/>
      <c r="BI827" s="246"/>
      <c r="BJ827" s="246"/>
      <c r="BK827" s="246"/>
      <c r="BL827" s="246"/>
      <c r="BM827" s="247">
        <f t="shared" si="25"/>
        <v>0</v>
      </c>
      <c r="BN827" s="246"/>
      <c r="BO827" s="246"/>
      <c r="BP827" s="246"/>
      <c r="BQ827" s="246"/>
      <c r="BR827" s="246"/>
      <c r="BS827" s="246"/>
      <c r="BT827" s="256"/>
      <c r="BU827" s="246"/>
      <c r="BV827" s="246"/>
      <c r="BW827" s="246"/>
      <c r="BX827" s="246"/>
      <c r="BY827" s="256"/>
      <c r="BZ827" s="246"/>
      <c r="CA827" s="246"/>
      <c r="CB827" s="256"/>
      <c r="CC827" s="247">
        <v>67910043.769999996</v>
      </c>
      <c r="CD827" s="256"/>
      <c r="CE827" s="247">
        <v>67910043.770000011</v>
      </c>
      <c r="CG827" s="225"/>
      <c r="CH827" s="225"/>
    </row>
    <row r="828" spans="2:86" ht="15" customHeight="1">
      <c r="B828" s="314"/>
      <c r="C828" s="315" t="s">
        <v>649</v>
      </c>
      <c r="D828" s="316"/>
      <c r="E828" s="197"/>
      <c r="F828" s="246"/>
      <c r="G828" s="245">
        <v>23104898.719999991</v>
      </c>
      <c r="H828" s="246"/>
      <c r="I828" s="246"/>
      <c r="J828" s="245">
        <v>229196.25</v>
      </c>
      <c r="K828" s="246"/>
      <c r="L828" s="317">
        <v>23334094.969999991</v>
      </c>
      <c r="M828" s="317"/>
      <c r="N828" s="246"/>
      <c r="O828" s="246"/>
      <c r="P828" s="319"/>
      <c r="Q828" s="319"/>
      <c r="R828" s="246"/>
      <c r="S828" s="246"/>
      <c r="T828" s="256"/>
      <c r="U828" s="245">
        <v>16330095.859999999</v>
      </c>
      <c r="V828" s="245">
        <v>33256206.710000016</v>
      </c>
      <c r="W828" s="245">
        <v>840509.13000000035</v>
      </c>
      <c r="X828" s="245">
        <v>19192.840000000026</v>
      </c>
      <c r="Y828" s="245">
        <v>1311.3300000000017</v>
      </c>
      <c r="Z828" s="245">
        <v>6307.5499999995809</v>
      </c>
      <c r="AA828" s="246"/>
      <c r="AB828" s="245">
        <v>1242339.3800000001</v>
      </c>
      <c r="AC828" s="245">
        <v>48706.170000000158</v>
      </c>
      <c r="AD828" s="246"/>
      <c r="AE828" s="247">
        <v>51744668.970000014</v>
      </c>
      <c r="AF828" s="245">
        <v>260885</v>
      </c>
      <c r="AG828" s="245">
        <v>762053.94</v>
      </c>
      <c r="AH828" s="246"/>
      <c r="AI828" s="246"/>
      <c r="AJ828" s="246"/>
      <c r="AK828" s="246"/>
      <c r="AL828" s="246"/>
      <c r="AM828" s="247">
        <v>1022938.94</v>
      </c>
      <c r="AN828" s="247">
        <f t="shared" si="24"/>
        <v>76101702.879999995</v>
      </c>
      <c r="AO828" s="245">
        <v>65689.56</v>
      </c>
      <c r="AP828" s="246"/>
      <c r="AQ828" s="246"/>
      <c r="AR828" s="246"/>
      <c r="AS828" s="246"/>
      <c r="AT828" s="246"/>
      <c r="AU828" s="247">
        <v>65689.56</v>
      </c>
      <c r="AV828" s="246"/>
      <c r="AW828" s="245">
        <v>14025.420000000013</v>
      </c>
      <c r="AX828" s="246"/>
      <c r="AY828" s="245">
        <v>44472.570000000007</v>
      </c>
      <c r="AZ828" s="246"/>
      <c r="BA828" s="246"/>
      <c r="BB828" s="246"/>
      <c r="BC828" s="246"/>
      <c r="BD828" s="246"/>
      <c r="BE828" s="246"/>
      <c r="BF828" s="246"/>
      <c r="BG828" s="246"/>
      <c r="BH828" s="246"/>
      <c r="BI828" s="246"/>
      <c r="BJ828" s="246"/>
      <c r="BK828" s="246"/>
      <c r="BL828" s="245">
        <v>581709.02000000014</v>
      </c>
      <c r="BM828" s="247">
        <f t="shared" si="25"/>
        <v>640207.01000000013</v>
      </c>
      <c r="BN828" s="246"/>
      <c r="BO828" s="246"/>
      <c r="BP828" s="246"/>
      <c r="BQ828" s="246"/>
      <c r="BR828" s="246"/>
      <c r="BS828" s="246"/>
      <c r="BT828" s="256"/>
      <c r="BU828" s="245">
        <v>833175.69</v>
      </c>
      <c r="BV828" s="245">
        <v>693.3100000000004</v>
      </c>
      <c r="BW828" s="246"/>
      <c r="BX828" s="246"/>
      <c r="BY828" s="247">
        <v>833869</v>
      </c>
      <c r="BZ828" s="245">
        <v>3817381.56</v>
      </c>
      <c r="CA828" s="245">
        <v>13981.15</v>
      </c>
      <c r="CB828" s="247">
        <v>3831362.71</v>
      </c>
      <c r="CC828" s="256"/>
      <c r="CD828" s="256"/>
      <c r="CE828" s="247">
        <v>81472831.159999996</v>
      </c>
      <c r="CG828" s="225"/>
      <c r="CH828" s="225"/>
    </row>
    <row r="829" spans="2:86" ht="15" customHeight="1">
      <c r="B829" s="314" t="s">
        <v>306</v>
      </c>
      <c r="C829" s="315" t="s">
        <v>647</v>
      </c>
      <c r="D829" s="316"/>
      <c r="E829" s="197">
        <v>8184746.9299999997</v>
      </c>
      <c r="F829" s="246"/>
      <c r="G829" s="245">
        <v>49679366.080000006</v>
      </c>
      <c r="H829" s="245">
        <v>332583.8</v>
      </c>
      <c r="I829" s="245">
        <v>49577.120000000003</v>
      </c>
      <c r="J829" s="245">
        <v>425611.85</v>
      </c>
      <c r="K829" s="246"/>
      <c r="L829" s="317">
        <v>58671885.780000001</v>
      </c>
      <c r="M829" s="317"/>
      <c r="N829" s="246"/>
      <c r="O829" s="245">
        <v>1088197.81</v>
      </c>
      <c r="P829" s="318">
        <v>41742.51</v>
      </c>
      <c r="Q829" s="318"/>
      <c r="R829" s="245">
        <v>5517.2900000000009</v>
      </c>
      <c r="S829" s="246"/>
      <c r="T829" s="247">
        <v>1135457.6100000001</v>
      </c>
      <c r="U829" s="245">
        <v>7933645.2699999996</v>
      </c>
      <c r="V829" s="245">
        <v>39702475.960000001</v>
      </c>
      <c r="W829" s="245">
        <v>3027544.3699999996</v>
      </c>
      <c r="X829" s="245">
        <v>1070864.33</v>
      </c>
      <c r="Y829" s="245">
        <v>134573.17000000001</v>
      </c>
      <c r="Z829" s="245">
        <v>2821337.4600000004</v>
      </c>
      <c r="AA829" s="246"/>
      <c r="AB829" s="245">
        <v>2000390.86</v>
      </c>
      <c r="AC829" s="245">
        <v>59891.8</v>
      </c>
      <c r="AD829" s="246"/>
      <c r="AE829" s="247">
        <v>56750723.219999999</v>
      </c>
      <c r="AF829" s="245">
        <v>1375410.43</v>
      </c>
      <c r="AG829" s="245">
        <v>730509.82</v>
      </c>
      <c r="AH829" s="246"/>
      <c r="AI829" s="246"/>
      <c r="AJ829" s="246"/>
      <c r="AK829" s="246"/>
      <c r="AL829" s="246"/>
      <c r="AM829" s="247">
        <v>2105920.25</v>
      </c>
      <c r="AN829" s="247">
        <f t="shared" si="24"/>
        <v>118663986.86</v>
      </c>
      <c r="AO829" s="245">
        <v>199157.35999999996</v>
      </c>
      <c r="AP829" s="246"/>
      <c r="AQ829" s="246"/>
      <c r="AR829" s="246"/>
      <c r="AS829" s="246"/>
      <c r="AT829" s="246"/>
      <c r="AU829" s="247">
        <v>199157.35999999996</v>
      </c>
      <c r="AV829" s="246"/>
      <c r="AW829" s="246"/>
      <c r="AX829" s="246"/>
      <c r="AY829" s="245">
        <v>132369.96</v>
      </c>
      <c r="AZ829" s="246"/>
      <c r="BA829" s="246"/>
      <c r="BB829" s="245">
        <v>166485.75</v>
      </c>
      <c r="BC829" s="246"/>
      <c r="BD829" s="246"/>
      <c r="BE829" s="246"/>
      <c r="BF829" s="245">
        <v>88015.21</v>
      </c>
      <c r="BG829" s="246"/>
      <c r="BH829" s="246"/>
      <c r="BI829" s="246"/>
      <c r="BJ829" s="246"/>
      <c r="BK829" s="246"/>
      <c r="BL829" s="245">
        <v>88514.6</v>
      </c>
      <c r="BM829" s="247">
        <f t="shared" si="25"/>
        <v>475385.52</v>
      </c>
      <c r="BN829" s="246"/>
      <c r="BO829" s="246"/>
      <c r="BP829" s="246"/>
      <c r="BQ829" s="246"/>
      <c r="BR829" s="246"/>
      <c r="BS829" s="246"/>
      <c r="BT829" s="256"/>
      <c r="BU829" s="245">
        <v>4284123.7299999995</v>
      </c>
      <c r="BV829" s="245">
        <v>7136.3699999999972</v>
      </c>
      <c r="BW829" s="246"/>
      <c r="BX829" s="246"/>
      <c r="BY829" s="247">
        <v>4291260.0999999996</v>
      </c>
      <c r="BZ829" s="245">
        <v>319653.04000000004</v>
      </c>
      <c r="CA829" s="245">
        <v>5374.36</v>
      </c>
      <c r="CB829" s="247">
        <v>325027.40000000002</v>
      </c>
      <c r="CC829" s="256"/>
      <c r="CD829" s="256"/>
      <c r="CE829" s="247">
        <v>123954817.23999999</v>
      </c>
      <c r="CG829" s="225"/>
      <c r="CH829" s="225"/>
    </row>
    <row r="830" spans="2:86" ht="15" customHeight="1">
      <c r="B830" s="314"/>
      <c r="C830" s="315" t="s">
        <v>648</v>
      </c>
      <c r="D830" s="316"/>
      <c r="E830" s="197"/>
      <c r="F830" s="246"/>
      <c r="G830" s="245">
        <v>21655541.260000002</v>
      </c>
      <c r="H830" s="245">
        <v>45962.94</v>
      </c>
      <c r="I830" s="245">
        <v>7324.15</v>
      </c>
      <c r="J830" s="246"/>
      <c r="K830" s="246"/>
      <c r="L830" s="317">
        <v>21708828.350000001</v>
      </c>
      <c r="M830" s="317"/>
      <c r="N830" s="246"/>
      <c r="O830" s="245">
        <v>930462.64</v>
      </c>
      <c r="P830" s="318">
        <v>41742.51</v>
      </c>
      <c r="Q830" s="318"/>
      <c r="R830" s="246"/>
      <c r="S830" s="246"/>
      <c r="T830" s="247">
        <v>972205.15</v>
      </c>
      <c r="U830" s="246"/>
      <c r="V830" s="245">
        <v>11741127.880000001</v>
      </c>
      <c r="W830" s="245">
        <v>2606286.75</v>
      </c>
      <c r="X830" s="245">
        <v>983962.42</v>
      </c>
      <c r="Y830" s="245">
        <v>124241.4</v>
      </c>
      <c r="Z830" s="245">
        <v>2555325.34</v>
      </c>
      <c r="AA830" s="246"/>
      <c r="AB830" s="245">
        <v>1407845.31</v>
      </c>
      <c r="AC830" s="246"/>
      <c r="AD830" s="246"/>
      <c r="AE830" s="247">
        <v>19418789.099999998</v>
      </c>
      <c r="AF830" s="246"/>
      <c r="AG830" s="246"/>
      <c r="AH830" s="246"/>
      <c r="AI830" s="246"/>
      <c r="AJ830" s="246"/>
      <c r="AK830" s="246"/>
      <c r="AL830" s="246"/>
      <c r="AM830" s="256"/>
      <c r="AN830" s="247">
        <f t="shared" si="24"/>
        <v>42099822.599999994</v>
      </c>
      <c r="AO830" s="246"/>
      <c r="AP830" s="246"/>
      <c r="AQ830" s="246"/>
      <c r="AR830" s="246"/>
      <c r="AS830" s="246"/>
      <c r="AT830" s="246"/>
      <c r="AU830" s="256"/>
      <c r="AV830" s="246"/>
      <c r="AW830" s="246"/>
      <c r="AX830" s="246"/>
      <c r="AY830" s="246"/>
      <c r="AZ830" s="246"/>
      <c r="BA830" s="246"/>
      <c r="BB830" s="245">
        <v>155953.37</v>
      </c>
      <c r="BC830" s="246"/>
      <c r="BD830" s="246"/>
      <c r="BE830" s="246"/>
      <c r="BF830" s="246"/>
      <c r="BG830" s="246"/>
      <c r="BH830" s="246"/>
      <c r="BI830" s="246"/>
      <c r="BJ830" s="246"/>
      <c r="BK830" s="246"/>
      <c r="BL830" s="246"/>
      <c r="BM830" s="247">
        <f t="shared" si="25"/>
        <v>155953.37</v>
      </c>
      <c r="BN830" s="246"/>
      <c r="BO830" s="246"/>
      <c r="BP830" s="246"/>
      <c r="BQ830" s="246"/>
      <c r="BR830" s="246"/>
      <c r="BS830" s="246"/>
      <c r="BT830" s="256"/>
      <c r="BU830" s="246"/>
      <c r="BV830" s="246"/>
      <c r="BW830" s="246"/>
      <c r="BX830" s="246"/>
      <c r="BY830" s="256"/>
      <c r="BZ830" s="246"/>
      <c r="CA830" s="246"/>
      <c r="CB830" s="256"/>
      <c r="CC830" s="247">
        <v>42099822.600000001</v>
      </c>
      <c r="CD830" s="247">
        <v>155953.37</v>
      </c>
      <c r="CE830" s="247">
        <v>42255775.969999999</v>
      </c>
      <c r="CG830" s="225"/>
      <c r="CH830" s="225"/>
    </row>
    <row r="831" spans="2:86" ht="15" customHeight="1">
      <c r="B831" s="314"/>
      <c r="C831" s="315" t="s">
        <v>649</v>
      </c>
      <c r="D831" s="316"/>
      <c r="E831" s="197">
        <v>8184746.9299999997</v>
      </c>
      <c r="F831" s="246"/>
      <c r="G831" s="245">
        <v>28023824.820000004</v>
      </c>
      <c r="H831" s="245">
        <v>286620.86</v>
      </c>
      <c r="I831" s="245">
        <v>42252.97</v>
      </c>
      <c r="J831" s="245">
        <v>425611.85</v>
      </c>
      <c r="K831" s="246"/>
      <c r="L831" s="317">
        <v>36963057.43</v>
      </c>
      <c r="M831" s="317"/>
      <c r="N831" s="246"/>
      <c r="O831" s="245">
        <v>157735.17000000004</v>
      </c>
      <c r="P831" s="319"/>
      <c r="Q831" s="319"/>
      <c r="R831" s="245">
        <v>5517.2900000000009</v>
      </c>
      <c r="S831" s="246"/>
      <c r="T831" s="247">
        <v>163252.46000000008</v>
      </c>
      <c r="U831" s="245">
        <v>7933645.2699999996</v>
      </c>
      <c r="V831" s="245">
        <v>27961348.079999998</v>
      </c>
      <c r="W831" s="245">
        <v>421257.61999999965</v>
      </c>
      <c r="X831" s="245">
        <v>86901.910000000149</v>
      </c>
      <c r="Y831" s="245">
        <v>10331.770000000019</v>
      </c>
      <c r="Z831" s="245">
        <v>266012.12000000058</v>
      </c>
      <c r="AA831" s="246"/>
      <c r="AB831" s="245">
        <v>592545.55000000005</v>
      </c>
      <c r="AC831" s="245">
        <v>59891.8</v>
      </c>
      <c r="AD831" s="246"/>
      <c r="AE831" s="247">
        <v>37331934.120000005</v>
      </c>
      <c r="AF831" s="245">
        <v>1375410.43</v>
      </c>
      <c r="AG831" s="245">
        <v>730509.82</v>
      </c>
      <c r="AH831" s="246"/>
      <c r="AI831" s="246"/>
      <c r="AJ831" s="246"/>
      <c r="AK831" s="246"/>
      <c r="AL831" s="246"/>
      <c r="AM831" s="247">
        <v>2105920.25</v>
      </c>
      <c r="AN831" s="247">
        <f t="shared" si="24"/>
        <v>76564164.260000005</v>
      </c>
      <c r="AO831" s="245">
        <v>199157.35999999996</v>
      </c>
      <c r="AP831" s="246"/>
      <c r="AQ831" s="246"/>
      <c r="AR831" s="246"/>
      <c r="AS831" s="246"/>
      <c r="AT831" s="246"/>
      <c r="AU831" s="247">
        <v>199157.35999999996</v>
      </c>
      <c r="AV831" s="246"/>
      <c r="AW831" s="246"/>
      <c r="AX831" s="246"/>
      <c r="AY831" s="245">
        <v>132369.96</v>
      </c>
      <c r="AZ831" s="246"/>
      <c r="BA831" s="246"/>
      <c r="BB831" s="245">
        <v>10532.380000000005</v>
      </c>
      <c r="BC831" s="246"/>
      <c r="BD831" s="246"/>
      <c r="BE831" s="246"/>
      <c r="BF831" s="245">
        <v>88015.21</v>
      </c>
      <c r="BG831" s="246"/>
      <c r="BH831" s="246"/>
      <c r="BI831" s="246"/>
      <c r="BJ831" s="246"/>
      <c r="BK831" s="246"/>
      <c r="BL831" s="245">
        <v>88514.6</v>
      </c>
      <c r="BM831" s="247">
        <f t="shared" si="25"/>
        <v>319432.15000000002</v>
      </c>
      <c r="BN831" s="246"/>
      <c r="BO831" s="246"/>
      <c r="BP831" s="246"/>
      <c r="BQ831" s="246"/>
      <c r="BR831" s="246"/>
      <c r="BS831" s="246"/>
      <c r="BT831" s="256"/>
      <c r="BU831" s="245">
        <v>4284123.7299999995</v>
      </c>
      <c r="BV831" s="245">
        <v>7136.3699999999972</v>
      </c>
      <c r="BW831" s="246"/>
      <c r="BX831" s="246"/>
      <c r="BY831" s="247">
        <v>4291260.0999999996</v>
      </c>
      <c r="BZ831" s="245">
        <v>319653.04000000004</v>
      </c>
      <c r="CA831" s="245">
        <v>5374.36</v>
      </c>
      <c r="CB831" s="247">
        <v>325027.40000000002</v>
      </c>
      <c r="CC831" s="256"/>
      <c r="CD831" s="256"/>
      <c r="CE831" s="247">
        <v>81699041.269999996</v>
      </c>
      <c r="CG831" s="225"/>
      <c r="CH831" s="225"/>
    </row>
    <row r="832" spans="2:86" ht="15" customHeight="1">
      <c r="B832" s="314" t="s">
        <v>307</v>
      </c>
      <c r="C832" s="315" t="s">
        <v>647</v>
      </c>
      <c r="D832" s="316"/>
      <c r="E832" s="197">
        <v>1365869.75</v>
      </c>
      <c r="F832" s="246"/>
      <c r="G832" s="245">
        <v>26513763.32</v>
      </c>
      <c r="H832" s="245">
        <v>4074676.12</v>
      </c>
      <c r="I832" s="246"/>
      <c r="J832" s="245">
        <v>1026728.4200000002</v>
      </c>
      <c r="K832" s="246"/>
      <c r="L832" s="317">
        <v>32981037.610000003</v>
      </c>
      <c r="M832" s="317"/>
      <c r="N832" s="246"/>
      <c r="O832" s="246"/>
      <c r="P832" s="318">
        <v>655386.22</v>
      </c>
      <c r="Q832" s="318"/>
      <c r="R832" s="245">
        <v>5970.65</v>
      </c>
      <c r="S832" s="246"/>
      <c r="T832" s="247">
        <v>661356.87</v>
      </c>
      <c r="U832" s="245">
        <v>3956761.99</v>
      </c>
      <c r="V832" s="245">
        <v>22194678.529999997</v>
      </c>
      <c r="W832" s="245">
        <v>3032920.99</v>
      </c>
      <c r="X832" s="245">
        <v>994550.49000000011</v>
      </c>
      <c r="Y832" s="245">
        <v>47914.84</v>
      </c>
      <c r="Z832" s="245">
        <v>673608</v>
      </c>
      <c r="AA832" s="246"/>
      <c r="AB832" s="245">
        <v>245627.55</v>
      </c>
      <c r="AC832" s="245">
        <v>376796.55999999994</v>
      </c>
      <c r="AD832" s="246"/>
      <c r="AE832" s="247">
        <v>31522858.949999996</v>
      </c>
      <c r="AF832" s="245">
        <v>877481.02</v>
      </c>
      <c r="AG832" s="245">
        <v>590730.19999999995</v>
      </c>
      <c r="AH832" s="246"/>
      <c r="AI832" s="246"/>
      <c r="AJ832" s="246"/>
      <c r="AK832" s="246"/>
      <c r="AL832" s="246"/>
      <c r="AM832" s="247">
        <v>1468211.22</v>
      </c>
      <c r="AN832" s="247">
        <f t="shared" si="24"/>
        <v>66633464.649999999</v>
      </c>
      <c r="AO832" s="245">
        <v>148793.31</v>
      </c>
      <c r="AP832" s="246"/>
      <c r="AQ832" s="246"/>
      <c r="AR832" s="246"/>
      <c r="AS832" s="246"/>
      <c r="AT832" s="246"/>
      <c r="AU832" s="247">
        <v>148793.31</v>
      </c>
      <c r="AV832" s="245">
        <v>4913.13</v>
      </c>
      <c r="AW832" s="245">
        <v>101781.08999999998</v>
      </c>
      <c r="AX832" s="245">
        <v>65447.040000000023</v>
      </c>
      <c r="AY832" s="245">
        <v>77259.919999999984</v>
      </c>
      <c r="AZ832" s="245">
        <v>21.66</v>
      </c>
      <c r="BA832" s="246"/>
      <c r="BB832" s="245">
        <v>115803.44</v>
      </c>
      <c r="BC832" s="246"/>
      <c r="BD832" s="246"/>
      <c r="BE832" s="246"/>
      <c r="BF832" s="245">
        <v>18237.96</v>
      </c>
      <c r="BG832" s="246"/>
      <c r="BH832" s="246"/>
      <c r="BI832" s="246"/>
      <c r="BJ832" s="246"/>
      <c r="BK832" s="246"/>
      <c r="BL832" s="245">
        <v>638883.80000000005</v>
      </c>
      <c r="BM832" s="247">
        <f t="shared" si="25"/>
        <v>1022348.04</v>
      </c>
      <c r="BN832" s="246"/>
      <c r="BO832" s="246"/>
      <c r="BP832" s="246"/>
      <c r="BQ832" s="246"/>
      <c r="BR832" s="246"/>
      <c r="BS832" s="246"/>
      <c r="BT832" s="256"/>
      <c r="BU832" s="245">
        <v>2026117.2600000002</v>
      </c>
      <c r="BV832" s="245">
        <v>120365.47999999997</v>
      </c>
      <c r="BW832" s="246"/>
      <c r="BX832" s="246"/>
      <c r="BY832" s="247">
        <v>2146482.7400000002</v>
      </c>
      <c r="BZ832" s="245">
        <v>148722.67000000001</v>
      </c>
      <c r="CA832" s="246"/>
      <c r="CB832" s="247">
        <v>148722.67000000001</v>
      </c>
      <c r="CC832" s="256"/>
      <c r="CD832" s="256"/>
      <c r="CE832" s="247">
        <v>70099811.409999996</v>
      </c>
      <c r="CG832" s="225"/>
      <c r="CH832" s="225"/>
    </row>
    <row r="833" spans="2:86" ht="15" customHeight="1">
      <c r="B833" s="314"/>
      <c r="C833" s="315" t="s">
        <v>648</v>
      </c>
      <c r="D833" s="316"/>
      <c r="E833" s="197"/>
      <c r="F833" s="246"/>
      <c r="G833" s="245">
        <v>10230705.600000001</v>
      </c>
      <c r="H833" s="245">
        <v>2108670.0500000003</v>
      </c>
      <c r="I833" s="246"/>
      <c r="J833" s="246"/>
      <c r="K833" s="246"/>
      <c r="L833" s="317">
        <v>12339375.650000002</v>
      </c>
      <c r="M833" s="317"/>
      <c r="N833" s="246"/>
      <c r="O833" s="246"/>
      <c r="P833" s="318">
        <v>531124.11</v>
      </c>
      <c r="Q833" s="318"/>
      <c r="R833" s="246"/>
      <c r="S833" s="246"/>
      <c r="T833" s="247">
        <v>531124.11</v>
      </c>
      <c r="U833" s="246"/>
      <c r="V833" s="245">
        <v>1553486.05</v>
      </c>
      <c r="W833" s="245">
        <v>2395908.0499999998</v>
      </c>
      <c r="X833" s="245">
        <v>851571.04</v>
      </c>
      <c r="Y833" s="245">
        <v>46428.61</v>
      </c>
      <c r="Z833" s="245">
        <v>648860.80000000005</v>
      </c>
      <c r="AA833" s="246"/>
      <c r="AB833" s="245">
        <v>219745.33</v>
      </c>
      <c r="AC833" s="246"/>
      <c r="AD833" s="246"/>
      <c r="AE833" s="247">
        <v>5715999.8799999999</v>
      </c>
      <c r="AF833" s="246"/>
      <c r="AG833" s="246"/>
      <c r="AH833" s="246"/>
      <c r="AI833" s="246"/>
      <c r="AJ833" s="246"/>
      <c r="AK833" s="246"/>
      <c r="AL833" s="246"/>
      <c r="AM833" s="256"/>
      <c r="AN833" s="247">
        <f t="shared" si="24"/>
        <v>18586499.640000001</v>
      </c>
      <c r="AO833" s="246"/>
      <c r="AP833" s="246"/>
      <c r="AQ833" s="246"/>
      <c r="AR833" s="246"/>
      <c r="AS833" s="246"/>
      <c r="AT833" s="246"/>
      <c r="AU833" s="256"/>
      <c r="AV833" s="246"/>
      <c r="AW833" s="246"/>
      <c r="AX833" s="246"/>
      <c r="AY833" s="246"/>
      <c r="AZ833" s="246"/>
      <c r="BA833" s="246"/>
      <c r="BB833" s="245">
        <v>115803.43999999999</v>
      </c>
      <c r="BC833" s="246"/>
      <c r="BD833" s="246"/>
      <c r="BE833" s="246"/>
      <c r="BF833" s="246"/>
      <c r="BG833" s="246"/>
      <c r="BH833" s="246"/>
      <c r="BI833" s="246"/>
      <c r="BJ833" s="246"/>
      <c r="BK833" s="246"/>
      <c r="BL833" s="246"/>
      <c r="BM833" s="247">
        <f t="shared" si="25"/>
        <v>115803.43999999999</v>
      </c>
      <c r="BN833" s="246"/>
      <c r="BO833" s="246"/>
      <c r="BP833" s="246"/>
      <c r="BQ833" s="246"/>
      <c r="BR833" s="246"/>
      <c r="BS833" s="246"/>
      <c r="BT833" s="256"/>
      <c r="BU833" s="246"/>
      <c r="BV833" s="246"/>
      <c r="BW833" s="246"/>
      <c r="BX833" s="246"/>
      <c r="BY833" s="256"/>
      <c r="BZ833" s="246"/>
      <c r="CA833" s="246"/>
      <c r="CB833" s="256"/>
      <c r="CC833" s="247">
        <v>18586499.640000001</v>
      </c>
      <c r="CD833" s="247">
        <v>115803.43999999999</v>
      </c>
      <c r="CE833" s="247">
        <v>18702303.080000002</v>
      </c>
      <c r="CG833" s="225"/>
      <c r="CH833" s="225"/>
    </row>
    <row r="834" spans="2:86" ht="15" customHeight="1">
      <c r="B834" s="314"/>
      <c r="C834" s="315" t="s">
        <v>649</v>
      </c>
      <c r="D834" s="316"/>
      <c r="E834" s="197">
        <v>1365869.75</v>
      </c>
      <c r="F834" s="246"/>
      <c r="G834" s="245">
        <v>16283057.719999999</v>
      </c>
      <c r="H834" s="245">
        <v>1966006.0699999998</v>
      </c>
      <c r="I834" s="246"/>
      <c r="J834" s="245">
        <v>1026728.4200000002</v>
      </c>
      <c r="K834" s="246"/>
      <c r="L834" s="317">
        <v>20641661.960000001</v>
      </c>
      <c r="M834" s="317"/>
      <c r="N834" s="246"/>
      <c r="O834" s="246"/>
      <c r="P834" s="318">
        <v>124262.10999999999</v>
      </c>
      <c r="Q834" s="318"/>
      <c r="R834" s="245">
        <v>5970.65</v>
      </c>
      <c r="S834" s="246"/>
      <c r="T834" s="247">
        <v>130232.76</v>
      </c>
      <c r="U834" s="245">
        <v>3956761.99</v>
      </c>
      <c r="V834" s="245">
        <v>20641192.479999997</v>
      </c>
      <c r="W834" s="245">
        <v>637012.94000000041</v>
      </c>
      <c r="X834" s="245">
        <v>142979.45000000007</v>
      </c>
      <c r="Y834" s="245">
        <v>1486.2299999999959</v>
      </c>
      <c r="Z834" s="245">
        <v>24747.199999999953</v>
      </c>
      <c r="AA834" s="246"/>
      <c r="AB834" s="245">
        <v>25882.219999999972</v>
      </c>
      <c r="AC834" s="245">
        <v>376796.55999999994</v>
      </c>
      <c r="AD834" s="246"/>
      <c r="AE834" s="247">
        <v>25806859.069999997</v>
      </c>
      <c r="AF834" s="245">
        <v>877481.02</v>
      </c>
      <c r="AG834" s="245">
        <v>590730.19999999995</v>
      </c>
      <c r="AH834" s="246"/>
      <c r="AI834" s="246"/>
      <c r="AJ834" s="246"/>
      <c r="AK834" s="246"/>
      <c r="AL834" s="246"/>
      <c r="AM834" s="247">
        <v>1468211.22</v>
      </c>
      <c r="AN834" s="247">
        <f t="shared" si="24"/>
        <v>48046965.009999998</v>
      </c>
      <c r="AO834" s="245">
        <v>148793.31</v>
      </c>
      <c r="AP834" s="246"/>
      <c r="AQ834" s="246"/>
      <c r="AR834" s="246"/>
      <c r="AS834" s="246"/>
      <c r="AT834" s="246"/>
      <c r="AU834" s="247">
        <v>148793.31</v>
      </c>
      <c r="AV834" s="245">
        <v>4913.13</v>
      </c>
      <c r="AW834" s="245">
        <v>101781.08999999998</v>
      </c>
      <c r="AX834" s="245">
        <v>65447.040000000023</v>
      </c>
      <c r="AY834" s="245">
        <v>77259.919999999984</v>
      </c>
      <c r="AZ834" s="245">
        <v>21.66</v>
      </c>
      <c r="BA834" s="246"/>
      <c r="BB834" s="245">
        <v>1.4551915228366852E-11</v>
      </c>
      <c r="BC834" s="246"/>
      <c r="BD834" s="246"/>
      <c r="BE834" s="246"/>
      <c r="BF834" s="245">
        <v>18237.96</v>
      </c>
      <c r="BG834" s="246"/>
      <c r="BH834" s="246"/>
      <c r="BI834" s="246"/>
      <c r="BJ834" s="246"/>
      <c r="BK834" s="246"/>
      <c r="BL834" s="245">
        <v>638883.80000000005</v>
      </c>
      <c r="BM834" s="247">
        <f t="shared" si="25"/>
        <v>906544.60000000009</v>
      </c>
      <c r="BN834" s="246"/>
      <c r="BO834" s="246"/>
      <c r="BP834" s="246"/>
      <c r="BQ834" s="246"/>
      <c r="BR834" s="246"/>
      <c r="BS834" s="246"/>
      <c r="BT834" s="256"/>
      <c r="BU834" s="245">
        <v>2026117.2600000002</v>
      </c>
      <c r="BV834" s="245">
        <v>120365.47999999997</v>
      </c>
      <c r="BW834" s="246"/>
      <c r="BX834" s="246"/>
      <c r="BY834" s="247">
        <v>2146482.7400000002</v>
      </c>
      <c r="BZ834" s="245">
        <v>148722.67000000001</v>
      </c>
      <c r="CA834" s="246"/>
      <c r="CB834" s="247">
        <v>148722.67000000001</v>
      </c>
      <c r="CC834" s="256"/>
      <c r="CD834" s="256"/>
      <c r="CE834" s="247">
        <v>51397508.329999998</v>
      </c>
      <c r="CG834" s="225"/>
      <c r="CH834" s="225"/>
    </row>
    <row r="835" spans="2:86" ht="15" customHeight="1">
      <c r="B835" s="314" t="s">
        <v>308</v>
      </c>
      <c r="C835" s="315" t="s">
        <v>647</v>
      </c>
      <c r="D835" s="316"/>
      <c r="E835" s="197">
        <v>8451325.7899999991</v>
      </c>
      <c r="F835" s="246"/>
      <c r="G835" s="245">
        <v>230317985.75</v>
      </c>
      <c r="H835" s="245">
        <v>23228547.27</v>
      </c>
      <c r="I835" s="245">
        <v>458276.46</v>
      </c>
      <c r="J835" s="245">
        <v>1597188.87</v>
      </c>
      <c r="K835" s="245">
        <v>1525679.16</v>
      </c>
      <c r="L835" s="317">
        <v>265579003.30000001</v>
      </c>
      <c r="M835" s="317"/>
      <c r="N835" s="246"/>
      <c r="O835" s="245">
        <v>436491.93</v>
      </c>
      <c r="P835" s="318">
        <v>81569.679999999993</v>
      </c>
      <c r="Q835" s="318"/>
      <c r="R835" s="246"/>
      <c r="S835" s="246"/>
      <c r="T835" s="247">
        <v>518061.61</v>
      </c>
      <c r="U835" s="245">
        <v>12856540.779999999</v>
      </c>
      <c r="V835" s="245">
        <v>108359607.57000001</v>
      </c>
      <c r="W835" s="245">
        <v>4086915.8899999997</v>
      </c>
      <c r="X835" s="245">
        <v>1752035.49</v>
      </c>
      <c r="Y835" s="245">
        <v>107028.83</v>
      </c>
      <c r="Z835" s="245">
        <v>3857567.9</v>
      </c>
      <c r="AA835" s="246"/>
      <c r="AB835" s="245">
        <v>1046747.3700000001</v>
      </c>
      <c r="AC835" s="245">
        <v>1102100.43</v>
      </c>
      <c r="AD835" s="245">
        <v>10400</v>
      </c>
      <c r="AE835" s="247">
        <v>133178944.26000002</v>
      </c>
      <c r="AF835" s="245">
        <v>604980</v>
      </c>
      <c r="AG835" s="245">
        <v>1655036.85</v>
      </c>
      <c r="AH835" s="246"/>
      <c r="AI835" s="246"/>
      <c r="AJ835" s="246"/>
      <c r="AK835" s="246"/>
      <c r="AL835" s="246"/>
      <c r="AM835" s="247">
        <v>2260016.85</v>
      </c>
      <c r="AN835" s="247">
        <f t="shared" si="24"/>
        <v>401536026.0200001</v>
      </c>
      <c r="AO835" s="245">
        <v>260937.18000000002</v>
      </c>
      <c r="AP835" s="246"/>
      <c r="AQ835" s="246"/>
      <c r="AR835" s="246"/>
      <c r="AS835" s="246"/>
      <c r="AT835" s="246"/>
      <c r="AU835" s="247">
        <v>260937.18000000002</v>
      </c>
      <c r="AV835" s="246"/>
      <c r="AW835" s="246"/>
      <c r="AX835" s="246"/>
      <c r="AY835" s="245">
        <v>102973.38000000002</v>
      </c>
      <c r="AZ835" s="246"/>
      <c r="BA835" s="246"/>
      <c r="BB835" s="245">
        <v>155417.76000000004</v>
      </c>
      <c r="BC835" s="246"/>
      <c r="BD835" s="246"/>
      <c r="BE835" s="246"/>
      <c r="BF835" s="245">
        <v>101.50999999999846</v>
      </c>
      <c r="BG835" s="246"/>
      <c r="BH835" s="246"/>
      <c r="BI835" s="246"/>
      <c r="BJ835" s="246"/>
      <c r="BK835" s="246"/>
      <c r="BL835" s="245">
        <v>14200.480000000001</v>
      </c>
      <c r="BM835" s="247">
        <f t="shared" si="25"/>
        <v>272693.13000000006</v>
      </c>
      <c r="BN835" s="246"/>
      <c r="BO835" s="246"/>
      <c r="BP835" s="246"/>
      <c r="BQ835" s="246"/>
      <c r="BR835" s="246"/>
      <c r="BS835" s="246"/>
      <c r="BT835" s="256"/>
      <c r="BU835" s="245">
        <v>4560781.2300000004</v>
      </c>
      <c r="BV835" s="245">
        <v>39777.89</v>
      </c>
      <c r="BW835" s="246"/>
      <c r="BX835" s="246"/>
      <c r="BY835" s="247">
        <v>4600559.12</v>
      </c>
      <c r="BZ835" s="245">
        <v>11446057.350000001</v>
      </c>
      <c r="CA835" s="245">
        <v>43509.88</v>
      </c>
      <c r="CB835" s="247">
        <v>11489567.230000002</v>
      </c>
      <c r="CC835" s="256"/>
      <c r="CD835" s="256"/>
      <c r="CE835" s="247">
        <v>418159782.68000007</v>
      </c>
      <c r="CG835" s="225"/>
      <c r="CH835" s="225"/>
    </row>
    <row r="836" spans="2:86" ht="15" customHeight="1">
      <c r="B836" s="314"/>
      <c r="C836" s="315" t="s">
        <v>648</v>
      </c>
      <c r="D836" s="316"/>
      <c r="E836" s="197"/>
      <c r="F836" s="246"/>
      <c r="G836" s="245">
        <v>141938272.74000001</v>
      </c>
      <c r="H836" s="245">
        <v>2112865.6199999996</v>
      </c>
      <c r="I836" s="245">
        <v>51678.330000000009</v>
      </c>
      <c r="J836" s="246"/>
      <c r="K836" s="246"/>
      <c r="L836" s="317">
        <v>144102816.69000003</v>
      </c>
      <c r="M836" s="317"/>
      <c r="N836" s="246"/>
      <c r="O836" s="245">
        <v>436491.93</v>
      </c>
      <c r="P836" s="318">
        <v>81019.199999999997</v>
      </c>
      <c r="Q836" s="318"/>
      <c r="R836" s="246"/>
      <c r="S836" s="246"/>
      <c r="T836" s="247">
        <v>517511.13</v>
      </c>
      <c r="U836" s="246"/>
      <c r="V836" s="245">
        <v>15813674.620000001</v>
      </c>
      <c r="W836" s="245">
        <v>3443487.0000000005</v>
      </c>
      <c r="X836" s="245">
        <v>1317305.6100000003</v>
      </c>
      <c r="Y836" s="245">
        <v>105581.32</v>
      </c>
      <c r="Z836" s="245">
        <v>3619100.72</v>
      </c>
      <c r="AA836" s="246"/>
      <c r="AB836" s="245">
        <v>639741.88</v>
      </c>
      <c r="AC836" s="246"/>
      <c r="AD836" s="246"/>
      <c r="AE836" s="247">
        <v>24938891.149999999</v>
      </c>
      <c r="AF836" s="246"/>
      <c r="AG836" s="246"/>
      <c r="AH836" s="246"/>
      <c r="AI836" s="246"/>
      <c r="AJ836" s="246"/>
      <c r="AK836" s="246"/>
      <c r="AL836" s="246"/>
      <c r="AM836" s="256"/>
      <c r="AN836" s="247">
        <f t="shared" si="24"/>
        <v>169559218.97000003</v>
      </c>
      <c r="AO836" s="246"/>
      <c r="AP836" s="246"/>
      <c r="AQ836" s="246"/>
      <c r="AR836" s="246"/>
      <c r="AS836" s="246"/>
      <c r="AT836" s="246"/>
      <c r="AU836" s="256"/>
      <c r="AV836" s="246"/>
      <c r="AW836" s="246"/>
      <c r="AX836" s="246"/>
      <c r="AY836" s="246"/>
      <c r="AZ836" s="246"/>
      <c r="BA836" s="246"/>
      <c r="BB836" s="245">
        <v>151533.28</v>
      </c>
      <c r="BC836" s="246"/>
      <c r="BD836" s="246"/>
      <c r="BE836" s="246"/>
      <c r="BF836" s="246"/>
      <c r="BG836" s="246"/>
      <c r="BH836" s="246"/>
      <c r="BI836" s="246"/>
      <c r="BJ836" s="246"/>
      <c r="BK836" s="246"/>
      <c r="BL836" s="246"/>
      <c r="BM836" s="247">
        <f t="shared" si="25"/>
        <v>151533.28</v>
      </c>
      <c r="BN836" s="246"/>
      <c r="BO836" s="246"/>
      <c r="BP836" s="246"/>
      <c r="BQ836" s="246"/>
      <c r="BR836" s="246"/>
      <c r="BS836" s="246"/>
      <c r="BT836" s="256"/>
      <c r="BU836" s="246"/>
      <c r="BV836" s="246"/>
      <c r="BW836" s="246"/>
      <c r="BX836" s="246"/>
      <c r="BY836" s="256"/>
      <c r="BZ836" s="246"/>
      <c r="CA836" s="246"/>
      <c r="CB836" s="256"/>
      <c r="CC836" s="247">
        <v>169559218.97000003</v>
      </c>
      <c r="CD836" s="247">
        <v>151533.28</v>
      </c>
      <c r="CE836" s="247">
        <v>169710752.25000003</v>
      </c>
      <c r="CG836" s="225"/>
      <c r="CH836" s="225"/>
    </row>
    <row r="837" spans="2:86" ht="15" customHeight="1">
      <c r="B837" s="314"/>
      <c r="C837" s="315" t="s">
        <v>649</v>
      </c>
      <c r="D837" s="316"/>
      <c r="E837" s="197">
        <v>8451325.7899999991</v>
      </c>
      <c r="F837" s="246"/>
      <c r="G837" s="245">
        <v>88379713.00999999</v>
      </c>
      <c r="H837" s="245">
        <v>21115681.649999999</v>
      </c>
      <c r="I837" s="245">
        <v>406598.13</v>
      </c>
      <c r="J837" s="245">
        <v>1597188.87</v>
      </c>
      <c r="K837" s="245">
        <v>1525679.16</v>
      </c>
      <c r="L837" s="317">
        <v>121476186.60999998</v>
      </c>
      <c r="M837" s="317"/>
      <c r="N837" s="246"/>
      <c r="O837" s="246"/>
      <c r="P837" s="318">
        <v>550.47999999999593</v>
      </c>
      <c r="Q837" s="318"/>
      <c r="R837" s="246"/>
      <c r="S837" s="246"/>
      <c r="T837" s="247">
        <v>550.47999999998137</v>
      </c>
      <c r="U837" s="245">
        <v>12856540.779999999</v>
      </c>
      <c r="V837" s="245">
        <v>92545932.950000003</v>
      </c>
      <c r="W837" s="245">
        <v>643428.8899999992</v>
      </c>
      <c r="X837" s="245">
        <v>434729.87999999966</v>
      </c>
      <c r="Y837" s="245">
        <v>1447.5099999999948</v>
      </c>
      <c r="Z837" s="245">
        <v>238467.18000000017</v>
      </c>
      <c r="AA837" s="246"/>
      <c r="AB837" s="245">
        <v>407005.49000000011</v>
      </c>
      <c r="AC837" s="245">
        <v>1102100.43</v>
      </c>
      <c r="AD837" s="245">
        <v>10400</v>
      </c>
      <c r="AE837" s="247">
        <v>108240053.11000001</v>
      </c>
      <c r="AF837" s="245">
        <v>604980</v>
      </c>
      <c r="AG837" s="245">
        <v>1655036.85</v>
      </c>
      <c r="AH837" s="246"/>
      <c r="AI837" s="246"/>
      <c r="AJ837" s="246"/>
      <c r="AK837" s="246"/>
      <c r="AL837" s="246"/>
      <c r="AM837" s="247">
        <v>2260016.85</v>
      </c>
      <c r="AN837" s="247">
        <f t="shared" si="24"/>
        <v>231976807.04999998</v>
      </c>
      <c r="AO837" s="245">
        <v>260937.18000000002</v>
      </c>
      <c r="AP837" s="246"/>
      <c r="AQ837" s="246"/>
      <c r="AR837" s="246"/>
      <c r="AS837" s="246"/>
      <c r="AT837" s="246"/>
      <c r="AU837" s="247">
        <v>260937.18000000002</v>
      </c>
      <c r="AV837" s="246"/>
      <c r="AW837" s="246"/>
      <c r="AX837" s="246"/>
      <c r="AY837" s="245">
        <v>102973.38000000002</v>
      </c>
      <c r="AZ837" s="246"/>
      <c r="BA837" s="246"/>
      <c r="BB837" s="245">
        <v>3884.4800000000396</v>
      </c>
      <c r="BC837" s="246"/>
      <c r="BD837" s="246"/>
      <c r="BE837" s="246"/>
      <c r="BF837" s="245">
        <v>101.50999999999846</v>
      </c>
      <c r="BG837" s="246"/>
      <c r="BH837" s="246"/>
      <c r="BI837" s="246"/>
      <c r="BJ837" s="246"/>
      <c r="BK837" s="246"/>
      <c r="BL837" s="245">
        <v>14200.480000000001</v>
      </c>
      <c r="BM837" s="247">
        <f t="shared" si="25"/>
        <v>121159.85000000005</v>
      </c>
      <c r="BN837" s="246"/>
      <c r="BO837" s="246"/>
      <c r="BP837" s="246"/>
      <c r="BQ837" s="246"/>
      <c r="BR837" s="246"/>
      <c r="BS837" s="246"/>
      <c r="BT837" s="256"/>
      <c r="BU837" s="245">
        <v>4560781.2300000004</v>
      </c>
      <c r="BV837" s="245">
        <v>39777.89</v>
      </c>
      <c r="BW837" s="246"/>
      <c r="BX837" s="246"/>
      <c r="BY837" s="247">
        <v>4600559.12</v>
      </c>
      <c r="BZ837" s="245">
        <v>11446057.350000001</v>
      </c>
      <c r="CA837" s="245">
        <v>43509.88</v>
      </c>
      <c r="CB837" s="247">
        <v>11489567.230000002</v>
      </c>
      <c r="CC837" s="256"/>
      <c r="CD837" s="256"/>
      <c r="CE837" s="247">
        <v>248449030.43000004</v>
      </c>
      <c r="CG837" s="225"/>
      <c r="CH837" s="225"/>
    </row>
    <row r="838" spans="2:86" ht="15" customHeight="1">
      <c r="B838" s="314" t="s">
        <v>309</v>
      </c>
      <c r="C838" s="315" t="s">
        <v>647</v>
      </c>
      <c r="D838" s="316"/>
      <c r="E838" s="197">
        <v>21342604.550000001</v>
      </c>
      <c r="F838" s="246"/>
      <c r="G838" s="245">
        <v>142604339.07999998</v>
      </c>
      <c r="H838" s="245">
        <v>472420.99</v>
      </c>
      <c r="I838" s="245">
        <v>4480711.1100000003</v>
      </c>
      <c r="J838" s="245">
        <v>667144.69999999984</v>
      </c>
      <c r="K838" s="246"/>
      <c r="L838" s="317">
        <v>169567220.43000001</v>
      </c>
      <c r="M838" s="317"/>
      <c r="N838" s="245">
        <v>257920.5</v>
      </c>
      <c r="O838" s="246"/>
      <c r="P838" s="319"/>
      <c r="Q838" s="319"/>
      <c r="R838" s="246"/>
      <c r="S838" s="246"/>
      <c r="T838" s="247">
        <v>257920.5</v>
      </c>
      <c r="U838" s="245">
        <v>4670790.29</v>
      </c>
      <c r="V838" s="245">
        <v>30522472.059999999</v>
      </c>
      <c r="W838" s="245">
        <v>2353671.42</v>
      </c>
      <c r="X838" s="245">
        <v>2479690.21</v>
      </c>
      <c r="Y838" s="245">
        <v>81214.430000000008</v>
      </c>
      <c r="Z838" s="245">
        <v>1709463.86</v>
      </c>
      <c r="AA838" s="246"/>
      <c r="AB838" s="245">
        <v>298940.74</v>
      </c>
      <c r="AC838" s="245">
        <v>441870.9</v>
      </c>
      <c r="AD838" s="245">
        <v>15900</v>
      </c>
      <c r="AE838" s="247">
        <v>42574013.910000004</v>
      </c>
      <c r="AF838" s="245">
        <v>4007678.93</v>
      </c>
      <c r="AG838" s="245">
        <v>810782.14</v>
      </c>
      <c r="AH838" s="246"/>
      <c r="AI838" s="246"/>
      <c r="AJ838" s="246"/>
      <c r="AK838" s="246"/>
      <c r="AL838" s="246"/>
      <c r="AM838" s="247">
        <v>4818461.07</v>
      </c>
      <c r="AN838" s="247">
        <f t="shared" si="24"/>
        <v>217217615.91</v>
      </c>
      <c r="AO838" s="245">
        <v>369977.17</v>
      </c>
      <c r="AP838" s="246"/>
      <c r="AQ838" s="246"/>
      <c r="AR838" s="246"/>
      <c r="AS838" s="245">
        <v>509.25</v>
      </c>
      <c r="AT838" s="246"/>
      <c r="AU838" s="247">
        <v>370486.42</v>
      </c>
      <c r="AV838" s="246"/>
      <c r="AW838" s="245">
        <v>3917.92</v>
      </c>
      <c r="AX838" s="245">
        <v>1.4210854715202004E-14</v>
      </c>
      <c r="AY838" s="245">
        <v>74678.939999999944</v>
      </c>
      <c r="AZ838" s="246"/>
      <c r="BA838" s="246"/>
      <c r="BB838" s="245">
        <v>573309.61</v>
      </c>
      <c r="BC838" s="246"/>
      <c r="BD838" s="246"/>
      <c r="BE838" s="246"/>
      <c r="BF838" s="245">
        <v>15839.139999999987</v>
      </c>
      <c r="BG838" s="246"/>
      <c r="BH838" s="246"/>
      <c r="BI838" s="246"/>
      <c r="BJ838" s="246"/>
      <c r="BK838" s="246"/>
      <c r="BL838" s="245">
        <v>10795.98000000005</v>
      </c>
      <c r="BM838" s="247">
        <f t="shared" si="25"/>
        <v>678541.59000000008</v>
      </c>
      <c r="BN838" s="246"/>
      <c r="BO838" s="246"/>
      <c r="BP838" s="246"/>
      <c r="BQ838" s="246"/>
      <c r="BR838" s="246"/>
      <c r="BS838" s="246"/>
      <c r="BT838" s="256"/>
      <c r="BU838" s="245">
        <v>3362432.3499999996</v>
      </c>
      <c r="BV838" s="245">
        <v>1.8189894035458565E-12</v>
      </c>
      <c r="BW838" s="246"/>
      <c r="BX838" s="246"/>
      <c r="BY838" s="247">
        <v>3362432.3499999996</v>
      </c>
      <c r="BZ838" s="245">
        <v>1255139.21</v>
      </c>
      <c r="CA838" s="245">
        <v>49152.62</v>
      </c>
      <c r="CB838" s="247">
        <v>1304291.83</v>
      </c>
      <c r="CC838" s="256"/>
      <c r="CD838" s="256"/>
      <c r="CE838" s="247">
        <v>222933368.09999999</v>
      </c>
      <c r="CG838" s="225"/>
      <c r="CH838" s="225"/>
    </row>
    <row r="839" spans="2:86" ht="15" customHeight="1">
      <c r="B839" s="314"/>
      <c r="C839" s="315" t="s">
        <v>648</v>
      </c>
      <c r="D839" s="316"/>
      <c r="E839" s="197"/>
      <c r="F839" s="246"/>
      <c r="G839" s="245">
        <v>101348767.22</v>
      </c>
      <c r="H839" s="245">
        <v>236960.34</v>
      </c>
      <c r="I839" s="245">
        <v>1747321.37</v>
      </c>
      <c r="J839" s="246"/>
      <c r="K839" s="246"/>
      <c r="L839" s="317">
        <v>103333048.93000001</v>
      </c>
      <c r="M839" s="317"/>
      <c r="N839" s="245">
        <v>257920.5</v>
      </c>
      <c r="O839" s="246"/>
      <c r="P839" s="319"/>
      <c r="Q839" s="319"/>
      <c r="R839" s="246"/>
      <c r="S839" s="246"/>
      <c r="T839" s="247">
        <v>257920.5</v>
      </c>
      <c r="U839" s="246"/>
      <c r="V839" s="245">
        <v>4703567.1700000009</v>
      </c>
      <c r="W839" s="245">
        <v>1761527.2000000002</v>
      </c>
      <c r="X839" s="245">
        <v>2209551.73</v>
      </c>
      <c r="Y839" s="245">
        <v>46730.5</v>
      </c>
      <c r="Z839" s="245">
        <v>1443522.9600000002</v>
      </c>
      <c r="AA839" s="246"/>
      <c r="AB839" s="245">
        <v>226635.65999999997</v>
      </c>
      <c r="AC839" s="246"/>
      <c r="AD839" s="246"/>
      <c r="AE839" s="247">
        <v>10391535.220000003</v>
      </c>
      <c r="AF839" s="246"/>
      <c r="AG839" s="246"/>
      <c r="AH839" s="246"/>
      <c r="AI839" s="246"/>
      <c r="AJ839" s="246"/>
      <c r="AK839" s="246"/>
      <c r="AL839" s="246"/>
      <c r="AM839" s="256"/>
      <c r="AN839" s="247">
        <f t="shared" si="24"/>
        <v>113982504.65000001</v>
      </c>
      <c r="AO839" s="245">
        <v>58604.63</v>
      </c>
      <c r="AP839" s="246"/>
      <c r="AQ839" s="246"/>
      <c r="AR839" s="246"/>
      <c r="AS839" s="246"/>
      <c r="AT839" s="246"/>
      <c r="AU839" s="247">
        <v>58604.63</v>
      </c>
      <c r="AV839" s="246"/>
      <c r="AW839" s="246"/>
      <c r="AX839" s="246"/>
      <c r="AY839" s="246"/>
      <c r="AZ839" s="246"/>
      <c r="BA839" s="246"/>
      <c r="BB839" s="245">
        <v>505717.41</v>
      </c>
      <c r="BC839" s="246"/>
      <c r="BD839" s="246"/>
      <c r="BE839" s="246"/>
      <c r="BF839" s="246"/>
      <c r="BG839" s="246"/>
      <c r="BH839" s="246"/>
      <c r="BI839" s="246"/>
      <c r="BJ839" s="246"/>
      <c r="BK839" s="246"/>
      <c r="BL839" s="246"/>
      <c r="BM839" s="247">
        <f t="shared" si="25"/>
        <v>505717.41</v>
      </c>
      <c r="BN839" s="246"/>
      <c r="BO839" s="246"/>
      <c r="BP839" s="246"/>
      <c r="BQ839" s="246"/>
      <c r="BR839" s="246"/>
      <c r="BS839" s="246"/>
      <c r="BT839" s="256"/>
      <c r="BU839" s="246"/>
      <c r="BV839" s="246"/>
      <c r="BW839" s="246"/>
      <c r="BX839" s="246"/>
      <c r="BY839" s="256"/>
      <c r="BZ839" s="246"/>
      <c r="CA839" s="246"/>
      <c r="CB839" s="256"/>
      <c r="CC839" s="247">
        <v>113982504.65000001</v>
      </c>
      <c r="CD839" s="247">
        <v>564322.04</v>
      </c>
      <c r="CE839" s="247">
        <v>114546826.69000001</v>
      </c>
      <c r="CG839" s="225"/>
      <c r="CH839" s="225"/>
    </row>
    <row r="840" spans="2:86" ht="15" customHeight="1">
      <c r="B840" s="314"/>
      <c r="C840" s="315" t="s">
        <v>649</v>
      </c>
      <c r="D840" s="316"/>
      <c r="E840" s="197">
        <v>21342604.550000001</v>
      </c>
      <c r="F840" s="246"/>
      <c r="G840" s="245">
        <v>41255571.859999985</v>
      </c>
      <c r="H840" s="245">
        <v>235460.65</v>
      </c>
      <c r="I840" s="245">
        <v>2733389.74</v>
      </c>
      <c r="J840" s="245">
        <v>667144.69999999984</v>
      </c>
      <c r="K840" s="246"/>
      <c r="L840" s="317">
        <v>66234171.5</v>
      </c>
      <c r="M840" s="317"/>
      <c r="N840" s="246"/>
      <c r="O840" s="246"/>
      <c r="P840" s="319"/>
      <c r="Q840" s="319"/>
      <c r="R840" s="246"/>
      <c r="S840" s="246"/>
      <c r="T840" s="256"/>
      <c r="U840" s="245">
        <v>4670790.29</v>
      </c>
      <c r="V840" s="245">
        <v>25818904.889999997</v>
      </c>
      <c r="W840" s="245">
        <v>592144.21999999974</v>
      </c>
      <c r="X840" s="245">
        <v>270138.48</v>
      </c>
      <c r="Y840" s="245">
        <v>34483.930000000008</v>
      </c>
      <c r="Z840" s="245">
        <v>265940.89999999967</v>
      </c>
      <c r="AA840" s="246"/>
      <c r="AB840" s="245">
        <v>72305.080000000016</v>
      </c>
      <c r="AC840" s="245">
        <v>441870.9</v>
      </c>
      <c r="AD840" s="245">
        <v>15900</v>
      </c>
      <c r="AE840" s="247">
        <v>32182478.690000001</v>
      </c>
      <c r="AF840" s="245">
        <v>4007678.93</v>
      </c>
      <c r="AG840" s="245">
        <v>810782.14</v>
      </c>
      <c r="AH840" s="246"/>
      <c r="AI840" s="246"/>
      <c r="AJ840" s="246"/>
      <c r="AK840" s="246"/>
      <c r="AL840" s="246"/>
      <c r="AM840" s="247">
        <v>4818461.07</v>
      </c>
      <c r="AN840" s="247">
        <f t="shared" si="24"/>
        <v>103235111.25999999</v>
      </c>
      <c r="AO840" s="245">
        <v>311372.53999999998</v>
      </c>
      <c r="AP840" s="246"/>
      <c r="AQ840" s="246"/>
      <c r="AR840" s="246"/>
      <c r="AS840" s="245">
        <v>509.25</v>
      </c>
      <c r="AT840" s="246"/>
      <c r="AU840" s="247">
        <v>311881.78999999998</v>
      </c>
      <c r="AV840" s="246"/>
      <c r="AW840" s="245">
        <v>3917.92</v>
      </c>
      <c r="AX840" s="245">
        <v>1.4210854715202004E-14</v>
      </c>
      <c r="AY840" s="245">
        <v>74678.939999999944</v>
      </c>
      <c r="AZ840" s="246"/>
      <c r="BA840" s="246"/>
      <c r="BB840" s="245">
        <v>67592.199999999953</v>
      </c>
      <c r="BC840" s="246"/>
      <c r="BD840" s="246"/>
      <c r="BE840" s="246"/>
      <c r="BF840" s="245">
        <v>15839.139999999987</v>
      </c>
      <c r="BG840" s="246"/>
      <c r="BH840" s="246"/>
      <c r="BI840" s="246"/>
      <c r="BJ840" s="246"/>
      <c r="BK840" s="246"/>
      <c r="BL840" s="245">
        <v>10795.98000000005</v>
      </c>
      <c r="BM840" s="247">
        <f t="shared" si="25"/>
        <v>172824.17999999991</v>
      </c>
      <c r="BN840" s="246"/>
      <c r="BO840" s="246"/>
      <c r="BP840" s="246"/>
      <c r="BQ840" s="246"/>
      <c r="BR840" s="246"/>
      <c r="BS840" s="246"/>
      <c r="BT840" s="256"/>
      <c r="BU840" s="245">
        <v>3362432.3499999996</v>
      </c>
      <c r="BV840" s="245">
        <v>1.8189894035458565E-12</v>
      </c>
      <c r="BW840" s="246"/>
      <c r="BX840" s="246"/>
      <c r="BY840" s="247">
        <v>3362432.3499999996</v>
      </c>
      <c r="BZ840" s="245">
        <v>1255139.21</v>
      </c>
      <c r="CA840" s="245">
        <v>49152.62</v>
      </c>
      <c r="CB840" s="247">
        <v>1304291.83</v>
      </c>
      <c r="CC840" s="256"/>
      <c r="CD840" s="256"/>
      <c r="CE840" s="247">
        <v>108386541.40999998</v>
      </c>
      <c r="CG840" s="225"/>
      <c r="CH840" s="225"/>
    </row>
    <row r="841" spans="2:86" ht="15" customHeight="1">
      <c r="B841" s="314" t="s">
        <v>310</v>
      </c>
      <c r="C841" s="315" t="s">
        <v>647</v>
      </c>
      <c r="D841" s="316"/>
      <c r="E841" s="197">
        <v>616461.63</v>
      </c>
      <c r="F841" s="246"/>
      <c r="G841" s="245">
        <v>32232443.569999997</v>
      </c>
      <c r="H841" s="245">
        <v>985.11</v>
      </c>
      <c r="I841" s="246"/>
      <c r="J841" s="245">
        <v>968199.73</v>
      </c>
      <c r="K841" s="246"/>
      <c r="L841" s="317">
        <v>33818090.039999992</v>
      </c>
      <c r="M841" s="317"/>
      <c r="N841" s="246"/>
      <c r="O841" s="245">
        <v>33259.22</v>
      </c>
      <c r="P841" s="318">
        <v>59939.78</v>
      </c>
      <c r="Q841" s="318"/>
      <c r="R841" s="246"/>
      <c r="S841" s="246"/>
      <c r="T841" s="247">
        <v>93199</v>
      </c>
      <c r="U841" s="245">
        <v>5213136.71</v>
      </c>
      <c r="V841" s="245">
        <v>13317768.220000001</v>
      </c>
      <c r="W841" s="245">
        <v>201657.53</v>
      </c>
      <c r="X841" s="245">
        <v>393314.31999999995</v>
      </c>
      <c r="Y841" s="245">
        <v>182078.86</v>
      </c>
      <c r="Z841" s="245">
        <v>245728.52</v>
      </c>
      <c r="AA841" s="246"/>
      <c r="AB841" s="245">
        <v>30791.51</v>
      </c>
      <c r="AC841" s="245">
        <v>104308.76999999999</v>
      </c>
      <c r="AD841" s="246"/>
      <c r="AE841" s="247">
        <v>19688784.440000001</v>
      </c>
      <c r="AF841" s="245">
        <v>15000</v>
      </c>
      <c r="AG841" s="245">
        <v>308528.28000000003</v>
      </c>
      <c r="AH841" s="246"/>
      <c r="AI841" s="246"/>
      <c r="AJ841" s="246"/>
      <c r="AK841" s="246"/>
      <c r="AL841" s="246"/>
      <c r="AM841" s="247">
        <v>323528.28000000003</v>
      </c>
      <c r="AN841" s="247">
        <f t="shared" si="24"/>
        <v>53923601.75999999</v>
      </c>
      <c r="AO841" s="245">
        <v>97202.34</v>
      </c>
      <c r="AP841" s="246"/>
      <c r="AQ841" s="246"/>
      <c r="AR841" s="246"/>
      <c r="AS841" s="246"/>
      <c r="AT841" s="246"/>
      <c r="AU841" s="247">
        <v>97202.34</v>
      </c>
      <c r="AV841" s="246"/>
      <c r="AW841" s="246"/>
      <c r="AX841" s="246"/>
      <c r="AY841" s="245">
        <v>1582.429999999993</v>
      </c>
      <c r="AZ841" s="246"/>
      <c r="BA841" s="246"/>
      <c r="BB841" s="245">
        <v>15231.289999999997</v>
      </c>
      <c r="BC841" s="246"/>
      <c r="BD841" s="246"/>
      <c r="BE841" s="246"/>
      <c r="BF841" s="245">
        <v>46913.240000000005</v>
      </c>
      <c r="BG841" s="246"/>
      <c r="BH841" s="246"/>
      <c r="BI841" s="245">
        <v>5.6843418860808015E-14</v>
      </c>
      <c r="BJ841" s="246"/>
      <c r="BK841" s="246"/>
      <c r="BL841" s="245">
        <v>20000.009999999998</v>
      </c>
      <c r="BM841" s="247">
        <f t="shared" si="25"/>
        <v>83726.969999999987</v>
      </c>
      <c r="BN841" s="246"/>
      <c r="BO841" s="246"/>
      <c r="BP841" s="246"/>
      <c r="BQ841" s="246"/>
      <c r="BR841" s="246"/>
      <c r="BS841" s="246"/>
      <c r="BT841" s="256"/>
      <c r="BU841" s="245">
        <v>3865868.52</v>
      </c>
      <c r="BV841" s="245">
        <v>750</v>
      </c>
      <c r="BW841" s="246"/>
      <c r="BX841" s="246"/>
      <c r="BY841" s="247">
        <v>3866618.52</v>
      </c>
      <c r="BZ841" s="245">
        <v>122450.44000000002</v>
      </c>
      <c r="CA841" s="245">
        <v>3027.41</v>
      </c>
      <c r="CB841" s="247">
        <v>125477.85000000002</v>
      </c>
      <c r="CC841" s="256"/>
      <c r="CD841" s="256"/>
      <c r="CE841" s="247">
        <v>58096627.439999998</v>
      </c>
      <c r="CG841" s="225"/>
      <c r="CH841" s="225"/>
    </row>
    <row r="842" spans="2:86" ht="15" customHeight="1">
      <c r="B842" s="314"/>
      <c r="C842" s="315" t="s">
        <v>648</v>
      </c>
      <c r="D842" s="316"/>
      <c r="E842" s="197"/>
      <c r="F842" s="246"/>
      <c r="G842" s="245">
        <v>19875266.670000002</v>
      </c>
      <c r="H842" s="245">
        <v>985.11</v>
      </c>
      <c r="I842" s="246"/>
      <c r="J842" s="246"/>
      <c r="K842" s="246"/>
      <c r="L842" s="317">
        <v>19876251.780000001</v>
      </c>
      <c r="M842" s="317"/>
      <c r="N842" s="246"/>
      <c r="O842" s="245">
        <v>33259.22</v>
      </c>
      <c r="P842" s="318">
        <v>59313.36</v>
      </c>
      <c r="Q842" s="318"/>
      <c r="R842" s="246"/>
      <c r="S842" s="246"/>
      <c r="T842" s="247">
        <v>92572.58</v>
      </c>
      <c r="U842" s="246"/>
      <c r="V842" s="245">
        <v>3685122.33</v>
      </c>
      <c r="W842" s="245">
        <v>201520.36</v>
      </c>
      <c r="X842" s="245">
        <v>241300.45</v>
      </c>
      <c r="Y842" s="245">
        <v>116095.93</v>
      </c>
      <c r="Z842" s="245">
        <v>204880.39</v>
      </c>
      <c r="AA842" s="246"/>
      <c r="AB842" s="245">
        <v>13400.73</v>
      </c>
      <c r="AC842" s="246"/>
      <c r="AD842" s="246"/>
      <c r="AE842" s="247">
        <v>4462320.1900000004</v>
      </c>
      <c r="AF842" s="246"/>
      <c r="AG842" s="246"/>
      <c r="AH842" s="246"/>
      <c r="AI842" s="246"/>
      <c r="AJ842" s="246"/>
      <c r="AK842" s="246"/>
      <c r="AL842" s="246"/>
      <c r="AM842" s="256"/>
      <c r="AN842" s="247">
        <f t="shared" ref="AN842:AN905" si="26">+L842+T842+AE842+AM842</f>
        <v>24431144.550000001</v>
      </c>
      <c r="AO842" s="246"/>
      <c r="AP842" s="246"/>
      <c r="AQ842" s="246"/>
      <c r="AR842" s="246"/>
      <c r="AS842" s="246"/>
      <c r="AT842" s="246"/>
      <c r="AU842" s="256"/>
      <c r="AV842" s="246"/>
      <c r="AW842" s="246"/>
      <c r="AX842" s="246"/>
      <c r="AY842" s="246"/>
      <c r="AZ842" s="246"/>
      <c r="BA842" s="246"/>
      <c r="BB842" s="245">
        <v>2423.9100000000003</v>
      </c>
      <c r="BC842" s="246"/>
      <c r="BD842" s="246"/>
      <c r="BE842" s="246"/>
      <c r="BF842" s="246"/>
      <c r="BG842" s="246"/>
      <c r="BH842" s="246"/>
      <c r="BI842" s="246"/>
      <c r="BJ842" s="246"/>
      <c r="BK842" s="246"/>
      <c r="BL842" s="246"/>
      <c r="BM842" s="247">
        <f t="shared" ref="BM842:BM905" si="27">SUM(AV842:BL842)</f>
        <v>2423.9100000000003</v>
      </c>
      <c r="BN842" s="246"/>
      <c r="BO842" s="246"/>
      <c r="BP842" s="246"/>
      <c r="BQ842" s="246"/>
      <c r="BR842" s="246"/>
      <c r="BS842" s="246"/>
      <c r="BT842" s="256"/>
      <c r="BU842" s="246"/>
      <c r="BV842" s="246"/>
      <c r="BW842" s="246"/>
      <c r="BX842" s="246"/>
      <c r="BY842" s="256"/>
      <c r="BZ842" s="246"/>
      <c r="CA842" s="246"/>
      <c r="CB842" s="256"/>
      <c r="CC842" s="247">
        <v>24431144.549999997</v>
      </c>
      <c r="CD842" s="247">
        <v>2423.9100000000003</v>
      </c>
      <c r="CE842" s="247">
        <v>24433568.460000001</v>
      </c>
      <c r="CG842" s="225"/>
      <c r="CH842" s="225"/>
    </row>
    <row r="843" spans="2:86" ht="15" customHeight="1">
      <c r="B843" s="314"/>
      <c r="C843" s="315" t="s">
        <v>649</v>
      </c>
      <c r="D843" s="316"/>
      <c r="E843" s="197">
        <v>616461.63</v>
      </c>
      <c r="F843" s="246"/>
      <c r="G843" s="245">
        <v>12357176.899999995</v>
      </c>
      <c r="H843" s="246"/>
      <c r="I843" s="246"/>
      <c r="J843" s="245">
        <v>968199.73</v>
      </c>
      <c r="K843" s="246"/>
      <c r="L843" s="317">
        <v>13941838.25999999</v>
      </c>
      <c r="M843" s="317"/>
      <c r="N843" s="246"/>
      <c r="O843" s="246"/>
      <c r="P843" s="318">
        <v>626.41999999999825</v>
      </c>
      <c r="Q843" s="318"/>
      <c r="R843" s="246"/>
      <c r="S843" s="246"/>
      <c r="T843" s="247">
        <v>626.41999999999825</v>
      </c>
      <c r="U843" s="245">
        <v>5213136.71</v>
      </c>
      <c r="V843" s="245">
        <v>9632645.8900000006</v>
      </c>
      <c r="W843" s="245">
        <v>137.17000000001281</v>
      </c>
      <c r="X843" s="245">
        <v>152013.86999999994</v>
      </c>
      <c r="Y843" s="245">
        <v>65982.929999999993</v>
      </c>
      <c r="Z843" s="245">
        <v>40848.129999999976</v>
      </c>
      <c r="AA843" s="246"/>
      <c r="AB843" s="245">
        <v>17390.78</v>
      </c>
      <c r="AC843" s="245">
        <v>104308.76999999999</v>
      </c>
      <c r="AD843" s="246"/>
      <c r="AE843" s="247">
        <v>15226464.25</v>
      </c>
      <c r="AF843" s="245">
        <v>15000</v>
      </c>
      <c r="AG843" s="245">
        <v>308528.28000000003</v>
      </c>
      <c r="AH843" s="246"/>
      <c r="AI843" s="246"/>
      <c r="AJ843" s="246"/>
      <c r="AK843" s="246"/>
      <c r="AL843" s="246"/>
      <c r="AM843" s="247">
        <v>323528.28000000003</v>
      </c>
      <c r="AN843" s="247">
        <f t="shared" si="26"/>
        <v>29492457.209999993</v>
      </c>
      <c r="AO843" s="245">
        <v>97202.34</v>
      </c>
      <c r="AP843" s="246"/>
      <c r="AQ843" s="246"/>
      <c r="AR843" s="246"/>
      <c r="AS843" s="246"/>
      <c r="AT843" s="246"/>
      <c r="AU843" s="247">
        <v>97202.34</v>
      </c>
      <c r="AV843" s="246"/>
      <c r="AW843" s="246"/>
      <c r="AX843" s="246"/>
      <c r="AY843" s="245">
        <v>1582.429999999993</v>
      </c>
      <c r="AZ843" s="246"/>
      <c r="BA843" s="246"/>
      <c r="BB843" s="245">
        <v>12807.379999999997</v>
      </c>
      <c r="BC843" s="246"/>
      <c r="BD843" s="246"/>
      <c r="BE843" s="246"/>
      <c r="BF843" s="245">
        <v>46913.240000000005</v>
      </c>
      <c r="BG843" s="246"/>
      <c r="BH843" s="246"/>
      <c r="BI843" s="245">
        <v>5.6843418860808015E-14</v>
      </c>
      <c r="BJ843" s="246"/>
      <c r="BK843" s="246"/>
      <c r="BL843" s="245">
        <v>20000.009999999998</v>
      </c>
      <c r="BM843" s="247">
        <f t="shared" si="27"/>
        <v>81303.06</v>
      </c>
      <c r="BN843" s="246"/>
      <c r="BO843" s="246"/>
      <c r="BP843" s="246"/>
      <c r="BQ843" s="246"/>
      <c r="BR843" s="246"/>
      <c r="BS843" s="246"/>
      <c r="BT843" s="256"/>
      <c r="BU843" s="245">
        <v>3865868.52</v>
      </c>
      <c r="BV843" s="245">
        <v>750</v>
      </c>
      <c r="BW843" s="246"/>
      <c r="BX843" s="246"/>
      <c r="BY843" s="247">
        <v>3866618.52</v>
      </c>
      <c r="BZ843" s="245">
        <v>122450.44000000002</v>
      </c>
      <c r="CA843" s="245">
        <v>3027.41</v>
      </c>
      <c r="CB843" s="247">
        <v>125477.85000000002</v>
      </c>
      <c r="CC843" s="256"/>
      <c r="CD843" s="256"/>
      <c r="CE843" s="247">
        <v>33663058.979999997</v>
      </c>
      <c r="CG843" s="225"/>
      <c r="CH843" s="225"/>
    </row>
    <row r="844" spans="2:86" ht="15" customHeight="1">
      <c r="B844" s="314" t="s">
        <v>311</v>
      </c>
      <c r="C844" s="315" t="s">
        <v>647</v>
      </c>
      <c r="D844" s="316"/>
      <c r="E844" s="197">
        <v>49879.79</v>
      </c>
      <c r="F844" s="246"/>
      <c r="G844" s="245">
        <v>45363467.589999996</v>
      </c>
      <c r="H844" s="246"/>
      <c r="I844" s="246"/>
      <c r="J844" s="245">
        <v>673285.7300000001</v>
      </c>
      <c r="K844" s="246"/>
      <c r="L844" s="317">
        <v>46086633.109999992</v>
      </c>
      <c r="M844" s="317"/>
      <c r="N844" s="246"/>
      <c r="O844" s="245">
        <v>769464.99</v>
      </c>
      <c r="P844" s="319"/>
      <c r="Q844" s="319"/>
      <c r="R844" s="245">
        <v>163271.15</v>
      </c>
      <c r="S844" s="246"/>
      <c r="T844" s="247">
        <v>932736.14</v>
      </c>
      <c r="U844" s="245">
        <v>7294573.1900000004</v>
      </c>
      <c r="V844" s="245">
        <v>13250867.35</v>
      </c>
      <c r="W844" s="245">
        <v>4931677.71</v>
      </c>
      <c r="X844" s="245">
        <v>1026517.48</v>
      </c>
      <c r="Y844" s="245">
        <v>189230.39999999997</v>
      </c>
      <c r="Z844" s="245">
        <v>1196770.31</v>
      </c>
      <c r="AA844" s="246"/>
      <c r="AB844" s="245">
        <v>325595.99000000005</v>
      </c>
      <c r="AC844" s="245">
        <v>7377194.5800000001</v>
      </c>
      <c r="AD844" s="245">
        <v>23996.47</v>
      </c>
      <c r="AE844" s="247">
        <v>35616423.479999997</v>
      </c>
      <c r="AF844" s="246"/>
      <c r="AG844" s="245">
        <v>390260.04</v>
      </c>
      <c r="AH844" s="246"/>
      <c r="AI844" s="246"/>
      <c r="AJ844" s="246"/>
      <c r="AK844" s="246"/>
      <c r="AL844" s="246"/>
      <c r="AM844" s="247">
        <v>390260.04</v>
      </c>
      <c r="AN844" s="247">
        <f t="shared" si="26"/>
        <v>83026052.769999996</v>
      </c>
      <c r="AO844" s="245">
        <v>623329.29999999993</v>
      </c>
      <c r="AP844" s="246"/>
      <c r="AQ844" s="246"/>
      <c r="AR844" s="246"/>
      <c r="AS844" s="246"/>
      <c r="AT844" s="246"/>
      <c r="AU844" s="247">
        <v>623329.29999999993</v>
      </c>
      <c r="AV844" s="245">
        <v>709.5</v>
      </c>
      <c r="AW844" s="246"/>
      <c r="AX844" s="245">
        <v>14531.370000000003</v>
      </c>
      <c r="AY844" s="245">
        <v>230311.89</v>
      </c>
      <c r="AZ844" s="246"/>
      <c r="BA844" s="246"/>
      <c r="BB844" s="245">
        <v>152689.88</v>
      </c>
      <c r="BC844" s="246"/>
      <c r="BD844" s="246"/>
      <c r="BE844" s="246"/>
      <c r="BF844" s="245">
        <v>3145.2300000000018</v>
      </c>
      <c r="BG844" s="245">
        <v>65131</v>
      </c>
      <c r="BH844" s="246"/>
      <c r="BI844" s="246"/>
      <c r="BJ844" s="246"/>
      <c r="BK844" s="246"/>
      <c r="BL844" s="245">
        <v>40643.949999999997</v>
      </c>
      <c r="BM844" s="247">
        <f t="shared" si="27"/>
        <v>507162.82</v>
      </c>
      <c r="BN844" s="246"/>
      <c r="BO844" s="246"/>
      <c r="BP844" s="246"/>
      <c r="BQ844" s="246"/>
      <c r="BR844" s="246"/>
      <c r="BS844" s="246"/>
      <c r="BT844" s="256"/>
      <c r="BU844" s="245">
        <v>1099451.51</v>
      </c>
      <c r="BV844" s="245">
        <v>738.3</v>
      </c>
      <c r="BW844" s="246"/>
      <c r="BX844" s="246"/>
      <c r="BY844" s="247">
        <v>1100189.81</v>
      </c>
      <c r="BZ844" s="245">
        <v>273895.17000000004</v>
      </c>
      <c r="CA844" s="245">
        <v>7922.7400000000016</v>
      </c>
      <c r="CB844" s="247">
        <v>281817.91000000003</v>
      </c>
      <c r="CC844" s="256"/>
      <c r="CD844" s="256"/>
      <c r="CE844" s="247">
        <v>85538552.609999999</v>
      </c>
      <c r="CG844" s="225"/>
      <c r="CH844" s="225"/>
    </row>
    <row r="845" spans="2:86" ht="15" customHeight="1">
      <c r="B845" s="314"/>
      <c r="C845" s="315" t="s">
        <v>648</v>
      </c>
      <c r="D845" s="316"/>
      <c r="E845" s="197"/>
      <c r="F845" s="246"/>
      <c r="G845" s="245">
        <v>27947574.280000001</v>
      </c>
      <c r="H845" s="246"/>
      <c r="I845" s="246"/>
      <c r="J845" s="246"/>
      <c r="K845" s="246"/>
      <c r="L845" s="317">
        <v>27947574.280000001</v>
      </c>
      <c r="M845" s="317"/>
      <c r="N845" s="246"/>
      <c r="O845" s="245">
        <v>721261.91</v>
      </c>
      <c r="P845" s="319"/>
      <c r="Q845" s="319"/>
      <c r="R845" s="246"/>
      <c r="S845" s="246"/>
      <c r="T845" s="247">
        <v>721261.91</v>
      </c>
      <c r="U845" s="246"/>
      <c r="V845" s="245">
        <v>3404576.21</v>
      </c>
      <c r="W845" s="245">
        <v>4524327.6000000006</v>
      </c>
      <c r="X845" s="245">
        <v>953452.65999999992</v>
      </c>
      <c r="Y845" s="245">
        <v>185259.34</v>
      </c>
      <c r="Z845" s="245">
        <v>1142723.4099999999</v>
      </c>
      <c r="AA845" s="246"/>
      <c r="AB845" s="245">
        <v>211746.6</v>
      </c>
      <c r="AC845" s="246"/>
      <c r="AD845" s="246"/>
      <c r="AE845" s="247">
        <v>10422085.82</v>
      </c>
      <c r="AF845" s="246"/>
      <c r="AG845" s="246"/>
      <c r="AH845" s="246"/>
      <c r="AI845" s="246"/>
      <c r="AJ845" s="246"/>
      <c r="AK845" s="246"/>
      <c r="AL845" s="246"/>
      <c r="AM845" s="256"/>
      <c r="AN845" s="247">
        <f t="shared" si="26"/>
        <v>39090922.010000005</v>
      </c>
      <c r="AO845" s="245">
        <v>221741.61</v>
      </c>
      <c r="AP845" s="246"/>
      <c r="AQ845" s="246"/>
      <c r="AR845" s="246"/>
      <c r="AS845" s="246"/>
      <c r="AT845" s="246"/>
      <c r="AU845" s="247">
        <v>221741.61</v>
      </c>
      <c r="AV845" s="246"/>
      <c r="AW845" s="246"/>
      <c r="AX845" s="246"/>
      <c r="AY845" s="246"/>
      <c r="AZ845" s="246"/>
      <c r="BA845" s="246"/>
      <c r="BB845" s="245">
        <v>147323.33000000002</v>
      </c>
      <c r="BC845" s="246"/>
      <c r="BD845" s="246"/>
      <c r="BE845" s="246"/>
      <c r="BF845" s="246"/>
      <c r="BG845" s="246"/>
      <c r="BH845" s="246"/>
      <c r="BI845" s="246"/>
      <c r="BJ845" s="246"/>
      <c r="BK845" s="246"/>
      <c r="BL845" s="246"/>
      <c r="BM845" s="247">
        <f t="shared" si="27"/>
        <v>147323.33000000002</v>
      </c>
      <c r="BN845" s="246"/>
      <c r="BO845" s="246"/>
      <c r="BP845" s="246"/>
      <c r="BQ845" s="246"/>
      <c r="BR845" s="246"/>
      <c r="BS845" s="246"/>
      <c r="BT845" s="256"/>
      <c r="BU845" s="246"/>
      <c r="BV845" s="246"/>
      <c r="BW845" s="246"/>
      <c r="BX845" s="246"/>
      <c r="BY845" s="256"/>
      <c r="BZ845" s="246"/>
      <c r="CA845" s="246"/>
      <c r="CB845" s="256"/>
      <c r="CC845" s="247">
        <v>39090922.009999998</v>
      </c>
      <c r="CD845" s="247">
        <v>369064.94</v>
      </c>
      <c r="CE845" s="247">
        <v>39459986.950000003</v>
      </c>
      <c r="CG845" s="225"/>
      <c r="CH845" s="225"/>
    </row>
    <row r="846" spans="2:86" ht="15" customHeight="1">
      <c r="B846" s="314"/>
      <c r="C846" s="315" t="s">
        <v>649</v>
      </c>
      <c r="D846" s="316"/>
      <c r="E846" s="197">
        <v>49879.79</v>
      </c>
      <c r="F846" s="246"/>
      <c r="G846" s="245">
        <v>17415893.309999995</v>
      </c>
      <c r="H846" s="246"/>
      <c r="I846" s="246"/>
      <c r="J846" s="245">
        <v>673285.7300000001</v>
      </c>
      <c r="K846" s="246"/>
      <c r="L846" s="317">
        <v>18139058.829999991</v>
      </c>
      <c r="M846" s="317"/>
      <c r="N846" s="246"/>
      <c r="O846" s="245">
        <v>48203.079999999958</v>
      </c>
      <c r="P846" s="319"/>
      <c r="Q846" s="319"/>
      <c r="R846" s="245">
        <v>163271.15</v>
      </c>
      <c r="S846" s="246"/>
      <c r="T846" s="247">
        <v>211474.23</v>
      </c>
      <c r="U846" s="245">
        <v>7294573.1900000004</v>
      </c>
      <c r="V846" s="245">
        <v>9846291.1400000006</v>
      </c>
      <c r="W846" s="245">
        <v>407350.1099999994</v>
      </c>
      <c r="X846" s="245">
        <v>73064.820000000065</v>
      </c>
      <c r="Y846" s="245">
        <v>3971.0599999999686</v>
      </c>
      <c r="Z846" s="245">
        <v>54046.90000000014</v>
      </c>
      <c r="AA846" s="246"/>
      <c r="AB846" s="245">
        <v>113849.39000000004</v>
      </c>
      <c r="AC846" s="245">
        <v>7377194.5800000001</v>
      </c>
      <c r="AD846" s="245">
        <v>23996.47</v>
      </c>
      <c r="AE846" s="247">
        <v>25194337.659999996</v>
      </c>
      <c r="AF846" s="246"/>
      <c r="AG846" s="245">
        <v>390260.04</v>
      </c>
      <c r="AH846" s="246"/>
      <c r="AI846" s="246"/>
      <c r="AJ846" s="246"/>
      <c r="AK846" s="246"/>
      <c r="AL846" s="246"/>
      <c r="AM846" s="247">
        <v>390260.04</v>
      </c>
      <c r="AN846" s="247">
        <f t="shared" si="26"/>
        <v>43935130.759999983</v>
      </c>
      <c r="AO846" s="245">
        <v>401587.68999999994</v>
      </c>
      <c r="AP846" s="246"/>
      <c r="AQ846" s="246"/>
      <c r="AR846" s="246"/>
      <c r="AS846" s="246"/>
      <c r="AT846" s="246"/>
      <c r="AU846" s="247">
        <v>401587.68999999994</v>
      </c>
      <c r="AV846" s="245">
        <v>709.5</v>
      </c>
      <c r="AW846" s="246"/>
      <c r="AX846" s="245">
        <v>14531.370000000003</v>
      </c>
      <c r="AY846" s="245">
        <v>230311.89</v>
      </c>
      <c r="AZ846" s="246"/>
      <c r="BA846" s="246"/>
      <c r="BB846" s="245">
        <v>5366.5499999999884</v>
      </c>
      <c r="BC846" s="246"/>
      <c r="BD846" s="246"/>
      <c r="BE846" s="246"/>
      <c r="BF846" s="245">
        <v>3145.2300000000018</v>
      </c>
      <c r="BG846" s="245">
        <v>65131</v>
      </c>
      <c r="BH846" s="246"/>
      <c r="BI846" s="246"/>
      <c r="BJ846" s="246"/>
      <c r="BK846" s="246"/>
      <c r="BL846" s="245">
        <v>40643.949999999997</v>
      </c>
      <c r="BM846" s="247">
        <f t="shared" si="27"/>
        <v>359839.49000000005</v>
      </c>
      <c r="BN846" s="246"/>
      <c r="BO846" s="246"/>
      <c r="BP846" s="246"/>
      <c r="BQ846" s="246"/>
      <c r="BR846" s="246"/>
      <c r="BS846" s="246"/>
      <c r="BT846" s="256"/>
      <c r="BU846" s="245">
        <v>1099451.51</v>
      </c>
      <c r="BV846" s="245">
        <v>738.3</v>
      </c>
      <c r="BW846" s="246"/>
      <c r="BX846" s="246"/>
      <c r="BY846" s="247">
        <v>1100189.81</v>
      </c>
      <c r="BZ846" s="245">
        <v>273895.17000000004</v>
      </c>
      <c r="CA846" s="245">
        <v>7922.7400000000016</v>
      </c>
      <c r="CB846" s="247">
        <v>281817.91000000003</v>
      </c>
      <c r="CC846" s="256"/>
      <c r="CD846" s="256"/>
      <c r="CE846" s="247">
        <v>46078565.659999996</v>
      </c>
      <c r="CG846" s="225"/>
      <c r="CH846" s="225"/>
    </row>
    <row r="847" spans="2:86" ht="15" customHeight="1">
      <c r="B847" s="314" t="s">
        <v>312</v>
      </c>
      <c r="C847" s="315" t="s">
        <v>647</v>
      </c>
      <c r="D847" s="316"/>
      <c r="E847" s="197"/>
      <c r="F847" s="246"/>
      <c r="G847" s="245">
        <v>18322321.73</v>
      </c>
      <c r="H847" s="246"/>
      <c r="I847" s="246"/>
      <c r="J847" s="245">
        <v>166027.14000000001</v>
      </c>
      <c r="K847" s="246"/>
      <c r="L847" s="317">
        <v>18488348.870000001</v>
      </c>
      <c r="M847" s="317"/>
      <c r="N847" s="246"/>
      <c r="O847" s="245">
        <v>17738.900000000001</v>
      </c>
      <c r="P847" s="318">
        <v>106822.47</v>
      </c>
      <c r="Q847" s="318"/>
      <c r="R847" s="246"/>
      <c r="S847" s="246"/>
      <c r="T847" s="247">
        <v>124561.37</v>
      </c>
      <c r="U847" s="245">
        <v>2052227.57</v>
      </c>
      <c r="V847" s="245">
        <v>18057833.780000001</v>
      </c>
      <c r="W847" s="245">
        <v>2817754.59</v>
      </c>
      <c r="X847" s="245">
        <v>743870.31</v>
      </c>
      <c r="Y847" s="245">
        <v>208810.28</v>
      </c>
      <c r="Z847" s="245">
        <v>993218.91</v>
      </c>
      <c r="AA847" s="246"/>
      <c r="AB847" s="245">
        <v>189326.78999999998</v>
      </c>
      <c r="AC847" s="245">
        <v>1841111.54</v>
      </c>
      <c r="AD847" s="245">
        <v>48440.65</v>
      </c>
      <c r="AE847" s="247">
        <v>26952594.419999998</v>
      </c>
      <c r="AF847" s="246"/>
      <c r="AG847" s="245">
        <v>338851.52</v>
      </c>
      <c r="AH847" s="246"/>
      <c r="AI847" s="245">
        <v>1072320.3399999999</v>
      </c>
      <c r="AJ847" s="246"/>
      <c r="AK847" s="246"/>
      <c r="AL847" s="246"/>
      <c r="AM847" s="247">
        <v>1411171.86</v>
      </c>
      <c r="AN847" s="247">
        <f t="shared" si="26"/>
        <v>46976676.519999996</v>
      </c>
      <c r="AO847" s="245">
        <v>152524.21</v>
      </c>
      <c r="AP847" s="246"/>
      <c r="AQ847" s="246"/>
      <c r="AR847" s="246"/>
      <c r="AS847" s="245">
        <v>182.47000000000116</v>
      </c>
      <c r="AT847" s="246"/>
      <c r="AU847" s="247">
        <v>152706.68</v>
      </c>
      <c r="AV847" s="246"/>
      <c r="AW847" s="246"/>
      <c r="AX847" s="246"/>
      <c r="AY847" s="245">
        <v>73024.160000000018</v>
      </c>
      <c r="AZ847" s="246"/>
      <c r="BA847" s="246"/>
      <c r="BB847" s="245">
        <v>82551.260000000009</v>
      </c>
      <c r="BC847" s="246"/>
      <c r="BD847" s="246"/>
      <c r="BE847" s="246"/>
      <c r="BF847" s="245">
        <v>32466.46</v>
      </c>
      <c r="BG847" s="246"/>
      <c r="BH847" s="246"/>
      <c r="BI847" s="246"/>
      <c r="BJ847" s="246"/>
      <c r="BK847" s="246"/>
      <c r="BL847" s="245">
        <v>18975.280000000006</v>
      </c>
      <c r="BM847" s="247">
        <f t="shared" si="27"/>
        <v>207017.16000000003</v>
      </c>
      <c r="BN847" s="246"/>
      <c r="BO847" s="246"/>
      <c r="BP847" s="246"/>
      <c r="BQ847" s="246"/>
      <c r="BR847" s="246"/>
      <c r="BS847" s="246"/>
      <c r="BT847" s="256"/>
      <c r="BU847" s="245">
        <v>1677530.13</v>
      </c>
      <c r="BV847" s="245">
        <v>146.3400000000006</v>
      </c>
      <c r="BW847" s="246"/>
      <c r="BX847" s="246"/>
      <c r="BY847" s="247">
        <v>1677676.4700000002</v>
      </c>
      <c r="BZ847" s="245">
        <v>151509.41</v>
      </c>
      <c r="CA847" s="245">
        <v>15772.600000000002</v>
      </c>
      <c r="CB847" s="247">
        <v>167282.01</v>
      </c>
      <c r="CC847" s="256"/>
      <c r="CD847" s="256"/>
      <c r="CE847" s="247">
        <v>49181358.839999996</v>
      </c>
      <c r="CG847" s="225"/>
      <c r="CH847" s="225"/>
    </row>
    <row r="848" spans="2:86" ht="15" customHeight="1">
      <c r="B848" s="314"/>
      <c r="C848" s="315" t="s">
        <v>648</v>
      </c>
      <c r="D848" s="316"/>
      <c r="E848" s="197"/>
      <c r="F848" s="246"/>
      <c r="G848" s="245">
        <v>12967131.069999998</v>
      </c>
      <c r="H848" s="246"/>
      <c r="I848" s="246"/>
      <c r="J848" s="246"/>
      <c r="K848" s="246"/>
      <c r="L848" s="317">
        <v>12967131.069999998</v>
      </c>
      <c r="M848" s="317"/>
      <c r="N848" s="246"/>
      <c r="O848" s="245">
        <v>17738.900000000001</v>
      </c>
      <c r="P848" s="318">
        <v>10409.23</v>
      </c>
      <c r="Q848" s="318"/>
      <c r="R848" s="246"/>
      <c r="S848" s="246"/>
      <c r="T848" s="247">
        <v>28148.13</v>
      </c>
      <c r="U848" s="246"/>
      <c r="V848" s="245">
        <v>5896450.3599999994</v>
      </c>
      <c r="W848" s="245">
        <v>2132408.92</v>
      </c>
      <c r="X848" s="245">
        <v>505478.92</v>
      </c>
      <c r="Y848" s="245">
        <v>192149.34</v>
      </c>
      <c r="Z848" s="245">
        <v>825800.91</v>
      </c>
      <c r="AA848" s="246"/>
      <c r="AB848" s="245">
        <v>151545.74</v>
      </c>
      <c r="AC848" s="246"/>
      <c r="AD848" s="245">
        <v>43009.98</v>
      </c>
      <c r="AE848" s="247">
        <v>9746844.1699999999</v>
      </c>
      <c r="AF848" s="246"/>
      <c r="AG848" s="246"/>
      <c r="AH848" s="246"/>
      <c r="AI848" s="245">
        <v>72726.48</v>
      </c>
      <c r="AJ848" s="246"/>
      <c r="AK848" s="246"/>
      <c r="AL848" s="246"/>
      <c r="AM848" s="247">
        <v>72726.48</v>
      </c>
      <c r="AN848" s="247">
        <f t="shared" si="26"/>
        <v>22814849.849999998</v>
      </c>
      <c r="AO848" s="246"/>
      <c r="AP848" s="246"/>
      <c r="AQ848" s="246"/>
      <c r="AR848" s="246"/>
      <c r="AS848" s="246"/>
      <c r="AT848" s="246"/>
      <c r="AU848" s="256"/>
      <c r="AV848" s="246"/>
      <c r="AW848" s="246"/>
      <c r="AX848" s="246"/>
      <c r="AY848" s="246"/>
      <c r="AZ848" s="246"/>
      <c r="BA848" s="246"/>
      <c r="BB848" s="245">
        <v>59439.99</v>
      </c>
      <c r="BC848" s="246"/>
      <c r="BD848" s="246"/>
      <c r="BE848" s="246"/>
      <c r="BF848" s="246"/>
      <c r="BG848" s="246"/>
      <c r="BH848" s="246"/>
      <c r="BI848" s="246"/>
      <c r="BJ848" s="246"/>
      <c r="BK848" s="246"/>
      <c r="BL848" s="246"/>
      <c r="BM848" s="247">
        <f t="shared" si="27"/>
        <v>59439.99</v>
      </c>
      <c r="BN848" s="246"/>
      <c r="BO848" s="246"/>
      <c r="BP848" s="246"/>
      <c r="BQ848" s="246"/>
      <c r="BR848" s="246"/>
      <c r="BS848" s="246"/>
      <c r="BT848" s="256"/>
      <c r="BU848" s="246"/>
      <c r="BV848" s="246"/>
      <c r="BW848" s="246"/>
      <c r="BX848" s="246"/>
      <c r="BY848" s="256"/>
      <c r="BZ848" s="246"/>
      <c r="CA848" s="246"/>
      <c r="CB848" s="256"/>
      <c r="CC848" s="247">
        <v>22771839.870000001</v>
      </c>
      <c r="CD848" s="247">
        <v>102449.97</v>
      </c>
      <c r="CE848" s="247">
        <v>22874289.839999996</v>
      </c>
      <c r="CG848" s="225"/>
      <c r="CH848" s="225"/>
    </row>
    <row r="849" spans="2:86" ht="15" customHeight="1">
      <c r="B849" s="314"/>
      <c r="C849" s="315" t="s">
        <v>649</v>
      </c>
      <c r="D849" s="316"/>
      <c r="E849" s="197"/>
      <c r="F849" s="246"/>
      <c r="G849" s="245">
        <v>5355190.660000002</v>
      </c>
      <c r="H849" s="246"/>
      <c r="I849" s="246"/>
      <c r="J849" s="245">
        <v>166027.14000000001</v>
      </c>
      <c r="K849" s="246"/>
      <c r="L849" s="317">
        <v>5521217.8000000026</v>
      </c>
      <c r="M849" s="317"/>
      <c r="N849" s="246"/>
      <c r="O849" s="246"/>
      <c r="P849" s="318">
        <v>96413.24</v>
      </c>
      <c r="Q849" s="318"/>
      <c r="R849" s="246"/>
      <c r="S849" s="246"/>
      <c r="T849" s="247">
        <v>96413.24</v>
      </c>
      <c r="U849" s="245">
        <v>2052227.57</v>
      </c>
      <c r="V849" s="245">
        <v>12161383.420000002</v>
      </c>
      <c r="W849" s="245">
        <v>685345.67</v>
      </c>
      <c r="X849" s="245">
        <v>238391.38999999996</v>
      </c>
      <c r="Y849" s="245">
        <v>16660.940000000002</v>
      </c>
      <c r="Z849" s="245">
        <v>167418</v>
      </c>
      <c r="AA849" s="246"/>
      <c r="AB849" s="245">
        <v>37781.049999999988</v>
      </c>
      <c r="AC849" s="245">
        <v>1841111.54</v>
      </c>
      <c r="AD849" s="245">
        <v>5430.6699999999983</v>
      </c>
      <c r="AE849" s="247">
        <v>17205750.25</v>
      </c>
      <c r="AF849" s="246"/>
      <c r="AG849" s="245">
        <v>338851.52</v>
      </c>
      <c r="AH849" s="246"/>
      <c r="AI849" s="245">
        <v>999593.85999999987</v>
      </c>
      <c r="AJ849" s="246"/>
      <c r="AK849" s="246"/>
      <c r="AL849" s="246"/>
      <c r="AM849" s="247">
        <v>1338445.3799999999</v>
      </c>
      <c r="AN849" s="247">
        <f t="shared" si="26"/>
        <v>24161826.670000002</v>
      </c>
      <c r="AO849" s="245">
        <v>152524.21</v>
      </c>
      <c r="AP849" s="246"/>
      <c r="AQ849" s="246"/>
      <c r="AR849" s="246"/>
      <c r="AS849" s="245">
        <v>182.47000000000116</v>
      </c>
      <c r="AT849" s="246"/>
      <c r="AU849" s="247">
        <v>152706.68</v>
      </c>
      <c r="AV849" s="246"/>
      <c r="AW849" s="246"/>
      <c r="AX849" s="246"/>
      <c r="AY849" s="245">
        <v>73024.160000000018</v>
      </c>
      <c r="AZ849" s="246"/>
      <c r="BA849" s="246"/>
      <c r="BB849" s="245">
        <v>23111.270000000011</v>
      </c>
      <c r="BC849" s="246"/>
      <c r="BD849" s="246"/>
      <c r="BE849" s="246"/>
      <c r="BF849" s="245">
        <v>32466.46</v>
      </c>
      <c r="BG849" s="246"/>
      <c r="BH849" s="246"/>
      <c r="BI849" s="246"/>
      <c r="BJ849" s="246"/>
      <c r="BK849" s="246"/>
      <c r="BL849" s="245">
        <v>18975.280000000006</v>
      </c>
      <c r="BM849" s="247">
        <f t="shared" si="27"/>
        <v>147577.17000000001</v>
      </c>
      <c r="BN849" s="246"/>
      <c r="BO849" s="246"/>
      <c r="BP849" s="246"/>
      <c r="BQ849" s="246"/>
      <c r="BR849" s="246"/>
      <c r="BS849" s="246"/>
      <c r="BT849" s="256"/>
      <c r="BU849" s="245">
        <v>1677530.13</v>
      </c>
      <c r="BV849" s="245">
        <v>146.3400000000006</v>
      </c>
      <c r="BW849" s="246"/>
      <c r="BX849" s="246"/>
      <c r="BY849" s="247">
        <v>1677676.4700000002</v>
      </c>
      <c r="BZ849" s="245">
        <v>151509.41</v>
      </c>
      <c r="CA849" s="245">
        <v>15772.600000000002</v>
      </c>
      <c r="CB849" s="247">
        <v>167282.01</v>
      </c>
      <c r="CC849" s="256"/>
      <c r="CD849" s="256"/>
      <c r="CE849" s="247">
        <v>26307069</v>
      </c>
      <c r="CG849" s="225"/>
      <c r="CH849" s="225"/>
    </row>
    <row r="850" spans="2:86" ht="15" customHeight="1">
      <c r="B850" s="314" t="s">
        <v>313</v>
      </c>
      <c r="C850" s="315" t="s">
        <v>647</v>
      </c>
      <c r="D850" s="316"/>
      <c r="E850" s="197">
        <v>11429404.25</v>
      </c>
      <c r="F850" s="246"/>
      <c r="G850" s="245">
        <v>50436882.270000003</v>
      </c>
      <c r="H850" s="245">
        <v>813871.5</v>
      </c>
      <c r="I850" s="245">
        <v>129433.74</v>
      </c>
      <c r="J850" s="245">
        <v>2886909.47</v>
      </c>
      <c r="K850" s="246"/>
      <c r="L850" s="317">
        <v>65696501.230000004</v>
      </c>
      <c r="M850" s="317"/>
      <c r="N850" s="245">
        <v>157184.99</v>
      </c>
      <c r="O850" s="245">
        <v>30750</v>
      </c>
      <c r="P850" s="318">
        <v>295212.71000000002</v>
      </c>
      <c r="Q850" s="318"/>
      <c r="R850" s="245">
        <v>190992.15</v>
      </c>
      <c r="S850" s="246"/>
      <c r="T850" s="247">
        <v>674139.85</v>
      </c>
      <c r="U850" s="245">
        <v>14933081.880000001</v>
      </c>
      <c r="V850" s="245">
        <v>141029825.37</v>
      </c>
      <c r="W850" s="245">
        <v>10507617.43</v>
      </c>
      <c r="X850" s="245">
        <v>3149863.06</v>
      </c>
      <c r="Y850" s="245">
        <v>347503.6</v>
      </c>
      <c r="Z850" s="245">
        <v>4784753.05</v>
      </c>
      <c r="AA850" s="245">
        <v>327.52</v>
      </c>
      <c r="AB850" s="245">
        <v>78656.62</v>
      </c>
      <c r="AC850" s="245">
        <v>26316732.5</v>
      </c>
      <c r="AD850" s="246"/>
      <c r="AE850" s="247">
        <v>201148361.03000003</v>
      </c>
      <c r="AF850" s="245">
        <v>20313573.18</v>
      </c>
      <c r="AG850" s="245">
        <v>2260429.02</v>
      </c>
      <c r="AH850" s="246"/>
      <c r="AI850" s="246"/>
      <c r="AJ850" s="246"/>
      <c r="AK850" s="246"/>
      <c r="AL850" s="246"/>
      <c r="AM850" s="247">
        <v>22574002.199999999</v>
      </c>
      <c r="AN850" s="247">
        <f t="shared" si="26"/>
        <v>290093004.31000006</v>
      </c>
      <c r="AO850" s="245">
        <v>98939.839999999997</v>
      </c>
      <c r="AP850" s="246"/>
      <c r="AQ850" s="246"/>
      <c r="AR850" s="246"/>
      <c r="AS850" s="246"/>
      <c r="AT850" s="246"/>
      <c r="AU850" s="247">
        <v>98939.839999999997</v>
      </c>
      <c r="AV850" s="246"/>
      <c r="AW850" s="246"/>
      <c r="AX850" s="245">
        <v>97843.520000000004</v>
      </c>
      <c r="AY850" s="245">
        <v>242673.66000000003</v>
      </c>
      <c r="AZ850" s="246"/>
      <c r="BA850" s="246"/>
      <c r="BB850" s="245">
        <v>295765.42</v>
      </c>
      <c r="BC850" s="246"/>
      <c r="BD850" s="246"/>
      <c r="BE850" s="246"/>
      <c r="BF850" s="245">
        <v>233812.39</v>
      </c>
      <c r="BG850" s="246"/>
      <c r="BH850" s="246"/>
      <c r="BI850" s="246"/>
      <c r="BJ850" s="246"/>
      <c r="BK850" s="246"/>
      <c r="BL850" s="245">
        <v>5395232.2300000004</v>
      </c>
      <c r="BM850" s="247">
        <f t="shared" si="27"/>
        <v>6265327.2200000007</v>
      </c>
      <c r="BN850" s="246"/>
      <c r="BO850" s="246"/>
      <c r="BP850" s="246"/>
      <c r="BQ850" s="246"/>
      <c r="BR850" s="246"/>
      <c r="BS850" s="246"/>
      <c r="BT850" s="256"/>
      <c r="BU850" s="245">
        <v>1598902.4700000002</v>
      </c>
      <c r="BV850" s="245">
        <v>13814.930000000004</v>
      </c>
      <c r="BW850" s="246"/>
      <c r="BX850" s="246"/>
      <c r="BY850" s="247">
        <v>1612717.4</v>
      </c>
      <c r="BZ850" s="246"/>
      <c r="CA850" s="246"/>
      <c r="CB850" s="256"/>
      <c r="CC850" s="256"/>
      <c r="CD850" s="256"/>
      <c r="CE850" s="247">
        <v>298069988.77000004</v>
      </c>
      <c r="CG850" s="225"/>
      <c r="CH850" s="225"/>
    </row>
    <row r="851" spans="2:86" ht="15" customHeight="1">
      <c r="B851" s="314"/>
      <c r="C851" s="315" t="s">
        <v>648</v>
      </c>
      <c r="D851" s="316"/>
      <c r="E851" s="197"/>
      <c r="F851" s="246"/>
      <c r="G851" s="245">
        <v>25434848.780000001</v>
      </c>
      <c r="H851" s="246"/>
      <c r="I851" s="246"/>
      <c r="J851" s="246"/>
      <c r="K851" s="246"/>
      <c r="L851" s="317">
        <v>25434848.780000001</v>
      </c>
      <c r="M851" s="317"/>
      <c r="N851" s="245">
        <v>127783.18</v>
      </c>
      <c r="O851" s="245">
        <v>20500</v>
      </c>
      <c r="P851" s="318">
        <v>65408.71</v>
      </c>
      <c r="Q851" s="318"/>
      <c r="R851" s="246"/>
      <c r="S851" s="246"/>
      <c r="T851" s="247">
        <v>213691.89</v>
      </c>
      <c r="U851" s="246"/>
      <c r="V851" s="245">
        <v>30318777.75</v>
      </c>
      <c r="W851" s="245">
        <v>8351965.3899999997</v>
      </c>
      <c r="X851" s="245">
        <v>2544276.1</v>
      </c>
      <c r="Y851" s="245">
        <v>278161.78999999998</v>
      </c>
      <c r="Z851" s="245">
        <v>4215588.54</v>
      </c>
      <c r="AA851" s="245">
        <v>327.52</v>
      </c>
      <c r="AB851" s="245">
        <v>78656.62</v>
      </c>
      <c r="AC851" s="246"/>
      <c r="AD851" s="246"/>
      <c r="AE851" s="247">
        <v>45787753.710000001</v>
      </c>
      <c r="AF851" s="246"/>
      <c r="AG851" s="246"/>
      <c r="AH851" s="246"/>
      <c r="AI851" s="246"/>
      <c r="AJ851" s="246"/>
      <c r="AK851" s="246"/>
      <c r="AL851" s="246"/>
      <c r="AM851" s="256"/>
      <c r="AN851" s="247">
        <f t="shared" si="26"/>
        <v>71436294.379999995</v>
      </c>
      <c r="AO851" s="245">
        <v>9893.98</v>
      </c>
      <c r="AP851" s="246"/>
      <c r="AQ851" s="246"/>
      <c r="AR851" s="246"/>
      <c r="AS851" s="246"/>
      <c r="AT851" s="246"/>
      <c r="AU851" s="247">
        <v>9893.98</v>
      </c>
      <c r="AV851" s="246"/>
      <c r="AW851" s="246"/>
      <c r="AX851" s="246"/>
      <c r="AY851" s="246"/>
      <c r="AZ851" s="246"/>
      <c r="BA851" s="246"/>
      <c r="BB851" s="245">
        <v>240533.65</v>
      </c>
      <c r="BC851" s="246"/>
      <c r="BD851" s="246"/>
      <c r="BE851" s="246"/>
      <c r="BF851" s="246"/>
      <c r="BG851" s="246"/>
      <c r="BH851" s="246"/>
      <c r="BI851" s="246"/>
      <c r="BJ851" s="246"/>
      <c r="BK851" s="246"/>
      <c r="BL851" s="246"/>
      <c r="BM851" s="247">
        <f t="shared" si="27"/>
        <v>240533.65</v>
      </c>
      <c r="BN851" s="246"/>
      <c r="BO851" s="246"/>
      <c r="BP851" s="246"/>
      <c r="BQ851" s="246"/>
      <c r="BR851" s="246"/>
      <c r="BS851" s="246"/>
      <c r="BT851" s="256"/>
      <c r="BU851" s="246"/>
      <c r="BV851" s="246"/>
      <c r="BW851" s="246"/>
      <c r="BX851" s="246"/>
      <c r="BY851" s="256"/>
      <c r="BZ851" s="246"/>
      <c r="CA851" s="246"/>
      <c r="CB851" s="256"/>
      <c r="CC851" s="247">
        <v>71436294.38000001</v>
      </c>
      <c r="CD851" s="247">
        <v>250427.63</v>
      </c>
      <c r="CE851" s="247">
        <v>71686722.010000005</v>
      </c>
      <c r="CG851" s="225"/>
      <c r="CH851" s="225"/>
    </row>
    <row r="852" spans="2:86" ht="15" customHeight="1">
      <c r="B852" s="314"/>
      <c r="C852" s="315" t="s">
        <v>649</v>
      </c>
      <c r="D852" s="316"/>
      <c r="E852" s="197">
        <v>11429404.25</v>
      </c>
      <c r="F852" s="246"/>
      <c r="G852" s="245">
        <v>25002033.490000002</v>
      </c>
      <c r="H852" s="245">
        <v>813871.5</v>
      </c>
      <c r="I852" s="245">
        <v>129433.74</v>
      </c>
      <c r="J852" s="245">
        <v>2886909.47</v>
      </c>
      <c r="K852" s="246"/>
      <c r="L852" s="317">
        <v>40261652.450000003</v>
      </c>
      <c r="M852" s="317"/>
      <c r="N852" s="245">
        <v>29401.81</v>
      </c>
      <c r="O852" s="245">
        <v>10250</v>
      </c>
      <c r="P852" s="318">
        <v>229804.00000000003</v>
      </c>
      <c r="Q852" s="318"/>
      <c r="R852" s="245">
        <v>190992.15</v>
      </c>
      <c r="S852" s="246"/>
      <c r="T852" s="247">
        <v>460447.96</v>
      </c>
      <c r="U852" s="245">
        <v>14933081.880000001</v>
      </c>
      <c r="V852" s="245">
        <v>110711047.62</v>
      </c>
      <c r="W852" s="245">
        <v>2155652.04</v>
      </c>
      <c r="X852" s="245">
        <v>605586.96</v>
      </c>
      <c r="Y852" s="245">
        <v>69341.81</v>
      </c>
      <c r="Z852" s="245">
        <v>569164.50999999978</v>
      </c>
      <c r="AA852" s="246"/>
      <c r="AB852" s="246"/>
      <c r="AC852" s="245">
        <v>26316732.5</v>
      </c>
      <c r="AD852" s="246"/>
      <c r="AE852" s="247">
        <v>155360607.32000002</v>
      </c>
      <c r="AF852" s="245">
        <v>20313573.18</v>
      </c>
      <c r="AG852" s="245">
        <v>2260429.02</v>
      </c>
      <c r="AH852" s="246"/>
      <c r="AI852" s="246"/>
      <c r="AJ852" s="246"/>
      <c r="AK852" s="246"/>
      <c r="AL852" s="246"/>
      <c r="AM852" s="247">
        <v>22574002.199999999</v>
      </c>
      <c r="AN852" s="247">
        <f t="shared" si="26"/>
        <v>218656709.93000001</v>
      </c>
      <c r="AO852" s="245">
        <v>89045.86</v>
      </c>
      <c r="AP852" s="246"/>
      <c r="AQ852" s="246"/>
      <c r="AR852" s="246"/>
      <c r="AS852" s="246"/>
      <c r="AT852" s="246"/>
      <c r="AU852" s="247">
        <v>89045.86</v>
      </c>
      <c r="AV852" s="246"/>
      <c r="AW852" s="246"/>
      <c r="AX852" s="245">
        <v>97843.520000000004</v>
      </c>
      <c r="AY852" s="245">
        <v>242673.66000000003</v>
      </c>
      <c r="AZ852" s="246"/>
      <c r="BA852" s="246"/>
      <c r="BB852" s="245">
        <v>55231.76999999999</v>
      </c>
      <c r="BC852" s="246"/>
      <c r="BD852" s="246"/>
      <c r="BE852" s="246"/>
      <c r="BF852" s="245">
        <v>233812.39</v>
      </c>
      <c r="BG852" s="246"/>
      <c r="BH852" s="246"/>
      <c r="BI852" s="246"/>
      <c r="BJ852" s="246"/>
      <c r="BK852" s="246"/>
      <c r="BL852" s="245">
        <v>5395232.2300000004</v>
      </c>
      <c r="BM852" s="247">
        <f t="shared" si="27"/>
        <v>6024793.5700000003</v>
      </c>
      <c r="BN852" s="246"/>
      <c r="BO852" s="246"/>
      <c r="BP852" s="246"/>
      <c r="BQ852" s="246"/>
      <c r="BR852" s="246"/>
      <c r="BS852" s="246"/>
      <c r="BT852" s="256"/>
      <c r="BU852" s="245">
        <v>1598902.4700000002</v>
      </c>
      <c r="BV852" s="245">
        <v>13814.930000000004</v>
      </c>
      <c r="BW852" s="246"/>
      <c r="BX852" s="246"/>
      <c r="BY852" s="247">
        <v>1612717.4</v>
      </c>
      <c r="BZ852" s="246"/>
      <c r="CA852" s="246"/>
      <c r="CB852" s="256"/>
      <c r="CC852" s="256"/>
      <c r="CD852" s="256"/>
      <c r="CE852" s="247">
        <v>226383266.76000005</v>
      </c>
      <c r="CG852" s="225"/>
      <c r="CH852" s="225"/>
    </row>
    <row r="853" spans="2:86" ht="15" customHeight="1">
      <c r="B853" s="314" t="s">
        <v>314</v>
      </c>
      <c r="C853" s="315" t="s">
        <v>647</v>
      </c>
      <c r="D853" s="316"/>
      <c r="E853" s="197">
        <v>142658.71</v>
      </c>
      <c r="F853" s="246"/>
      <c r="G853" s="245">
        <v>21675991.140000001</v>
      </c>
      <c r="H853" s="245">
        <v>13068.92</v>
      </c>
      <c r="I853" s="246"/>
      <c r="J853" s="245">
        <v>1637336.58</v>
      </c>
      <c r="K853" s="246"/>
      <c r="L853" s="317">
        <v>23469055.350000001</v>
      </c>
      <c r="M853" s="317"/>
      <c r="N853" s="246"/>
      <c r="O853" s="245">
        <v>58318.14</v>
      </c>
      <c r="P853" s="318">
        <v>302544.05</v>
      </c>
      <c r="Q853" s="318"/>
      <c r="R853" s="246"/>
      <c r="S853" s="246"/>
      <c r="T853" s="247">
        <v>360862.19</v>
      </c>
      <c r="U853" s="245">
        <v>835226.34</v>
      </c>
      <c r="V853" s="245">
        <v>24992915.900000002</v>
      </c>
      <c r="W853" s="245">
        <v>2317956.35</v>
      </c>
      <c r="X853" s="245">
        <v>1103275.1100000001</v>
      </c>
      <c r="Y853" s="245">
        <v>145581.53</v>
      </c>
      <c r="Z853" s="245">
        <v>1280361.1599999999</v>
      </c>
      <c r="AA853" s="246"/>
      <c r="AB853" s="245">
        <v>46895.439999999995</v>
      </c>
      <c r="AC853" s="245">
        <v>1532666.48</v>
      </c>
      <c r="AD853" s="246"/>
      <c r="AE853" s="247">
        <v>32254878.310000006</v>
      </c>
      <c r="AF853" s="245">
        <v>397870.24</v>
      </c>
      <c r="AG853" s="245">
        <v>316659</v>
      </c>
      <c r="AH853" s="246"/>
      <c r="AI853" s="245">
        <v>275</v>
      </c>
      <c r="AJ853" s="246"/>
      <c r="AK853" s="246"/>
      <c r="AL853" s="246"/>
      <c r="AM853" s="247">
        <v>714804.24</v>
      </c>
      <c r="AN853" s="247">
        <f t="shared" si="26"/>
        <v>56799600.090000011</v>
      </c>
      <c r="AO853" s="245">
        <v>153482.85</v>
      </c>
      <c r="AP853" s="246"/>
      <c r="AQ853" s="246"/>
      <c r="AR853" s="246"/>
      <c r="AS853" s="246"/>
      <c r="AT853" s="246"/>
      <c r="AU853" s="247">
        <v>153482.85</v>
      </c>
      <c r="AV853" s="246"/>
      <c r="AW853" s="245">
        <v>148848.07</v>
      </c>
      <c r="AX853" s="245">
        <v>3958.59</v>
      </c>
      <c r="AY853" s="246"/>
      <c r="AZ853" s="246"/>
      <c r="BA853" s="246"/>
      <c r="BB853" s="246"/>
      <c r="BC853" s="246"/>
      <c r="BD853" s="246"/>
      <c r="BE853" s="246"/>
      <c r="BF853" s="245">
        <v>147728.26999999999</v>
      </c>
      <c r="BG853" s="246"/>
      <c r="BH853" s="246"/>
      <c r="BI853" s="246"/>
      <c r="BJ853" s="246"/>
      <c r="BK853" s="246"/>
      <c r="BL853" s="245">
        <v>233870.30000000005</v>
      </c>
      <c r="BM853" s="247">
        <f t="shared" si="27"/>
        <v>534405.23</v>
      </c>
      <c r="BN853" s="246"/>
      <c r="BO853" s="246"/>
      <c r="BP853" s="246"/>
      <c r="BQ853" s="246"/>
      <c r="BR853" s="246"/>
      <c r="BS853" s="246"/>
      <c r="BT853" s="256"/>
      <c r="BU853" s="245">
        <v>405588.38</v>
      </c>
      <c r="BV853" s="245">
        <v>1225.9000000000005</v>
      </c>
      <c r="BW853" s="246"/>
      <c r="BX853" s="246"/>
      <c r="BY853" s="247">
        <v>406814.28</v>
      </c>
      <c r="BZ853" s="245">
        <v>126653.41</v>
      </c>
      <c r="CA853" s="245">
        <v>661.54</v>
      </c>
      <c r="CB853" s="247">
        <v>127314.95</v>
      </c>
      <c r="CC853" s="256"/>
      <c r="CD853" s="256"/>
      <c r="CE853" s="247">
        <v>58021617.400000006</v>
      </c>
      <c r="CG853" s="225"/>
      <c r="CH853" s="225"/>
    </row>
    <row r="854" spans="2:86" ht="15" customHeight="1">
      <c r="B854" s="314"/>
      <c r="C854" s="315" t="s">
        <v>648</v>
      </c>
      <c r="D854" s="316"/>
      <c r="E854" s="197">
        <v>118.38</v>
      </c>
      <c r="F854" s="246"/>
      <c r="G854" s="245">
        <v>14839847</v>
      </c>
      <c r="H854" s="246"/>
      <c r="I854" s="246"/>
      <c r="J854" s="246"/>
      <c r="K854" s="246"/>
      <c r="L854" s="317">
        <v>14839965.380000001</v>
      </c>
      <c r="M854" s="317"/>
      <c r="N854" s="246"/>
      <c r="O854" s="245">
        <v>58318.14</v>
      </c>
      <c r="P854" s="318">
        <v>302544.05</v>
      </c>
      <c r="Q854" s="318"/>
      <c r="R854" s="246"/>
      <c r="S854" s="246"/>
      <c r="T854" s="247">
        <v>360862.19</v>
      </c>
      <c r="U854" s="245">
        <v>13458.03</v>
      </c>
      <c r="V854" s="245">
        <v>9611306.3600000013</v>
      </c>
      <c r="W854" s="245">
        <v>1811678.4600000002</v>
      </c>
      <c r="X854" s="245">
        <v>980025.56</v>
      </c>
      <c r="Y854" s="245">
        <v>125760.84</v>
      </c>
      <c r="Z854" s="245">
        <v>1168631.5900000001</v>
      </c>
      <c r="AA854" s="246"/>
      <c r="AB854" s="245">
        <v>23093.54</v>
      </c>
      <c r="AC854" s="246"/>
      <c r="AD854" s="246"/>
      <c r="AE854" s="247">
        <v>13733954.380000001</v>
      </c>
      <c r="AF854" s="246"/>
      <c r="AG854" s="246"/>
      <c r="AH854" s="246"/>
      <c r="AI854" s="246"/>
      <c r="AJ854" s="246"/>
      <c r="AK854" s="246"/>
      <c r="AL854" s="246"/>
      <c r="AM854" s="256"/>
      <c r="AN854" s="247">
        <f t="shared" si="26"/>
        <v>28934781.950000003</v>
      </c>
      <c r="AO854" s="246"/>
      <c r="AP854" s="246"/>
      <c r="AQ854" s="246"/>
      <c r="AR854" s="246"/>
      <c r="AS854" s="246"/>
      <c r="AT854" s="246"/>
      <c r="AU854" s="256"/>
      <c r="AV854" s="246"/>
      <c r="AW854" s="246"/>
      <c r="AX854" s="246"/>
      <c r="AY854" s="246"/>
      <c r="AZ854" s="246"/>
      <c r="BA854" s="246"/>
      <c r="BB854" s="246"/>
      <c r="BC854" s="246"/>
      <c r="BD854" s="246"/>
      <c r="BE854" s="246"/>
      <c r="BF854" s="246"/>
      <c r="BG854" s="246"/>
      <c r="BH854" s="246"/>
      <c r="BI854" s="246"/>
      <c r="BJ854" s="246"/>
      <c r="BK854" s="246"/>
      <c r="BL854" s="246"/>
      <c r="BM854" s="247">
        <f t="shared" si="27"/>
        <v>0</v>
      </c>
      <c r="BN854" s="246"/>
      <c r="BO854" s="246"/>
      <c r="BP854" s="246"/>
      <c r="BQ854" s="246"/>
      <c r="BR854" s="246"/>
      <c r="BS854" s="246"/>
      <c r="BT854" s="256"/>
      <c r="BU854" s="246"/>
      <c r="BV854" s="246"/>
      <c r="BW854" s="246"/>
      <c r="BX854" s="246"/>
      <c r="BY854" s="256"/>
      <c r="BZ854" s="246"/>
      <c r="CA854" s="246"/>
      <c r="CB854" s="256"/>
      <c r="CC854" s="247">
        <v>28934781.950000003</v>
      </c>
      <c r="CD854" s="256"/>
      <c r="CE854" s="247">
        <v>28934781.950000003</v>
      </c>
      <c r="CG854" s="225"/>
      <c r="CH854" s="225"/>
    </row>
    <row r="855" spans="2:86" ht="15" customHeight="1">
      <c r="B855" s="314"/>
      <c r="C855" s="315" t="s">
        <v>649</v>
      </c>
      <c r="D855" s="316"/>
      <c r="E855" s="197">
        <v>142540.32999999999</v>
      </c>
      <c r="F855" s="246"/>
      <c r="G855" s="245">
        <v>6836144.1400000006</v>
      </c>
      <c r="H855" s="245">
        <v>13068.92</v>
      </c>
      <c r="I855" s="246"/>
      <c r="J855" s="245">
        <v>1637336.58</v>
      </c>
      <c r="K855" s="246"/>
      <c r="L855" s="317">
        <v>8629089.9700000007</v>
      </c>
      <c r="M855" s="317"/>
      <c r="N855" s="246"/>
      <c r="O855" s="246"/>
      <c r="P855" s="319"/>
      <c r="Q855" s="319"/>
      <c r="R855" s="246"/>
      <c r="S855" s="246"/>
      <c r="T855" s="256"/>
      <c r="U855" s="245">
        <v>821768.31</v>
      </c>
      <c r="V855" s="245">
        <v>15381609.540000001</v>
      </c>
      <c r="W855" s="245">
        <v>506277.8899999999</v>
      </c>
      <c r="X855" s="245">
        <v>123249.55000000005</v>
      </c>
      <c r="Y855" s="245">
        <v>19820.690000000002</v>
      </c>
      <c r="Z855" s="245">
        <v>111729.56999999983</v>
      </c>
      <c r="AA855" s="246"/>
      <c r="AB855" s="245">
        <v>23801.899999999994</v>
      </c>
      <c r="AC855" s="245">
        <v>1532666.48</v>
      </c>
      <c r="AD855" s="246"/>
      <c r="AE855" s="247">
        <v>18520923.930000007</v>
      </c>
      <c r="AF855" s="245">
        <v>397870.24</v>
      </c>
      <c r="AG855" s="245">
        <v>316659</v>
      </c>
      <c r="AH855" s="246"/>
      <c r="AI855" s="245">
        <v>275</v>
      </c>
      <c r="AJ855" s="246"/>
      <c r="AK855" s="246"/>
      <c r="AL855" s="246"/>
      <c r="AM855" s="247">
        <v>714804.24</v>
      </c>
      <c r="AN855" s="247">
        <f t="shared" si="26"/>
        <v>27864818.140000004</v>
      </c>
      <c r="AO855" s="245">
        <v>153482.85</v>
      </c>
      <c r="AP855" s="246"/>
      <c r="AQ855" s="246"/>
      <c r="AR855" s="246"/>
      <c r="AS855" s="246"/>
      <c r="AT855" s="246"/>
      <c r="AU855" s="247">
        <v>153482.85</v>
      </c>
      <c r="AV855" s="246"/>
      <c r="AW855" s="245">
        <v>148848.07</v>
      </c>
      <c r="AX855" s="245">
        <v>3958.59</v>
      </c>
      <c r="AY855" s="246"/>
      <c r="AZ855" s="246"/>
      <c r="BA855" s="246"/>
      <c r="BB855" s="246"/>
      <c r="BC855" s="246"/>
      <c r="BD855" s="246"/>
      <c r="BE855" s="246"/>
      <c r="BF855" s="245">
        <v>147728.26999999999</v>
      </c>
      <c r="BG855" s="246"/>
      <c r="BH855" s="246"/>
      <c r="BI855" s="246"/>
      <c r="BJ855" s="246"/>
      <c r="BK855" s="246"/>
      <c r="BL855" s="245">
        <v>233870.30000000005</v>
      </c>
      <c r="BM855" s="247">
        <f t="shared" si="27"/>
        <v>534405.23</v>
      </c>
      <c r="BN855" s="246"/>
      <c r="BO855" s="246"/>
      <c r="BP855" s="246"/>
      <c r="BQ855" s="246"/>
      <c r="BR855" s="246"/>
      <c r="BS855" s="246"/>
      <c r="BT855" s="256"/>
      <c r="BU855" s="245">
        <v>405588.38</v>
      </c>
      <c r="BV855" s="245">
        <v>1225.9000000000005</v>
      </c>
      <c r="BW855" s="246"/>
      <c r="BX855" s="246"/>
      <c r="BY855" s="247">
        <v>406814.28</v>
      </c>
      <c r="BZ855" s="245">
        <v>126653.41</v>
      </c>
      <c r="CA855" s="245">
        <v>661.54</v>
      </c>
      <c r="CB855" s="247">
        <v>127314.95</v>
      </c>
      <c r="CC855" s="256"/>
      <c r="CD855" s="256"/>
      <c r="CE855" s="247">
        <v>29086835.450000003</v>
      </c>
      <c r="CG855" s="225"/>
      <c r="CH855" s="225"/>
    </row>
    <row r="856" spans="2:86" ht="15" customHeight="1">
      <c r="B856" s="314" t="s">
        <v>315</v>
      </c>
      <c r="C856" s="315" t="s">
        <v>647</v>
      </c>
      <c r="D856" s="316"/>
      <c r="E856" s="197">
        <v>1237212.9099999999</v>
      </c>
      <c r="F856" s="246"/>
      <c r="G856" s="245">
        <v>35962915.609999999</v>
      </c>
      <c r="H856" s="246"/>
      <c r="I856" s="246"/>
      <c r="J856" s="245">
        <v>914661.99</v>
      </c>
      <c r="K856" s="246"/>
      <c r="L856" s="317">
        <v>38114790.509999998</v>
      </c>
      <c r="M856" s="317"/>
      <c r="N856" s="246"/>
      <c r="O856" s="246"/>
      <c r="P856" s="319"/>
      <c r="Q856" s="319"/>
      <c r="R856" s="246"/>
      <c r="S856" s="246"/>
      <c r="T856" s="256"/>
      <c r="U856" s="245">
        <v>3356941.72</v>
      </c>
      <c r="V856" s="245">
        <v>39909252.759999998</v>
      </c>
      <c r="W856" s="245">
        <v>1022365.43</v>
      </c>
      <c r="X856" s="245">
        <v>713449.54</v>
      </c>
      <c r="Y856" s="245">
        <v>37092.950000000004</v>
      </c>
      <c r="Z856" s="245">
        <v>639642.25</v>
      </c>
      <c r="AA856" s="246"/>
      <c r="AB856" s="245">
        <v>1821170.65</v>
      </c>
      <c r="AC856" s="245">
        <v>702233.44</v>
      </c>
      <c r="AD856" s="246"/>
      <c r="AE856" s="247">
        <v>48202148.739999995</v>
      </c>
      <c r="AF856" s="245">
        <v>5058553.76</v>
      </c>
      <c r="AG856" s="245">
        <v>548458.26</v>
      </c>
      <c r="AH856" s="246"/>
      <c r="AI856" s="246"/>
      <c r="AJ856" s="246"/>
      <c r="AK856" s="246"/>
      <c r="AL856" s="246"/>
      <c r="AM856" s="247">
        <v>5607012.0199999996</v>
      </c>
      <c r="AN856" s="247">
        <f t="shared" si="26"/>
        <v>91923951.269999996</v>
      </c>
      <c r="AO856" s="246"/>
      <c r="AP856" s="246"/>
      <c r="AQ856" s="246"/>
      <c r="AR856" s="246"/>
      <c r="AS856" s="246"/>
      <c r="AT856" s="246"/>
      <c r="AU856" s="256"/>
      <c r="AV856" s="246"/>
      <c r="AW856" s="245">
        <v>135763.53</v>
      </c>
      <c r="AX856" s="245">
        <v>727.5</v>
      </c>
      <c r="AY856" s="245">
        <v>32455.879999999994</v>
      </c>
      <c r="AZ856" s="246"/>
      <c r="BA856" s="246"/>
      <c r="BB856" s="245">
        <v>725076.3899999999</v>
      </c>
      <c r="BC856" s="246"/>
      <c r="BD856" s="246"/>
      <c r="BE856" s="245">
        <v>4995</v>
      </c>
      <c r="BF856" s="245">
        <v>32300.350000000006</v>
      </c>
      <c r="BG856" s="246"/>
      <c r="BH856" s="246"/>
      <c r="BI856" s="246"/>
      <c r="BJ856" s="246"/>
      <c r="BK856" s="246"/>
      <c r="BL856" s="245">
        <v>682458.70999999985</v>
      </c>
      <c r="BM856" s="247">
        <f t="shared" si="27"/>
        <v>1613777.3599999999</v>
      </c>
      <c r="BN856" s="246"/>
      <c r="BO856" s="246"/>
      <c r="BP856" s="246"/>
      <c r="BQ856" s="246"/>
      <c r="BR856" s="246"/>
      <c r="BS856" s="246"/>
      <c r="BT856" s="256"/>
      <c r="BU856" s="245">
        <v>747557.22</v>
      </c>
      <c r="BV856" s="245">
        <v>2027.88</v>
      </c>
      <c r="BW856" s="246"/>
      <c r="BX856" s="246"/>
      <c r="BY856" s="247">
        <v>749585.1</v>
      </c>
      <c r="BZ856" s="245">
        <v>595591.4</v>
      </c>
      <c r="CA856" s="245">
        <v>9517.27</v>
      </c>
      <c r="CB856" s="247">
        <v>605108.67000000004</v>
      </c>
      <c r="CC856" s="256"/>
      <c r="CD856" s="256"/>
      <c r="CE856" s="247">
        <v>94892422.399999991</v>
      </c>
      <c r="CG856" s="225"/>
      <c r="CH856" s="225"/>
    </row>
    <row r="857" spans="2:86" ht="15" customHeight="1">
      <c r="B857" s="314"/>
      <c r="C857" s="315" t="s">
        <v>648</v>
      </c>
      <c r="D857" s="316"/>
      <c r="E857" s="197"/>
      <c r="F857" s="246"/>
      <c r="G857" s="245">
        <v>24163276.920000002</v>
      </c>
      <c r="H857" s="246"/>
      <c r="I857" s="246"/>
      <c r="J857" s="246"/>
      <c r="K857" s="246"/>
      <c r="L857" s="317">
        <v>24163276.920000002</v>
      </c>
      <c r="M857" s="317"/>
      <c r="N857" s="246"/>
      <c r="O857" s="246"/>
      <c r="P857" s="319"/>
      <c r="Q857" s="319"/>
      <c r="R857" s="246"/>
      <c r="S857" s="246"/>
      <c r="T857" s="256"/>
      <c r="U857" s="246"/>
      <c r="V857" s="245">
        <v>8200000.5</v>
      </c>
      <c r="W857" s="245">
        <v>856640.57</v>
      </c>
      <c r="X857" s="245">
        <v>571405.44999999995</v>
      </c>
      <c r="Y857" s="245">
        <v>30148.51</v>
      </c>
      <c r="Z857" s="245">
        <v>562372.81999999995</v>
      </c>
      <c r="AA857" s="246"/>
      <c r="AB857" s="245">
        <v>1168680.0299999998</v>
      </c>
      <c r="AC857" s="246"/>
      <c r="AD857" s="246"/>
      <c r="AE857" s="247">
        <v>11389247.879999999</v>
      </c>
      <c r="AF857" s="245">
        <v>1735560.4099999997</v>
      </c>
      <c r="AG857" s="246"/>
      <c r="AH857" s="246"/>
      <c r="AI857" s="246"/>
      <c r="AJ857" s="246"/>
      <c r="AK857" s="246"/>
      <c r="AL857" s="246"/>
      <c r="AM857" s="247">
        <v>1735560.4099999997</v>
      </c>
      <c r="AN857" s="247">
        <f t="shared" si="26"/>
        <v>37288085.209999993</v>
      </c>
      <c r="AO857" s="246"/>
      <c r="AP857" s="246"/>
      <c r="AQ857" s="246"/>
      <c r="AR857" s="246"/>
      <c r="AS857" s="246"/>
      <c r="AT857" s="246"/>
      <c r="AU857" s="256"/>
      <c r="AV857" s="246"/>
      <c r="AW857" s="246"/>
      <c r="AX857" s="246"/>
      <c r="AY857" s="246"/>
      <c r="AZ857" s="246"/>
      <c r="BA857" s="246"/>
      <c r="BB857" s="245">
        <v>725076.3899999999</v>
      </c>
      <c r="BC857" s="246"/>
      <c r="BD857" s="246"/>
      <c r="BE857" s="246"/>
      <c r="BF857" s="246"/>
      <c r="BG857" s="246"/>
      <c r="BH857" s="246"/>
      <c r="BI857" s="246"/>
      <c r="BJ857" s="246"/>
      <c r="BK857" s="246"/>
      <c r="BL857" s="246"/>
      <c r="BM857" s="247">
        <f t="shared" si="27"/>
        <v>725076.3899999999</v>
      </c>
      <c r="BN857" s="246"/>
      <c r="BO857" s="246"/>
      <c r="BP857" s="246"/>
      <c r="BQ857" s="246"/>
      <c r="BR857" s="246"/>
      <c r="BS857" s="246"/>
      <c r="BT857" s="256"/>
      <c r="BU857" s="246"/>
      <c r="BV857" s="246"/>
      <c r="BW857" s="246"/>
      <c r="BX857" s="246"/>
      <c r="BY857" s="256"/>
      <c r="BZ857" s="246"/>
      <c r="CA857" s="246"/>
      <c r="CB857" s="256"/>
      <c r="CC857" s="247">
        <v>35552524.800000004</v>
      </c>
      <c r="CD857" s="247">
        <v>2460636.7999999998</v>
      </c>
      <c r="CE857" s="247">
        <v>38013161.599999994</v>
      </c>
      <c r="CG857" s="225"/>
      <c r="CH857" s="225"/>
    </row>
    <row r="858" spans="2:86" ht="15" customHeight="1">
      <c r="B858" s="314"/>
      <c r="C858" s="315" t="s">
        <v>649</v>
      </c>
      <c r="D858" s="316"/>
      <c r="E858" s="197">
        <v>1237212.9099999999</v>
      </c>
      <c r="F858" s="246"/>
      <c r="G858" s="245">
        <v>11799638.689999998</v>
      </c>
      <c r="H858" s="246"/>
      <c r="I858" s="246"/>
      <c r="J858" s="245">
        <v>914661.99</v>
      </c>
      <c r="K858" s="246"/>
      <c r="L858" s="317">
        <v>13951513.589999996</v>
      </c>
      <c r="M858" s="317"/>
      <c r="N858" s="246"/>
      <c r="O858" s="246"/>
      <c r="P858" s="319"/>
      <c r="Q858" s="319"/>
      <c r="R858" s="246"/>
      <c r="S858" s="246"/>
      <c r="T858" s="256"/>
      <c r="U858" s="245">
        <v>3356941.72</v>
      </c>
      <c r="V858" s="245">
        <v>31709252.259999998</v>
      </c>
      <c r="W858" s="245">
        <v>165724.85999999999</v>
      </c>
      <c r="X858" s="245">
        <v>142044.09000000008</v>
      </c>
      <c r="Y858" s="245">
        <v>6944.440000000006</v>
      </c>
      <c r="Z858" s="245">
        <v>77269.430000000051</v>
      </c>
      <c r="AA858" s="246"/>
      <c r="AB858" s="245">
        <v>652490.62000000011</v>
      </c>
      <c r="AC858" s="245">
        <v>702233.44</v>
      </c>
      <c r="AD858" s="246"/>
      <c r="AE858" s="247">
        <v>36812900.859999999</v>
      </c>
      <c r="AF858" s="245">
        <v>3322993.35</v>
      </c>
      <c r="AG858" s="245">
        <v>548458.26</v>
      </c>
      <c r="AH858" s="246"/>
      <c r="AI858" s="246"/>
      <c r="AJ858" s="246"/>
      <c r="AK858" s="246"/>
      <c r="AL858" s="246"/>
      <c r="AM858" s="247">
        <v>3871451.61</v>
      </c>
      <c r="AN858" s="247">
        <f t="shared" si="26"/>
        <v>54635866.059999995</v>
      </c>
      <c r="AO858" s="246"/>
      <c r="AP858" s="246"/>
      <c r="AQ858" s="246"/>
      <c r="AR858" s="246"/>
      <c r="AS858" s="246"/>
      <c r="AT858" s="246"/>
      <c r="AU858" s="256"/>
      <c r="AV858" s="246"/>
      <c r="AW858" s="245">
        <v>135763.53</v>
      </c>
      <c r="AX858" s="245">
        <v>727.5</v>
      </c>
      <c r="AY858" s="245">
        <v>32455.879999999994</v>
      </c>
      <c r="AZ858" s="246"/>
      <c r="BA858" s="246"/>
      <c r="BB858" s="246"/>
      <c r="BC858" s="246"/>
      <c r="BD858" s="246"/>
      <c r="BE858" s="245">
        <v>4995</v>
      </c>
      <c r="BF858" s="245">
        <v>32300.350000000006</v>
      </c>
      <c r="BG858" s="246"/>
      <c r="BH858" s="246"/>
      <c r="BI858" s="246"/>
      <c r="BJ858" s="246"/>
      <c r="BK858" s="246"/>
      <c r="BL858" s="245">
        <v>682458.70999999985</v>
      </c>
      <c r="BM858" s="247">
        <f t="shared" si="27"/>
        <v>888700.96999999986</v>
      </c>
      <c r="BN858" s="246"/>
      <c r="BO858" s="246"/>
      <c r="BP858" s="246"/>
      <c r="BQ858" s="246"/>
      <c r="BR858" s="246"/>
      <c r="BS858" s="246"/>
      <c r="BT858" s="256"/>
      <c r="BU858" s="245">
        <v>747557.22</v>
      </c>
      <c r="BV858" s="245">
        <v>2027.88</v>
      </c>
      <c r="BW858" s="246"/>
      <c r="BX858" s="246"/>
      <c r="BY858" s="247">
        <v>749585.1</v>
      </c>
      <c r="BZ858" s="245">
        <v>595591.4</v>
      </c>
      <c r="CA858" s="245">
        <v>9517.27</v>
      </c>
      <c r="CB858" s="247">
        <v>605108.67000000004</v>
      </c>
      <c r="CC858" s="256"/>
      <c r="CD858" s="256"/>
      <c r="CE858" s="247">
        <v>56879260.799999997</v>
      </c>
      <c r="CG858" s="225"/>
      <c r="CH858" s="225"/>
    </row>
    <row r="859" spans="2:86" ht="15" customHeight="1">
      <c r="B859" s="314" t="s">
        <v>316</v>
      </c>
      <c r="C859" s="315" t="s">
        <v>647</v>
      </c>
      <c r="D859" s="316"/>
      <c r="E859" s="197"/>
      <c r="F859" s="246"/>
      <c r="G859" s="245">
        <v>30336897.700000003</v>
      </c>
      <c r="H859" s="246"/>
      <c r="I859" s="246"/>
      <c r="J859" s="245">
        <v>209660.27</v>
      </c>
      <c r="K859" s="246"/>
      <c r="L859" s="317">
        <v>30546557.970000003</v>
      </c>
      <c r="M859" s="317"/>
      <c r="N859" s="246"/>
      <c r="O859" s="246"/>
      <c r="P859" s="318">
        <v>270411.25</v>
      </c>
      <c r="Q859" s="318"/>
      <c r="R859" s="246"/>
      <c r="S859" s="246"/>
      <c r="T859" s="247">
        <v>270411.25</v>
      </c>
      <c r="U859" s="245">
        <v>1850949.07</v>
      </c>
      <c r="V859" s="245">
        <v>15351410.470000001</v>
      </c>
      <c r="W859" s="245">
        <v>1456964.25</v>
      </c>
      <c r="X859" s="245">
        <v>520940.34</v>
      </c>
      <c r="Y859" s="245">
        <v>18099.05</v>
      </c>
      <c r="Z859" s="245">
        <v>212278.28</v>
      </c>
      <c r="AA859" s="246"/>
      <c r="AB859" s="245">
        <v>1702774.8299999998</v>
      </c>
      <c r="AC859" s="245">
        <v>636506.1</v>
      </c>
      <c r="AD859" s="246"/>
      <c r="AE859" s="247">
        <v>21749922.390000001</v>
      </c>
      <c r="AF859" s="245">
        <v>64286</v>
      </c>
      <c r="AG859" s="245">
        <v>290954.23999999999</v>
      </c>
      <c r="AH859" s="246"/>
      <c r="AI859" s="245">
        <v>1333714.96</v>
      </c>
      <c r="AJ859" s="246"/>
      <c r="AK859" s="246"/>
      <c r="AL859" s="246"/>
      <c r="AM859" s="247">
        <v>1688955.2</v>
      </c>
      <c r="AN859" s="247">
        <f t="shared" si="26"/>
        <v>54255846.810000002</v>
      </c>
      <c r="AO859" s="245">
        <v>37504.299999999996</v>
      </c>
      <c r="AP859" s="246"/>
      <c r="AQ859" s="246"/>
      <c r="AR859" s="246"/>
      <c r="AS859" s="245">
        <v>69696.12999999999</v>
      </c>
      <c r="AT859" s="246"/>
      <c r="AU859" s="247">
        <v>107200.43</v>
      </c>
      <c r="AV859" s="246"/>
      <c r="AW859" s="245">
        <v>51234.25</v>
      </c>
      <c r="AX859" s="245">
        <v>17842.64</v>
      </c>
      <c r="AY859" s="246"/>
      <c r="AZ859" s="246"/>
      <c r="BA859" s="246"/>
      <c r="BB859" s="245">
        <v>48154.84</v>
      </c>
      <c r="BC859" s="246"/>
      <c r="BD859" s="246"/>
      <c r="BE859" s="246"/>
      <c r="BF859" s="245">
        <v>94073.62</v>
      </c>
      <c r="BG859" s="246"/>
      <c r="BH859" s="246"/>
      <c r="BI859" s="246"/>
      <c r="BJ859" s="246"/>
      <c r="BK859" s="246"/>
      <c r="BL859" s="245">
        <v>161233.36000000002</v>
      </c>
      <c r="BM859" s="247">
        <f t="shared" si="27"/>
        <v>372538.70999999996</v>
      </c>
      <c r="BN859" s="246"/>
      <c r="BO859" s="246"/>
      <c r="BP859" s="246"/>
      <c r="BQ859" s="246"/>
      <c r="BR859" s="246"/>
      <c r="BS859" s="246"/>
      <c r="BT859" s="256"/>
      <c r="BU859" s="245">
        <v>1257568.97</v>
      </c>
      <c r="BV859" s="245">
        <v>1150.0600000000559</v>
      </c>
      <c r="BW859" s="246"/>
      <c r="BX859" s="246"/>
      <c r="BY859" s="247">
        <v>1258719.03</v>
      </c>
      <c r="BZ859" s="245">
        <v>327596.49</v>
      </c>
      <c r="CA859" s="245">
        <v>17143.049999999996</v>
      </c>
      <c r="CB859" s="247">
        <v>344739.54</v>
      </c>
      <c r="CC859" s="256"/>
      <c r="CD859" s="256"/>
      <c r="CE859" s="247">
        <v>56339044.520000011</v>
      </c>
      <c r="CG859" s="225"/>
      <c r="CH859" s="225"/>
    </row>
    <row r="860" spans="2:86" ht="15" customHeight="1">
      <c r="B860" s="314"/>
      <c r="C860" s="315" t="s">
        <v>648</v>
      </c>
      <c r="D860" s="316"/>
      <c r="E860" s="197"/>
      <c r="F860" s="246"/>
      <c r="G860" s="245">
        <v>15521195.93</v>
      </c>
      <c r="H860" s="246"/>
      <c r="I860" s="246"/>
      <c r="J860" s="246"/>
      <c r="K860" s="246"/>
      <c r="L860" s="317">
        <v>15521195.93</v>
      </c>
      <c r="M860" s="317"/>
      <c r="N860" s="246"/>
      <c r="O860" s="246"/>
      <c r="P860" s="318">
        <v>227164.25</v>
      </c>
      <c r="Q860" s="318"/>
      <c r="R860" s="246"/>
      <c r="S860" s="246"/>
      <c r="T860" s="247">
        <v>227164.25</v>
      </c>
      <c r="U860" s="246"/>
      <c r="V860" s="245">
        <v>2472749.3899999997</v>
      </c>
      <c r="W860" s="245">
        <v>1259753.5900000001</v>
      </c>
      <c r="X860" s="245">
        <v>434055.74</v>
      </c>
      <c r="Y860" s="245">
        <v>15717.910000000002</v>
      </c>
      <c r="Z860" s="245">
        <v>205139.51</v>
      </c>
      <c r="AA860" s="246"/>
      <c r="AB860" s="245">
        <v>1200944.43</v>
      </c>
      <c r="AC860" s="246"/>
      <c r="AD860" s="246"/>
      <c r="AE860" s="247">
        <v>5588360.5699999994</v>
      </c>
      <c r="AF860" s="246"/>
      <c r="AG860" s="246"/>
      <c r="AH860" s="246"/>
      <c r="AI860" s="245">
        <v>296484.07</v>
      </c>
      <c r="AJ860" s="246"/>
      <c r="AK860" s="246"/>
      <c r="AL860" s="246"/>
      <c r="AM860" s="247">
        <v>296484.07</v>
      </c>
      <c r="AN860" s="247">
        <f t="shared" si="26"/>
        <v>21633204.82</v>
      </c>
      <c r="AO860" s="246"/>
      <c r="AP860" s="246"/>
      <c r="AQ860" s="246"/>
      <c r="AR860" s="246"/>
      <c r="AS860" s="246"/>
      <c r="AT860" s="246"/>
      <c r="AU860" s="256"/>
      <c r="AV860" s="246"/>
      <c r="AW860" s="246"/>
      <c r="AX860" s="246"/>
      <c r="AY860" s="246"/>
      <c r="AZ860" s="246"/>
      <c r="BA860" s="246"/>
      <c r="BB860" s="245">
        <v>44448.13</v>
      </c>
      <c r="BC860" s="246"/>
      <c r="BD860" s="246"/>
      <c r="BE860" s="246"/>
      <c r="BF860" s="246"/>
      <c r="BG860" s="246"/>
      <c r="BH860" s="246"/>
      <c r="BI860" s="246"/>
      <c r="BJ860" s="246"/>
      <c r="BK860" s="246"/>
      <c r="BL860" s="245">
        <v>5630.84</v>
      </c>
      <c r="BM860" s="247">
        <f t="shared" si="27"/>
        <v>50078.97</v>
      </c>
      <c r="BN860" s="246"/>
      <c r="BO860" s="246"/>
      <c r="BP860" s="246"/>
      <c r="BQ860" s="246"/>
      <c r="BR860" s="246"/>
      <c r="BS860" s="246"/>
      <c r="BT860" s="256"/>
      <c r="BU860" s="246"/>
      <c r="BV860" s="246"/>
      <c r="BW860" s="246"/>
      <c r="BX860" s="246"/>
      <c r="BY860" s="256"/>
      <c r="BZ860" s="246"/>
      <c r="CA860" s="246"/>
      <c r="CB860" s="256"/>
      <c r="CC860" s="247">
        <v>21633204.82</v>
      </c>
      <c r="CD860" s="247">
        <v>50078.97</v>
      </c>
      <c r="CE860" s="247">
        <v>21683283.789999999</v>
      </c>
      <c r="CG860" s="225"/>
      <c r="CH860" s="225"/>
    </row>
    <row r="861" spans="2:86" ht="15" customHeight="1">
      <c r="B861" s="314"/>
      <c r="C861" s="315" t="s">
        <v>649</v>
      </c>
      <c r="D861" s="316"/>
      <c r="E861" s="197"/>
      <c r="F861" s="246"/>
      <c r="G861" s="245">
        <v>14815701.770000003</v>
      </c>
      <c r="H861" s="246"/>
      <c r="I861" s="246"/>
      <c r="J861" s="245">
        <v>209660.27</v>
      </c>
      <c r="K861" s="246"/>
      <c r="L861" s="317">
        <v>15025362.040000003</v>
      </c>
      <c r="M861" s="317"/>
      <c r="N861" s="246"/>
      <c r="O861" s="246"/>
      <c r="P861" s="318">
        <v>43247</v>
      </c>
      <c r="Q861" s="318"/>
      <c r="R861" s="246"/>
      <c r="S861" s="246"/>
      <c r="T861" s="247">
        <v>43247</v>
      </c>
      <c r="U861" s="245">
        <v>1850949.07</v>
      </c>
      <c r="V861" s="245">
        <v>12878661.080000002</v>
      </c>
      <c r="W861" s="245">
        <v>197210.65999999992</v>
      </c>
      <c r="X861" s="245">
        <v>86884.600000000035</v>
      </c>
      <c r="Y861" s="245">
        <v>2381.1399999999976</v>
      </c>
      <c r="Z861" s="245">
        <v>7138.7699999999895</v>
      </c>
      <c r="AA861" s="246"/>
      <c r="AB861" s="245">
        <v>501830.39999999991</v>
      </c>
      <c r="AC861" s="245">
        <v>636506.1</v>
      </c>
      <c r="AD861" s="246"/>
      <c r="AE861" s="247">
        <v>16161561.82</v>
      </c>
      <c r="AF861" s="245">
        <v>64286</v>
      </c>
      <c r="AG861" s="245">
        <v>290954.23999999999</v>
      </c>
      <c r="AH861" s="246"/>
      <c r="AI861" s="245">
        <v>1037230.8899999999</v>
      </c>
      <c r="AJ861" s="246"/>
      <c r="AK861" s="246"/>
      <c r="AL861" s="246"/>
      <c r="AM861" s="247">
        <v>1392471.13</v>
      </c>
      <c r="AN861" s="247">
        <f t="shared" si="26"/>
        <v>32622641.990000002</v>
      </c>
      <c r="AO861" s="245">
        <v>37504.299999999996</v>
      </c>
      <c r="AP861" s="246"/>
      <c r="AQ861" s="246"/>
      <c r="AR861" s="246"/>
      <c r="AS861" s="245">
        <v>69696.12999999999</v>
      </c>
      <c r="AT861" s="246"/>
      <c r="AU861" s="247">
        <v>107200.43</v>
      </c>
      <c r="AV861" s="246"/>
      <c r="AW861" s="245">
        <v>51234.25</v>
      </c>
      <c r="AX861" s="245">
        <v>17842.64</v>
      </c>
      <c r="AY861" s="246"/>
      <c r="AZ861" s="246"/>
      <c r="BA861" s="246"/>
      <c r="BB861" s="245">
        <v>3706.7099999999991</v>
      </c>
      <c r="BC861" s="246"/>
      <c r="BD861" s="246"/>
      <c r="BE861" s="246"/>
      <c r="BF861" s="245">
        <v>94073.62</v>
      </c>
      <c r="BG861" s="246"/>
      <c r="BH861" s="246"/>
      <c r="BI861" s="246"/>
      <c r="BJ861" s="246"/>
      <c r="BK861" s="246"/>
      <c r="BL861" s="245">
        <v>155602.52000000002</v>
      </c>
      <c r="BM861" s="247">
        <f t="shared" si="27"/>
        <v>322459.74</v>
      </c>
      <c r="BN861" s="246"/>
      <c r="BO861" s="246"/>
      <c r="BP861" s="246"/>
      <c r="BQ861" s="246"/>
      <c r="BR861" s="246"/>
      <c r="BS861" s="246"/>
      <c r="BT861" s="256"/>
      <c r="BU861" s="245">
        <v>1257568.97</v>
      </c>
      <c r="BV861" s="245">
        <v>1150.0600000000559</v>
      </c>
      <c r="BW861" s="246"/>
      <c r="BX861" s="246"/>
      <c r="BY861" s="247">
        <v>1258719.03</v>
      </c>
      <c r="BZ861" s="245">
        <v>327596.49</v>
      </c>
      <c r="CA861" s="245">
        <v>17143.049999999996</v>
      </c>
      <c r="CB861" s="247">
        <v>344739.54</v>
      </c>
      <c r="CC861" s="256"/>
      <c r="CD861" s="256"/>
      <c r="CE861" s="247">
        <v>34655760.730000012</v>
      </c>
      <c r="CG861" s="225"/>
      <c r="CH861" s="225"/>
    </row>
    <row r="862" spans="2:86" ht="15" customHeight="1">
      <c r="B862" s="314" t="s">
        <v>317</v>
      </c>
      <c r="C862" s="315" t="s">
        <v>647</v>
      </c>
      <c r="D862" s="316"/>
      <c r="E862" s="197">
        <v>71100</v>
      </c>
      <c r="F862" s="245">
        <v>69800</v>
      </c>
      <c r="G862" s="245">
        <v>68642575.709999993</v>
      </c>
      <c r="H862" s="245">
        <v>200198.76</v>
      </c>
      <c r="I862" s="246"/>
      <c r="J862" s="245">
        <v>877617.91</v>
      </c>
      <c r="K862" s="246"/>
      <c r="L862" s="317">
        <v>69861292.379999995</v>
      </c>
      <c r="M862" s="317"/>
      <c r="N862" s="246"/>
      <c r="O862" s="245">
        <v>496867.85</v>
      </c>
      <c r="P862" s="319"/>
      <c r="Q862" s="319"/>
      <c r="R862" s="245">
        <v>222041.5</v>
      </c>
      <c r="S862" s="246"/>
      <c r="T862" s="247">
        <v>718909.35</v>
      </c>
      <c r="U862" s="245">
        <v>2777615.9</v>
      </c>
      <c r="V862" s="245">
        <v>7835047.0599999996</v>
      </c>
      <c r="W862" s="245">
        <v>1032279.33</v>
      </c>
      <c r="X862" s="245">
        <v>3516645.0299999993</v>
      </c>
      <c r="Y862" s="245">
        <v>114133.81</v>
      </c>
      <c r="Z862" s="245">
        <v>1261092.44</v>
      </c>
      <c r="AA862" s="246"/>
      <c r="AB862" s="245">
        <v>1086966.1800000002</v>
      </c>
      <c r="AC862" s="245">
        <v>260904.62999999995</v>
      </c>
      <c r="AD862" s="246"/>
      <c r="AE862" s="247">
        <v>17884684.379999999</v>
      </c>
      <c r="AF862" s="245">
        <v>2640041.9</v>
      </c>
      <c r="AG862" s="245">
        <v>464003.58</v>
      </c>
      <c r="AH862" s="246"/>
      <c r="AI862" s="245">
        <v>652156.41999999993</v>
      </c>
      <c r="AJ862" s="246"/>
      <c r="AK862" s="246"/>
      <c r="AL862" s="246"/>
      <c r="AM862" s="247">
        <v>3756201.9</v>
      </c>
      <c r="AN862" s="247">
        <f t="shared" si="26"/>
        <v>92221088.00999999</v>
      </c>
      <c r="AO862" s="245">
        <v>169833.36</v>
      </c>
      <c r="AP862" s="245">
        <v>442652.38000000006</v>
      </c>
      <c r="AQ862" s="246"/>
      <c r="AR862" s="245">
        <v>254744.09000000003</v>
      </c>
      <c r="AS862" s="246"/>
      <c r="AT862" s="246"/>
      <c r="AU862" s="247">
        <v>867229.83</v>
      </c>
      <c r="AV862" s="246"/>
      <c r="AW862" s="246"/>
      <c r="AX862" s="245">
        <v>5161.57</v>
      </c>
      <c r="AY862" s="245">
        <v>120311.95999999996</v>
      </c>
      <c r="AZ862" s="246"/>
      <c r="BA862" s="246"/>
      <c r="BB862" s="245">
        <v>1417615.77</v>
      </c>
      <c r="BC862" s="246"/>
      <c r="BD862" s="246"/>
      <c r="BE862" s="245">
        <v>25156.22</v>
      </c>
      <c r="BF862" s="245">
        <v>623.56000000000063</v>
      </c>
      <c r="BG862" s="246"/>
      <c r="BH862" s="246"/>
      <c r="BI862" s="246"/>
      <c r="BJ862" s="246"/>
      <c r="BK862" s="246"/>
      <c r="BL862" s="245">
        <v>227420.12</v>
      </c>
      <c r="BM862" s="247">
        <f t="shared" si="27"/>
        <v>1796289.2000000002</v>
      </c>
      <c r="BN862" s="246"/>
      <c r="BO862" s="246"/>
      <c r="BP862" s="246"/>
      <c r="BQ862" s="246"/>
      <c r="BR862" s="246"/>
      <c r="BS862" s="246"/>
      <c r="BT862" s="256"/>
      <c r="BU862" s="245">
        <v>1051277.6699999997</v>
      </c>
      <c r="BV862" s="245">
        <v>2726.6299999999974</v>
      </c>
      <c r="BW862" s="246"/>
      <c r="BX862" s="246"/>
      <c r="BY862" s="247">
        <v>1054004.2999999996</v>
      </c>
      <c r="BZ862" s="245">
        <v>255680.39</v>
      </c>
      <c r="CA862" s="245">
        <v>10851.41</v>
      </c>
      <c r="CB862" s="247">
        <v>266531.8</v>
      </c>
      <c r="CC862" s="256"/>
      <c r="CD862" s="256"/>
      <c r="CE862" s="247">
        <v>96205143.139999986</v>
      </c>
      <c r="CG862" s="225"/>
      <c r="CH862" s="225"/>
    </row>
    <row r="863" spans="2:86" ht="15" customHeight="1">
      <c r="B863" s="314"/>
      <c r="C863" s="315" t="s">
        <v>648</v>
      </c>
      <c r="D863" s="316"/>
      <c r="E863" s="197"/>
      <c r="F863" s="245">
        <v>37189.799999999996</v>
      </c>
      <c r="G863" s="245">
        <v>48480447.130000003</v>
      </c>
      <c r="H863" s="245">
        <v>98552.00999999998</v>
      </c>
      <c r="I863" s="246"/>
      <c r="J863" s="246"/>
      <c r="K863" s="246"/>
      <c r="L863" s="317">
        <v>48616188.939999998</v>
      </c>
      <c r="M863" s="317"/>
      <c r="N863" s="246"/>
      <c r="O863" s="245">
        <v>8351.35</v>
      </c>
      <c r="P863" s="319"/>
      <c r="Q863" s="319"/>
      <c r="R863" s="246"/>
      <c r="S863" s="246"/>
      <c r="T863" s="247">
        <v>8351.35</v>
      </c>
      <c r="U863" s="246"/>
      <c r="V863" s="245">
        <v>1905779.9800000002</v>
      </c>
      <c r="W863" s="245">
        <v>842843.58</v>
      </c>
      <c r="X863" s="245">
        <v>2204371.04</v>
      </c>
      <c r="Y863" s="245">
        <v>107592.44</v>
      </c>
      <c r="Z863" s="245">
        <v>1123615.8499999999</v>
      </c>
      <c r="AA863" s="246"/>
      <c r="AB863" s="245">
        <v>711794.90999999992</v>
      </c>
      <c r="AC863" s="246"/>
      <c r="AD863" s="246"/>
      <c r="AE863" s="247">
        <v>6895997.8000000007</v>
      </c>
      <c r="AF863" s="246"/>
      <c r="AG863" s="246"/>
      <c r="AH863" s="246"/>
      <c r="AI863" s="245">
        <v>274866.42000000004</v>
      </c>
      <c r="AJ863" s="246"/>
      <c r="AK863" s="246"/>
      <c r="AL863" s="246"/>
      <c r="AM863" s="247">
        <v>274866.42000000004</v>
      </c>
      <c r="AN863" s="247">
        <f t="shared" si="26"/>
        <v>55795404.510000005</v>
      </c>
      <c r="AO863" s="246"/>
      <c r="AP863" s="246"/>
      <c r="AQ863" s="246"/>
      <c r="AR863" s="246"/>
      <c r="AS863" s="246"/>
      <c r="AT863" s="246"/>
      <c r="AU863" s="256"/>
      <c r="AV863" s="246"/>
      <c r="AW863" s="246"/>
      <c r="AX863" s="246"/>
      <c r="AY863" s="246"/>
      <c r="AZ863" s="246"/>
      <c r="BA863" s="246"/>
      <c r="BB863" s="245">
        <v>1276793.22</v>
      </c>
      <c r="BC863" s="246"/>
      <c r="BD863" s="246"/>
      <c r="BE863" s="246"/>
      <c r="BF863" s="246"/>
      <c r="BG863" s="246"/>
      <c r="BH863" s="246"/>
      <c r="BI863" s="246"/>
      <c r="BJ863" s="246"/>
      <c r="BK863" s="246"/>
      <c r="BL863" s="246"/>
      <c r="BM863" s="247">
        <f t="shared" si="27"/>
        <v>1276793.22</v>
      </c>
      <c r="BN863" s="246"/>
      <c r="BO863" s="246"/>
      <c r="BP863" s="246"/>
      <c r="BQ863" s="246"/>
      <c r="BR863" s="246"/>
      <c r="BS863" s="246"/>
      <c r="BT863" s="256"/>
      <c r="BU863" s="246"/>
      <c r="BV863" s="246"/>
      <c r="BW863" s="246"/>
      <c r="BX863" s="246"/>
      <c r="BY863" s="256"/>
      <c r="BZ863" s="246"/>
      <c r="CA863" s="246"/>
      <c r="CB863" s="256"/>
      <c r="CC863" s="247">
        <v>55795404.50999999</v>
      </c>
      <c r="CD863" s="247">
        <v>1276793.22</v>
      </c>
      <c r="CE863" s="247">
        <v>57072197.729999997</v>
      </c>
      <c r="CG863" s="225"/>
      <c r="CH863" s="225"/>
    </row>
    <row r="864" spans="2:86" ht="15" customHeight="1">
      <c r="B864" s="314"/>
      <c r="C864" s="315" t="s">
        <v>649</v>
      </c>
      <c r="D864" s="316"/>
      <c r="E864" s="197">
        <v>71100</v>
      </c>
      <c r="F864" s="245">
        <v>32610.200000000004</v>
      </c>
      <c r="G864" s="245">
        <v>20162128.579999991</v>
      </c>
      <c r="H864" s="245">
        <v>101646.75000000003</v>
      </c>
      <c r="I864" s="246"/>
      <c r="J864" s="245">
        <v>877617.91</v>
      </c>
      <c r="K864" s="246"/>
      <c r="L864" s="317">
        <v>21245103.439999998</v>
      </c>
      <c r="M864" s="317"/>
      <c r="N864" s="246"/>
      <c r="O864" s="245">
        <v>488516.5</v>
      </c>
      <c r="P864" s="319"/>
      <c r="Q864" s="319"/>
      <c r="R864" s="245">
        <v>222041.5</v>
      </c>
      <c r="S864" s="246"/>
      <c r="T864" s="247">
        <v>710558</v>
      </c>
      <c r="U864" s="245">
        <v>2777615.9</v>
      </c>
      <c r="V864" s="245">
        <v>5929267.0799999991</v>
      </c>
      <c r="W864" s="245">
        <v>189435.74999999988</v>
      </c>
      <c r="X864" s="245">
        <v>1312273.9899999993</v>
      </c>
      <c r="Y864" s="245">
        <v>6541.3699999999953</v>
      </c>
      <c r="Z864" s="245">
        <v>137476.59000000008</v>
      </c>
      <c r="AA864" s="246"/>
      <c r="AB864" s="245">
        <v>375171.27000000025</v>
      </c>
      <c r="AC864" s="245">
        <v>260904.62999999995</v>
      </c>
      <c r="AD864" s="246"/>
      <c r="AE864" s="247">
        <v>10988686.579999998</v>
      </c>
      <c r="AF864" s="245">
        <v>2640041.9</v>
      </c>
      <c r="AG864" s="245">
        <v>464003.58</v>
      </c>
      <c r="AH864" s="246"/>
      <c r="AI864" s="245">
        <v>377289.99999999988</v>
      </c>
      <c r="AJ864" s="246"/>
      <c r="AK864" s="246"/>
      <c r="AL864" s="246"/>
      <c r="AM864" s="247">
        <v>3481335.48</v>
      </c>
      <c r="AN864" s="247">
        <f t="shared" si="26"/>
        <v>36425683.499999993</v>
      </c>
      <c r="AO864" s="245">
        <v>169833.36</v>
      </c>
      <c r="AP864" s="245">
        <v>442652.38000000006</v>
      </c>
      <c r="AQ864" s="246"/>
      <c r="AR864" s="245">
        <v>254744.09000000003</v>
      </c>
      <c r="AS864" s="246"/>
      <c r="AT864" s="246"/>
      <c r="AU864" s="247">
        <v>867229.83</v>
      </c>
      <c r="AV864" s="246"/>
      <c r="AW864" s="246"/>
      <c r="AX864" s="245">
        <v>5161.57</v>
      </c>
      <c r="AY864" s="245">
        <v>120311.95999999996</v>
      </c>
      <c r="AZ864" s="246"/>
      <c r="BA864" s="246"/>
      <c r="BB864" s="245">
        <v>140822.55000000005</v>
      </c>
      <c r="BC864" s="246"/>
      <c r="BD864" s="246"/>
      <c r="BE864" s="245">
        <v>25156.22</v>
      </c>
      <c r="BF864" s="245">
        <v>623.56000000000063</v>
      </c>
      <c r="BG864" s="246"/>
      <c r="BH864" s="246"/>
      <c r="BI864" s="246"/>
      <c r="BJ864" s="246"/>
      <c r="BK864" s="246"/>
      <c r="BL864" s="245">
        <v>227420.12</v>
      </c>
      <c r="BM864" s="247">
        <f t="shared" si="27"/>
        <v>519495.98000000004</v>
      </c>
      <c r="BN864" s="246"/>
      <c r="BO864" s="246"/>
      <c r="BP864" s="246"/>
      <c r="BQ864" s="246"/>
      <c r="BR864" s="246"/>
      <c r="BS864" s="246"/>
      <c r="BT864" s="256"/>
      <c r="BU864" s="245">
        <v>1051277.6699999997</v>
      </c>
      <c r="BV864" s="245">
        <v>2726.6299999999974</v>
      </c>
      <c r="BW864" s="246"/>
      <c r="BX864" s="246"/>
      <c r="BY864" s="247">
        <v>1054004.2999999996</v>
      </c>
      <c r="BZ864" s="245">
        <v>255680.39</v>
      </c>
      <c r="CA864" s="245">
        <v>10851.41</v>
      </c>
      <c r="CB864" s="247">
        <v>266531.8</v>
      </c>
      <c r="CC864" s="256"/>
      <c r="CD864" s="256"/>
      <c r="CE864" s="247">
        <v>39132945.409999989</v>
      </c>
      <c r="CG864" s="225"/>
      <c r="CH864" s="225"/>
    </row>
    <row r="865" spans="2:86" ht="15" customHeight="1">
      <c r="B865" s="314" t="s">
        <v>318</v>
      </c>
      <c r="C865" s="315" t="s">
        <v>647</v>
      </c>
      <c r="D865" s="316"/>
      <c r="E865" s="197">
        <v>6573161.1900000004</v>
      </c>
      <c r="F865" s="245">
        <v>284662.67</v>
      </c>
      <c r="G865" s="245">
        <v>53486929.169999994</v>
      </c>
      <c r="H865" s="245">
        <v>3149974.73</v>
      </c>
      <c r="I865" s="245">
        <v>20528543.140000001</v>
      </c>
      <c r="J865" s="245">
        <v>818681.43</v>
      </c>
      <c r="K865" s="246"/>
      <c r="L865" s="317">
        <v>84841952.329999998</v>
      </c>
      <c r="M865" s="317"/>
      <c r="N865" s="245">
        <v>7540.56</v>
      </c>
      <c r="O865" s="246"/>
      <c r="P865" s="319"/>
      <c r="Q865" s="319"/>
      <c r="R865" s="246"/>
      <c r="S865" s="246"/>
      <c r="T865" s="247">
        <v>7540.56</v>
      </c>
      <c r="U865" s="245">
        <v>47536934.140000001</v>
      </c>
      <c r="V865" s="245">
        <v>214235572.57999998</v>
      </c>
      <c r="W865" s="245">
        <v>7344389.9199999999</v>
      </c>
      <c r="X865" s="245">
        <v>4794563.8099999996</v>
      </c>
      <c r="Y865" s="245">
        <v>678437.18</v>
      </c>
      <c r="Z865" s="245">
        <v>8402622.2800000012</v>
      </c>
      <c r="AA865" s="246"/>
      <c r="AB865" s="245">
        <v>1907504.67</v>
      </c>
      <c r="AC865" s="245">
        <v>7115677.0499999989</v>
      </c>
      <c r="AD865" s="246"/>
      <c r="AE865" s="247">
        <v>292015701.63</v>
      </c>
      <c r="AF865" s="245">
        <v>2207784</v>
      </c>
      <c r="AG865" s="245">
        <v>1882668.74</v>
      </c>
      <c r="AH865" s="246"/>
      <c r="AI865" s="246"/>
      <c r="AJ865" s="246"/>
      <c r="AK865" s="246"/>
      <c r="AL865" s="246"/>
      <c r="AM865" s="247">
        <v>4090452.74</v>
      </c>
      <c r="AN865" s="247">
        <f t="shared" si="26"/>
        <v>380955647.25999999</v>
      </c>
      <c r="AO865" s="245">
        <v>316032.44999999995</v>
      </c>
      <c r="AP865" s="246"/>
      <c r="AQ865" s="246"/>
      <c r="AR865" s="246"/>
      <c r="AS865" s="246"/>
      <c r="AT865" s="246"/>
      <c r="AU865" s="247">
        <v>316032.44999999995</v>
      </c>
      <c r="AV865" s="246"/>
      <c r="AW865" s="246"/>
      <c r="AX865" s="245">
        <v>640560.89</v>
      </c>
      <c r="AY865" s="245">
        <v>24113.920000000046</v>
      </c>
      <c r="AZ865" s="246"/>
      <c r="BA865" s="246"/>
      <c r="BB865" s="245">
        <v>683631.41</v>
      </c>
      <c r="BC865" s="246"/>
      <c r="BD865" s="246"/>
      <c r="BE865" s="246"/>
      <c r="BF865" s="246"/>
      <c r="BG865" s="246"/>
      <c r="BH865" s="246"/>
      <c r="BI865" s="246"/>
      <c r="BJ865" s="246"/>
      <c r="BK865" s="246"/>
      <c r="BL865" s="245">
        <v>576888.67000000004</v>
      </c>
      <c r="BM865" s="247">
        <f t="shared" si="27"/>
        <v>1925194.8900000001</v>
      </c>
      <c r="BN865" s="246"/>
      <c r="BO865" s="246"/>
      <c r="BP865" s="246"/>
      <c r="BQ865" s="246"/>
      <c r="BR865" s="246"/>
      <c r="BS865" s="246"/>
      <c r="BT865" s="256"/>
      <c r="BU865" s="245">
        <v>11628154.27</v>
      </c>
      <c r="BV865" s="245">
        <v>38607.740000000005</v>
      </c>
      <c r="BW865" s="246"/>
      <c r="BX865" s="246"/>
      <c r="BY865" s="247">
        <v>11666762.01</v>
      </c>
      <c r="BZ865" s="245">
        <v>17615362.030000001</v>
      </c>
      <c r="CA865" s="245">
        <v>19061.97</v>
      </c>
      <c r="CB865" s="247">
        <v>17634424</v>
      </c>
      <c r="CC865" s="256"/>
      <c r="CD865" s="256"/>
      <c r="CE865" s="247">
        <v>412498060.61000001</v>
      </c>
      <c r="CG865" s="225"/>
      <c r="CH865" s="225"/>
    </row>
    <row r="866" spans="2:86" ht="15" customHeight="1">
      <c r="B866" s="314"/>
      <c r="C866" s="315" t="s">
        <v>648</v>
      </c>
      <c r="D866" s="316"/>
      <c r="E866" s="197"/>
      <c r="F866" s="245">
        <v>253604.61</v>
      </c>
      <c r="G866" s="245">
        <v>33051993.559999999</v>
      </c>
      <c r="H866" s="245">
        <v>211794.78</v>
      </c>
      <c r="I866" s="245">
        <v>6987509.3999999994</v>
      </c>
      <c r="J866" s="246"/>
      <c r="K866" s="246"/>
      <c r="L866" s="317">
        <v>40504902.350000001</v>
      </c>
      <c r="M866" s="317"/>
      <c r="N866" s="245">
        <v>4755.05</v>
      </c>
      <c r="O866" s="246"/>
      <c r="P866" s="319"/>
      <c r="Q866" s="319"/>
      <c r="R866" s="246"/>
      <c r="S866" s="246"/>
      <c r="T866" s="247">
        <v>4755.05</v>
      </c>
      <c r="U866" s="246"/>
      <c r="V866" s="245">
        <v>45392160.920000002</v>
      </c>
      <c r="W866" s="245">
        <v>6368401.8499999996</v>
      </c>
      <c r="X866" s="245">
        <v>4508472.2700000005</v>
      </c>
      <c r="Y866" s="245">
        <v>529978.15</v>
      </c>
      <c r="Z866" s="245">
        <v>7617634.8300000001</v>
      </c>
      <c r="AA866" s="246"/>
      <c r="AB866" s="245">
        <v>959997.8</v>
      </c>
      <c r="AC866" s="246"/>
      <c r="AD866" s="246"/>
      <c r="AE866" s="247">
        <v>65376645.82</v>
      </c>
      <c r="AF866" s="245">
        <v>399</v>
      </c>
      <c r="AG866" s="246"/>
      <c r="AH866" s="246"/>
      <c r="AI866" s="246"/>
      <c r="AJ866" s="246"/>
      <c r="AK866" s="246"/>
      <c r="AL866" s="246"/>
      <c r="AM866" s="247">
        <v>399</v>
      </c>
      <c r="AN866" s="247">
        <f t="shared" si="26"/>
        <v>105886702.22</v>
      </c>
      <c r="AO866" s="245">
        <v>3500</v>
      </c>
      <c r="AP866" s="246"/>
      <c r="AQ866" s="246"/>
      <c r="AR866" s="246"/>
      <c r="AS866" s="246"/>
      <c r="AT866" s="246"/>
      <c r="AU866" s="247">
        <v>3500</v>
      </c>
      <c r="AV866" s="246"/>
      <c r="AW866" s="246"/>
      <c r="AX866" s="246"/>
      <c r="AY866" s="246"/>
      <c r="AZ866" s="246"/>
      <c r="BA866" s="246"/>
      <c r="BB866" s="245">
        <v>683631.41</v>
      </c>
      <c r="BC866" s="246"/>
      <c r="BD866" s="246"/>
      <c r="BE866" s="246"/>
      <c r="BF866" s="246"/>
      <c r="BG866" s="246"/>
      <c r="BH866" s="246"/>
      <c r="BI866" s="246"/>
      <c r="BJ866" s="246"/>
      <c r="BK866" s="246"/>
      <c r="BL866" s="245">
        <v>570754.53</v>
      </c>
      <c r="BM866" s="247">
        <f t="shared" si="27"/>
        <v>1254385.94</v>
      </c>
      <c r="BN866" s="246"/>
      <c r="BO866" s="246"/>
      <c r="BP866" s="246"/>
      <c r="BQ866" s="246"/>
      <c r="BR866" s="246"/>
      <c r="BS866" s="246"/>
      <c r="BT866" s="256"/>
      <c r="BU866" s="246"/>
      <c r="BV866" s="246"/>
      <c r="BW866" s="246"/>
      <c r="BX866" s="246"/>
      <c r="BY866" s="256"/>
      <c r="BZ866" s="246"/>
      <c r="CA866" s="246"/>
      <c r="CB866" s="256"/>
      <c r="CC866" s="247">
        <v>105886303.22</v>
      </c>
      <c r="CD866" s="247">
        <v>1258284.94</v>
      </c>
      <c r="CE866" s="247">
        <v>107144588.16</v>
      </c>
      <c r="CG866" s="225"/>
      <c r="CH866" s="225"/>
    </row>
    <row r="867" spans="2:86" ht="15" customHeight="1">
      <c r="B867" s="314"/>
      <c r="C867" s="315" t="s">
        <v>649</v>
      </c>
      <c r="D867" s="316"/>
      <c r="E867" s="197">
        <v>6573161.1900000004</v>
      </c>
      <c r="F867" s="245">
        <v>31058.059999999969</v>
      </c>
      <c r="G867" s="245">
        <v>20434935.609999996</v>
      </c>
      <c r="H867" s="245">
        <v>2938179.95</v>
      </c>
      <c r="I867" s="245">
        <v>13541033.740000002</v>
      </c>
      <c r="J867" s="245">
        <v>818681.43</v>
      </c>
      <c r="K867" s="246"/>
      <c r="L867" s="317">
        <v>44337049.979999997</v>
      </c>
      <c r="M867" s="317"/>
      <c r="N867" s="245">
        <v>2785.51</v>
      </c>
      <c r="O867" s="246"/>
      <c r="P867" s="319"/>
      <c r="Q867" s="319"/>
      <c r="R867" s="246"/>
      <c r="S867" s="246"/>
      <c r="T867" s="247">
        <v>2785.51</v>
      </c>
      <c r="U867" s="245">
        <v>47536934.140000001</v>
      </c>
      <c r="V867" s="245">
        <v>168843411.65999997</v>
      </c>
      <c r="W867" s="245">
        <v>975988.0700000003</v>
      </c>
      <c r="X867" s="245">
        <v>286091.53999999911</v>
      </c>
      <c r="Y867" s="245">
        <v>148459.02999999991</v>
      </c>
      <c r="Z867" s="245">
        <v>784987.45000000112</v>
      </c>
      <c r="AA867" s="246"/>
      <c r="AB867" s="245">
        <v>947506.86999999988</v>
      </c>
      <c r="AC867" s="245">
        <v>7115677.0499999989</v>
      </c>
      <c r="AD867" s="246"/>
      <c r="AE867" s="247">
        <v>226639055.81</v>
      </c>
      <c r="AF867" s="245">
        <v>2207385</v>
      </c>
      <c r="AG867" s="245">
        <v>1882668.74</v>
      </c>
      <c r="AH867" s="246"/>
      <c r="AI867" s="246"/>
      <c r="AJ867" s="246"/>
      <c r="AK867" s="246"/>
      <c r="AL867" s="246"/>
      <c r="AM867" s="247">
        <v>4090053.74</v>
      </c>
      <c r="AN867" s="247">
        <f t="shared" si="26"/>
        <v>275068945.04000002</v>
      </c>
      <c r="AO867" s="245">
        <v>312532.44999999995</v>
      </c>
      <c r="AP867" s="246"/>
      <c r="AQ867" s="246"/>
      <c r="AR867" s="246"/>
      <c r="AS867" s="246"/>
      <c r="AT867" s="246"/>
      <c r="AU867" s="247">
        <v>312532.44999999995</v>
      </c>
      <c r="AV867" s="246"/>
      <c r="AW867" s="246"/>
      <c r="AX867" s="245">
        <v>640560.89</v>
      </c>
      <c r="AY867" s="245">
        <v>24113.920000000046</v>
      </c>
      <c r="AZ867" s="246"/>
      <c r="BA867" s="246"/>
      <c r="BB867" s="245">
        <v>0</v>
      </c>
      <c r="BC867" s="246"/>
      <c r="BD867" s="246"/>
      <c r="BE867" s="246"/>
      <c r="BF867" s="246"/>
      <c r="BG867" s="246"/>
      <c r="BH867" s="246"/>
      <c r="BI867" s="246"/>
      <c r="BJ867" s="246"/>
      <c r="BK867" s="246"/>
      <c r="BL867" s="245">
        <v>6134.140000000014</v>
      </c>
      <c r="BM867" s="247">
        <f t="shared" si="27"/>
        <v>670808.95000000007</v>
      </c>
      <c r="BN867" s="246"/>
      <c r="BO867" s="246"/>
      <c r="BP867" s="246"/>
      <c r="BQ867" s="246"/>
      <c r="BR867" s="246"/>
      <c r="BS867" s="246"/>
      <c r="BT867" s="256"/>
      <c r="BU867" s="245">
        <v>11628154.27</v>
      </c>
      <c r="BV867" s="245">
        <v>38607.740000000005</v>
      </c>
      <c r="BW867" s="246"/>
      <c r="BX867" s="246"/>
      <c r="BY867" s="247">
        <v>11666762.01</v>
      </c>
      <c r="BZ867" s="245">
        <v>17615362.030000001</v>
      </c>
      <c r="CA867" s="245">
        <v>19061.97</v>
      </c>
      <c r="CB867" s="247">
        <v>17634424</v>
      </c>
      <c r="CC867" s="256"/>
      <c r="CD867" s="256"/>
      <c r="CE867" s="247">
        <v>305353472.45000005</v>
      </c>
      <c r="CG867" s="225"/>
      <c r="CH867" s="225"/>
    </row>
    <row r="868" spans="2:86" ht="15" customHeight="1">
      <c r="B868" s="314" t="s">
        <v>319</v>
      </c>
      <c r="C868" s="315" t="s">
        <v>647</v>
      </c>
      <c r="D868" s="316"/>
      <c r="E868" s="197"/>
      <c r="F868" s="246"/>
      <c r="G868" s="245">
        <v>26472918.239999998</v>
      </c>
      <c r="H868" s="245">
        <v>5772.14</v>
      </c>
      <c r="I868" s="246"/>
      <c r="J868" s="245">
        <v>3026328.99</v>
      </c>
      <c r="K868" s="246"/>
      <c r="L868" s="317">
        <v>29505019.369999997</v>
      </c>
      <c r="M868" s="317"/>
      <c r="N868" s="246"/>
      <c r="O868" s="245">
        <v>532754.03999999992</v>
      </c>
      <c r="P868" s="319"/>
      <c r="Q868" s="319"/>
      <c r="R868" s="245">
        <v>31964.6</v>
      </c>
      <c r="S868" s="246"/>
      <c r="T868" s="247">
        <v>564718.6399999999</v>
      </c>
      <c r="U868" s="245">
        <v>2345178.4300000002</v>
      </c>
      <c r="V868" s="245">
        <v>18023662.09</v>
      </c>
      <c r="W868" s="245">
        <v>740982.8899999999</v>
      </c>
      <c r="X868" s="245">
        <v>965187.86</v>
      </c>
      <c r="Y868" s="245">
        <v>117641.79</v>
      </c>
      <c r="Z868" s="245">
        <v>620888.47</v>
      </c>
      <c r="AA868" s="246"/>
      <c r="AB868" s="245">
        <v>340884.04</v>
      </c>
      <c r="AC868" s="245">
        <v>143010.13</v>
      </c>
      <c r="AD868" s="246"/>
      <c r="AE868" s="247">
        <v>23297435.699999996</v>
      </c>
      <c r="AF868" s="246"/>
      <c r="AG868" s="245">
        <v>310556.89</v>
      </c>
      <c r="AH868" s="246"/>
      <c r="AI868" s="246"/>
      <c r="AJ868" s="246"/>
      <c r="AK868" s="245">
        <v>355502.18</v>
      </c>
      <c r="AL868" s="246"/>
      <c r="AM868" s="247">
        <v>666059.07000000007</v>
      </c>
      <c r="AN868" s="247">
        <f t="shared" si="26"/>
        <v>54033232.779999994</v>
      </c>
      <c r="AO868" s="245">
        <v>73327.23000000001</v>
      </c>
      <c r="AP868" s="246"/>
      <c r="AQ868" s="246"/>
      <c r="AR868" s="246"/>
      <c r="AS868" s="246"/>
      <c r="AT868" s="246"/>
      <c r="AU868" s="247">
        <v>73327.23000000001</v>
      </c>
      <c r="AV868" s="246"/>
      <c r="AW868" s="245">
        <v>11904.39</v>
      </c>
      <c r="AX868" s="246"/>
      <c r="AY868" s="245">
        <v>8574.510000000002</v>
      </c>
      <c r="AZ868" s="246"/>
      <c r="BA868" s="246"/>
      <c r="BB868" s="246"/>
      <c r="BC868" s="246"/>
      <c r="BD868" s="246"/>
      <c r="BE868" s="246"/>
      <c r="BF868" s="245">
        <v>16677.61</v>
      </c>
      <c r="BG868" s="246"/>
      <c r="BH868" s="245">
        <v>1.1368683772161603E-13</v>
      </c>
      <c r="BI868" s="245">
        <v>1.1368683772161603E-13</v>
      </c>
      <c r="BJ868" s="246"/>
      <c r="BK868" s="246"/>
      <c r="BL868" s="245">
        <v>18343.070000000018</v>
      </c>
      <c r="BM868" s="247">
        <f t="shared" si="27"/>
        <v>55499.580000000016</v>
      </c>
      <c r="BN868" s="246"/>
      <c r="BO868" s="246"/>
      <c r="BP868" s="246"/>
      <c r="BQ868" s="246"/>
      <c r="BR868" s="246"/>
      <c r="BS868" s="246"/>
      <c r="BT868" s="256"/>
      <c r="BU868" s="245">
        <v>1501967.66</v>
      </c>
      <c r="BV868" s="245">
        <v>1535.28</v>
      </c>
      <c r="BW868" s="246"/>
      <c r="BX868" s="246"/>
      <c r="BY868" s="247">
        <v>1503502.9400000002</v>
      </c>
      <c r="BZ868" s="245">
        <v>59366.239999999991</v>
      </c>
      <c r="CA868" s="245">
        <v>11838.149999999998</v>
      </c>
      <c r="CB868" s="247">
        <v>71204.389999999985</v>
      </c>
      <c r="CC868" s="256"/>
      <c r="CD868" s="256"/>
      <c r="CE868" s="247">
        <v>55736766.919999994</v>
      </c>
      <c r="CG868" s="225"/>
      <c r="CH868" s="225"/>
    </row>
    <row r="869" spans="2:86" ht="15" customHeight="1">
      <c r="B869" s="314"/>
      <c r="C869" s="315" t="s">
        <v>648</v>
      </c>
      <c r="D869" s="316"/>
      <c r="E869" s="197"/>
      <c r="F869" s="246"/>
      <c r="G869" s="245">
        <v>4125851.09</v>
      </c>
      <c r="H869" s="246"/>
      <c r="I869" s="246"/>
      <c r="J869" s="246"/>
      <c r="K869" s="246"/>
      <c r="L869" s="317">
        <v>4125851.09</v>
      </c>
      <c r="M869" s="317"/>
      <c r="N869" s="246"/>
      <c r="O869" s="245">
        <v>468696.16</v>
      </c>
      <c r="P869" s="319"/>
      <c r="Q869" s="319"/>
      <c r="R869" s="246"/>
      <c r="S869" s="246"/>
      <c r="T869" s="247">
        <v>468696.16</v>
      </c>
      <c r="U869" s="246"/>
      <c r="V869" s="245">
        <v>2943307.39</v>
      </c>
      <c r="W869" s="245">
        <v>522224.43</v>
      </c>
      <c r="X869" s="245">
        <v>757338.77999999991</v>
      </c>
      <c r="Y869" s="245">
        <v>115679.32</v>
      </c>
      <c r="Z869" s="245">
        <v>552763.22</v>
      </c>
      <c r="AA869" s="246"/>
      <c r="AB869" s="245">
        <v>237596.61</v>
      </c>
      <c r="AC869" s="246"/>
      <c r="AD869" s="246"/>
      <c r="AE869" s="247">
        <v>5128909.7500000009</v>
      </c>
      <c r="AF869" s="246"/>
      <c r="AG869" s="246"/>
      <c r="AH869" s="246"/>
      <c r="AI869" s="246"/>
      <c r="AJ869" s="246"/>
      <c r="AK869" s="246"/>
      <c r="AL869" s="246"/>
      <c r="AM869" s="256"/>
      <c r="AN869" s="247">
        <f t="shared" si="26"/>
        <v>9723457</v>
      </c>
      <c r="AO869" s="246"/>
      <c r="AP869" s="246"/>
      <c r="AQ869" s="246"/>
      <c r="AR869" s="246"/>
      <c r="AS869" s="246"/>
      <c r="AT869" s="246"/>
      <c r="AU869" s="256"/>
      <c r="AV869" s="246"/>
      <c r="AW869" s="246"/>
      <c r="AX869" s="246"/>
      <c r="AY869" s="246"/>
      <c r="AZ869" s="246"/>
      <c r="BA869" s="246"/>
      <c r="BB869" s="246"/>
      <c r="BC869" s="246"/>
      <c r="BD869" s="246"/>
      <c r="BE869" s="246"/>
      <c r="BF869" s="246"/>
      <c r="BG869" s="246"/>
      <c r="BH869" s="246"/>
      <c r="BI869" s="246"/>
      <c r="BJ869" s="246"/>
      <c r="BK869" s="246"/>
      <c r="BL869" s="246"/>
      <c r="BM869" s="247">
        <f t="shared" si="27"/>
        <v>0</v>
      </c>
      <c r="BN869" s="246"/>
      <c r="BO869" s="246"/>
      <c r="BP869" s="246"/>
      <c r="BQ869" s="246"/>
      <c r="BR869" s="246"/>
      <c r="BS869" s="246"/>
      <c r="BT869" s="256"/>
      <c r="BU869" s="246"/>
      <c r="BV869" s="246"/>
      <c r="BW869" s="246"/>
      <c r="BX869" s="246"/>
      <c r="BY869" s="256"/>
      <c r="BZ869" s="246"/>
      <c r="CA869" s="246"/>
      <c r="CB869" s="256"/>
      <c r="CC869" s="247">
        <v>9723457</v>
      </c>
      <c r="CD869" s="256"/>
      <c r="CE869" s="247">
        <v>9723457</v>
      </c>
      <c r="CG869" s="225"/>
      <c r="CH869" s="225"/>
    </row>
    <row r="870" spans="2:86" ht="15" customHeight="1">
      <c r="B870" s="314"/>
      <c r="C870" s="315" t="s">
        <v>649</v>
      </c>
      <c r="D870" s="316"/>
      <c r="E870" s="197"/>
      <c r="F870" s="246"/>
      <c r="G870" s="245">
        <v>22347067.149999999</v>
      </c>
      <c r="H870" s="245">
        <v>5772.14</v>
      </c>
      <c r="I870" s="246"/>
      <c r="J870" s="245">
        <v>3026328.99</v>
      </c>
      <c r="K870" s="246"/>
      <c r="L870" s="317">
        <v>25379168.279999997</v>
      </c>
      <c r="M870" s="317"/>
      <c r="N870" s="246"/>
      <c r="O870" s="245">
        <v>64057.879999999888</v>
      </c>
      <c r="P870" s="319"/>
      <c r="Q870" s="319"/>
      <c r="R870" s="245">
        <v>31964.6</v>
      </c>
      <c r="S870" s="246"/>
      <c r="T870" s="247">
        <v>96022.479999999865</v>
      </c>
      <c r="U870" s="245">
        <v>2345178.4300000002</v>
      </c>
      <c r="V870" s="245">
        <v>15080354.699999999</v>
      </c>
      <c r="W870" s="245">
        <v>218758.4599999999</v>
      </c>
      <c r="X870" s="245">
        <v>207849.08000000007</v>
      </c>
      <c r="Y870" s="245">
        <v>1962.4700000000012</v>
      </c>
      <c r="Z870" s="245">
        <v>68125.25</v>
      </c>
      <c r="AA870" s="246"/>
      <c r="AB870" s="245">
        <v>103287.42999999996</v>
      </c>
      <c r="AC870" s="245">
        <v>143010.13</v>
      </c>
      <c r="AD870" s="246"/>
      <c r="AE870" s="247">
        <v>18168525.949999996</v>
      </c>
      <c r="AF870" s="246"/>
      <c r="AG870" s="245">
        <v>310556.89</v>
      </c>
      <c r="AH870" s="246"/>
      <c r="AI870" s="246"/>
      <c r="AJ870" s="246"/>
      <c r="AK870" s="245">
        <v>355502.18</v>
      </c>
      <c r="AL870" s="246"/>
      <c r="AM870" s="247">
        <v>666059.07000000007</v>
      </c>
      <c r="AN870" s="247">
        <f t="shared" si="26"/>
        <v>44309775.779999994</v>
      </c>
      <c r="AO870" s="245">
        <v>73327.23000000001</v>
      </c>
      <c r="AP870" s="246"/>
      <c r="AQ870" s="246"/>
      <c r="AR870" s="246"/>
      <c r="AS870" s="246"/>
      <c r="AT870" s="246"/>
      <c r="AU870" s="247">
        <v>73327.23000000001</v>
      </c>
      <c r="AV870" s="246"/>
      <c r="AW870" s="245">
        <v>11904.39</v>
      </c>
      <c r="AX870" s="246"/>
      <c r="AY870" s="245">
        <v>8574.510000000002</v>
      </c>
      <c r="AZ870" s="246"/>
      <c r="BA870" s="246"/>
      <c r="BB870" s="246"/>
      <c r="BC870" s="246"/>
      <c r="BD870" s="246"/>
      <c r="BE870" s="246"/>
      <c r="BF870" s="245">
        <v>16677.61</v>
      </c>
      <c r="BG870" s="246"/>
      <c r="BH870" s="245">
        <v>1.1368683772161603E-13</v>
      </c>
      <c r="BI870" s="245">
        <v>1.1368683772161603E-13</v>
      </c>
      <c r="BJ870" s="246"/>
      <c r="BK870" s="246"/>
      <c r="BL870" s="245">
        <v>18343.070000000018</v>
      </c>
      <c r="BM870" s="247">
        <f t="shared" si="27"/>
        <v>55499.580000000016</v>
      </c>
      <c r="BN870" s="246"/>
      <c r="BO870" s="246"/>
      <c r="BP870" s="246"/>
      <c r="BQ870" s="246"/>
      <c r="BR870" s="246"/>
      <c r="BS870" s="246"/>
      <c r="BT870" s="256"/>
      <c r="BU870" s="245">
        <v>1501967.66</v>
      </c>
      <c r="BV870" s="245">
        <v>1535.28</v>
      </c>
      <c r="BW870" s="246"/>
      <c r="BX870" s="246"/>
      <c r="BY870" s="247">
        <v>1503502.9400000002</v>
      </c>
      <c r="BZ870" s="245">
        <v>59366.239999999991</v>
      </c>
      <c r="CA870" s="245">
        <v>11838.149999999998</v>
      </c>
      <c r="CB870" s="247">
        <v>71204.389999999985</v>
      </c>
      <c r="CC870" s="256"/>
      <c r="CD870" s="256"/>
      <c r="CE870" s="247">
        <v>46013309.919999994</v>
      </c>
      <c r="CG870" s="225"/>
      <c r="CH870" s="225"/>
    </row>
    <row r="871" spans="2:86" ht="15" customHeight="1">
      <c r="B871" s="314" t="s">
        <v>320</v>
      </c>
      <c r="C871" s="315" t="s">
        <v>647</v>
      </c>
      <c r="D871" s="316"/>
      <c r="E871" s="197">
        <v>11268.43</v>
      </c>
      <c r="F871" s="246"/>
      <c r="G871" s="245">
        <v>4451889.08</v>
      </c>
      <c r="H871" s="245">
        <v>440834.3</v>
      </c>
      <c r="I871" s="246"/>
      <c r="J871" s="245">
        <v>1727766.9400000002</v>
      </c>
      <c r="K871" s="246"/>
      <c r="L871" s="317">
        <v>6631758.75</v>
      </c>
      <c r="M871" s="317"/>
      <c r="N871" s="246"/>
      <c r="O871" s="245">
        <v>1746.6</v>
      </c>
      <c r="P871" s="318">
        <v>32383.229999999996</v>
      </c>
      <c r="Q871" s="318"/>
      <c r="R871" s="245">
        <v>135740.1</v>
      </c>
      <c r="S871" s="246"/>
      <c r="T871" s="247">
        <v>169869.93</v>
      </c>
      <c r="U871" s="245">
        <v>212727.34</v>
      </c>
      <c r="V871" s="245">
        <v>21476122.25</v>
      </c>
      <c r="W871" s="245">
        <v>1387434.64</v>
      </c>
      <c r="X871" s="245">
        <v>472313.72</v>
      </c>
      <c r="Y871" s="245">
        <v>41396.5</v>
      </c>
      <c r="Z871" s="245">
        <v>127008.58</v>
      </c>
      <c r="AA871" s="246"/>
      <c r="AB871" s="245">
        <v>1045782.9699999999</v>
      </c>
      <c r="AC871" s="245">
        <v>11203690.580000002</v>
      </c>
      <c r="AD871" s="246"/>
      <c r="AE871" s="247">
        <v>35966476.579999998</v>
      </c>
      <c r="AF871" s="245">
        <v>1148253</v>
      </c>
      <c r="AG871" s="245">
        <v>439949.41</v>
      </c>
      <c r="AH871" s="246"/>
      <c r="AI871" s="246"/>
      <c r="AJ871" s="246"/>
      <c r="AK871" s="246"/>
      <c r="AL871" s="246"/>
      <c r="AM871" s="247">
        <v>1588202.41</v>
      </c>
      <c r="AN871" s="247">
        <f t="shared" si="26"/>
        <v>44356307.669999994</v>
      </c>
      <c r="AO871" s="245">
        <v>99595.48</v>
      </c>
      <c r="AP871" s="246"/>
      <c r="AQ871" s="246"/>
      <c r="AR871" s="246"/>
      <c r="AS871" s="246"/>
      <c r="AT871" s="246"/>
      <c r="AU871" s="247">
        <v>99595.48</v>
      </c>
      <c r="AV871" s="246"/>
      <c r="AW871" s="245">
        <v>6510.76</v>
      </c>
      <c r="AX871" s="245">
        <v>4794.4199999999992</v>
      </c>
      <c r="AY871" s="245">
        <v>13678.24</v>
      </c>
      <c r="AZ871" s="246"/>
      <c r="BA871" s="246"/>
      <c r="BB871" s="245">
        <v>41287.429999999993</v>
      </c>
      <c r="BC871" s="246"/>
      <c r="BD871" s="246"/>
      <c r="BE871" s="246"/>
      <c r="BF871" s="245">
        <v>136950.72</v>
      </c>
      <c r="BG871" s="246"/>
      <c r="BH871" s="246"/>
      <c r="BI871" s="246"/>
      <c r="BJ871" s="246"/>
      <c r="BK871" s="246"/>
      <c r="BL871" s="245">
        <v>192562.91</v>
      </c>
      <c r="BM871" s="247">
        <f t="shared" si="27"/>
        <v>395784.48</v>
      </c>
      <c r="BN871" s="246"/>
      <c r="BO871" s="246"/>
      <c r="BP871" s="246"/>
      <c r="BQ871" s="246"/>
      <c r="BR871" s="246"/>
      <c r="BS871" s="246"/>
      <c r="BT871" s="256"/>
      <c r="BU871" s="245">
        <v>3450609.72</v>
      </c>
      <c r="BV871" s="245">
        <v>870.44000000000051</v>
      </c>
      <c r="BW871" s="246"/>
      <c r="BX871" s="246"/>
      <c r="BY871" s="247">
        <v>3451480.16</v>
      </c>
      <c r="BZ871" s="245">
        <v>94027.72</v>
      </c>
      <c r="CA871" s="245">
        <v>26696.460000000003</v>
      </c>
      <c r="CB871" s="247">
        <v>120724.18</v>
      </c>
      <c r="CC871" s="256"/>
      <c r="CD871" s="256"/>
      <c r="CE871" s="247">
        <v>48423891.969999991</v>
      </c>
      <c r="CG871" s="225"/>
      <c r="CH871" s="225"/>
    </row>
    <row r="872" spans="2:86" ht="15" customHeight="1">
      <c r="B872" s="314"/>
      <c r="C872" s="315" t="s">
        <v>648</v>
      </c>
      <c r="D872" s="316"/>
      <c r="E872" s="197"/>
      <c r="F872" s="246"/>
      <c r="G872" s="245">
        <v>1445112.51</v>
      </c>
      <c r="H872" s="245">
        <v>10987.24</v>
      </c>
      <c r="I872" s="246"/>
      <c r="J872" s="246"/>
      <c r="K872" s="246"/>
      <c r="L872" s="317">
        <v>1456099.75</v>
      </c>
      <c r="M872" s="317"/>
      <c r="N872" s="246"/>
      <c r="O872" s="246"/>
      <c r="P872" s="318">
        <v>25171.200000000001</v>
      </c>
      <c r="Q872" s="318"/>
      <c r="R872" s="246"/>
      <c r="S872" s="246"/>
      <c r="T872" s="247">
        <v>25171.200000000001</v>
      </c>
      <c r="U872" s="246"/>
      <c r="V872" s="245">
        <v>5849312.6200000001</v>
      </c>
      <c r="W872" s="245">
        <v>1213573.2200000002</v>
      </c>
      <c r="X872" s="245">
        <v>405933.32</v>
      </c>
      <c r="Y872" s="245">
        <v>39834.479999999996</v>
      </c>
      <c r="Z872" s="245">
        <v>103761.29</v>
      </c>
      <c r="AA872" s="246"/>
      <c r="AB872" s="245">
        <v>499849.05</v>
      </c>
      <c r="AC872" s="246"/>
      <c r="AD872" s="246"/>
      <c r="AE872" s="247">
        <v>8112263.9800000004</v>
      </c>
      <c r="AF872" s="246"/>
      <c r="AG872" s="246"/>
      <c r="AH872" s="246"/>
      <c r="AI872" s="246"/>
      <c r="AJ872" s="246"/>
      <c r="AK872" s="246"/>
      <c r="AL872" s="246"/>
      <c r="AM872" s="256"/>
      <c r="AN872" s="247">
        <f t="shared" si="26"/>
        <v>9593534.9299999997</v>
      </c>
      <c r="AO872" s="246"/>
      <c r="AP872" s="246"/>
      <c r="AQ872" s="246"/>
      <c r="AR872" s="246"/>
      <c r="AS872" s="246"/>
      <c r="AT872" s="246"/>
      <c r="AU872" s="256"/>
      <c r="AV872" s="246"/>
      <c r="AW872" s="246"/>
      <c r="AX872" s="246"/>
      <c r="AY872" s="246"/>
      <c r="AZ872" s="246"/>
      <c r="BA872" s="246"/>
      <c r="BB872" s="246"/>
      <c r="BC872" s="246"/>
      <c r="BD872" s="246"/>
      <c r="BE872" s="246"/>
      <c r="BF872" s="246"/>
      <c r="BG872" s="246"/>
      <c r="BH872" s="246"/>
      <c r="BI872" s="246"/>
      <c r="BJ872" s="246"/>
      <c r="BK872" s="246"/>
      <c r="BL872" s="246"/>
      <c r="BM872" s="247">
        <f t="shared" si="27"/>
        <v>0</v>
      </c>
      <c r="BN872" s="246"/>
      <c r="BO872" s="246"/>
      <c r="BP872" s="246"/>
      <c r="BQ872" s="246"/>
      <c r="BR872" s="246"/>
      <c r="BS872" s="246"/>
      <c r="BT872" s="256"/>
      <c r="BU872" s="246"/>
      <c r="BV872" s="246"/>
      <c r="BW872" s="246"/>
      <c r="BX872" s="246"/>
      <c r="BY872" s="256"/>
      <c r="BZ872" s="246"/>
      <c r="CA872" s="246"/>
      <c r="CB872" s="256"/>
      <c r="CC872" s="247">
        <v>9593534.9299999997</v>
      </c>
      <c r="CD872" s="256"/>
      <c r="CE872" s="247">
        <v>9593534.9299999997</v>
      </c>
      <c r="CG872" s="225"/>
      <c r="CH872" s="225"/>
    </row>
    <row r="873" spans="2:86" ht="15" customHeight="1">
      <c r="B873" s="314"/>
      <c r="C873" s="315" t="s">
        <v>649</v>
      </c>
      <c r="D873" s="316"/>
      <c r="E873" s="197">
        <v>11268.43</v>
      </c>
      <c r="F873" s="246"/>
      <c r="G873" s="245">
        <v>3006776.57</v>
      </c>
      <c r="H873" s="245">
        <v>429847.06</v>
      </c>
      <c r="I873" s="246"/>
      <c r="J873" s="245">
        <v>1727766.9400000002</v>
      </c>
      <c r="K873" s="246"/>
      <c r="L873" s="317">
        <v>5175659</v>
      </c>
      <c r="M873" s="317"/>
      <c r="N873" s="246"/>
      <c r="O873" s="245">
        <v>1746.6</v>
      </c>
      <c r="P873" s="318">
        <v>7212.0299999999952</v>
      </c>
      <c r="Q873" s="318"/>
      <c r="R873" s="245">
        <v>135740.1</v>
      </c>
      <c r="S873" s="246"/>
      <c r="T873" s="247">
        <v>144698.72999999998</v>
      </c>
      <c r="U873" s="245">
        <v>212727.34</v>
      </c>
      <c r="V873" s="245">
        <v>15626809.629999999</v>
      </c>
      <c r="W873" s="245">
        <v>173861.41999999993</v>
      </c>
      <c r="X873" s="245">
        <v>66380.400000000023</v>
      </c>
      <c r="Y873" s="245">
        <v>1562.0200000000041</v>
      </c>
      <c r="Z873" s="245">
        <v>23247.289999999994</v>
      </c>
      <c r="AA873" s="246"/>
      <c r="AB873" s="245">
        <v>545933.91999999993</v>
      </c>
      <c r="AC873" s="245">
        <v>11203690.580000002</v>
      </c>
      <c r="AD873" s="246"/>
      <c r="AE873" s="247">
        <v>27854212.599999998</v>
      </c>
      <c r="AF873" s="245">
        <v>1148253</v>
      </c>
      <c r="AG873" s="245">
        <v>439949.41</v>
      </c>
      <c r="AH873" s="246"/>
      <c r="AI873" s="246"/>
      <c r="AJ873" s="246"/>
      <c r="AK873" s="246"/>
      <c r="AL873" s="246"/>
      <c r="AM873" s="247">
        <v>1588202.41</v>
      </c>
      <c r="AN873" s="247">
        <f t="shared" si="26"/>
        <v>34762772.739999995</v>
      </c>
      <c r="AO873" s="245">
        <v>99595.48</v>
      </c>
      <c r="AP873" s="246"/>
      <c r="AQ873" s="246"/>
      <c r="AR873" s="246"/>
      <c r="AS873" s="246"/>
      <c r="AT873" s="246"/>
      <c r="AU873" s="247">
        <v>99595.48</v>
      </c>
      <c r="AV873" s="246"/>
      <c r="AW873" s="245">
        <v>6510.76</v>
      </c>
      <c r="AX873" s="245">
        <v>4794.4199999999992</v>
      </c>
      <c r="AY873" s="245">
        <v>13678.24</v>
      </c>
      <c r="AZ873" s="246"/>
      <c r="BA873" s="246"/>
      <c r="BB873" s="245">
        <v>41287.429999999993</v>
      </c>
      <c r="BC873" s="246"/>
      <c r="BD873" s="246"/>
      <c r="BE873" s="246"/>
      <c r="BF873" s="245">
        <v>136950.72</v>
      </c>
      <c r="BG873" s="246"/>
      <c r="BH873" s="246"/>
      <c r="BI873" s="246"/>
      <c r="BJ873" s="246"/>
      <c r="BK873" s="246"/>
      <c r="BL873" s="245">
        <v>192562.91</v>
      </c>
      <c r="BM873" s="247">
        <f t="shared" si="27"/>
        <v>395784.48</v>
      </c>
      <c r="BN873" s="246"/>
      <c r="BO873" s="246"/>
      <c r="BP873" s="246"/>
      <c r="BQ873" s="246"/>
      <c r="BR873" s="246"/>
      <c r="BS873" s="246"/>
      <c r="BT873" s="256"/>
      <c r="BU873" s="245">
        <v>3450609.72</v>
      </c>
      <c r="BV873" s="245">
        <v>870.44000000000051</v>
      </c>
      <c r="BW873" s="246"/>
      <c r="BX873" s="246"/>
      <c r="BY873" s="247">
        <v>3451480.16</v>
      </c>
      <c r="BZ873" s="245">
        <v>94027.72</v>
      </c>
      <c r="CA873" s="245">
        <v>26696.460000000003</v>
      </c>
      <c r="CB873" s="247">
        <v>120724.18</v>
      </c>
      <c r="CC873" s="256"/>
      <c r="CD873" s="256"/>
      <c r="CE873" s="247">
        <v>38830357.039999992</v>
      </c>
      <c r="CG873" s="225"/>
      <c r="CH873" s="225"/>
    </row>
    <row r="874" spans="2:86" ht="15" customHeight="1">
      <c r="B874" s="314" t="s">
        <v>321</v>
      </c>
      <c r="C874" s="315" t="s">
        <v>647</v>
      </c>
      <c r="D874" s="316"/>
      <c r="E874" s="197">
        <v>4441033.04</v>
      </c>
      <c r="F874" s="246"/>
      <c r="G874" s="245">
        <v>143143332.21000001</v>
      </c>
      <c r="H874" s="245">
        <v>814683.66</v>
      </c>
      <c r="I874" s="245">
        <v>13954263.799999999</v>
      </c>
      <c r="J874" s="245">
        <v>240851.90000000061</v>
      </c>
      <c r="K874" s="246"/>
      <c r="L874" s="317">
        <v>162594164.61000001</v>
      </c>
      <c r="M874" s="317"/>
      <c r="N874" s="246"/>
      <c r="O874" s="245">
        <v>7105885.6299999999</v>
      </c>
      <c r="P874" s="318">
        <v>47677.279999999999</v>
      </c>
      <c r="Q874" s="318"/>
      <c r="R874" s="246"/>
      <c r="S874" s="246"/>
      <c r="T874" s="247">
        <v>7153562.9100000001</v>
      </c>
      <c r="U874" s="245">
        <v>105918330.75999999</v>
      </c>
      <c r="V874" s="245">
        <v>160523574.03999999</v>
      </c>
      <c r="W874" s="245">
        <v>11837494.970000001</v>
      </c>
      <c r="X874" s="245">
        <v>6440071.1900000004</v>
      </c>
      <c r="Y874" s="245">
        <v>237488.13</v>
      </c>
      <c r="Z874" s="245">
        <v>4900983.25</v>
      </c>
      <c r="AA874" s="246"/>
      <c r="AB874" s="245">
        <v>6439960.1599999992</v>
      </c>
      <c r="AC874" s="245">
        <v>686552.6400000006</v>
      </c>
      <c r="AD874" s="246"/>
      <c r="AE874" s="247">
        <v>296984455.13999999</v>
      </c>
      <c r="AF874" s="245">
        <v>2708525</v>
      </c>
      <c r="AG874" s="245">
        <v>2887426.8</v>
      </c>
      <c r="AH874" s="246"/>
      <c r="AI874" s="246"/>
      <c r="AJ874" s="246"/>
      <c r="AK874" s="246"/>
      <c r="AL874" s="246"/>
      <c r="AM874" s="247">
        <v>5595951.7999999998</v>
      </c>
      <c r="AN874" s="247">
        <f t="shared" si="26"/>
        <v>472328134.45999998</v>
      </c>
      <c r="AO874" s="245">
        <v>100551.24</v>
      </c>
      <c r="AP874" s="246"/>
      <c r="AQ874" s="246"/>
      <c r="AR874" s="246"/>
      <c r="AS874" s="246"/>
      <c r="AT874" s="246"/>
      <c r="AU874" s="247">
        <v>100551.24</v>
      </c>
      <c r="AV874" s="246"/>
      <c r="AW874" s="246"/>
      <c r="AX874" s="245">
        <v>1690298.11</v>
      </c>
      <c r="AY874" s="245">
        <v>634992.55999999982</v>
      </c>
      <c r="AZ874" s="246"/>
      <c r="BA874" s="246"/>
      <c r="BB874" s="245">
        <v>11079257.33</v>
      </c>
      <c r="BC874" s="246"/>
      <c r="BD874" s="246"/>
      <c r="BE874" s="246"/>
      <c r="BF874" s="245">
        <v>51885.96</v>
      </c>
      <c r="BG874" s="246"/>
      <c r="BH874" s="246"/>
      <c r="BI874" s="246"/>
      <c r="BJ874" s="246"/>
      <c r="BK874" s="246"/>
      <c r="BL874" s="245">
        <v>623483.42999999993</v>
      </c>
      <c r="BM874" s="247">
        <f t="shared" si="27"/>
        <v>14079917.390000001</v>
      </c>
      <c r="BN874" s="246"/>
      <c r="BO874" s="246"/>
      <c r="BP874" s="246"/>
      <c r="BQ874" s="246"/>
      <c r="BR874" s="246"/>
      <c r="BS874" s="246"/>
      <c r="BT874" s="256"/>
      <c r="BU874" s="245">
        <v>20492048.460000005</v>
      </c>
      <c r="BV874" s="245">
        <v>2679.130000000001</v>
      </c>
      <c r="BW874" s="246"/>
      <c r="BX874" s="246"/>
      <c r="BY874" s="247">
        <v>20494727.590000004</v>
      </c>
      <c r="BZ874" s="245">
        <v>19643092.420000002</v>
      </c>
      <c r="CA874" s="245">
        <v>25345.829999999994</v>
      </c>
      <c r="CB874" s="247">
        <v>19668438.25</v>
      </c>
      <c r="CC874" s="256"/>
      <c r="CD874" s="256"/>
      <c r="CE874" s="247">
        <v>526671768.93000007</v>
      </c>
      <c r="CG874" s="225"/>
      <c r="CH874" s="225"/>
    </row>
    <row r="875" spans="2:86" ht="15" customHeight="1">
      <c r="B875" s="314"/>
      <c r="C875" s="315" t="s">
        <v>648</v>
      </c>
      <c r="D875" s="316"/>
      <c r="E875" s="197"/>
      <c r="F875" s="246"/>
      <c r="G875" s="245">
        <v>84300544.200000003</v>
      </c>
      <c r="H875" s="246"/>
      <c r="I875" s="245">
        <v>2633299.31</v>
      </c>
      <c r="J875" s="246"/>
      <c r="K875" s="246"/>
      <c r="L875" s="317">
        <v>86933843.510000005</v>
      </c>
      <c r="M875" s="317"/>
      <c r="N875" s="246"/>
      <c r="O875" s="245">
        <v>6350022.5999999996</v>
      </c>
      <c r="P875" s="318">
        <v>47329.79</v>
      </c>
      <c r="Q875" s="318"/>
      <c r="R875" s="246"/>
      <c r="S875" s="246"/>
      <c r="T875" s="247">
        <v>6397352.3899999997</v>
      </c>
      <c r="U875" s="246"/>
      <c r="V875" s="245">
        <v>45212007.25</v>
      </c>
      <c r="W875" s="245">
        <v>8841489.9800000004</v>
      </c>
      <c r="X875" s="245">
        <v>4223082.7300000004</v>
      </c>
      <c r="Y875" s="245">
        <v>200167.23</v>
      </c>
      <c r="Z875" s="245">
        <v>4046361.14</v>
      </c>
      <c r="AA875" s="246"/>
      <c r="AB875" s="245">
        <v>4420102.58</v>
      </c>
      <c r="AC875" s="246"/>
      <c r="AD875" s="246"/>
      <c r="AE875" s="247">
        <v>66943210.910000004</v>
      </c>
      <c r="AF875" s="246"/>
      <c r="AG875" s="246"/>
      <c r="AH875" s="246"/>
      <c r="AI875" s="246"/>
      <c r="AJ875" s="246"/>
      <c r="AK875" s="246"/>
      <c r="AL875" s="246"/>
      <c r="AM875" s="256"/>
      <c r="AN875" s="247">
        <f t="shared" si="26"/>
        <v>160274406.81</v>
      </c>
      <c r="AO875" s="246"/>
      <c r="AP875" s="246"/>
      <c r="AQ875" s="246"/>
      <c r="AR875" s="246"/>
      <c r="AS875" s="246"/>
      <c r="AT875" s="246"/>
      <c r="AU875" s="256"/>
      <c r="AV875" s="246"/>
      <c r="AW875" s="246"/>
      <c r="AX875" s="246"/>
      <c r="AY875" s="246"/>
      <c r="AZ875" s="246"/>
      <c r="BA875" s="246"/>
      <c r="BB875" s="245">
        <v>10709558.1</v>
      </c>
      <c r="BC875" s="246"/>
      <c r="BD875" s="246"/>
      <c r="BE875" s="246"/>
      <c r="BF875" s="246"/>
      <c r="BG875" s="246"/>
      <c r="BH875" s="246"/>
      <c r="BI875" s="246"/>
      <c r="BJ875" s="246"/>
      <c r="BK875" s="246"/>
      <c r="BL875" s="246"/>
      <c r="BM875" s="247">
        <f t="shared" si="27"/>
        <v>10709558.1</v>
      </c>
      <c r="BN875" s="246"/>
      <c r="BO875" s="246"/>
      <c r="BP875" s="246"/>
      <c r="BQ875" s="246"/>
      <c r="BR875" s="246"/>
      <c r="BS875" s="246"/>
      <c r="BT875" s="256"/>
      <c r="BU875" s="246"/>
      <c r="BV875" s="246"/>
      <c r="BW875" s="246"/>
      <c r="BX875" s="246"/>
      <c r="BY875" s="256"/>
      <c r="BZ875" s="246"/>
      <c r="CA875" s="246"/>
      <c r="CB875" s="256"/>
      <c r="CC875" s="247">
        <v>160274406.80999997</v>
      </c>
      <c r="CD875" s="247">
        <v>10709558.1</v>
      </c>
      <c r="CE875" s="247">
        <v>170983964.91</v>
      </c>
      <c r="CG875" s="225"/>
      <c r="CH875" s="225"/>
    </row>
    <row r="876" spans="2:86" ht="15" customHeight="1">
      <c r="B876" s="314"/>
      <c r="C876" s="315" t="s">
        <v>649</v>
      </c>
      <c r="D876" s="316"/>
      <c r="E876" s="197">
        <v>4441033.04</v>
      </c>
      <c r="F876" s="246"/>
      <c r="G876" s="245">
        <v>58842788.010000005</v>
      </c>
      <c r="H876" s="245">
        <v>814683.66</v>
      </c>
      <c r="I876" s="245">
        <v>11320964.489999998</v>
      </c>
      <c r="J876" s="245">
        <v>240851.90000000061</v>
      </c>
      <c r="K876" s="246"/>
      <c r="L876" s="317">
        <v>75660321.100000009</v>
      </c>
      <c r="M876" s="317"/>
      <c r="N876" s="246"/>
      <c r="O876" s="245">
        <v>755863.03000000026</v>
      </c>
      <c r="P876" s="318">
        <v>347.48999999999796</v>
      </c>
      <c r="Q876" s="318"/>
      <c r="R876" s="246"/>
      <c r="S876" s="246"/>
      <c r="T876" s="247">
        <v>756210.52000000048</v>
      </c>
      <c r="U876" s="245">
        <v>105918330.75999999</v>
      </c>
      <c r="V876" s="245">
        <v>115311566.78999999</v>
      </c>
      <c r="W876" s="245">
        <v>2996004.99</v>
      </c>
      <c r="X876" s="245">
        <v>2216988.46</v>
      </c>
      <c r="Y876" s="245">
        <v>37320.900000000023</v>
      </c>
      <c r="Z876" s="245">
        <v>854622.10999999987</v>
      </c>
      <c r="AA876" s="246"/>
      <c r="AB876" s="245">
        <v>2019857.5799999991</v>
      </c>
      <c r="AC876" s="245">
        <v>686552.6400000006</v>
      </c>
      <c r="AD876" s="246"/>
      <c r="AE876" s="247">
        <v>230041244.22999999</v>
      </c>
      <c r="AF876" s="245">
        <v>2708525</v>
      </c>
      <c r="AG876" s="245">
        <v>2887426.8</v>
      </c>
      <c r="AH876" s="246"/>
      <c r="AI876" s="246"/>
      <c r="AJ876" s="246"/>
      <c r="AK876" s="246"/>
      <c r="AL876" s="246"/>
      <c r="AM876" s="247">
        <v>5595951.7999999998</v>
      </c>
      <c r="AN876" s="247">
        <f t="shared" si="26"/>
        <v>312053727.65000004</v>
      </c>
      <c r="AO876" s="245">
        <v>100551.24</v>
      </c>
      <c r="AP876" s="246"/>
      <c r="AQ876" s="246"/>
      <c r="AR876" s="246"/>
      <c r="AS876" s="246"/>
      <c r="AT876" s="246"/>
      <c r="AU876" s="247">
        <v>100551.24</v>
      </c>
      <c r="AV876" s="246"/>
      <c r="AW876" s="246"/>
      <c r="AX876" s="245">
        <v>1690298.11</v>
      </c>
      <c r="AY876" s="245">
        <v>634992.55999999982</v>
      </c>
      <c r="AZ876" s="246"/>
      <c r="BA876" s="246"/>
      <c r="BB876" s="245">
        <v>369699.23000000045</v>
      </c>
      <c r="BC876" s="246"/>
      <c r="BD876" s="246"/>
      <c r="BE876" s="246"/>
      <c r="BF876" s="245">
        <v>51885.96</v>
      </c>
      <c r="BG876" s="246"/>
      <c r="BH876" s="246"/>
      <c r="BI876" s="246"/>
      <c r="BJ876" s="246"/>
      <c r="BK876" s="246"/>
      <c r="BL876" s="245">
        <v>623483.42999999993</v>
      </c>
      <c r="BM876" s="247">
        <f t="shared" si="27"/>
        <v>3370359.29</v>
      </c>
      <c r="BN876" s="246"/>
      <c r="BO876" s="246"/>
      <c r="BP876" s="246"/>
      <c r="BQ876" s="246"/>
      <c r="BR876" s="246"/>
      <c r="BS876" s="246"/>
      <c r="BT876" s="256"/>
      <c r="BU876" s="245">
        <v>20492048.460000005</v>
      </c>
      <c r="BV876" s="245">
        <v>2679.130000000001</v>
      </c>
      <c r="BW876" s="246"/>
      <c r="BX876" s="246"/>
      <c r="BY876" s="247">
        <v>20494727.590000004</v>
      </c>
      <c r="BZ876" s="245">
        <v>19643092.420000002</v>
      </c>
      <c r="CA876" s="245">
        <v>25345.829999999994</v>
      </c>
      <c r="CB876" s="247">
        <v>19668438.25</v>
      </c>
      <c r="CC876" s="256"/>
      <c r="CD876" s="256"/>
      <c r="CE876" s="247">
        <v>355687804.0200001</v>
      </c>
      <c r="CG876" s="225"/>
      <c r="CH876" s="225"/>
    </row>
    <row r="877" spans="2:86" ht="15" customHeight="1">
      <c r="B877" s="314" t="s">
        <v>322</v>
      </c>
      <c r="C877" s="315" t="s">
        <v>647</v>
      </c>
      <c r="D877" s="316"/>
      <c r="E877" s="197">
        <v>803454.71</v>
      </c>
      <c r="F877" s="246"/>
      <c r="G877" s="245">
        <v>32738854.100000001</v>
      </c>
      <c r="H877" s="245">
        <v>229897.09000000003</v>
      </c>
      <c r="I877" s="246"/>
      <c r="J877" s="245">
        <v>204830.5</v>
      </c>
      <c r="K877" s="246"/>
      <c r="L877" s="317">
        <v>33977036.400000006</v>
      </c>
      <c r="M877" s="317"/>
      <c r="N877" s="246"/>
      <c r="O877" s="246"/>
      <c r="P877" s="318">
        <v>1975272.96</v>
      </c>
      <c r="Q877" s="318"/>
      <c r="R877" s="246"/>
      <c r="S877" s="246"/>
      <c r="T877" s="247">
        <v>1975272.96</v>
      </c>
      <c r="U877" s="245">
        <v>1084698.8799999999</v>
      </c>
      <c r="V877" s="245">
        <v>112451142.42000002</v>
      </c>
      <c r="W877" s="245">
        <v>765592.8900000155</v>
      </c>
      <c r="X877" s="245">
        <v>575196.46</v>
      </c>
      <c r="Y877" s="245">
        <v>82941.94</v>
      </c>
      <c r="Z877" s="245">
        <v>579646.9</v>
      </c>
      <c r="AA877" s="246"/>
      <c r="AB877" s="245">
        <v>54378.13</v>
      </c>
      <c r="AC877" s="245">
        <v>141395.01</v>
      </c>
      <c r="AD877" s="246"/>
      <c r="AE877" s="247">
        <v>115734992.63000003</v>
      </c>
      <c r="AF877" s="245">
        <v>2564435.16</v>
      </c>
      <c r="AG877" s="245">
        <v>407173.4</v>
      </c>
      <c r="AH877" s="246"/>
      <c r="AI877" s="246"/>
      <c r="AJ877" s="246"/>
      <c r="AK877" s="246"/>
      <c r="AL877" s="246"/>
      <c r="AM877" s="247">
        <v>2971608.56</v>
      </c>
      <c r="AN877" s="247">
        <f t="shared" si="26"/>
        <v>154658910.55000004</v>
      </c>
      <c r="AO877" s="245">
        <v>50965.89</v>
      </c>
      <c r="AP877" s="246"/>
      <c r="AQ877" s="246"/>
      <c r="AR877" s="246"/>
      <c r="AS877" s="246"/>
      <c r="AT877" s="246"/>
      <c r="AU877" s="247">
        <v>50965.89</v>
      </c>
      <c r="AV877" s="246"/>
      <c r="AW877" s="245">
        <v>1498319.9599999997</v>
      </c>
      <c r="AX877" s="245">
        <v>31334.410000000003</v>
      </c>
      <c r="AY877" s="245">
        <v>9159.0299999999988</v>
      </c>
      <c r="AZ877" s="246"/>
      <c r="BA877" s="246"/>
      <c r="BB877" s="246"/>
      <c r="BC877" s="246"/>
      <c r="BD877" s="245">
        <v>300000</v>
      </c>
      <c r="BE877" s="246"/>
      <c r="BF877" s="245">
        <v>15498.439999999999</v>
      </c>
      <c r="BG877" s="246"/>
      <c r="BH877" s="246"/>
      <c r="BI877" s="246"/>
      <c r="BJ877" s="246"/>
      <c r="BK877" s="246"/>
      <c r="BL877" s="246"/>
      <c r="BM877" s="247">
        <f t="shared" si="27"/>
        <v>1854311.8399999996</v>
      </c>
      <c r="BN877" s="246"/>
      <c r="BO877" s="246"/>
      <c r="BP877" s="246"/>
      <c r="BQ877" s="246"/>
      <c r="BR877" s="246"/>
      <c r="BS877" s="246"/>
      <c r="BT877" s="256"/>
      <c r="BU877" s="245">
        <v>1344417.1</v>
      </c>
      <c r="BV877" s="245">
        <v>948.64000000000942</v>
      </c>
      <c r="BW877" s="246"/>
      <c r="BX877" s="246"/>
      <c r="BY877" s="247">
        <v>1345365.74</v>
      </c>
      <c r="BZ877" s="245">
        <v>121591.41</v>
      </c>
      <c r="CA877" s="245">
        <v>22095.83</v>
      </c>
      <c r="CB877" s="247">
        <v>143687.24</v>
      </c>
      <c r="CC877" s="256"/>
      <c r="CD877" s="256"/>
      <c r="CE877" s="247">
        <v>158053241.26000005</v>
      </c>
      <c r="CG877" s="225"/>
      <c r="CH877" s="225"/>
    </row>
    <row r="878" spans="2:86" ht="15" customHeight="1">
      <c r="B878" s="314"/>
      <c r="C878" s="315" t="s">
        <v>648</v>
      </c>
      <c r="D878" s="316"/>
      <c r="E878" s="197">
        <v>185058.9</v>
      </c>
      <c r="F878" s="246"/>
      <c r="G878" s="245">
        <v>14098391.809999999</v>
      </c>
      <c r="H878" s="245">
        <v>140151.66999999998</v>
      </c>
      <c r="I878" s="246"/>
      <c r="J878" s="246"/>
      <c r="K878" s="246"/>
      <c r="L878" s="317">
        <v>14423602.379999999</v>
      </c>
      <c r="M878" s="317"/>
      <c r="N878" s="246"/>
      <c r="O878" s="246"/>
      <c r="P878" s="318">
        <v>1761210.35</v>
      </c>
      <c r="Q878" s="318"/>
      <c r="R878" s="246"/>
      <c r="S878" s="246"/>
      <c r="T878" s="247">
        <v>1761210.35</v>
      </c>
      <c r="U878" s="245">
        <v>127.02</v>
      </c>
      <c r="V878" s="245">
        <v>31385322.940000001</v>
      </c>
      <c r="W878" s="245">
        <v>677578.80000000075</v>
      </c>
      <c r="X878" s="245">
        <v>546395.32000000007</v>
      </c>
      <c r="Y878" s="245">
        <v>72442.97</v>
      </c>
      <c r="Z878" s="245">
        <v>485631.43</v>
      </c>
      <c r="AA878" s="246"/>
      <c r="AB878" s="245">
        <v>54167.91</v>
      </c>
      <c r="AC878" s="246"/>
      <c r="AD878" s="246"/>
      <c r="AE878" s="247">
        <v>33221666.390000001</v>
      </c>
      <c r="AF878" s="246"/>
      <c r="AG878" s="246"/>
      <c r="AH878" s="246"/>
      <c r="AI878" s="246"/>
      <c r="AJ878" s="246"/>
      <c r="AK878" s="246"/>
      <c r="AL878" s="246"/>
      <c r="AM878" s="256"/>
      <c r="AN878" s="247">
        <f t="shared" si="26"/>
        <v>49406479.119999997</v>
      </c>
      <c r="AO878" s="246"/>
      <c r="AP878" s="246"/>
      <c r="AQ878" s="246"/>
      <c r="AR878" s="246"/>
      <c r="AS878" s="246"/>
      <c r="AT878" s="246"/>
      <c r="AU878" s="256"/>
      <c r="AV878" s="246"/>
      <c r="AW878" s="245">
        <v>92705.67</v>
      </c>
      <c r="AX878" s="246"/>
      <c r="AY878" s="246"/>
      <c r="AZ878" s="246"/>
      <c r="BA878" s="246"/>
      <c r="BB878" s="245"/>
      <c r="BC878" s="246"/>
      <c r="BD878" s="246"/>
      <c r="BE878" s="246"/>
      <c r="BF878" s="246"/>
      <c r="BG878" s="246"/>
      <c r="BH878" s="246"/>
      <c r="BI878" s="246"/>
      <c r="BJ878" s="246"/>
      <c r="BK878" s="246"/>
      <c r="BL878" s="246"/>
      <c r="BM878" s="247">
        <f t="shared" si="27"/>
        <v>92705.67</v>
      </c>
      <c r="BN878" s="246"/>
      <c r="BO878" s="246"/>
      <c r="BP878" s="246"/>
      <c r="BQ878" s="246"/>
      <c r="BR878" s="246"/>
      <c r="BS878" s="246"/>
      <c r="BT878" s="256"/>
      <c r="BU878" s="246"/>
      <c r="BV878" s="246"/>
      <c r="BW878" s="246"/>
      <c r="BX878" s="246"/>
      <c r="BY878" s="256"/>
      <c r="BZ878" s="246"/>
      <c r="CA878" s="246"/>
      <c r="CB878" s="256"/>
      <c r="CC878" s="247">
        <v>49406479.119999997</v>
      </c>
      <c r="CD878" s="247">
        <v>92705.67</v>
      </c>
      <c r="CE878" s="247">
        <v>49499184.789999999</v>
      </c>
      <c r="CG878" s="225"/>
      <c r="CH878" s="225"/>
    </row>
    <row r="879" spans="2:86" ht="15" customHeight="1">
      <c r="B879" s="314"/>
      <c r="C879" s="315" t="s">
        <v>649</v>
      </c>
      <c r="D879" s="316"/>
      <c r="E879" s="197">
        <v>618395.80999999994</v>
      </c>
      <c r="F879" s="246"/>
      <c r="G879" s="245">
        <v>18640462.290000003</v>
      </c>
      <c r="H879" s="245">
        <v>89745.420000000042</v>
      </c>
      <c r="I879" s="246"/>
      <c r="J879" s="245">
        <v>204830.5</v>
      </c>
      <c r="K879" s="246"/>
      <c r="L879" s="317">
        <v>19553434.020000007</v>
      </c>
      <c r="M879" s="317"/>
      <c r="N879" s="246"/>
      <c r="O879" s="246"/>
      <c r="P879" s="318">
        <v>214062.6100000001</v>
      </c>
      <c r="Q879" s="318"/>
      <c r="R879" s="246"/>
      <c r="S879" s="246"/>
      <c r="T879" s="247">
        <v>214062.6100000001</v>
      </c>
      <c r="U879" s="245">
        <v>1084571.8599999999</v>
      </c>
      <c r="V879" s="245">
        <v>81065819.480000019</v>
      </c>
      <c r="W879" s="245">
        <v>88014.090000014752</v>
      </c>
      <c r="X879" s="245">
        <v>28801.139999999898</v>
      </c>
      <c r="Y879" s="245">
        <v>10498.97</v>
      </c>
      <c r="Z879" s="245">
        <v>94015.47000000003</v>
      </c>
      <c r="AA879" s="246"/>
      <c r="AB879" s="245">
        <v>210.22000000000116</v>
      </c>
      <c r="AC879" s="245">
        <v>141395.01</v>
      </c>
      <c r="AD879" s="246"/>
      <c r="AE879" s="247">
        <v>82513326.240000024</v>
      </c>
      <c r="AF879" s="245">
        <v>2564435.16</v>
      </c>
      <c r="AG879" s="245">
        <v>407173.4</v>
      </c>
      <c r="AH879" s="246"/>
      <c r="AI879" s="246"/>
      <c r="AJ879" s="246"/>
      <c r="AK879" s="246"/>
      <c r="AL879" s="246"/>
      <c r="AM879" s="247">
        <v>2971608.56</v>
      </c>
      <c r="AN879" s="247">
        <f t="shared" si="26"/>
        <v>105252431.43000004</v>
      </c>
      <c r="AO879" s="245">
        <v>50965.89</v>
      </c>
      <c r="AP879" s="246"/>
      <c r="AQ879" s="246"/>
      <c r="AR879" s="246"/>
      <c r="AS879" s="246"/>
      <c r="AT879" s="246"/>
      <c r="AU879" s="247">
        <v>50965.89</v>
      </c>
      <c r="AV879" s="246"/>
      <c r="AW879" s="245">
        <v>1405614.2899999998</v>
      </c>
      <c r="AX879" s="245">
        <v>31334.410000000003</v>
      </c>
      <c r="AY879" s="245">
        <v>9159.0299999999988</v>
      </c>
      <c r="AZ879" s="246"/>
      <c r="BA879" s="246"/>
      <c r="BB879" s="245"/>
      <c r="BC879" s="246"/>
      <c r="BD879" s="245">
        <v>300000</v>
      </c>
      <c r="BE879" s="246"/>
      <c r="BF879" s="245">
        <v>15498.439999999999</v>
      </c>
      <c r="BG879" s="246"/>
      <c r="BH879" s="246"/>
      <c r="BI879" s="246"/>
      <c r="BJ879" s="246"/>
      <c r="BK879" s="246"/>
      <c r="BL879" s="246"/>
      <c r="BM879" s="247">
        <f t="shared" si="27"/>
        <v>1761606.1699999997</v>
      </c>
      <c r="BN879" s="246"/>
      <c r="BO879" s="246"/>
      <c r="BP879" s="246"/>
      <c r="BQ879" s="246"/>
      <c r="BR879" s="246"/>
      <c r="BS879" s="246"/>
      <c r="BT879" s="256"/>
      <c r="BU879" s="245">
        <v>1344417.1</v>
      </c>
      <c r="BV879" s="245">
        <v>948.64000000000942</v>
      </c>
      <c r="BW879" s="246"/>
      <c r="BX879" s="246"/>
      <c r="BY879" s="247">
        <v>1345365.74</v>
      </c>
      <c r="BZ879" s="245">
        <v>121591.41</v>
      </c>
      <c r="CA879" s="245">
        <v>22095.83</v>
      </c>
      <c r="CB879" s="247">
        <v>143687.24</v>
      </c>
      <c r="CC879" s="256"/>
      <c r="CD879" s="256"/>
      <c r="CE879" s="247">
        <v>108554056.47000006</v>
      </c>
      <c r="CG879" s="225"/>
      <c r="CH879" s="225"/>
    </row>
    <row r="880" spans="2:86" ht="15" customHeight="1">
      <c r="B880" s="314" t="s">
        <v>323</v>
      </c>
      <c r="C880" s="315" t="s">
        <v>647</v>
      </c>
      <c r="D880" s="316"/>
      <c r="E880" s="197">
        <v>188204.37</v>
      </c>
      <c r="F880" s="246"/>
      <c r="G880" s="245">
        <v>12223232.6</v>
      </c>
      <c r="H880" s="246"/>
      <c r="I880" s="246"/>
      <c r="J880" s="245">
        <v>182079.05</v>
      </c>
      <c r="K880" s="246"/>
      <c r="L880" s="317">
        <v>12593516.02</v>
      </c>
      <c r="M880" s="317"/>
      <c r="N880" s="246"/>
      <c r="O880" s="246"/>
      <c r="P880" s="319"/>
      <c r="Q880" s="319"/>
      <c r="R880" s="246"/>
      <c r="S880" s="246"/>
      <c r="T880" s="256"/>
      <c r="U880" s="245">
        <v>7379033.0999999996</v>
      </c>
      <c r="V880" s="245">
        <v>21142080.16</v>
      </c>
      <c r="W880" s="245">
        <v>1057801.17</v>
      </c>
      <c r="X880" s="245">
        <v>755332.78</v>
      </c>
      <c r="Y880" s="245">
        <v>30674.15</v>
      </c>
      <c r="Z880" s="245">
        <v>511330.82</v>
      </c>
      <c r="AA880" s="246"/>
      <c r="AB880" s="245">
        <v>34289.51</v>
      </c>
      <c r="AC880" s="245">
        <v>1534456.7999999998</v>
      </c>
      <c r="AD880" s="246"/>
      <c r="AE880" s="247">
        <v>32444998.490000002</v>
      </c>
      <c r="AF880" s="245">
        <v>110461.26999999999</v>
      </c>
      <c r="AG880" s="245">
        <v>263029</v>
      </c>
      <c r="AH880" s="246"/>
      <c r="AI880" s="246"/>
      <c r="AJ880" s="246"/>
      <c r="AK880" s="246"/>
      <c r="AL880" s="246"/>
      <c r="AM880" s="247">
        <v>373490.27</v>
      </c>
      <c r="AN880" s="247">
        <f t="shared" si="26"/>
        <v>45412004.780000009</v>
      </c>
      <c r="AO880" s="245">
        <v>59887.56</v>
      </c>
      <c r="AP880" s="246"/>
      <c r="AQ880" s="246"/>
      <c r="AR880" s="246"/>
      <c r="AS880" s="246"/>
      <c r="AT880" s="246"/>
      <c r="AU880" s="247">
        <v>59887.56</v>
      </c>
      <c r="AV880" s="246"/>
      <c r="AW880" s="246"/>
      <c r="AX880" s="245">
        <v>74051.81</v>
      </c>
      <c r="AY880" s="245">
        <v>52626.04</v>
      </c>
      <c r="AZ880" s="246"/>
      <c r="BA880" s="246"/>
      <c r="BB880" s="245">
        <v>43149.51</v>
      </c>
      <c r="BC880" s="246"/>
      <c r="BD880" s="246"/>
      <c r="BE880" s="246"/>
      <c r="BF880" s="245">
        <v>34426.559999999998</v>
      </c>
      <c r="BG880" s="246"/>
      <c r="BH880" s="246"/>
      <c r="BI880" s="246"/>
      <c r="BJ880" s="246"/>
      <c r="BK880" s="246"/>
      <c r="BL880" s="245">
        <v>37807.910000000003</v>
      </c>
      <c r="BM880" s="247">
        <f t="shared" si="27"/>
        <v>242061.83000000002</v>
      </c>
      <c r="BN880" s="246"/>
      <c r="BO880" s="246"/>
      <c r="BP880" s="246"/>
      <c r="BQ880" s="246"/>
      <c r="BR880" s="246"/>
      <c r="BS880" s="246"/>
      <c r="BT880" s="256"/>
      <c r="BU880" s="245">
        <v>1047864.8500000001</v>
      </c>
      <c r="BV880" s="245">
        <v>2652.0200000000004</v>
      </c>
      <c r="BW880" s="246"/>
      <c r="BX880" s="246"/>
      <c r="BY880" s="247">
        <v>1050516.8700000001</v>
      </c>
      <c r="BZ880" s="245">
        <v>1072870.6399999999</v>
      </c>
      <c r="CA880" s="245">
        <v>9026.4799999999977</v>
      </c>
      <c r="CB880" s="247">
        <v>1081897.1199999999</v>
      </c>
      <c r="CC880" s="256"/>
      <c r="CD880" s="256"/>
      <c r="CE880" s="247">
        <v>47846368.160000004</v>
      </c>
      <c r="CG880" s="225"/>
      <c r="CH880" s="225"/>
    </row>
    <row r="881" spans="2:86" ht="15" customHeight="1">
      <c r="B881" s="314"/>
      <c r="C881" s="315" t="s">
        <v>648</v>
      </c>
      <c r="D881" s="316"/>
      <c r="E881" s="197"/>
      <c r="F881" s="246"/>
      <c r="G881" s="245">
        <v>4699596.5</v>
      </c>
      <c r="H881" s="246"/>
      <c r="I881" s="246"/>
      <c r="J881" s="246"/>
      <c r="K881" s="246"/>
      <c r="L881" s="317">
        <v>4699596.5</v>
      </c>
      <c r="M881" s="317"/>
      <c r="N881" s="246"/>
      <c r="O881" s="246"/>
      <c r="P881" s="319"/>
      <c r="Q881" s="319"/>
      <c r="R881" s="246"/>
      <c r="S881" s="246"/>
      <c r="T881" s="256"/>
      <c r="U881" s="246"/>
      <c r="V881" s="245">
        <v>3464157.23</v>
      </c>
      <c r="W881" s="245">
        <v>825198.26</v>
      </c>
      <c r="X881" s="245">
        <v>609950.85000000009</v>
      </c>
      <c r="Y881" s="245">
        <v>25798.33</v>
      </c>
      <c r="Z881" s="245">
        <v>471818.2</v>
      </c>
      <c r="AA881" s="246"/>
      <c r="AB881" s="245">
        <v>29486.760000000068</v>
      </c>
      <c r="AC881" s="246"/>
      <c r="AD881" s="246"/>
      <c r="AE881" s="247">
        <v>5426409.6299999999</v>
      </c>
      <c r="AF881" s="246"/>
      <c r="AG881" s="246"/>
      <c r="AH881" s="246"/>
      <c r="AI881" s="246"/>
      <c r="AJ881" s="246"/>
      <c r="AK881" s="246"/>
      <c r="AL881" s="246"/>
      <c r="AM881" s="256"/>
      <c r="AN881" s="247">
        <f t="shared" si="26"/>
        <v>10126006.129999999</v>
      </c>
      <c r="AO881" s="246"/>
      <c r="AP881" s="246"/>
      <c r="AQ881" s="246"/>
      <c r="AR881" s="246"/>
      <c r="AS881" s="246"/>
      <c r="AT881" s="246"/>
      <c r="AU881" s="256"/>
      <c r="AV881" s="246"/>
      <c r="AW881" s="246"/>
      <c r="AX881" s="246"/>
      <c r="AY881" s="246"/>
      <c r="AZ881" s="246"/>
      <c r="BA881" s="246"/>
      <c r="BB881" s="245">
        <v>36455.69</v>
      </c>
      <c r="BC881" s="246"/>
      <c r="BD881" s="246"/>
      <c r="BE881" s="246"/>
      <c r="BF881" s="246"/>
      <c r="BG881" s="246"/>
      <c r="BH881" s="246"/>
      <c r="BI881" s="246"/>
      <c r="BJ881" s="246"/>
      <c r="BK881" s="246"/>
      <c r="BL881" s="246"/>
      <c r="BM881" s="247">
        <f t="shared" si="27"/>
        <v>36455.69</v>
      </c>
      <c r="BN881" s="246"/>
      <c r="BO881" s="246"/>
      <c r="BP881" s="246"/>
      <c r="BQ881" s="246"/>
      <c r="BR881" s="246"/>
      <c r="BS881" s="246"/>
      <c r="BT881" s="256"/>
      <c r="BU881" s="246"/>
      <c r="BV881" s="246"/>
      <c r="BW881" s="246"/>
      <c r="BX881" s="246"/>
      <c r="BY881" s="256"/>
      <c r="BZ881" s="246"/>
      <c r="CA881" s="246"/>
      <c r="CB881" s="256"/>
      <c r="CC881" s="247">
        <v>10126006.129999999</v>
      </c>
      <c r="CD881" s="247">
        <v>36455.69</v>
      </c>
      <c r="CE881" s="247">
        <v>10162461.82</v>
      </c>
      <c r="CG881" s="225"/>
      <c r="CH881" s="225"/>
    </row>
    <row r="882" spans="2:86" ht="15" customHeight="1">
      <c r="B882" s="314"/>
      <c r="C882" s="315" t="s">
        <v>649</v>
      </c>
      <c r="D882" s="316"/>
      <c r="E882" s="197">
        <v>188204.37</v>
      </c>
      <c r="F882" s="246"/>
      <c r="G882" s="245">
        <v>7523636.0999999996</v>
      </c>
      <c r="H882" s="246"/>
      <c r="I882" s="246"/>
      <c r="J882" s="245">
        <v>182079.05</v>
      </c>
      <c r="K882" s="246"/>
      <c r="L882" s="317">
        <v>7893919.5199999996</v>
      </c>
      <c r="M882" s="317"/>
      <c r="N882" s="246"/>
      <c r="O882" s="246"/>
      <c r="P882" s="319"/>
      <c r="Q882" s="319"/>
      <c r="R882" s="246"/>
      <c r="S882" s="246"/>
      <c r="T882" s="256"/>
      <c r="U882" s="245">
        <v>7379033.0999999996</v>
      </c>
      <c r="V882" s="245">
        <v>17677922.93</v>
      </c>
      <c r="W882" s="245">
        <v>232602.90999999992</v>
      </c>
      <c r="X882" s="245">
        <v>145381.92999999993</v>
      </c>
      <c r="Y882" s="245">
        <v>4875.82</v>
      </c>
      <c r="Z882" s="245">
        <v>39512.619999999995</v>
      </c>
      <c r="AA882" s="246"/>
      <c r="AB882" s="245">
        <v>4802.7499999999345</v>
      </c>
      <c r="AC882" s="245">
        <v>1534456.7999999998</v>
      </c>
      <c r="AD882" s="246"/>
      <c r="AE882" s="247">
        <v>27018588.860000003</v>
      </c>
      <c r="AF882" s="245">
        <v>110461.26999999999</v>
      </c>
      <c r="AG882" s="245">
        <v>263029</v>
      </c>
      <c r="AH882" s="246"/>
      <c r="AI882" s="246"/>
      <c r="AJ882" s="246"/>
      <c r="AK882" s="246"/>
      <c r="AL882" s="246"/>
      <c r="AM882" s="247">
        <v>373490.27</v>
      </c>
      <c r="AN882" s="247">
        <f t="shared" si="26"/>
        <v>35285998.650000006</v>
      </c>
      <c r="AO882" s="245">
        <v>59887.56</v>
      </c>
      <c r="AP882" s="246"/>
      <c r="AQ882" s="246"/>
      <c r="AR882" s="246"/>
      <c r="AS882" s="246"/>
      <c r="AT882" s="246"/>
      <c r="AU882" s="247">
        <v>59887.56</v>
      </c>
      <c r="AV882" s="246"/>
      <c r="AW882" s="246"/>
      <c r="AX882" s="245">
        <v>74051.81</v>
      </c>
      <c r="AY882" s="245">
        <v>52626.04</v>
      </c>
      <c r="AZ882" s="246"/>
      <c r="BA882" s="246"/>
      <c r="BB882" s="245">
        <v>6693.82</v>
      </c>
      <c r="BC882" s="246"/>
      <c r="BD882" s="246"/>
      <c r="BE882" s="246"/>
      <c r="BF882" s="245">
        <v>34426.559999999998</v>
      </c>
      <c r="BG882" s="246"/>
      <c r="BH882" s="246"/>
      <c r="BI882" s="246"/>
      <c r="BJ882" s="246"/>
      <c r="BK882" s="246"/>
      <c r="BL882" s="245">
        <v>37807.910000000003</v>
      </c>
      <c r="BM882" s="247">
        <f t="shared" si="27"/>
        <v>205606.14</v>
      </c>
      <c r="BN882" s="246"/>
      <c r="BO882" s="246"/>
      <c r="BP882" s="246"/>
      <c r="BQ882" s="246"/>
      <c r="BR882" s="246"/>
      <c r="BS882" s="246"/>
      <c r="BT882" s="256"/>
      <c r="BU882" s="245">
        <v>1047864.8500000001</v>
      </c>
      <c r="BV882" s="245">
        <v>2652.0200000000004</v>
      </c>
      <c r="BW882" s="246"/>
      <c r="BX882" s="246"/>
      <c r="BY882" s="247">
        <v>1050516.8700000001</v>
      </c>
      <c r="BZ882" s="245">
        <v>1072870.6399999999</v>
      </c>
      <c r="CA882" s="245">
        <v>9026.4799999999977</v>
      </c>
      <c r="CB882" s="247">
        <v>1081897.1199999999</v>
      </c>
      <c r="CC882" s="256"/>
      <c r="CD882" s="256"/>
      <c r="CE882" s="247">
        <v>37683906.340000004</v>
      </c>
      <c r="CG882" s="225"/>
      <c r="CH882" s="225"/>
    </row>
    <row r="883" spans="2:86" ht="15" customHeight="1">
      <c r="B883" s="314" t="s">
        <v>324</v>
      </c>
      <c r="C883" s="315" t="s">
        <v>647</v>
      </c>
      <c r="D883" s="316"/>
      <c r="E883" s="197">
        <v>485010.55</v>
      </c>
      <c r="F883" s="246"/>
      <c r="G883" s="245">
        <v>21652041.27</v>
      </c>
      <c r="H883" s="246"/>
      <c r="I883" s="246"/>
      <c r="J883" s="246"/>
      <c r="K883" s="246"/>
      <c r="L883" s="317">
        <v>22137051.82</v>
      </c>
      <c r="M883" s="317"/>
      <c r="N883" s="245">
        <v>785676.45</v>
      </c>
      <c r="O883" s="246"/>
      <c r="P883" s="319"/>
      <c r="Q883" s="319"/>
      <c r="R883" s="246"/>
      <c r="S883" s="246"/>
      <c r="T883" s="247">
        <v>785676.45</v>
      </c>
      <c r="U883" s="245">
        <v>2393763.14</v>
      </c>
      <c r="V883" s="245">
        <v>45235981.280000001</v>
      </c>
      <c r="W883" s="245">
        <v>2440037.8599999994</v>
      </c>
      <c r="X883" s="245">
        <v>1415520.88</v>
      </c>
      <c r="Y883" s="245">
        <v>24.69</v>
      </c>
      <c r="Z883" s="245">
        <v>2006686.7100000002</v>
      </c>
      <c r="AA883" s="246"/>
      <c r="AB883" s="245">
        <v>549578.35</v>
      </c>
      <c r="AC883" s="245">
        <v>2119639.9700000007</v>
      </c>
      <c r="AD883" s="246"/>
      <c r="AE883" s="247">
        <v>56161232.880000003</v>
      </c>
      <c r="AF883" s="245">
        <v>324040</v>
      </c>
      <c r="AG883" s="245">
        <v>561429.79</v>
      </c>
      <c r="AH883" s="246"/>
      <c r="AI883" s="245">
        <v>396659.31</v>
      </c>
      <c r="AJ883" s="246"/>
      <c r="AK883" s="246"/>
      <c r="AL883" s="246"/>
      <c r="AM883" s="247">
        <v>1282129.1000000001</v>
      </c>
      <c r="AN883" s="247">
        <f t="shared" si="26"/>
        <v>80366090.25</v>
      </c>
      <c r="AO883" s="245">
        <v>152468.35</v>
      </c>
      <c r="AP883" s="246"/>
      <c r="AQ883" s="246"/>
      <c r="AR883" s="246"/>
      <c r="AS883" s="246"/>
      <c r="AT883" s="246"/>
      <c r="AU883" s="247">
        <v>152468.35</v>
      </c>
      <c r="AV883" s="245">
        <v>11300.240000000002</v>
      </c>
      <c r="AW883" s="246"/>
      <c r="AX883" s="245">
        <v>21.769999999999996</v>
      </c>
      <c r="AY883" s="245">
        <v>205752.78</v>
      </c>
      <c r="AZ883" s="246"/>
      <c r="BA883" s="246"/>
      <c r="BB883" s="245">
        <v>25371.85</v>
      </c>
      <c r="BC883" s="246"/>
      <c r="BD883" s="246"/>
      <c r="BE883" s="246"/>
      <c r="BF883" s="245">
        <v>38309.410000000003</v>
      </c>
      <c r="BG883" s="246"/>
      <c r="BH883" s="246"/>
      <c r="BI883" s="246"/>
      <c r="BJ883" s="246"/>
      <c r="BK883" s="246"/>
      <c r="BL883" s="246"/>
      <c r="BM883" s="247">
        <f t="shared" si="27"/>
        <v>280756.05000000005</v>
      </c>
      <c r="BN883" s="246"/>
      <c r="BO883" s="246"/>
      <c r="BP883" s="246"/>
      <c r="BQ883" s="246"/>
      <c r="BR883" s="246"/>
      <c r="BS883" s="246"/>
      <c r="BT883" s="256"/>
      <c r="BU883" s="245">
        <v>1999594.5599999998</v>
      </c>
      <c r="BV883" s="245">
        <v>2116.0300000000007</v>
      </c>
      <c r="BW883" s="246"/>
      <c r="BX883" s="246"/>
      <c r="BY883" s="247">
        <v>2001710.59</v>
      </c>
      <c r="BZ883" s="245">
        <v>1540682.4</v>
      </c>
      <c r="CA883" s="245">
        <v>16843.939999999999</v>
      </c>
      <c r="CB883" s="247">
        <v>1557526.34</v>
      </c>
      <c r="CC883" s="256"/>
      <c r="CD883" s="256"/>
      <c r="CE883" s="247">
        <v>84358551.579999998</v>
      </c>
      <c r="CG883" s="225"/>
      <c r="CH883" s="225"/>
    </row>
    <row r="884" spans="2:86" ht="15" customHeight="1">
      <c r="B884" s="314"/>
      <c r="C884" s="315" t="s">
        <v>648</v>
      </c>
      <c r="D884" s="316"/>
      <c r="E884" s="197"/>
      <c r="F884" s="246"/>
      <c r="G884" s="245">
        <v>8831296.5300000012</v>
      </c>
      <c r="H884" s="246"/>
      <c r="I884" s="246"/>
      <c r="J884" s="246"/>
      <c r="K884" s="246"/>
      <c r="L884" s="317">
        <v>8831296.5300000012</v>
      </c>
      <c r="M884" s="317"/>
      <c r="N884" s="245">
        <v>730956.41</v>
      </c>
      <c r="O884" s="246"/>
      <c r="P884" s="319"/>
      <c r="Q884" s="319"/>
      <c r="R884" s="246"/>
      <c r="S884" s="246"/>
      <c r="T884" s="247">
        <v>730956.41</v>
      </c>
      <c r="U884" s="246"/>
      <c r="V884" s="245">
        <v>8940129.4199999999</v>
      </c>
      <c r="W884" s="245">
        <v>2152455.81</v>
      </c>
      <c r="X884" s="245">
        <v>1174810.8900000001</v>
      </c>
      <c r="Y884" s="245">
        <v>24.69</v>
      </c>
      <c r="Z884" s="245">
        <v>1879233.4</v>
      </c>
      <c r="AA884" s="246"/>
      <c r="AB884" s="245">
        <v>10182.469999999999</v>
      </c>
      <c r="AC884" s="246"/>
      <c r="AD884" s="246"/>
      <c r="AE884" s="247">
        <v>14156836.680000002</v>
      </c>
      <c r="AF884" s="246"/>
      <c r="AG884" s="246"/>
      <c r="AH884" s="246"/>
      <c r="AI884" s="245">
        <v>157449.04</v>
      </c>
      <c r="AJ884" s="246"/>
      <c r="AK884" s="246"/>
      <c r="AL884" s="246"/>
      <c r="AM884" s="247">
        <v>157449.04</v>
      </c>
      <c r="AN884" s="247">
        <f t="shared" si="26"/>
        <v>23876538.660000004</v>
      </c>
      <c r="AO884" s="246"/>
      <c r="AP884" s="246"/>
      <c r="AQ884" s="246"/>
      <c r="AR884" s="246"/>
      <c r="AS884" s="246"/>
      <c r="AT884" s="246"/>
      <c r="AU884" s="256"/>
      <c r="AV884" s="246"/>
      <c r="AW884" s="246"/>
      <c r="AX884" s="246"/>
      <c r="AY884" s="245">
        <v>15354.74</v>
      </c>
      <c r="AZ884" s="246"/>
      <c r="BA884" s="246"/>
      <c r="BB884" s="245">
        <v>25371.85</v>
      </c>
      <c r="BC884" s="246"/>
      <c r="BD884" s="246"/>
      <c r="BE884" s="246"/>
      <c r="BF884" s="246"/>
      <c r="BG884" s="246"/>
      <c r="BH884" s="246"/>
      <c r="BI884" s="246"/>
      <c r="BJ884" s="246"/>
      <c r="BK884" s="246"/>
      <c r="BL884" s="246"/>
      <c r="BM884" s="247">
        <f t="shared" si="27"/>
        <v>40726.589999999997</v>
      </c>
      <c r="BN884" s="246"/>
      <c r="BO884" s="246"/>
      <c r="BP884" s="246"/>
      <c r="BQ884" s="246"/>
      <c r="BR884" s="246"/>
      <c r="BS884" s="246"/>
      <c r="BT884" s="256"/>
      <c r="BU884" s="246"/>
      <c r="BV884" s="246"/>
      <c r="BW884" s="246"/>
      <c r="BX884" s="246"/>
      <c r="BY884" s="256"/>
      <c r="BZ884" s="246"/>
      <c r="CA884" s="246"/>
      <c r="CB884" s="256"/>
      <c r="CC884" s="247">
        <v>23876538.66</v>
      </c>
      <c r="CD884" s="247">
        <v>40726.590000000004</v>
      </c>
      <c r="CE884" s="247">
        <v>23917265.250000004</v>
      </c>
      <c r="CG884" s="225"/>
      <c r="CH884" s="225"/>
    </row>
    <row r="885" spans="2:86" ht="15" customHeight="1">
      <c r="B885" s="314"/>
      <c r="C885" s="315" t="s">
        <v>649</v>
      </c>
      <c r="D885" s="316"/>
      <c r="E885" s="197">
        <v>485010.55</v>
      </c>
      <c r="F885" s="246"/>
      <c r="G885" s="245">
        <v>12820744.739999998</v>
      </c>
      <c r="H885" s="246"/>
      <c r="I885" s="246"/>
      <c r="J885" s="246"/>
      <c r="K885" s="246"/>
      <c r="L885" s="317">
        <v>13305755.289999999</v>
      </c>
      <c r="M885" s="317"/>
      <c r="N885" s="245">
        <v>54720.039999999921</v>
      </c>
      <c r="O885" s="246"/>
      <c r="P885" s="319"/>
      <c r="Q885" s="319"/>
      <c r="R885" s="246"/>
      <c r="S885" s="246"/>
      <c r="T885" s="247">
        <v>54720.039999999921</v>
      </c>
      <c r="U885" s="245">
        <v>2393763.14</v>
      </c>
      <c r="V885" s="245">
        <v>36295851.859999999</v>
      </c>
      <c r="W885" s="245">
        <v>287582.04999999935</v>
      </c>
      <c r="X885" s="245">
        <v>240709.98999999976</v>
      </c>
      <c r="Y885" s="246"/>
      <c r="Z885" s="245">
        <v>127453.31000000006</v>
      </c>
      <c r="AA885" s="246"/>
      <c r="AB885" s="245">
        <v>539395.88</v>
      </c>
      <c r="AC885" s="245">
        <v>2119639.9700000007</v>
      </c>
      <c r="AD885" s="246"/>
      <c r="AE885" s="247">
        <v>42004396.200000003</v>
      </c>
      <c r="AF885" s="245">
        <v>324040</v>
      </c>
      <c r="AG885" s="245">
        <v>561429.79</v>
      </c>
      <c r="AH885" s="246"/>
      <c r="AI885" s="245">
        <v>239210.27</v>
      </c>
      <c r="AJ885" s="246"/>
      <c r="AK885" s="246"/>
      <c r="AL885" s="246"/>
      <c r="AM885" s="247">
        <v>1124680.06</v>
      </c>
      <c r="AN885" s="247">
        <f t="shared" si="26"/>
        <v>56489551.590000004</v>
      </c>
      <c r="AO885" s="245">
        <v>152468.35</v>
      </c>
      <c r="AP885" s="246"/>
      <c r="AQ885" s="246"/>
      <c r="AR885" s="246"/>
      <c r="AS885" s="246"/>
      <c r="AT885" s="246"/>
      <c r="AU885" s="247">
        <v>152468.35</v>
      </c>
      <c r="AV885" s="245">
        <v>11300.240000000002</v>
      </c>
      <c r="AW885" s="246"/>
      <c r="AX885" s="245">
        <v>21.769999999999996</v>
      </c>
      <c r="AY885" s="245">
        <v>190398.04</v>
      </c>
      <c r="AZ885" s="246"/>
      <c r="BA885" s="246"/>
      <c r="BB885" s="245">
        <v>0</v>
      </c>
      <c r="BC885" s="246"/>
      <c r="BD885" s="246"/>
      <c r="BE885" s="246"/>
      <c r="BF885" s="245">
        <v>38309.410000000003</v>
      </c>
      <c r="BG885" s="246"/>
      <c r="BH885" s="246"/>
      <c r="BI885" s="246"/>
      <c r="BJ885" s="246"/>
      <c r="BK885" s="246"/>
      <c r="BL885" s="246"/>
      <c r="BM885" s="247">
        <f t="shared" si="27"/>
        <v>240029.46000000002</v>
      </c>
      <c r="BN885" s="246"/>
      <c r="BO885" s="246"/>
      <c r="BP885" s="246"/>
      <c r="BQ885" s="246"/>
      <c r="BR885" s="246"/>
      <c r="BS885" s="246"/>
      <c r="BT885" s="256"/>
      <c r="BU885" s="245">
        <v>1999594.5599999998</v>
      </c>
      <c r="BV885" s="245">
        <v>2116.0300000000007</v>
      </c>
      <c r="BW885" s="246"/>
      <c r="BX885" s="246"/>
      <c r="BY885" s="247">
        <v>2001710.59</v>
      </c>
      <c r="BZ885" s="245">
        <v>1540682.4</v>
      </c>
      <c r="CA885" s="245">
        <v>16843.939999999999</v>
      </c>
      <c r="CB885" s="247">
        <v>1557526.34</v>
      </c>
      <c r="CC885" s="256"/>
      <c r="CD885" s="256"/>
      <c r="CE885" s="247">
        <v>60441286.329999998</v>
      </c>
      <c r="CG885" s="225"/>
      <c r="CH885" s="225"/>
    </row>
    <row r="886" spans="2:86" ht="15" customHeight="1">
      <c r="B886" s="314" t="s">
        <v>325</v>
      </c>
      <c r="C886" s="315" t="s">
        <v>647</v>
      </c>
      <c r="D886" s="316"/>
      <c r="E886" s="197">
        <v>33570419.100000001</v>
      </c>
      <c r="F886" s="246"/>
      <c r="G886" s="245">
        <v>144653449.94000003</v>
      </c>
      <c r="H886" s="246"/>
      <c r="I886" s="246"/>
      <c r="J886" s="245">
        <v>3561841.03</v>
      </c>
      <c r="K886" s="246"/>
      <c r="L886" s="317">
        <v>181785710.07000002</v>
      </c>
      <c r="M886" s="317"/>
      <c r="N886" s="246"/>
      <c r="O886" s="246"/>
      <c r="P886" s="318">
        <v>276289.07</v>
      </c>
      <c r="Q886" s="318"/>
      <c r="R886" s="246"/>
      <c r="S886" s="246"/>
      <c r="T886" s="247">
        <v>276289.07</v>
      </c>
      <c r="U886" s="245">
        <v>39809395.439999998</v>
      </c>
      <c r="V886" s="245">
        <v>111110548.80999997</v>
      </c>
      <c r="W886" s="245">
        <v>7010060.5499999998</v>
      </c>
      <c r="X886" s="245">
        <v>2104819.8000000003</v>
      </c>
      <c r="Y886" s="245">
        <v>244406.42</v>
      </c>
      <c r="Z886" s="245">
        <v>5009325.62</v>
      </c>
      <c r="AA886" s="246"/>
      <c r="AB886" s="245">
        <v>2518618.2099999995</v>
      </c>
      <c r="AC886" s="245">
        <v>563447.60000000033</v>
      </c>
      <c r="AD886" s="245">
        <v>276429.18</v>
      </c>
      <c r="AE886" s="247">
        <v>168647051.63</v>
      </c>
      <c r="AF886" s="245">
        <v>5050</v>
      </c>
      <c r="AG886" s="245">
        <v>840044</v>
      </c>
      <c r="AH886" s="246"/>
      <c r="AI886" s="245">
        <v>1542187.49</v>
      </c>
      <c r="AJ886" s="246"/>
      <c r="AK886" s="246"/>
      <c r="AL886" s="246"/>
      <c r="AM886" s="247">
        <v>2387281.4900000002</v>
      </c>
      <c r="AN886" s="247">
        <f t="shared" si="26"/>
        <v>353096332.25999999</v>
      </c>
      <c r="AO886" s="245">
        <v>518276.19</v>
      </c>
      <c r="AP886" s="246"/>
      <c r="AQ886" s="246"/>
      <c r="AR886" s="246"/>
      <c r="AS886" s="246"/>
      <c r="AT886" s="246"/>
      <c r="AU886" s="247">
        <v>518276.19</v>
      </c>
      <c r="AV886" s="245">
        <v>170358.03000000003</v>
      </c>
      <c r="AW886" s="246"/>
      <c r="AX886" s="245">
        <v>22356.560000000012</v>
      </c>
      <c r="AY886" s="245">
        <v>2473192.5600000005</v>
      </c>
      <c r="AZ886" s="246"/>
      <c r="BA886" s="246"/>
      <c r="BB886" s="245">
        <v>2180404.13</v>
      </c>
      <c r="BC886" s="246"/>
      <c r="BD886" s="246"/>
      <c r="BE886" s="246"/>
      <c r="BF886" s="245">
        <v>2734987.5699999994</v>
      </c>
      <c r="BG886" s="246"/>
      <c r="BH886" s="246"/>
      <c r="BI886" s="246"/>
      <c r="BJ886" s="246"/>
      <c r="BK886" s="246"/>
      <c r="BL886" s="245">
        <v>242852.92999999993</v>
      </c>
      <c r="BM886" s="247">
        <f t="shared" si="27"/>
        <v>7824151.7799999993</v>
      </c>
      <c r="BN886" s="246"/>
      <c r="BO886" s="246"/>
      <c r="BP886" s="246"/>
      <c r="BQ886" s="246"/>
      <c r="BR886" s="246"/>
      <c r="BS886" s="246"/>
      <c r="BT886" s="256"/>
      <c r="BU886" s="245">
        <v>17647290.550000004</v>
      </c>
      <c r="BV886" s="245">
        <v>3306.1799999999976</v>
      </c>
      <c r="BW886" s="246"/>
      <c r="BX886" s="246"/>
      <c r="BY886" s="247">
        <v>17650596.730000004</v>
      </c>
      <c r="BZ886" s="245">
        <v>23001283.98</v>
      </c>
      <c r="CA886" s="245">
        <v>36926.46</v>
      </c>
      <c r="CB886" s="247">
        <v>23038210.440000001</v>
      </c>
      <c r="CC886" s="256"/>
      <c r="CD886" s="256"/>
      <c r="CE886" s="247">
        <v>402127567.40000004</v>
      </c>
      <c r="CG886" s="225"/>
      <c r="CH886" s="225"/>
    </row>
    <row r="887" spans="2:86" ht="15" customHeight="1">
      <c r="B887" s="314"/>
      <c r="C887" s="315" t="s">
        <v>648</v>
      </c>
      <c r="D887" s="316"/>
      <c r="E887" s="197"/>
      <c r="F887" s="246"/>
      <c r="G887" s="245">
        <v>75447521.409999996</v>
      </c>
      <c r="H887" s="246"/>
      <c r="I887" s="246"/>
      <c r="J887" s="246"/>
      <c r="K887" s="246"/>
      <c r="L887" s="317">
        <v>75447521.409999996</v>
      </c>
      <c r="M887" s="317"/>
      <c r="N887" s="246"/>
      <c r="O887" s="246"/>
      <c r="P887" s="318">
        <v>266289.07</v>
      </c>
      <c r="Q887" s="318"/>
      <c r="R887" s="246"/>
      <c r="S887" s="246"/>
      <c r="T887" s="247">
        <v>266289.07</v>
      </c>
      <c r="U887" s="246"/>
      <c r="V887" s="245">
        <v>15694130.15</v>
      </c>
      <c r="W887" s="245">
        <v>6066326.3199999994</v>
      </c>
      <c r="X887" s="245">
        <v>1753390.0499999998</v>
      </c>
      <c r="Y887" s="245">
        <v>220331.34000000005</v>
      </c>
      <c r="Z887" s="245">
        <v>4546586.97</v>
      </c>
      <c r="AA887" s="246"/>
      <c r="AB887" s="245">
        <v>1780060.3400000003</v>
      </c>
      <c r="AC887" s="246"/>
      <c r="AD887" s="246"/>
      <c r="AE887" s="247">
        <v>30060825.169999998</v>
      </c>
      <c r="AF887" s="246"/>
      <c r="AG887" s="246"/>
      <c r="AH887" s="246"/>
      <c r="AI887" s="246"/>
      <c r="AJ887" s="246"/>
      <c r="AK887" s="246"/>
      <c r="AL887" s="246"/>
      <c r="AM887" s="256"/>
      <c r="AN887" s="247">
        <f t="shared" si="26"/>
        <v>105774635.64999999</v>
      </c>
      <c r="AO887" s="246"/>
      <c r="AP887" s="246"/>
      <c r="AQ887" s="246"/>
      <c r="AR887" s="246"/>
      <c r="AS887" s="246"/>
      <c r="AT887" s="246"/>
      <c r="AU887" s="256"/>
      <c r="AV887" s="246"/>
      <c r="AW887" s="246"/>
      <c r="AX887" s="246"/>
      <c r="AY887" s="246"/>
      <c r="AZ887" s="246"/>
      <c r="BA887" s="246"/>
      <c r="BB887" s="245">
        <v>1947074.0299999998</v>
      </c>
      <c r="BC887" s="246"/>
      <c r="BD887" s="246"/>
      <c r="BE887" s="246"/>
      <c r="BF887" s="246"/>
      <c r="BG887" s="246"/>
      <c r="BH887" s="246"/>
      <c r="BI887" s="246"/>
      <c r="BJ887" s="246"/>
      <c r="BK887" s="246"/>
      <c r="BL887" s="246"/>
      <c r="BM887" s="247">
        <f t="shared" si="27"/>
        <v>1947074.0299999998</v>
      </c>
      <c r="BN887" s="246"/>
      <c r="BO887" s="246"/>
      <c r="BP887" s="246"/>
      <c r="BQ887" s="246"/>
      <c r="BR887" s="246"/>
      <c r="BS887" s="246"/>
      <c r="BT887" s="256"/>
      <c r="BU887" s="246"/>
      <c r="BV887" s="246"/>
      <c r="BW887" s="246"/>
      <c r="BX887" s="246"/>
      <c r="BY887" s="256"/>
      <c r="BZ887" s="246"/>
      <c r="CA887" s="246"/>
      <c r="CB887" s="256"/>
      <c r="CC887" s="247">
        <v>105774635.64999999</v>
      </c>
      <c r="CD887" s="247">
        <v>1947074.0299999998</v>
      </c>
      <c r="CE887" s="247">
        <v>107721709.67999999</v>
      </c>
      <c r="CG887" s="225"/>
      <c r="CH887" s="225"/>
    </row>
    <row r="888" spans="2:86" ht="15" customHeight="1">
      <c r="B888" s="314"/>
      <c r="C888" s="315" t="s">
        <v>649</v>
      </c>
      <c r="D888" s="316"/>
      <c r="E888" s="197">
        <v>33570419.100000001</v>
      </c>
      <c r="F888" s="246"/>
      <c r="G888" s="245">
        <v>69205928.530000031</v>
      </c>
      <c r="H888" s="246"/>
      <c r="I888" s="246"/>
      <c r="J888" s="245">
        <v>3561841.03</v>
      </c>
      <c r="K888" s="246"/>
      <c r="L888" s="317">
        <v>106338188.66000003</v>
      </c>
      <c r="M888" s="317"/>
      <c r="N888" s="246"/>
      <c r="O888" s="246"/>
      <c r="P888" s="318">
        <v>10000</v>
      </c>
      <c r="Q888" s="318"/>
      <c r="R888" s="246"/>
      <c r="S888" s="246"/>
      <c r="T888" s="247">
        <v>10000</v>
      </c>
      <c r="U888" s="245">
        <v>39809395.439999998</v>
      </c>
      <c r="V888" s="245">
        <v>95416418.659999967</v>
      </c>
      <c r="W888" s="245">
        <v>943734.23000000045</v>
      </c>
      <c r="X888" s="245">
        <v>351429.75000000047</v>
      </c>
      <c r="Y888" s="245">
        <v>24075.079999999929</v>
      </c>
      <c r="Z888" s="245">
        <v>462738.65000000037</v>
      </c>
      <c r="AA888" s="246"/>
      <c r="AB888" s="245">
        <v>738557.86999999918</v>
      </c>
      <c r="AC888" s="245">
        <v>563447.60000000033</v>
      </c>
      <c r="AD888" s="245">
        <v>276429.18</v>
      </c>
      <c r="AE888" s="247">
        <v>138586226.46000001</v>
      </c>
      <c r="AF888" s="245">
        <v>5050</v>
      </c>
      <c r="AG888" s="245">
        <v>840044</v>
      </c>
      <c r="AH888" s="246"/>
      <c r="AI888" s="245">
        <v>1542187.49</v>
      </c>
      <c r="AJ888" s="246"/>
      <c r="AK888" s="246"/>
      <c r="AL888" s="246"/>
      <c r="AM888" s="247">
        <v>2387281.4900000002</v>
      </c>
      <c r="AN888" s="247">
        <f t="shared" si="26"/>
        <v>247321696.61000004</v>
      </c>
      <c r="AO888" s="245">
        <v>518276.19</v>
      </c>
      <c r="AP888" s="246"/>
      <c r="AQ888" s="246"/>
      <c r="AR888" s="246"/>
      <c r="AS888" s="246"/>
      <c r="AT888" s="246"/>
      <c r="AU888" s="247">
        <v>518276.19</v>
      </c>
      <c r="AV888" s="245">
        <v>170358.03000000003</v>
      </c>
      <c r="AW888" s="246"/>
      <c r="AX888" s="245">
        <v>22356.560000000012</v>
      </c>
      <c r="AY888" s="245">
        <v>2473192.5600000005</v>
      </c>
      <c r="AZ888" s="246"/>
      <c r="BA888" s="246"/>
      <c r="BB888" s="245">
        <v>233330.10000000009</v>
      </c>
      <c r="BC888" s="246"/>
      <c r="BD888" s="246"/>
      <c r="BE888" s="246"/>
      <c r="BF888" s="245">
        <v>2734987.5699999994</v>
      </c>
      <c r="BG888" s="246"/>
      <c r="BH888" s="246"/>
      <c r="BI888" s="246"/>
      <c r="BJ888" s="246"/>
      <c r="BK888" s="246"/>
      <c r="BL888" s="245">
        <v>242852.92999999993</v>
      </c>
      <c r="BM888" s="247">
        <f t="shared" si="27"/>
        <v>5877077.75</v>
      </c>
      <c r="BN888" s="246"/>
      <c r="BO888" s="246"/>
      <c r="BP888" s="246"/>
      <c r="BQ888" s="246"/>
      <c r="BR888" s="246"/>
      <c r="BS888" s="246"/>
      <c r="BT888" s="256"/>
      <c r="BU888" s="245">
        <v>17647290.550000004</v>
      </c>
      <c r="BV888" s="245">
        <v>3306.1799999999976</v>
      </c>
      <c r="BW888" s="246"/>
      <c r="BX888" s="246"/>
      <c r="BY888" s="247">
        <v>17650596.730000004</v>
      </c>
      <c r="BZ888" s="245">
        <v>23001283.98</v>
      </c>
      <c r="CA888" s="245">
        <v>36926.46</v>
      </c>
      <c r="CB888" s="247">
        <v>23038210.440000001</v>
      </c>
      <c r="CC888" s="256"/>
      <c r="CD888" s="256"/>
      <c r="CE888" s="247">
        <v>294405857.72000003</v>
      </c>
      <c r="CG888" s="225"/>
      <c r="CH888" s="225"/>
    </row>
    <row r="889" spans="2:86" ht="15" customHeight="1">
      <c r="B889" s="314" t="s">
        <v>326</v>
      </c>
      <c r="C889" s="315" t="s">
        <v>647</v>
      </c>
      <c r="D889" s="316"/>
      <c r="E889" s="197">
        <v>320189.71999999997</v>
      </c>
      <c r="F889" s="245">
        <v>23600</v>
      </c>
      <c r="G889" s="245">
        <v>4811075.78</v>
      </c>
      <c r="H889" s="245">
        <v>85310.32</v>
      </c>
      <c r="I889" s="245">
        <v>25791.360000000001</v>
      </c>
      <c r="J889" s="245">
        <v>170759.61</v>
      </c>
      <c r="K889" s="246"/>
      <c r="L889" s="317">
        <v>5436726.790000001</v>
      </c>
      <c r="M889" s="317"/>
      <c r="N889" s="245">
        <v>72727.97</v>
      </c>
      <c r="O889" s="245">
        <v>105675.45000000001</v>
      </c>
      <c r="P889" s="319"/>
      <c r="Q889" s="319"/>
      <c r="R889" s="246"/>
      <c r="S889" s="246"/>
      <c r="T889" s="247">
        <v>178403.42</v>
      </c>
      <c r="U889" s="245">
        <v>1464349.17</v>
      </c>
      <c r="V889" s="245">
        <v>44630628.419999994</v>
      </c>
      <c r="W889" s="245">
        <v>518201.72</v>
      </c>
      <c r="X889" s="245">
        <v>1533633.57</v>
      </c>
      <c r="Y889" s="245">
        <v>66286.78</v>
      </c>
      <c r="Z889" s="245">
        <v>865923.32</v>
      </c>
      <c r="AA889" s="246"/>
      <c r="AB889" s="245">
        <v>588417.44000000006</v>
      </c>
      <c r="AC889" s="245">
        <v>3829254.1199999996</v>
      </c>
      <c r="AD889" s="246"/>
      <c r="AE889" s="247">
        <v>53496694.539999992</v>
      </c>
      <c r="AF889" s="245">
        <v>1517970.3</v>
      </c>
      <c r="AG889" s="245">
        <v>3418975.1599999997</v>
      </c>
      <c r="AH889" s="246"/>
      <c r="AI889" s="246"/>
      <c r="AJ889" s="246"/>
      <c r="AK889" s="246"/>
      <c r="AL889" s="246"/>
      <c r="AM889" s="247">
        <v>4936945.46</v>
      </c>
      <c r="AN889" s="247">
        <f t="shared" si="26"/>
        <v>64048770.209999993</v>
      </c>
      <c r="AO889" s="246"/>
      <c r="AP889" s="246"/>
      <c r="AQ889" s="246"/>
      <c r="AR889" s="246"/>
      <c r="AS889" s="246"/>
      <c r="AT889" s="246"/>
      <c r="AU889" s="256"/>
      <c r="AV889" s="246"/>
      <c r="AW889" s="245">
        <v>2920</v>
      </c>
      <c r="AX889" s="245">
        <v>7576.54</v>
      </c>
      <c r="AY889" s="245">
        <v>50494.329999999987</v>
      </c>
      <c r="AZ889" s="246"/>
      <c r="BA889" s="246"/>
      <c r="BB889" s="245">
        <v>16329.979999999998</v>
      </c>
      <c r="BC889" s="246"/>
      <c r="BD889" s="246"/>
      <c r="BE889" s="246"/>
      <c r="BF889" s="245">
        <v>58498.400000000023</v>
      </c>
      <c r="BG889" s="246"/>
      <c r="BH889" s="246"/>
      <c r="BI889" s="245">
        <v>2.8421709430404007E-14</v>
      </c>
      <c r="BJ889" s="246"/>
      <c r="BK889" s="246"/>
      <c r="BL889" s="245">
        <v>13075.229999999981</v>
      </c>
      <c r="BM889" s="247">
        <f t="shared" si="27"/>
        <v>148894.47999999998</v>
      </c>
      <c r="BN889" s="246"/>
      <c r="BO889" s="246"/>
      <c r="BP889" s="246"/>
      <c r="BQ889" s="246"/>
      <c r="BR889" s="246"/>
      <c r="BS889" s="246"/>
      <c r="BT889" s="256"/>
      <c r="BU889" s="245">
        <v>1405095.75</v>
      </c>
      <c r="BV889" s="245">
        <v>2303.8200000000002</v>
      </c>
      <c r="BW889" s="246"/>
      <c r="BX889" s="246"/>
      <c r="BY889" s="247">
        <v>1407399.57</v>
      </c>
      <c r="BZ889" s="245">
        <v>55145.73</v>
      </c>
      <c r="CA889" s="245">
        <v>27769.47</v>
      </c>
      <c r="CB889" s="247">
        <v>82915.199999999997</v>
      </c>
      <c r="CC889" s="256"/>
      <c r="CD889" s="256"/>
      <c r="CE889" s="247">
        <v>65687979.459999993</v>
      </c>
      <c r="CG889" s="225"/>
      <c r="CH889" s="225"/>
    </row>
    <row r="890" spans="2:86" ht="15" customHeight="1">
      <c r="B890" s="314"/>
      <c r="C890" s="315" t="s">
        <v>648</v>
      </c>
      <c r="D890" s="316"/>
      <c r="E890" s="197"/>
      <c r="F890" s="245">
        <v>2043.53</v>
      </c>
      <c r="G890" s="245">
        <v>1299446.82</v>
      </c>
      <c r="H890" s="245">
        <v>7820.06</v>
      </c>
      <c r="I890" s="246"/>
      <c r="J890" s="246"/>
      <c r="K890" s="246"/>
      <c r="L890" s="317">
        <v>1309310.4100000001</v>
      </c>
      <c r="M890" s="317"/>
      <c r="N890" s="245">
        <v>72727.97</v>
      </c>
      <c r="O890" s="245">
        <v>14960.36</v>
      </c>
      <c r="P890" s="319"/>
      <c r="Q890" s="319"/>
      <c r="R890" s="246"/>
      <c r="S890" s="246"/>
      <c r="T890" s="247">
        <v>87688.33</v>
      </c>
      <c r="U890" s="246"/>
      <c r="V890" s="245">
        <v>10553149.099999998</v>
      </c>
      <c r="W890" s="245">
        <v>396407.54</v>
      </c>
      <c r="X890" s="245">
        <v>1259832.3500000001</v>
      </c>
      <c r="Y890" s="245">
        <v>50215.92</v>
      </c>
      <c r="Z890" s="245">
        <v>798633.41</v>
      </c>
      <c r="AA890" s="246"/>
      <c r="AB890" s="245">
        <v>368371.67</v>
      </c>
      <c r="AC890" s="246"/>
      <c r="AD890" s="246"/>
      <c r="AE890" s="247">
        <v>13426609.989999996</v>
      </c>
      <c r="AF890" s="246"/>
      <c r="AG890" s="246"/>
      <c r="AH890" s="246"/>
      <c r="AI890" s="246"/>
      <c r="AJ890" s="246"/>
      <c r="AK890" s="246"/>
      <c r="AL890" s="246"/>
      <c r="AM890" s="256"/>
      <c r="AN890" s="247">
        <f t="shared" si="26"/>
        <v>14823608.729999997</v>
      </c>
      <c r="AO890" s="246"/>
      <c r="AP890" s="246"/>
      <c r="AQ890" s="246"/>
      <c r="AR890" s="246"/>
      <c r="AS890" s="246"/>
      <c r="AT890" s="246"/>
      <c r="AU890" s="256"/>
      <c r="AV890" s="246"/>
      <c r="AW890" s="246"/>
      <c r="AX890" s="246"/>
      <c r="AY890" s="246"/>
      <c r="AZ890" s="246"/>
      <c r="BA890" s="246"/>
      <c r="BB890" s="245">
        <v>16329.98</v>
      </c>
      <c r="BC890" s="246"/>
      <c r="BD890" s="246"/>
      <c r="BE890" s="246"/>
      <c r="BF890" s="246"/>
      <c r="BG890" s="246"/>
      <c r="BH890" s="246"/>
      <c r="BI890" s="246"/>
      <c r="BJ890" s="246"/>
      <c r="BK890" s="246"/>
      <c r="BL890" s="246"/>
      <c r="BM890" s="247">
        <f t="shared" si="27"/>
        <v>16329.98</v>
      </c>
      <c r="BN890" s="246"/>
      <c r="BO890" s="246"/>
      <c r="BP890" s="246"/>
      <c r="BQ890" s="246"/>
      <c r="BR890" s="246"/>
      <c r="BS890" s="246"/>
      <c r="BT890" s="256"/>
      <c r="BU890" s="246"/>
      <c r="BV890" s="246"/>
      <c r="BW890" s="246"/>
      <c r="BX890" s="246"/>
      <c r="BY890" s="256"/>
      <c r="BZ890" s="246"/>
      <c r="CA890" s="246"/>
      <c r="CB890" s="256"/>
      <c r="CC890" s="247">
        <v>14823608.729999997</v>
      </c>
      <c r="CD890" s="247">
        <v>16329.98</v>
      </c>
      <c r="CE890" s="247">
        <v>14839938.709999997</v>
      </c>
      <c r="CG890" s="225"/>
      <c r="CH890" s="225"/>
    </row>
    <row r="891" spans="2:86" ht="15" customHeight="1">
      <c r="B891" s="314"/>
      <c r="C891" s="315" t="s">
        <v>649</v>
      </c>
      <c r="D891" s="316"/>
      <c r="E891" s="197">
        <v>320189.71999999997</v>
      </c>
      <c r="F891" s="245">
        <v>21556.47</v>
      </c>
      <c r="G891" s="245">
        <v>3511628.96</v>
      </c>
      <c r="H891" s="245">
        <v>77490.260000000009</v>
      </c>
      <c r="I891" s="245">
        <v>25791.360000000001</v>
      </c>
      <c r="J891" s="245">
        <v>170759.61</v>
      </c>
      <c r="K891" s="246"/>
      <c r="L891" s="317">
        <v>4127416.3800000008</v>
      </c>
      <c r="M891" s="317"/>
      <c r="N891" s="246"/>
      <c r="O891" s="245">
        <v>90715.090000000011</v>
      </c>
      <c r="P891" s="319"/>
      <c r="Q891" s="319"/>
      <c r="R891" s="246"/>
      <c r="S891" s="246"/>
      <c r="T891" s="247">
        <v>90715.090000000011</v>
      </c>
      <c r="U891" s="245">
        <v>1464349.17</v>
      </c>
      <c r="V891" s="245">
        <v>34077479.319999993</v>
      </c>
      <c r="W891" s="245">
        <v>121794.18000000005</v>
      </c>
      <c r="X891" s="245">
        <v>273801.21999999997</v>
      </c>
      <c r="Y891" s="245">
        <v>16070.86</v>
      </c>
      <c r="Z891" s="245">
        <v>67289.910000000033</v>
      </c>
      <c r="AA891" s="246"/>
      <c r="AB891" s="245">
        <v>220045.77000000008</v>
      </c>
      <c r="AC891" s="245">
        <v>3829254.1199999996</v>
      </c>
      <c r="AD891" s="246"/>
      <c r="AE891" s="247">
        <v>40070084.549999997</v>
      </c>
      <c r="AF891" s="245">
        <v>1517970.3</v>
      </c>
      <c r="AG891" s="245">
        <v>3418975.1599999997</v>
      </c>
      <c r="AH891" s="246"/>
      <c r="AI891" s="246"/>
      <c r="AJ891" s="246"/>
      <c r="AK891" s="246"/>
      <c r="AL891" s="246"/>
      <c r="AM891" s="247">
        <v>4936945.46</v>
      </c>
      <c r="AN891" s="247">
        <f t="shared" si="26"/>
        <v>49225161.479999997</v>
      </c>
      <c r="AO891" s="246"/>
      <c r="AP891" s="246"/>
      <c r="AQ891" s="246"/>
      <c r="AR891" s="246"/>
      <c r="AS891" s="246"/>
      <c r="AT891" s="246"/>
      <c r="AU891" s="256"/>
      <c r="AV891" s="246"/>
      <c r="AW891" s="245">
        <v>2920</v>
      </c>
      <c r="AX891" s="245">
        <v>7576.54</v>
      </c>
      <c r="AY891" s="245">
        <v>50494.329999999987</v>
      </c>
      <c r="AZ891" s="246"/>
      <c r="BA891" s="246"/>
      <c r="BB891" s="245">
        <v>0</v>
      </c>
      <c r="BC891" s="246"/>
      <c r="BD891" s="246"/>
      <c r="BE891" s="246"/>
      <c r="BF891" s="245">
        <v>58498.400000000023</v>
      </c>
      <c r="BG891" s="246"/>
      <c r="BH891" s="246"/>
      <c r="BI891" s="245">
        <v>2.8421709430404007E-14</v>
      </c>
      <c r="BJ891" s="246"/>
      <c r="BK891" s="246"/>
      <c r="BL891" s="245">
        <v>13075.229999999981</v>
      </c>
      <c r="BM891" s="247">
        <f t="shared" si="27"/>
        <v>132564.5</v>
      </c>
      <c r="BN891" s="246"/>
      <c r="BO891" s="246"/>
      <c r="BP891" s="246"/>
      <c r="BQ891" s="246"/>
      <c r="BR891" s="246"/>
      <c r="BS891" s="246"/>
      <c r="BT891" s="256"/>
      <c r="BU891" s="245">
        <v>1405095.75</v>
      </c>
      <c r="BV891" s="245">
        <v>2303.8200000000002</v>
      </c>
      <c r="BW891" s="246"/>
      <c r="BX891" s="246"/>
      <c r="BY891" s="247">
        <v>1407399.57</v>
      </c>
      <c r="BZ891" s="245">
        <v>55145.73</v>
      </c>
      <c r="CA891" s="245">
        <v>27769.47</v>
      </c>
      <c r="CB891" s="247">
        <v>82915.199999999997</v>
      </c>
      <c r="CC891" s="256"/>
      <c r="CD891" s="256"/>
      <c r="CE891" s="247">
        <v>50848040.75</v>
      </c>
      <c r="CG891" s="225"/>
      <c r="CH891" s="225"/>
    </row>
    <row r="892" spans="2:86" ht="15" customHeight="1">
      <c r="B892" s="314" t="s">
        <v>327</v>
      </c>
      <c r="C892" s="315" t="s">
        <v>647</v>
      </c>
      <c r="D892" s="316"/>
      <c r="E892" s="197">
        <v>154039716.5</v>
      </c>
      <c r="F892" s="245">
        <v>469568.21</v>
      </c>
      <c r="G892" s="245">
        <v>279565970.07999998</v>
      </c>
      <c r="H892" s="245">
        <v>1172664.3200000001</v>
      </c>
      <c r="I892" s="246"/>
      <c r="J892" s="245">
        <v>27658715.120000001</v>
      </c>
      <c r="K892" s="246"/>
      <c r="L892" s="317">
        <v>462906634.22999996</v>
      </c>
      <c r="M892" s="317"/>
      <c r="N892" s="246"/>
      <c r="O892" s="246"/>
      <c r="P892" s="319"/>
      <c r="Q892" s="319"/>
      <c r="R892" s="246"/>
      <c r="S892" s="246"/>
      <c r="T892" s="256"/>
      <c r="U892" s="245">
        <v>64349222.800000004</v>
      </c>
      <c r="V892" s="245">
        <v>309892101.80000001</v>
      </c>
      <c r="W892" s="245">
        <v>10774960.58</v>
      </c>
      <c r="X892" s="245">
        <v>6438367.6399999997</v>
      </c>
      <c r="Y892" s="245">
        <v>247.82</v>
      </c>
      <c r="Z892" s="245">
        <v>11750700.530000001</v>
      </c>
      <c r="AA892" s="246"/>
      <c r="AB892" s="245">
        <v>3136019.7700000005</v>
      </c>
      <c r="AC892" s="245">
        <v>5852161.3100000005</v>
      </c>
      <c r="AD892" s="245">
        <v>333630</v>
      </c>
      <c r="AE892" s="247">
        <v>412527412.24999994</v>
      </c>
      <c r="AF892" s="245">
        <v>69094243.930000007</v>
      </c>
      <c r="AG892" s="245">
        <v>11701195.91</v>
      </c>
      <c r="AH892" s="246"/>
      <c r="AI892" s="246"/>
      <c r="AJ892" s="246"/>
      <c r="AK892" s="246"/>
      <c r="AL892" s="246"/>
      <c r="AM892" s="247">
        <v>80795439.840000004</v>
      </c>
      <c r="AN892" s="247">
        <f t="shared" si="26"/>
        <v>956229486.31999993</v>
      </c>
      <c r="AO892" s="245">
        <v>760481.24999999977</v>
      </c>
      <c r="AP892" s="246"/>
      <c r="AQ892" s="246"/>
      <c r="AR892" s="246"/>
      <c r="AS892" s="245">
        <v>134545.74</v>
      </c>
      <c r="AT892" s="246"/>
      <c r="AU892" s="247">
        <v>895026.98999999976</v>
      </c>
      <c r="AV892" s="246"/>
      <c r="AW892" s="245">
        <v>9542.1400000000031</v>
      </c>
      <c r="AX892" s="245">
        <v>1794735.7399999998</v>
      </c>
      <c r="AY892" s="245">
        <v>1800583.5700000003</v>
      </c>
      <c r="AZ892" s="245">
        <v>23716450.420000002</v>
      </c>
      <c r="BA892" s="246"/>
      <c r="BB892" s="245">
        <v>635623.43999999994</v>
      </c>
      <c r="BC892" s="246"/>
      <c r="BD892" s="246"/>
      <c r="BE892" s="246"/>
      <c r="BF892" s="246"/>
      <c r="BG892" s="245">
        <v>1.3460517422902996E-12</v>
      </c>
      <c r="BH892" s="246"/>
      <c r="BI892" s="246"/>
      <c r="BJ892" s="246"/>
      <c r="BK892" s="246"/>
      <c r="BL892" s="245">
        <v>12552739.93</v>
      </c>
      <c r="BM892" s="247">
        <f t="shared" si="27"/>
        <v>40509675.240000002</v>
      </c>
      <c r="BN892" s="246"/>
      <c r="BO892" s="246"/>
      <c r="BP892" s="246"/>
      <c r="BQ892" s="246"/>
      <c r="BR892" s="246"/>
      <c r="BS892" s="246"/>
      <c r="BT892" s="256"/>
      <c r="BU892" s="245">
        <v>17377215.319999997</v>
      </c>
      <c r="BV892" s="245">
        <v>44496.55</v>
      </c>
      <c r="BW892" s="246"/>
      <c r="BX892" s="246"/>
      <c r="BY892" s="247">
        <v>17421711.869999997</v>
      </c>
      <c r="BZ892" s="245">
        <v>53131918.829999998</v>
      </c>
      <c r="CA892" s="245">
        <v>332418.59000000003</v>
      </c>
      <c r="CB892" s="247">
        <v>53464337.420000002</v>
      </c>
      <c r="CC892" s="256"/>
      <c r="CD892" s="256"/>
      <c r="CE892" s="247">
        <v>1068520237.84</v>
      </c>
      <c r="CG892" s="225"/>
      <c r="CH892" s="225"/>
    </row>
    <row r="893" spans="2:86" ht="15" customHeight="1">
      <c r="B893" s="314"/>
      <c r="C893" s="315" t="s">
        <v>648</v>
      </c>
      <c r="D893" s="316"/>
      <c r="E893" s="197"/>
      <c r="F893" s="245">
        <v>211305.69</v>
      </c>
      <c r="G893" s="245">
        <v>101569833.47</v>
      </c>
      <c r="H893" s="245">
        <v>124119.02</v>
      </c>
      <c r="I893" s="246"/>
      <c r="J893" s="246"/>
      <c r="K893" s="246"/>
      <c r="L893" s="317">
        <v>101905258.17999999</v>
      </c>
      <c r="M893" s="317"/>
      <c r="N893" s="246"/>
      <c r="O893" s="246"/>
      <c r="P893" s="319"/>
      <c r="Q893" s="319"/>
      <c r="R893" s="246"/>
      <c r="S893" s="246"/>
      <c r="T893" s="256"/>
      <c r="U893" s="246"/>
      <c r="V893" s="245">
        <v>45581522.32</v>
      </c>
      <c r="W893" s="245">
        <v>8427176.3399999999</v>
      </c>
      <c r="X893" s="245">
        <v>5536975.0800000001</v>
      </c>
      <c r="Y893" s="245">
        <v>247.82</v>
      </c>
      <c r="Z893" s="245">
        <v>10950744.199999999</v>
      </c>
      <c r="AA893" s="246"/>
      <c r="AB893" s="245">
        <v>337006.4</v>
      </c>
      <c r="AC893" s="246"/>
      <c r="AD893" s="246"/>
      <c r="AE893" s="247">
        <v>70833672.159999996</v>
      </c>
      <c r="AF893" s="245">
        <v>3869341.79</v>
      </c>
      <c r="AG893" s="246">
        <v>55</v>
      </c>
      <c r="AH893" s="246"/>
      <c r="AI893" s="246"/>
      <c r="AJ893" s="245"/>
      <c r="AK893" s="246"/>
      <c r="AL893" s="246"/>
      <c r="AM893" s="247">
        <v>3869396.86</v>
      </c>
      <c r="AN893" s="247">
        <f t="shared" si="26"/>
        <v>176608327.19999999</v>
      </c>
      <c r="AO893" s="246"/>
      <c r="AP893" s="246"/>
      <c r="AQ893" s="246"/>
      <c r="AR893" s="246"/>
      <c r="AS893" s="246"/>
      <c r="AT893" s="246"/>
      <c r="AU893" s="256"/>
      <c r="AV893" s="246"/>
      <c r="AW893" s="246"/>
      <c r="AX893" s="246"/>
      <c r="AY893" s="246"/>
      <c r="AZ893" s="246"/>
      <c r="BA893" s="246"/>
      <c r="BB893" s="245">
        <v>632711.76</v>
      </c>
      <c r="BC893" s="246"/>
      <c r="BD893" s="246"/>
      <c r="BE893" s="246"/>
      <c r="BF893" s="246"/>
      <c r="BG893" s="246"/>
      <c r="BH893" s="246"/>
      <c r="BI893" s="246"/>
      <c r="BJ893" s="246"/>
      <c r="BK893" s="246"/>
      <c r="BL893" s="245">
        <v>11647754.09</v>
      </c>
      <c r="BM893" s="247">
        <f t="shared" si="27"/>
        <v>12280465.85</v>
      </c>
      <c r="BN893" s="246"/>
      <c r="BO893" s="246"/>
      <c r="BP893" s="246"/>
      <c r="BQ893" s="246"/>
      <c r="BR893" s="246"/>
      <c r="BS893" s="246"/>
      <c r="BT893" s="256"/>
      <c r="BU893" s="246"/>
      <c r="BV893" s="246"/>
      <c r="BW893" s="246"/>
      <c r="BX893" s="246"/>
      <c r="BY893" s="256"/>
      <c r="BZ893" s="246"/>
      <c r="CA893" s="246"/>
      <c r="CB893" s="256"/>
      <c r="CC893" s="247">
        <v>172738930.34</v>
      </c>
      <c r="CD893" s="247">
        <v>16149862.709999999</v>
      </c>
      <c r="CE893" s="247">
        <v>188888793.05000001</v>
      </c>
      <c r="CG893" s="225"/>
      <c r="CH893" s="225"/>
    </row>
    <row r="894" spans="2:86" ht="15" customHeight="1">
      <c r="B894" s="314"/>
      <c r="C894" s="315" t="s">
        <v>649</v>
      </c>
      <c r="D894" s="316"/>
      <c r="E894" s="197">
        <v>154039716.5</v>
      </c>
      <c r="F894" s="245">
        <v>258262.52</v>
      </c>
      <c r="G894" s="245">
        <v>177996136.60999998</v>
      </c>
      <c r="H894" s="245">
        <v>1048545.3</v>
      </c>
      <c r="I894" s="246"/>
      <c r="J894" s="245">
        <v>27658715.120000001</v>
      </c>
      <c r="K894" s="246"/>
      <c r="L894" s="317">
        <v>361001376.04999995</v>
      </c>
      <c r="M894" s="317"/>
      <c r="N894" s="246"/>
      <c r="O894" s="246"/>
      <c r="P894" s="319"/>
      <c r="Q894" s="319"/>
      <c r="R894" s="246"/>
      <c r="S894" s="246"/>
      <c r="T894" s="256"/>
      <c r="U894" s="245">
        <v>64349222.800000004</v>
      </c>
      <c r="V894" s="245">
        <v>264310579.48000002</v>
      </c>
      <c r="W894" s="245">
        <v>2347784.2400000002</v>
      </c>
      <c r="X894" s="245">
        <v>901392.55999999959</v>
      </c>
      <c r="Y894" s="246"/>
      <c r="Z894" s="245">
        <v>799956.33000000194</v>
      </c>
      <c r="AA894" s="246"/>
      <c r="AB894" s="245">
        <v>2799013.3700000006</v>
      </c>
      <c r="AC894" s="245">
        <v>5852161.3100000005</v>
      </c>
      <c r="AD894" s="245">
        <v>333630</v>
      </c>
      <c r="AE894" s="247">
        <v>341693740.08999991</v>
      </c>
      <c r="AF894" s="245">
        <v>65224902.140000008</v>
      </c>
      <c r="AG894" s="245">
        <v>11701140.91</v>
      </c>
      <c r="AH894" s="246"/>
      <c r="AI894" s="246"/>
      <c r="AJ894" s="245"/>
      <c r="AK894" s="246"/>
      <c r="AL894" s="246"/>
      <c r="AM894" s="247">
        <v>76926042.980000004</v>
      </c>
      <c r="AN894" s="247">
        <f t="shared" si="26"/>
        <v>779621159.11999989</v>
      </c>
      <c r="AO894" s="245">
        <v>760481.24999999977</v>
      </c>
      <c r="AP894" s="246"/>
      <c r="AQ894" s="246"/>
      <c r="AR894" s="246"/>
      <c r="AS894" s="245">
        <v>134545.74</v>
      </c>
      <c r="AT894" s="246"/>
      <c r="AU894" s="247">
        <v>895026.98999999976</v>
      </c>
      <c r="AV894" s="246"/>
      <c r="AW894" s="245">
        <v>9542.1400000000031</v>
      </c>
      <c r="AX894" s="245">
        <v>1794735.7399999998</v>
      </c>
      <c r="AY894" s="245">
        <v>1800583.5700000003</v>
      </c>
      <c r="AZ894" s="245">
        <v>23716450.420000002</v>
      </c>
      <c r="BA894" s="246"/>
      <c r="BB894" s="245">
        <v>2911.6799999999348</v>
      </c>
      <c r="BC894" s="246"/>
      <c r="BD894" s="246"/>
      <c r="BE894" s="246"/>
      <c r="BF894" s="246"/>
      <c r="BG894" s="245">
        <v>1.3460517422902996E-12</v>
      </c>
      <c r="BH894" s="246"/>
      <c r="BI894" s="246"/>
      <c r="BJ894" s="246"/>
      <c r="BK894" s="246"/>
      <c r="BL894" s="245">
        <v>904985.83999999985</v>
      </c>
      <c r="BM894" s="247">
        <f t="shared" si="27"/>
        <v>28229209.390000001</v>
      </c>
      <c r="BN894" s="246"/>
      <c r="BO894" s="246"/>
      <c r="BP894" s="246"/>
      <c r="BQ894" s="246"/>
      <c r="BR894" s="246"/>
      <c r="BS894" s="246"/>
      <c r="BT894" s="256"/>
      <c r="BU894" s="245">
        <v>17377215.319999997</v>
      </c>
      <c r="BV894" s="245">
        <v>44496.55</v>
      </c>
      <c r="BW894" s="246"/>
      <c r="BX894" s="246"/>
      <c r="BY894" s="247">
        <v>17421711.869999997</v>
      </c>
      <c r="BZ894" s="245">
        <v>53131918.829999998</v>
      </c>
      <c r="CA894" s="245">
        <v>332418.59000000003</v>
      </c>
      <c r="CB894" s="247">
        <v>53464337.420000002</v>
      </c>
      <c r="CC894" s="256"/>
      <c r="CD894" s="256"/>
      <c r="CE894" s="247">
        <v>879631444.78999996</v>
      </c>
      <c r="CG894" s="225"/>
      <c r="CH894" s="225"/>
    </row>
    <row r="895" spans="2:86" ht="15" customHeight="1">
      <c r="B895" s="314" t="s">
        <v>328</v>
      </c>
      <c r="C895" s="315" t="s">
        <v>647</v>
      </c>
      <c r="D895" s="316"/>
      <c r="E895" s="197">
        <v>6617.69</v>
      </c>
      <c r="F895" s="245">
        <v>253229.55</v>
      </c>
      <c r="G895" s="245">
        <v>25933789.670000002</v>
      </c>
      <c r="H895" s="246"/>
      <c r="I895" s="245">
        <v>551164.96</v>
      </c>
      <c r="J895" s="245">
        <v>911612.82</v>
      </c>
      <c r="K895" s="246"/>
      <c r="L895" s="317">
        <v>27656414.690000001</v>
      </c>
      <c r="M895" s="317"/>
      <c r="N895" s="246"/>
      <c r="O895" s="246"/>
      <c r="P895" s="318">
        <v>164997.12</v>
      </c>
      <c r="Q895" s="318"/>
      <c r="R895" s="246"/>
      <c r="S895" s="246"/>
      <c r="T895" s="247">
        <v>164997.12</v>
      </c>
      <c r="U895" s="245">
        <v>547770.9</v>
      </c>
      <c r="V895" s="245">
        <v>10721215.42</v>
      </c>
      <c r="W895" s="245">
        <v>936223.27</v>
      </c>
      <c r="X895" s="245">
        <v>911474.04</v>
      </c>
      <c r="Y895" s="246"/>
      <c r="Z895" s="245">
        <v>592408.1</v>
      </c>
      <c r="AA895" s="246"/>
      <c r="AB895" s="245">
        <v>226663.56</v>
      </c>
      <c r="AC895" s="245">
        <v>1374838.16</v>
      </c>
      <c r="AD895" s="245">
        <v>36565.160000000003</v>
      </c>
      <c r="AE895" s="247">
        <v>15347158.609999999</v>
      </c>
      <c r="AF895" s="246"/>
      <c r="AG895" s="245">
        <v>329934.65000000002</v>
      </c>
      <c r="AH895" s="246"/>
      <c r="AI895" s="246"/>
      <c r="AJ895" s="246"/>
      <c r="AK895" s="246"/>
      <c r="AL895" s="246"/>
      <c r="AM895" s="247">
        <v>329934.65000000002</v>
      </c>
      <c r="AN895" s="247">
        <f t="shared" si="26"/>
        <v>43498505.07</v>
      </c>
      <c r="AO895" s="245">
        <v>2665.9699999999993</v>
      </c>
      <c r="AP895" s="246"/>
      <c r="AQ895" s="246"/>
      <c r="AR895" s="246"/>
      <c r="AS895" s="246"/>
      <c r="AT895" s="246"/>
      <c r="AU895" s="247">
        <v>2665.9699999999993</v>
      </c>
      <c r="AV895" s="246"/>
      <c r="AW895" s="245">
        <v>1700.6999999999998</v>
      </c>
      <c r="AX895" s="245">
        <v>672.45</v>
      </c>
      <c r="AY895" s="246"/>
      <c r="AZ895" s="246"/>
      <c r="BA895" s="246"/>
      <c r="BB895" s="246"/>
      <c r="BC895" s="246"/>
      <c r="BD895" s="245">
        <v>647.08000000000106</v>
      </c>
      <c r="BE895" s="245">
        <v>5.6843418860808015E-14</v>
      </c>
      <c r="BF895" s="245">
        <v>105237.24</v>
      </c>
      <c r="BG895" s="246"/>
      <c r="BH895" s="246"/>
      <c r="BI895" s="246"/>
      <c r="BJ895" s="246"/>
      <c r="BK895" s="246"/>
      <c r="BL895" s="245">
        <v>40797.160000000003</v>
      </c>
      <c r="BM895" s="247">
        <f t="shared" si="27"/>
        <v>149054.63</v>
      </c>
      <c r="BN895" s="246"/>
      <c r="BO895" s="246"/>
      <c r="BP895" s="246"/>
      <c r="BQ895" s="246"/>
      <c r="BR895" s="246"/>
      <c r="BS895" s="246"/>
      <c r="BT895" s="256"/>
      <c r="BU895" s="245">
        <v>1092847.3500000001</v>
      </c>
      <c r="BV895" s="245">
        <v>620.62000000000091</v>
      </c>
      <c r="BW895" s="246"/>
      <c r="BX895" s="246"/>
      <c r="BY895" s="247">
        <v>1093467.9700000002</v>
      </c>
      <c r="BZ895" s="245">
        <v>50327.03</v>
      </c>
      <c r="CA895" s="245">
        <v>25651.42</v>
      </c>
      <c r="CB895" s="247">
        <v>75978.45</v>
      </c>
      <c r="CC895" s="256"/>
      <c r="CD895" s="256"/>
      <c r="CE895" s="247">
        <v>44819672.089999996</v>
      </c>
      <c r="CG895" s="225"/>
      <c r="CH895" s="225"/>
    </row>
    <row r="896" spans="2:86" ht="15" customHeight="1">
      <c r="B896" s="314"/>
      <c r="C896" s="315" t="s">
        <v>648</v>
      </c>
      <c r="D896" s="316"/>
      <c r="E896" s="197"/>
      <c r="F896" s="245">
        <v>97676.279999999984</v>
      </c>
      <c r="G896" s="245">
        <v>13542535.98</v>
      </c>
      <c r="H896" s="246"/>
      <c r="I896" s="245">
        <v>84106.36</v>
      </c>
      <c r="J896" s="246"/>
      <c r="K896" s="246"/>
      <c r="L896" s="317">
        <v>13724318.619999999</v>
      </c>
      <c r="M896" s="317"/>
      <c r="N896" s="246"/>
      <c r="O896" s="246"/>
      <c r="P896" s="318">
        <v>151957.35999999999</v>
      </c>
      <c r="Q896" s="318"/>
      <c r="R896" s="246"/>
      <c r="S896" s="246"/>
      <c r="T896" s="247">
        <v>151957.35999999999</v>
      </c>
      <c r="U896" s="246"/>
      <c r="V896" s="245">
        <v>2840026.8300000005</v>
      </c>
      <c r="W896" s="245">
        <v>778447.26</v>
      </c>
      <c r="X896" s="245">
        <v>813509.88</v>
      </c>
      <c r="Y896" s="246"/>
      <c r="Z896" s="245">
        <v>505260.96000000008</v>
      </c>
      <c r="AA896" s="246"/>
      <c r="AB896" s="245">
        <v>172767.42</v>
      </c>
      <c r="AC896" s="246"/>
      <c r="AD896" s="246"/>
      <c r="AE896" s="247">
        <v>5110012.3500000006</v>
      </c>
      <c r="AF896" s="246"/>
      <c r="AG896" s="246"/>
      <c r="AH896" s="246"/>
      <c r="AI896" s="246"/>
      <c r="AJ896" s="246"/>
      <c r="AK896" s="246"/>
      <c r="AL896" s="246"/>
      <c r="AM896" s="256"/>
      <c r="AN896" s="247">
        <f t="shared" si="26"/>
        <v>18986288.329999998</v>
      </c>
      <c r="AO896" s="246"/>
      <c r="AP896" s="246"/>
      <c r="AQ896" s="246"/>
      <c r="AR896" s="246"/>
      <c r="AS896" s="246"/>
      <c r="AT896" s="246"/>
      <c r="AU896" s="256"/>
      <c r="AV896" s="246"/>
      <c r="AW896" s="246"/>
      <c r="AX896" s="246"/>
      <c r="AY896" s="246"/>
      <c r="AZ896" s="246"/>
      <c r="BA896" s="246"/>
      <c r="BB896" s="246"/>
      <c r="BC896" s="246"/>
      <c r="BD896" s="246"/>
      <c r="BE896" s="246"/>
      <c r="BF896" s="246"/>
      <c r="BG896" s="246"/>
      <c r="BH896" s="246"/>
      <c r="BI896" s="246"/>
      <c r="BJ896" s="246"/>
      <c r="BK896" s="246"/>
      <c r="BL896" s="246"/>
      <c r="BM896" s="247">
        <f t="shared" si="27"/>
        <v>0</v>
      </c>
      <c r="BN896" s="246"/>
      <c r="BO896" s="246"/>
      <c r="BP896" s="246"/>
      <c r="BQ896" s="246"/>
      <c r="BR896" s="246"/>
      <c r="BS896" s="246"/>
      <c r="BT896" s="256"/>
      <c r="BU896" s="246"/>
      <c r="BV896" s="246"/>
      <c r="BW896" s="246"/>
      <c r="BX896" s="246"/>
      <c r="BY896" s="256"/>
      <c r="BZ896" s="246"/>
      <c r="CA896" s="246"/>
      <c r="CB896" s="256"/>
      <c r="CC896" s="247">
        <v>18986288.330000002</v>
      </c>
      <c r="CD896" s="256"/>
      <c r="CE896" s="247">
        <v>18986288.329999998</v>
      </c>
      <c r="CG896" s="225"/>
      <c r="CH896" s="225"/>
    </row>
    <row r="897" spans="2:86" ht="15" customHeight="1">
      <c r="B897" s="314"/>
      <c r="C897" s="315" t="s">
        <v>649</v>
      </c>
      <c r="D897" s="316"/>
      <c r="E897" s="197">
        <v>6617.69</v>
      </c>
      <c r="F897" s="245">
        <v>155553.27000000002</v>
      </c>
      <c r="G897" s="245">
        <v>12391253.690000001</v>
      </c>
      <c r="H897" s="246"/>
      <c r="I897" s="245">
        <v>467058.6</v>
      </c>
      <c r="J897" s="245">
        <v>911612.82</v>
      </c>
      <c r="K897" s="246"/>
      <c r="L897" s="317">
        <v>13932096.070000002</v>
      </c>
      <c r="M897" s="317"/>
      <c r="N897" s="246"/>
      <c r="O897" s="246"/>
      <c r="P897" s="318">
        <v>13039.760000000009</v>
      </c>
      <c r="Q897" s="318"/>
      <c r="R897" s="246"/>
      <c r="S897" s="246"/>
      <c r="T897" s="247">
        <v>13039.760000000009</v>
      </c>
      <c r="U897" s="245">
        <v>547770.9</v>
      </c>
      <c r="V897" s="245">
        <v>7881188.5899999999</v>
      </c>
      <c r="W897" s="245">
        <v>157776.01</v>
      </c>
      <c r="X897" s="245">
        <v>97964.160000000033</v>
      </c>
      <c r="Y897" s="246"/>
      <c r="Z897" s="245">
        <v>87147.139999999898</v>
      </c>
      <c r="AA897" s="246"/>
      <c r="AB897" s="245">
        <v>53896.140000000014</v>
      </c>
      <c r="AC897" s="245">
        <v>1374838.16</v>
      </c>
      <c r="AD897" s="245">
        <v>36565.160000000003</v>
      </c>
      <c r="AE897" s="247">
        <v>10237146.259999998</v>
      </c>
      <c r="AF897" s="246"/>
      <c r="AG897" s="245">
        <v>329934.65000000002</v>
      </c>
      <c r="AH897" s="246"/>
      <c r="AI897" s="246"/>
      <c r="AJ897" s="246"/>
      <c r="AK897" s="246"/>
      <c r="AL897" s="246"/>
      <c r="AM897" s="247">
        <v>329934.65000000002</v>
      </c>
      <c r="AN897" s="247">
        <f t="shared" si="26"/>
        <v>24512216.739999998</v>
      </c>
      <c r="AO897" s="245">
        <v>2665.9699999999993</v>
      </c>
      <c r="AP897" s="246"/>
      <c r="AQ897" s="246"/>
      <c r="AR897" s="246"/>
      <c r="AS897" s="246"/>
      <c r="AT897" s="246"/>
      <c r="AU897" s="247">
        <v>2665.9699999999993</v>
      </c>
      <c r="AV897" s="246"/>
      <c r="AW897" s="245">
        <v>1700.6999999999998</v>
      </c>
      <c r="AX897" s="245">
        <v>672.45</v>
      </c>
      <c r="AY897" s="246"/>
      <c r="AZ897" s="246"/>
      <c r="BA897" s="246"/>
      <c r="BB897" s="246"/>
      <c r="BC897" s="246"/>
      <c r="BD897" s="245">
        <v>647.08000000000106</v>
      </c>
      <c r="BE897" s="245">
        <v>5.6843418860808015E-14</v>
      </c>
      <c r="BF897" s="245">
        <v>105237.24</v>
      </c>
      <c r="BG897" s="246"/>
      <c r="BH897" s="246"/>
      <c r="BI897" s="246"/>
      <c r="BJ897" s="246"/>
      <c r="BK897" s="246"/>
      <c r="BL897" s="245">
        <v>40797.160000000003</v>
      </c>
      <c r="BM897" s="247">
        <f t="shared" si="27"/>
        <v>149054.63</v>
      </c>
      <c r="BN897" s="246"/>
      <c r="BO897" s="246"/>
      <c r="BP897" s="246"/>
      <c r="BQ897" s="246"/>
      <c r="BR897" s="246"/>
      <c r="BS897" s="246"/>
      <c r="BT897" s="256"/>
      <c r="BU897" s="245">
        <v>1092847.3500000001</v>
      </c>
      <c r="BV897" s="245">
        <v>620.62000000000091</v>
      </c>
      <c r="BW897" s="246"/>
      <c r="BX897" s="246"/>
      <c r="BY897" s="247">
        <v>1093467.9700000002</v>
      </c>
      <c r="BZ897" s="245">
        <v>50327.03</v>
      </c>
      <c r="CA897" s="245">
        <v>25651.42</v>
      </c>
      <c r="CB897" s="247">
        <v>75978.45</v>
      </c>
      <c r="CC897" s="256"/>
      <c r="CD897" s="256"/>
      <c r="CE897" s="247">
        <v>25833383.759999998</v>
      </c>
      <c r="CG897" s="225"/>
      <c r="CH897" s="225"/>
    </row>
    <row r="898" spans="2:86" ht="15" customHeight="1">
      <c r="B898" s="314" t="s">
        <v>329</v>
      </c>
      <c r="C898" s="315" t="s">
        <v>647</v>
      </c>
      <c r="D898" s="316"/>
      <c r="E898" s="197">
        <v>420604.06</v>
      </c>
      <c r="F898" s="245">
        <v>12939420.57</v>
      </c>
      <c r="G898" s="245">
        <v>21096634.879999999</v>
      </c>
      <c r="H898" s="245">
        <v>332890.64</v>
      </c>
      <c r="I898" s="245">
        <v>3004.23</v>
      </c>
      <c r="J898" s="245">
        <v>5919600.5999999996</v>
      </c>
      <c r="K898" s="246"/>
      <c r="L898" s="317">
        <v>40712154.979999997</v>
      </c>
      <c r="M898" s="317"/>
      <c r="N898" s="246"/>
      <c r="O898" s="245">
        <v>21075</v>
      </c>
      <c r="P898" s="319"/>
      <c r="Q898" s="319"/>
      <c r="R898" s="246"/>
      <c r="S898" s="246"/>
      <c r="T898" s="247">
        <v>21075</v>
      </c>
      <c r="U898" s="245">
        <v>7560933.8099999996</v>
      </c>
      <c r="V898" s="245">
        <v>19803527.390000001</v>
      </c>
      <c r="W898" s="245">
        <v>679029.64</v>
      </c>
      <c r="X898" s="245">
        <v>553542.98</v>
      </c>
      <c r="Y898" s="245">
        <v>4040.8299999999995</v>
      </c>
      <c r="Z898" s="245">
        <v>475376.1</v>
      </c>
      <c r="AA898" s="246"/>
      <c r="AB898" s="245">
        <v>800568.52</v>
      </c>
      <c r="AC898" s="245">
        <v>4872461.8499999996</v>
      </c>
      <c r="AD898" s="246"/>
      <c r="AE898" s="247">
        <v>34749481.119999997</v>
      </c>
      <c r="AF898" s="245">
        <v>169148.01</v>
      </c>
      <c r="AG898" s="245">
        <v>367384.75</v>
      </c>
      <c r="AH898" s="246"/>
      <c r="AI898" s="246"/>
      <c r="AJ898" s="246"/>
      <c r="AK898" s="246"/>
      <c r="AL898" s="246"/>
      <c r="AM898" s="247">
        <v>536532.76</v>
      </c>
      <c r="AN898" s="247">
        <f t="shared" si="26"/>
        <v>76019243.859999999</v>
      </c>
      <c r="AO898" s="246"/>
      <c r="AP898" s="246"/>
      <c r="AQ898" s="246"/>
      <c r="AR898" s="246"/>
      <c r="AS898" s="246"/>
      <c r="AT898" s="246"/>
      <c r="AU898" s="256"/>
      <c r="AV898" s="246"/>
      <c r="AW898" s="245">
        <v>27608.780000000002</v>
      </c>
      <c r="AX898" s="245">
        <v>43082.400000000001</v>
      </c>
      <c r="AY898" s="245">
        <v>31341.919999999998</v>
      </c>
      <c r="AZ898" s="246"/>
      <c r="BA898" s="246"/>
      <c r="BB898" s="245">
        <v>39913.129999999997</v>
      </c>
      <c r="BC898" s="246"/>
      <c r="BD898" s="246"/>
      <c r="BE898" s="246"/>
      <c r="BF898" s="245">
        <v>21034.41</v>
      </c>
      <c r="BG898" s="246"/>
      <c r="BH898" s="246"/>
      <c r="BI898" s="246"/>
      <c r="BJ898" s="246"/>
      <c r="BK898" s="246"/>
      <c r="BL898" s="245">
        <v>90969.02</v>
      </c>
      <c r="BM898" s="247">
        <f t="shared" si="27"/>
        <v>253949.66000000003</v>
      </c>
      <c r="BN898" s="246"/>
      <c r="BO898" s="246"/>
      <c r="BP898" s="246"/>
      <c r="BQ898" s="246"/>
      <c r="BR898" s="246"/>
      <c r="BS898" s="246"/>
      <c r="BT898" s="256"/>
      <c r="BU898" s="245">
        <v>1194141.9299999995</v>
      </c>
      <c r="BV898" s="245">
        <v>8979.08</v>
      </c>
      <c r="BW898" s="246"/>
      <c r="BX898" s="246"/>
      <c r="BY898" s="247">
        <v>1203121.0099999995</v>
      </c>
      <c r="BZ898" s="245">
        <v>132414.14000000001</v>
      </c>
      <c r="CA898" s="245">
        <v>8034.24</v>
      </c>
      <c r="CB898" s="247">
        <v>140448.38</v>
      </c>
      <c r="CC898" s="256"/>
      <c r="CD898" s="256"/>
      <c r="CE898" s="247">
        <v>77616762.909999996</v>
      </c>
      <c r="CG898" s="225"/>
      <c r="CH898" s="225"/>
    </row>
    <row r="899" spans="2:86" ht="15" customHeight="1">
      <c r="B899" s="314"/>
      <c r="C899" s="315" t="s">
        <v>648</v>
      </c>
      <c r="D899" s="316"/>
      <c r="E899" s="197"/>
      <c r="F899" s="245">
        <v>8695731.8499999996</v>
      </c>
      <c r="G899" s="245">
        <v>10537125.470000001</v>
      </c>
      <c r="H899" s="246"/>
      <c r="I899" s="245">
        <v>2115.46</v>
      </c>
      <c r="J899" s="246"/>
      <c r="K899" s="246"/>
      <c r="L899" s="317">
        <v>19234972.780000001</v>
      </c>
      <c r="M899" s="317"/>
      <c r="N899" s="246"/>
      <c r="O899" s="245">
        <v>18000</v>
      </c>
      <c r="P899" s="319"/>
      <c r="Q899" s="319"/>
      <c r="R899" s="246"/>
      <c r="S899" s="246"/>
      <c r="T899" s="247">
        <v>18000</v>
      </c>
      <c r="U899" s="246"/>
      <c r="V899" s="245">
        <v>2391338.0599999996</v>
      </c>
      <c r="W899" s="245">
        <v>622439.04999999993</v>
      </c>
      <c r="X899" s="245">
        <v>489799.46</v>
      </c>
      <c r="Y899" s="245">
        <v>4040.8299999999995</v>
      </c>
      <c r="Z899" s="245">
        <v>435265.67</v>
      </c>
      <c r="AA899" s="246"/>
      <c r="AB899" s="245">
        <v>589915.04</v>
      </c>
      <c r="AC899" s="246"/>
      <c r="AD899" s="246"/>
      <c r="AE899" s="247">
        <v>4532798.1099999994</v>
      </c>
      <c r="AF899" s="246"/>
      <c r="AG899" s="246"/>
      <c r="AH899" s="246"/>
      <c r="AI899" s="246"/>
      <c r="AJ899" s="246"/>
      <c r="AK899" s="246"/>
      <c r="AL899" s="246"/>
      <c r="AM899" s="256"/>
      <c r="AN899" s="247">
        <f t="shared" si="26"/>
        <v>23785770.890000001</v>
      </c>
      <c r="AO899" s="246"/>
      <c r="AP899" s="246"/>
      <c r="AQ899" s="246"/>
      <c r="AR899" s="246"/>
      <c r="AS899" s="246"/>
      <c r="AT899" s="246"/>
      <c r="AU899" s="256"/>
      <c r="AV899" s="246"/>
      <c r="AW899" s="246"/>
      <c r="AX899" s="246"/>
      <c r="AY899" s="246"/>
      <c r="AZ899" s="246"/>
      <c r="BA899" s="246"/>
      <c r="BB899" s="245">
        <v>38363.689999999995</v>
      </c>
      <c r="BC899" s="246"/>
      <c r="BD899" s="246"/>
      <c r="BE899" s="246"/>
      <c r="BF899" s="246"/>
      <c r="BG899" s="246"/>
      <c r="BH899" s="246"/>
      <c r="BI899" s="246"/>
      <c r="BJ899" s="246"/>
      <c r="BK899" s="246"/>
      <c r="BL899" s="246"/>
      <c r="BM899" s="247">
        <f t="shared" si="27"/>
        <v>38363.689999999995</v>
      </c>
      <c r="BN899" s="246"/>
      <c r="BO899" s="246"/>
      <c r="BP899" s="246"/>
      <c r="BQ899" s="246"/>
      <c r="BR899" s="246"/>
      <c r="BS899" s="246"/>
      <c r="BT899" s="256"/>
      <c r="BU899" s="246"/>
      <c r="BV899" s="246"/>
      <c r="BW899" s="246"/>
      <c r="BX899" s="246"/>
      <c r="BY899" s="256"/>
      <c r="BZ899" s="246"/>
      <c r="CA899" s="246"/>
      <c r="CB899" s="256"/>
      <c r="CC899" s="247">
        <v>23785770.890000001</v>
      </c>
      <c r="CD899" s="247">
        <v>38363.689999999995</v>
      </c>
      <c r="CE899" s="247">
        <v>23824134.580000002</v>
      </c>
      <c r="CG899" s="225"/>
      <c r="CH899" s="225"/>
    </row>
    <row r="900" spans="2:86" ht="15" customHeight="1">
      <c r="B900" s="314"/>
      <c r="C900" s="315" t="s">
        <v>649</v>
      </c>
      <c r="D900" s="316"/>
      <c r="E900" s="197">
        <v>420604.06</v>
      </c>
      <c r="F900" s="245">
        <v>4243688.7200000007</v>
      </c>
      <c r="G900" s="245">
        <v>10559509.409999998</v>
      </c>
      <c r="H900" s="245">
        <v>332890.64</v>
      </c>
      <c r="I900" s="245">
        <v>888.77</v>
      </c>
      <c r="J900" s="245">
        <v>5919600.5999999996</v>
      </c>
      <c r="K900" s="246"/>
      <c r="L900" s="317">
        <v>21477182.199999996</v>
      </c>
      <c r="M900" s="317"/>
      <c r="N900" s="246"/>
      <c r="O900" s="245">
        <v>3075</v>
      </c>
      <c r="P900" s="319"/>
      <c r="Q900" s="319"/>
      <c r="R900" s="246"/>
      <c r="S900" s="246"/>
      <c r="T900" s="247">
        <v>3075</v>
      </c>
      <c r="U900" s="245">
        <v>7560933.8099999996</v>
      </c>
      <c r="V900" s="245">
        <v>17412189.330000002</v>
      </c>
      <c r="W900" s="245">
        <v>56590.590000000084</v>
      </c>
      <c r="X900" s="245">
        <v>63743.51999999996</v>
      </c>
      <c r="Y900" s="246"/>
      <c r="Z900" s="245">
        <v>40110.430000000051</v>
      </c>
      <c r="AA900" s="246"/>
      <c r="AB900" s="245">
        <v>210653.48</v>
      </c>
      <c r="AC900" s="245">
        <v>4872461.8499999996</v>
      </c>
      <c r="AD900" s="246"/>
      <c r="AE900" s="247">
        <v>30216683.009999998</v>
      </c>
      <c r="AF900" s="245">
        <v>169148.01</v>
      </c>
      <c r="AG900" s="245">
        <v>367384.75</v>
      </c>
      <c r="AH900" s="246"/>
      <c r="AI900" s="246"/>
      <c r="AJ900" s="246"/>
      <c r="AK900" s="246"/>
      <c r="AL900" s="246"/>
      <c r="AM900" s="247">
        <v>536532.76</v>
      </c>
      <c r="AN900" s="247">
        <f t="shared" si="26"/>
        <v>52233472.969999991</v>
      </c>
      <c r="AO900" s="246"/>
      <c r="AP900" s="246"/>
      <c r="AQ900" s="246"/>
      <c r="AR900" s="246"/>
      <c r="AS900" s="246"/>
      <c r="AT900" s="246"/>
      <c r="AU900" s="256"/>
      <c r="AV900" s="246"/>
      <c r="AW900" s="245">
        <v>27608.780000000002</v>
      </c>
      <c r="AX900" s="245">
        <v>43082.400000000001</v>
      </c>
      <c r="AY900" s="245">
        <v>31341.919999999998</v>
      </c>
      <c r="AZ900" s="246"/>
      <c r="BA900" s="246"/>
      <c r="BB900" s="245">
        <v>1549.4400000000023</v>
      </c>
      <c r="BC900" s="246"/>
      <c r="BD900" s="246"/>
      <c r="BE900" s="246"/>
      <c r="BF900" s="245">
        <v>21034.41</v>
      </c>
      <c r="BG900" s="246"/>
      <c r="BH900" s="246"/>
      <c r="BI900" s="246"/>
      <c r="BJ900" s="246"/>
      <c r="BK900" s="246"/>
      <c r="BL900" s="245">
        <v>90969.02</v>
      </c>
      <c r="BM900" s="247">
        <f t="shared" si="27"/>
        <v>215585.97000000003</v>
      </c>
      <c r="BN900" s="246"/>
      <c r="BO900" s="246"/>
      <c r="BP900" s="246"/>
      <c r="BQ900" s="246"/>
      <c r="BR900" s="246"/>
      <c r="BS900" s="246"/>
      <c r="BT900" s="256"/>
      <c r="BU900" s="245">
        <v>1194141.9299999995</v>
      </c>
      <c r="BV900" s="245">
        <v>8979.08</v>
      </c>
      <c r="BW900" s="246"/>
      <c r="BX900" s="246"/>
      <c r="BY900" s="247">
        <v>1203121.0099999995</v>
      </c>
      <c r="BZ900" s="245">
        <v>132414.14000000001</v>
      </c>
      <c r="CA900" s="245">
        <v>8034.24</v>
      </c>
      <c r="CB900" s="247">
        <v>140448.38</v>
      </c>
      <c r="CC900" s="256"/>
      <c r="CD900" s="256"/>
      <c r="CE900" s="247">
        <v>53792628.329999998</v>
      </c>
      <c r="CG900" s="225"/>
      <c r="CH900" s="225"/>
    </row>
    <row r="901" spans="2:86" ht="15" customHeight="1">
      <c r="B901" s="314" t="s">
        <v>330</v>
      </c>
      <c r="C901" s="315" t="s">
        <v>647</v>
      </c>
      <c r="D901" s="316"/>
      <c r="E901" s="197">
        <v>724682.84</v>
      </c>
      <c r="F901" s="246"/>
      <c r="G901" s="245">
        <v>48033326.050000004</v>
      </c>
      <c r="H901" s="245">
        <v>306673.03999999998</v>
      </c>
      <c r="I901" s="246"/>
      <c r="J901" s="245">
        <v>3763072.18</v>
      </c>
      <c r="K901" s="246"/>
      <c r="L901" s="317">
        <v>52827754.110000007</v>
      </c>
      <c r="M901" s="317"/>
      <c r="N901" s="246"/>
      <c r="O901" s="246"/>
      <c r="P901" s="318">
        <v>138407.96</v>
      </c>
      <c r="Q901" s="318"/>
      <c r="R901" s="245">
        <v>34323.160000000003</v>
      </c>
      <c r="S901" s="246"/>
      <c r="T901" s="247">
        <v>172731.12</v>
      </c>
      <c r="U901" s="245">
        <v>6524747.71</v>
      </c>
      <c r="V901" s="245">
        <v>31460637.890000001</v>
      </c>
      <c r="W901" s="245">
        <v>3890904.8599999994</v>
      </c>
      <c r="X901" s="245">
        <v>2321014.83</v>
      </c>
      <c r="Y901" s="245">
        <v>156483.37</v>
      </c>
      <c r="Z901" s="245">
        <v>2389971.4600000004</v>
      </c>
      <c r="AA901" s="245">
        <v>2947.15</v>
      </c>
      <c r="AB901" s="245">
        <v>449408.39</v>
      </c>
      <c r="AC901" s="245">
        <v>1262726.3900000001</v>
      </c>
      <c r="AD901" s="245">
        <v>97000</v>
      </c>
      <c r="AE901" s="247">
        <v>48555842.049999997</v>
      </c>
      <c r="AF901" s="245">
        <v>4001130.9600000004</v>
      </c>
      <c r="AG901" s="245">
        <v>641991.32999999996</v>
      </c>
      <c r="AH901" s="246"/>
      <c r="AI901" s="246"/>
      <c r="AJ901" s="246"/>
      <c r="AK901" s="246"/>
      <c r="AL901" s="246"/>
      <c r="AM901" s="247">
        <v>4643122.29</v>
      </c>
      <c r="AN901" s="247">
        <f t="shared" si="26"/>
        <v>106199449.57000001</v>
      </c>
      <c r="AO901" s="245">
        <v>247507.44000000003</v>
      </c>
      <c r="AP901" s="246"/>
      <c r="AQ901" s="246"/>
      <c r="AR901" s="246"/>
      <c r="AS901" s="246"/>
      <c r="AT901" s="246"/>
      <c r="AU901" s="247">
        <v>247507.44000000003</v>
      </c>
      <c r="AV901" s="246"/>
      <c r="AW901" s="245">
        <v>3688.4399999999991</v>
      </c>
      <c r="AX901" s="245">
        <v>76440.159999999974</v>
      </c>
      <c r="AY901" s="245">
        <v>158330.39000000001</v>
      </c>
      <c r="AZ901" s="246"/>
      <c r="BA901" s="246"/>
      <c r="BB901" s="245">
        <v>68434.67</v>
      </c>
      <c r="BC901" s="246"/>
      <c r="BD901" s="246"/>
      <c r="BE901" s="246"/>
      <c r="BF901" s="245">
        <v>100630.36</v>
      </c>
      <c r="BG901" s="246"/>
      <c r="BH901" s="246"/>
      <c r="BI901" s="246"/>
      <c r="BJ901" s="246"/>
      <c r="BK901" s="246"/>
      <c r="BL901" s="245">
        <v>470522.52</v>
      </c>
      <c r="BM901" s="247">
        <f t="shared" si="27"/>
        <v>878046.54</v>
      </c>
      <c r="BN901" s="246"/>
      <c r="BO901" s="246"/>
      <c r="BP901" s="246"/>
      <c r="BQ901" s="246"/>
      <c r="BR901" s="246"/>
      <c r="BS901" s="246"/>
      <c r="BT901" s="256"/>
      <c r="BU901" s="245">
        <v>4022545.4100000006</v>
      </c>
      <c r="BV901" s="245">
        <v>887.92</v>
      </c>
      <c r="BW901" s="246"/>
      <c r="BX901" s="246"/>
      <c r="BY901" s="247">
        <v>4023433.3300000005</v>
      </c>
      <c r="BZ901" s="245">
        <v>390173.00000000006</v>
      </c>
      <c r="CA901" s="245">
        <v>175213.49000000002</v>
      </c>
      <c r="CB901" s="247">
        <v>565386.49000000011</v>
      </c>
      <c r="CC901" s="256"/>
      <c r="CD901" s="256"/>
      <c r="CE901" s="247">
        <v>111913823.37000002</v>
      </c>
      <c r="CG901" s="225"/>
      <c r="CH901" s="225"/>
    </row>
    <row r="902" spans="2:86" ht="15" customHeight="1">
      <c r="B902" s="314"/>
      <c r="C902" s="315" t="s">
        <v>648</v>
      </c>
      <c r="D902" s="316"/>
      <c r="E902" s="197"/>
      <c r="F902" s="246"/>
      <c r="G902" s="245">
        <v>21312952.84</v>
      </c>
      <c r="H902" s="245">
        <v>31407.439999999999</v>
      </c>
      <c r="I902" s="246"/>
      <c r="J902" s="246"/>
      <c r="K902" s="246"/>
      <c r="L902" s="317">
        <v>21344360.280000001</v>
      </c>
      <c r="M902" s="317"/>
      <c r="N902" s="246"/>
      <c r="O902" s="246"/>
      <c r="P902" s="319"/>
      <c r="Q902" s="319"/>
      <c r="R902" s="246"/>
      <c r="S902" s="246"/>
      <c r="T902" s="256"/>
      <c r="U902" s="246"/>
      <c r="V902" s="245">
        <v>5282721.7000000011</v>
      </c>
      <c r="W902" s="245">
        <v>3467995.85</v>
      </c>
      <c r="X902" s="245">
        <v>1816708.91</v>
      </c>
      <c r="Y902" s="245">
        <v>136658.56</v>
      </c>
      <c r="Z902" s="245">
        <v>2047619.2000000002</v>
      </c>
      <c r="AA902" s="245">
        <v>2947.15</v>
      </c>
      <c r="AB902" s="245">
        <v>151447.25000000003</v>
      </c>
      <c r="AC902" s="246"/>
      <c r="AD902" s="246"/>
      <c r="AE902" s="247">
        <v>12906098.620000003</v>
      </c>
      <c r="AF902" s="246"/>
      <c r="AG902" s="246"/>
      <c r="AH902" s="246"/>
      <c r="AI902" s="246"/>
      <c r="AJ902" s="246"/>
      <c r="AK902" s="246"/>
      <c r="AL902" s="246"/>
      <c r="AM902" s="256"/>
      <c r="AN902" s="247">
        <f t="shared" si="26"/>
        <v>34250458.900000006</v>
      </c>
      <c r="AO902" s="246"/>
      <c r="AP902" s="246"/>
      <c r="AQ902" s="246"/>
      <c r="AR902" s="246"/>
      <c r="AS902" s="246"/>
      <c r="AT902" s="246"/>
      <c r="AU902" s="256"/>
      <c r="AV902" s="246"/>
      <c r="AW902" s="246"/>
      <c r="AX902" s="246"/>
      <c r="AY902" s="246"/>
      <c r="AZ902" s="246"/>
      <c r="BA902" s="246"/>
      <c r="BB902" s="245">
        <v>49869.79</v>
      </c>
      <c r="BC902" s="246"/>
      <c r="BD902" s="246"/>
      <c r="BE902" s="246"/>
      <c r="BF902" s="246"/>
      <c r="BG902" s="246"/>
      <c r="BH902" s="246"/>
      <c r="BI902" s="246"/>
      <c r="BJ902" s="246"/>
      <c r="BK902" s="246"/>
      <c r="BL902" s="246"/>
      <c r="BM902" s="247">
        <f t="shared" si="27"/>
        <v>49869.79</v>
      </c>
      <c r="BN902" s="246"/>
      <c r="BO902" s="246"/>
      <c r="BP902" s="246"/>
      <c r="BQ902" s="246"/>
      <c r="BR902" s="246"/>
      <c r="BS902" s="246"/>
      <c r="BT902" s="256"/>
      <c r="BU902" s="246"/>
      <c r="BV902" s="246"/>
      <c r="BW902" s="246"/>
      <c r="BX902" s="246"/>
      <c r="BY902" s="256"/>
      <c r="BZ902" s="246"/>
      <c r="CA902" s="246"/>
      <c r="CB902" s="256"/>
      <c r="CC902" s="247">
        <v>34250458.900000006</v>
      </c>
      <c r="CD902" s="247">
        <v>49869.79</v>
      </c>
      <c r="CE902" s="247">
        <v>34300328.690000005</v>
      </c>
      <c r="CG902" s="225"/>
      <c r="CH902" s="225"/>
    </row>
    <row r="903" spans="2:86" ht="15" customHeight="1">
      <c r="B903" s="314"/>
      <c r="C903" s="315" t="s">
        <v>649</v>
      </c>
      <c r="D903" s="316"/>
      <c r="E903" s="197">
        <v>724682.84</v>
      </c>
      <c r="F903" s="246"/>
      <c r="G903" s="245">
        <v>26720373.210000005</v>
      </c>
      <c r="H903" s="245">
        <v>275265.59999999998</v>
      </c>
      <c r="I903" s="246"/>
      <c r="J903" s="245">
        <v>3763072.18</v>
      </c>
      <c r="K903" s="246"/>
      <c r="L903" s="317">
        <v>31483393.830000006</v>
      </c>
      <c r="M903" s="317"/>
      <c r="N903" s="246"/>
      <c r="O903" s="246"/>
      <c r="P903" s="318">
        <v>138407.96</v>
      </c>
      <c r="Q903" s="318"/>
      <c r="R903" s="245">
        <v>34323.160000000003</v>
      </c>
      <c r="S903" s="246"/>
      <c r="T903" s="247">
        <v>172731.12</v>
      </c>
      <c r="U903" s="245">
        <v>6524747.71</v>
      </c>
      <c r="V903" s="245">
        <v>26177916.189999998</v>
      </c>
      <c r="W903" s="245">
        <v>422909.00999999931</v>
      </c>
      <c r="X903" s="245">
        <v>504305.91999999993</v>
      </c>
      <c r="Y903" s="245">
        <v>19824.809999999998</v>
      </c>
      <c r="Z903" s="245">
        <v>342352.26000000024</v>
      </c>
      <c r="AA903" s="246"/>
      <c r="AB903" s="245">
        <v>297961.14</v>
      </c>
      <c r="AC903" s="245">
        <v>1262726.3900000001</v>
      </c>
      <c r="AD903" s="245">
        <v>97000</v>
      </c>
      <c r="AE903" s="247">
        <v>35649743.429999992</v>
      </c>
      <c r="AF903" s="245">
        <v>4001130.9600000004</v>
      </c>
      <c r="AG903" s="245">
        <v>641991.32999999996</v>
      </c>
      <c r="AH903" s="246"/>
      <c r="AI903" s="246"/>
      <c r="AJ903" s="246"/>
      <c r="AK903" s="246"/>
      <c r="AL903" s="246"/>
      <c r="AM903" s="247">
        <v>4643122.29</v>
      </c>
      <c r="AN903" s="247">
        <f t="shared" si="26"/>
        <v>71948990.670000002</v>
      </c>
      <c r="AO903" s="245">
        <v>247507.44000000003</v>
      </c>
      <c r="AP903" s="246"/>
      <c r="AQ903" s="246"/>
      <c r="AR903" s="246"/>
      <c r="AS903" s="246"/>
      <c r="AT903" s="246"/>
      <c r="AU903" s="247">
        <v>247507.44000000003</v>
      </c>
      <c r="AV903" s="246"/>
      <c r="AW903" s="245">
        <v>3688.4399999999991</v>
      </c>
      <c r="AX903" s="245">
        <v>76440.159999999974</v>
      </c>
      <c r="AY903" s="245">
        <v>158330.39000000001</v>
      </c>
      <c r="AZ903" s="246"/>
      <c r="BA903" s="246"/>
      <c r="BB903" s="245">
        <v>18564.879999999997</v>
      </c>
      <c r="BC903" s="246"/>
      <c r="BD903" s="246"/>
      <c r="BE903" s="246"/>
      <c r="BF903" s="245">
        <v>100630.36</v>
      </c>
      <c r="BG903" s="246"/>
      <c r="BH903" s="246"/>
      <c r="BI903" s="246"/>
      <c r="BJ903" s="246"/>
      <c r="BK903" s="246"/>
      <c r="BL903" s="245">
        <v>470522.52</v>
      </c>
      <c r="BM903" s="247">
        <f t="shared" si="27"/>
        <v>828176.75</v>
      </c>
      <c r="BN903" s="246"/>
      <c r="BO903" s="246"/>
      <c r="BP903" s="246"/>
      <c r="BQ903" s="246"/>
      <c r="BR903" s="246"/>
      <c r="BS903" s="246"/>
      <c r="BT903" s="256"/>
      <c r="BU903" s="245">
        <v>4022545.4100000006</v>
      </c>
      <c r="BV903" s="245">
        <v>887.92</v>
      </c>
      <c r="BW903" s="246"/>
      <c r="BX903" s="246"/>
      <c r="BY903" s="247">
        <v>4023433.3300000005</v>
      </c>
      <c r="BZ903" s="245">
        <v>390173.00000000006</v>
      </c>
      <c r="CA903" s="245">
        <v>175213.49000000002</v>
      </c>
      <c r="CB903" s="247">
        <v>565386.49000000011</v>
      </c>
      <c r="CC903" s="256"/>
      <c r="CD903" s="256"/>
      <c r="CE903" s="247">
        <v>77613494.680000007</v>
      </c>
      <c r="CG903" s="225"/>
      <c r="CH903" s="225"/>
    </row>
    <row r="904" spans="2:86" ht="15" customHeight="1">
      <c r="B904" s="314" t="s">
        <v>332</v>
      </c>
      <c r="C904" s="315" t="s">
        <v>647</v>
      </c>
      <c r="D904" s="316"/>
      <c r="E904" s="197">
        <v>7793818.7400000002</v>
      </c>
      <c r="F904" s="245">
        <v>823558.6</v>
      </c>
      <c r="G904" s="245">
        <v>56630393.099999994</v>
      </c>
      <c r="H904" s="245">
        <v>31320.959999999999</v>
      </c>
      <c r="I904" s="245">
        <v>235403.55</v>
      </c>
      <c r="J904" s="245">
        <v>1594771.18</v>
      </c>
      <c r="K904" s="246"/>
      <c r="L904" s="317">
        <v>67109266.129999995</v>
      </c>
      <c r="M904" s="317"/>
      <c r="N904" s="246"/>
      <c r="O904" s="246"/>
      <c r="P904" s="318">
        <v>549513.63</v>
      </c>
      <c r="Q904" s="318"/>
      <c r="R904" s="245">
        <v>41401.800000000003</v>
      </c>
      <c r="S904" s="246"/>
      <c r="T904" s="247">
        <v>590915.43000000005</v>
      </c>
      <c r="U904" s="245">
        <v>22133486.630000003</v>
      </c>
      <c r="V904" s="245">
        <v>88199563.609999985</v>
      </c>
      <c r="W904" s="245">
        <v>4205843.18</v>
      </c>
      <c r="X904" s="245">
        <v>1235634.1100000001</v>
      </c>
      <c r="Y904" s="245">
        <v>433622.83</v>
      </c>
      <c r="Z904" s="245">
        <v>3540710.02</v>
      </c>
      <c r="AA904" s="246"/>
      <c r="AB904" s="245">
        <v>1091535.77</v>
      </c>
      <c r="AC904" s="245">
        <v>976721.04</v>
      </c>
      <c r="AD904" s="246"/>
      <c r="AE904" s="247">
        <v>121817117.18999998</v>
      </c>
      <c r="AF904" s="245">
        <v>35273319.359999999</v>
      </c>
      <c r="AG904" s="245">
        <v>1349521.82</v>
      </c>
      <c r="AH904" s="246"/>
      <c r="AI904" s="246"/>
      <c r="AJ904" s="245">
        <v>2963.08</v>
      </c>
      <c r="AK904" s="246"/>
      <c r="AL904" s="246"/>
      <c r="AM904" s="247">
        <v>36625804.259999998</v>
      </c>
      <c r="AN904" s="247">
        <f t="shared" si="26"/>
        <v>226143103.00999999</v>
      </c>
      <c r="AO904" s="245">
        <v>88846.910000000018</v>
      </c>
      <c r="AP904" s="246"/>
      <c r="AQ904" s="246"/>
      <c r="AR904" s="246"/>
      <c r="AS904" s="245">
        <v>52446.189999999995</v>
      </c>
      <c r="AT904" s="246"/>
      <c r="AU904" s="247">
        <v>141293.1</v>
      </c>
      <c r="AV904" s="246"/>
      <c r="AW904" s="245">
        <v>6935.2899999999991</v>
      </c>
      <c r="AX904" s="245">
        <v>3.5527136788005009E-15</v>
      </c>
      <c r="AY904" s="245">
        <v>79733.66</v>
      </c>
      <c r="AZ904" s="246"/>
      <c r="BA904" s="246"/>
      <c r="BB904" s="245">
        <v>262308.56</v>
      </c>
      <c r="BC904" s="246"/>
      <c r="BD904" s="246"/>
      <c r="BE904" s="246"/>
      <c r="BF904" s="245">
        <v>67859.3</v>
      </c>
      <c r="BG904" s="246"/>
      <c r="BH904" s="246"/>
      <c r="BI904" s="246"/>
      <c r="BJ904" s="246"/>
      <c r="BK904" s="246"/>
      <c r="BL904" s="245">
        <v>283579.22999999992</v>
      </c>
      <c r="BM904" s="247">
        <f t="shared" si="27"/>
        <v>700416.03999999992</v>
      </c>
      <c r="BN904" s="246"/>
      <c r="BO904" s="246"/>
      <c r="BP904" s="246"/>
      <c r="BQ904" s="246"/>
      <c r="BR904" s="246"/>
      <c r="BS904" s="246"/>
      <c r="BT904" s="256"/>
      <c r="BU904" s="245">
        <v>5497898.0499999998</v>
      </c>
      <c r="BV904" s="245">
        <v>1999.91</v>
      </c>
      <c r="BW904" s="246"/>
      <c r="BX904" s="246"/>
      <c r="BY904" s="247">
        <v>5499897.96</v>
      </c>
      <c r="BZ904" s="245">
        <v>7789304.7200000007</v>
      </c>
      <c r="CA904" s="245">
        <v>38153.01999999999</v>
      </c>
      <c r="CB904" s="247">
        <v>7827457.7400000002</v>
      </c>
      <c r="CC904" s="256"/>
      <c r="CD904" s="256"/>
      <c r="CE904" s="247">
        <v>240312167.84999996</v>
      </c>
      <c r="CG904" s="225"/>
      <c r="CH904" s="225"/>
    </row>
    <row r="905" spans="2:86" ht="15" customHeight="1">
      <c r="B905" s="314"/>
      <c r="C905" s="315" t="s">
        <v>648</v>
      </c>
      <c r="D905" s="316"/>
      <c r="E905" s="197"/>
      <c r="F905" s="245">
        <v>232380.15</v>
      </c>
      <c r="G905" s="245">
        <v>25405891.240000002</v>
      </c>
      <c r="H905" s="246"/>
      <c r="I905" s="246"/>
      <c r="J905" s="246"/>
      <c r="K905" s="246"/>
      <c r="L905" s="317">
        <v>25638271.390000001</v>
      </c>
      <c r="M905" s="317"/>
      <c r="N905" s="246"/>
      <c r="O905" s="246"/>
      <c r="P905" s="318">
        <v>420063.52</v>
      </c>
      <c r="Q905" s="318"/>
      <c r="R905" s="246"/>
      <c r="S905" s="246"/>
      <c r="T905" s="247">
        <v>420063.52</v>
      </c>
      <c r="U905" s="246"/>
      <c r="V905" s="245">
        <v>18541835.390000001</v>
      </c>
      <c r="W905" s="245">
        <v>3080542.03</v>
      </c>
      <c r="X905" s="245">
        <v>984370.77</v>
      </c>
      <c r="Y905" s="245">
        <v>307506.86000000004</v>
      </c>
      <c r="Z905" s="245">
        <v>3175903.22</v>
      </c>
      <c r="AA905" s="246"/>
      <c r="AB905" s="245">
        <v>708232.84</v>
      </c>
      <c r="AC905" s="246"/>
      <c r="AD905" s="246"/>
      <c r="AE905" s="247">
        <v>26798391.109999999</v>
      </c>
      <c r="AF905" s="246"/>
      <c r="AG905" s="246"/>
      <c r="AH905" s="246"/>
      <c r="AI905" s="246"/>
      <c r="AJ905" s="246"/>
      <c r="AK905" s="246"/>
      <c r="AL905" s="246"/>
      <c r="AM905" s="256"/>
      <c r="AN905" s="247">
        <f t="shared" si="26"/>
        <v>52856726.019999996</v>
      </c>
      <c r="AO905" s="246"/>
      <c r="AP905" s="246"/>
      <c r="AQ905" s="246"/>
      <c r="AR905" s="246"/>
      <c r="AS905" s="246"/>
      <c r="AT905" s="246"/>
      <c r="AU905" s="256"/>
      <c r="AV905" s="246"/>
      <c r="AW905" s="246"/>
      <c r="AX905" s="246"/>
      <c r="AY905" s="246"/>
      <c r="AZ905" s="246"/>
      <c r="BA905" s="246"/>
      <c r="BB905" s="245">
        <v>232565.99000000002</v>
      </c>
      <c r="BC905" s="246"/>
      <c r="BD905" s="246"/>
      <c r="BE905" s="246"/>
      <c r="BF905" s="246"/>
      <c r="BG905" s="246"/>
      <c r="BH905" s="246"/>
      <c r="BI905" s="246"/>
      <c r="BJ905" s="246"/>
      <c r="BK905" s="246"/>
      <c r="BL905" s="246"/>
      <c r="BM905" s="247">
        <f t="shared" si="27"/>
        <v>232565.99000000002</v>
      </c>
      <c r="BN905" s="246"/>
      <c r="BO905" s="246"/>
      <c r="BP905" s="246"/>
      <c r="BQ905" s="246"/>
      <c r="BR905" s="246"/>
      <c r="BS905" s="246"/>
      <c r="BT905" s="256"/>
      <c r="BU905" s="246"/>
      <c r="BV905" s="246"/>
      <c r="BW905" s="246"/>
      <c r="BX905" s="246"/>
      <c r="BY905" s="256"/>
      <c r="BZ905" s="246"/>
      <c r="CA905" s="246"/>
      <c r="CB905" s="256"/>
      <c r="CC905" s="247">
        <v>52856726.020000011</v>
      </c>
      <c r="CD905" s="247">
        <v>232565.99000000002</v>
      </c>
      <c r="CE905" s="247">
        <v>53089292.009999998</v>
      </c>
      <c r="CG905" s="225"/>
      <c r="CH905" s="225"/>
    </row>
    <row r="906" spans="2:86" ht="15" customHeight="1">
      <c r="B906" s="314"/>
      <c r="C906" s="315" t="s">
        <v>649</v>
      </c>
      <c r="D906" s="316"/>
      <c r="E906" s="197">
        <v>7793818.7400000002</v>
      </c>
      <c r="F906" s="245">
        <v>591178.44999999995</v>
      </c>
      <c r="G906" s="245">
        <v>31224501.859999992</v>
      </c>
      <c r="H906" s="245">
        <v>31320.959999999999</v>
      </c>
      <c r="I906" s="245">
        <v>235403.55</v>
      </c>
      <c r="J906" s="245">
        <v>1594771.18</v>
      </c>
      <c r="K906" s="246"/>
      <c r="L906" s="317">
        <v>41470994.739999995</v>
      </c>
      <c r="M906" s="317"/>
      <c r="N906" s="246"/>
      <c r="O906" s="246"/>
      <c r="P906" s="318">
        <v>129450.10999999999</v>
      </c>
      <c r="Q906" s="318"/>
      <c r="R906" s="245">
        <v>41401.800000000003</v>
      </c>
      <c r="S906" s="246"/>
      <c r="T906" s="247">
        <v>170851.91000000003</v>
      </c>
      <c r="U906" s="245">
        <v>22133486.630000003</v>
      </c>
      <c r="V906" s="245">
        <v>69657728.219999984</v>
      </c>
      <c r="W906" s="245">
        <v>1125301.1499999999</v>
      </c>
      <c r="X906" s="245">
        <v>251263.34000000008</v>
      </c>
      <c r="Y906" s="245">
        <v>126115.96999999997</v>
      </c>
      <c r="Z906" s="245">
        <v>364806.79999999981</v>
      </c>
      <c r="AA906" s="246"/>
      <c r="AB906" s="245">
        <v>383302.93000000005</v>
      </c>
      <c r="AC906" s="245">
        <v>976721.04</v>
      </c>
      <c r="AD906" s="246"/>
      <c r="AE906" s="247">
        <v>95018726.079999983</v>
      </c>
      <c r="AF906" s="245">
        <v>35273319.359999999</v>
      </c>
      <c r="AG906" s="245">
        <v>1349521.82</v>
      </c>
      <c r="AH906" s="246"/>
      <c r="AI906" s="246"/>
      <c r="AJ906" s="245">
        <v>2963.08</v>
      </c>
      <c r="AK906" s="246"/>
      <c r="AL906" s="246"/>
      <c r="AM906" s="247">
        <v>36625804.259999998</v>
      </c>
      <c r="AN906" s="247">
        <f t="shared" ref="AN906:AN933" si="28">+L906+T906+AE906+AM906</f>
        <v>173286376.98999995</v>
      </c>
      <c r="AO906" s="245">
        <v>88846.910000000018</v>
      </c>
      <c r="AP906" s="246"/>
      <c r="AQ906" s="246"/>
      <c r="AR906" s="246"/>
      <c r="AS906" s="245">
        <v>52446.189999999995</v>
      </c>
      <c r="AT906" s="246"/>
      <c r="AU906" s="247">
        <v>141293.1</v>
      </c>
      <c r="AV906" s="246"/>
      <c r="AW906" s="245">
        <v>6935.2899999999991</v>
      </c>
      <c r="AX906" s="245">
        <v>3.5527136788005009E-15</v>
      </c>
      <c r="AY906" s="245">
        <v>79733.66</v>
      </c>
      <c r="AZ906" s="246"/>
      <c r="BA906" s="246"/>
      <c r="BB906" s="245">
        <v>29742.569999999978</v>
      </c>
      <c r="BC906" s="246"/>
      <c r="BD906" s="246"/>
      <c r="BE906" s="246"/>
      <c r="BF906" s="245">
        <v>67859.3</v>
      </c>
      <c r="BG906" s="246"/>
      <c r="BH906" s="246"/>
      <c r="BI906" s="246"/>
      <c r="BJ906" s="246"/>
      <c r="BK906" s="246"/>
      <c r="BL906" s="245">
        <v>283579.22999999992</v>
      </c>
      <c r="BM906" s="247">
        <f t="shared" ref="BM906:BM933" si="29">SUM(AV906:BL906)</f>
        <v>467850.04999999993</v>
      </c>
      <c r="BN906" s="246"/>
      <c r="BO906" s="246"/>
      <c r="BP906" s="246"/>
      <c r="BQ906" s="246"/>
      <c r="BR906" s="246"/>
      <c r="BS906" s="246"/>
      <c r="BT906" s="256"/>
      <c r="BU906" s="245">
        <v>5497898.0499999998</v>
      </c>
      <c r="BV906" s="245">
        <v>1999.91</v>
      </c>
      <c r="BW906" s="246"/>
      <c r="BX906" s="246"/>
      <c r="BY906" s="247">
        <v>5499897.96</v>
      </c>
      <c r="BZ906" s="245">
        <v>7789304.7200000007</v>
      </c>
      <c r="CA906" s="245">
        <v>38153.01999999999</v>
      </c>
      <c r="CB906" s="247">
        <v>7827457.7400000002</v>
      </c>
      <c r="CC906" s="256"/>
      <c r="CD906" s="256"/>
      <c r="CE906" s="247">
        <v>187222875.83999997</v>
      </c>
      <c r="CG906" s="225"/>
      <c r="CH906" s="225"/>
    </row>
    <row r="907" spans="2:86" ht="15" customHeight="1">
      <c r="B907" s="314" t="s">
        <v>333</v>
      </c>
      <c r="C907" s="315" t="s">
        <v>647</v>
      </c>
      <c r="D907" s="316"/>
      <c r="E907" s="197">
        <v>2606532.36</v>
      </c>
      <c r="F907" s="246"/>
      <c r="G907" s="245">
        <v>47636496.869999997</v>
      </c>
      <c r="H907" s="245">
        <v>67377.86</v>
      </c>
      <c r="I907" s="245">
        <v>1235930.27</v>
      </c>
      <c r="J907" s="245">
        <v>151056.55000000005</v>
      </c>
      <c r="K907" s="246"/>
      <c r="L907" s="317">
        <v>51697393.909999996</v>
      </c>
      <c r="M907" s="317"/>
      <c r="N907" s="245">
        <v>99366.33</v>
      </c>
      <c r="O907" s="245">
        <v>1991744.5</v>
      </c>
      <c r="P907" s="318">
        <v>1096791.0399999998</v>
      </c>
      <c r="Q907" s="318"/>
      <c r="R907" s="245">
        <v>38080.800000000003</v>
      </c>
      <c r="S907" s="246"/>
      <c r="T907" s="247">
        <v>3225982.67</v>
      </c>
      <c r="U907" s="245">
        <v>23273812.039999999</v>
      </c>
      <c r="V907" s="245">
        <v>76768824.450000003</v>
      </c>
      <c r="W907" s="245">
        <v>2189867.13</v>
      </c>
      <c r="X907" s="245">
        <v>2214561.17</v>
      </c>
      <c r="Y907" s="245">
        <v>156288.05000000002</v>
      </c>
      <c r="Z907" s="245">
        <v>2437449.09</v>
      </c>
      <c r="AA907" s="246"/>
      <c r="AB907" s="245">
        <v>2025493.0499999998</v>
      </c>
      <c r="AC907" s="245">
        <v>54852.07</v>
      </c>
      <c r="AD907" s="246"/>
      <c r="AE907" s="247">
        <v>109121147.05</v>
      </c>
      <c r="AF907" s="245">
        <v>46240173.68</v>
      </c>
      <c r="AG907" s="245">
        <v>817199.48</v>
      </c>
      <c r="AH907" s="246"/>
      <c r="AI907" s="246"/>
      <c r="AJ907" s="246"/>
      <c r="AK907" s="246"/>
      <c r="AL907" s="246"/>
      <c r="AM907" s="247">
        <v>47057373.159999996</v>
      </c>
      <c r="AN907" s="247">
        <f t="shared" si="28"/>
        <v>211101896.78999999</v>
      </c>
      <c r="AO907" s="245">
        <v>250709.31</v>
      </c>
      <c r="AP907" s="246"/>
      <c r="AQ907" s="246"/>
      <c r="AR907" s="246"/>
      <c r="AS907" s="246"/>
      <c r="AT907" s="246"/>
      <c r="AU907" s="247">
        <v>250709.31</v>
      </c>
      <c r="AV907" s="246"/>
      <c r="AW907" s="246"/>
      <c r="AX907" s="245">
        <v>993335.21</v>
      </c>
      <c r="AY907" s="245">
        <v>1587565.1400000006</v>
      </c>
      <c r="AZ907" s="246"/>
      <c r="BA907" s="246"/>
      <c r="BB907" s="245">
        <v>539557.87000000011</v>
      </c>
      <c r="BC907" s="246"/>
      <c r="BD907" s="246"/>
      <c r="BE907" s="246"/>
      <c r="BF907" s="245">
        <v>11054.810000000001</v>
      </c>
      <c r="BG907" s="246"/>
      <c r="BH907" s="245">
        <v>1.8189894035458565E-12</v>
      </c>
      <c r="BI907" s="245">
        <v>9.0949470177292824E-13</v>
      </c>
      <c r="BJ907" s="246"/>
      <c r="BK907" s="246"/>
      <c r="BL907" s="245">
        <v>8833430.9899999984</v>
      </c>
      <c r="BM907" s="247">
        <f t="shared" si="29"/>
        <v>11964944.02</v>
      </c>
      <c r="BN907" s="246"/>
      <c r="BO907" s="246"/>
      <c r="BP907" s="246"/>
      <c r="BQ907" s="246"/>
      <c r="BR907" s="246"/>
      <c r="BS907" s="246"/>
      <c r="BT907" s="256"/>
      <c r="BU907" s="245">
        <v>2794239.84</v>
      </c>
      <c r="BV907" s="245">
        <v>3901.6000000000013</v>
      </c>
      <c r="BW907" s="246"/>
      <c r="BX907" s="246"/>
      <c r="BY907" s="247">
        <v>2798141.4399999999</v>
      </c>
      <c r="BZ907" s="245">
        <v>221228.78</v>
      </c>
      <c r="CA907" s="245">
        <v>11514.46</v>
      </c>
      <c r="CB907" s="247">
        <v>232743.24</v>
      </c>
      <c r="CC907" s="256"/>
      <c r="CD907" s="256"/>
      <c r="CE907" s="247">
        <v>226348434.79999998</v>
      </c>
      <c r="CG907" s="225"/>
      <c r="CH907" s="225"/>
    </row>
    <row r="908" spans="2:86" ht="15" customHeight="1">
      <c r="B908" s="314"/>
      <c r="C908" s="315" t="s">
        <v>648</v>
      </c>
      <c r="D908" s="316"/>
      <c r="E908" s="197"/>
      <c r="F908" s="246"/>
      <c r="G908" s="245">
        <v>13539910.379999999</v>
      </c>
      <c r="H908" s="245">
        <v>2257.15</v>
      </c>
      <c r="I908" s="246"/>
      <c r="J908" s="246"/>
      <c r="K908" s="246"/>
      <c r="L908" s="317">
        <v>13542167.529999999</v>
      </c>
      <c r="M908" s="317"/>
      <c r="N908" s="245">
        <v>99366.33</v>
      </c>
      <c r="O908" s="245">
        <v>1971371.62</v>
      </c>
      <c r="P908" s="318">
        <v>915624.42</v>
      </c>
      <c r="Q908" s="318"/>
      <c r="R908" s="246"/>
      <c r="S908" s="246"/>
      <c r="T908" s="247">
        <v>2986362.37</v>
      </c>
      <c r="U908" s="246"/>
      <c r="V908" s="245">
        <v>8262645.6500000004</v>
      </c>
      <c r="W908" s="245">
        <v>1912244.5099999998</v>
      </c>
      <c r="X908" s="245">
        <v>1907345.27</v>
      </c>
      <c r="Y908" s="245">
        <v>148010.24000000002</v>
      </c>
      <c r="Z908" s="245">
        <v>2326624.0699999998</v>
      </c>
      <c r="AA908" s="246"/>
      <c r="AB908" s="245">
        <v>1744452.2200000002</v>
      </c>
      <c r="AC908" s="246"/>
      <c r="AD908" s="246"/>
      <c r="AE908" s="247">
        <v>16301321.960000001</v>
      </c>
      <c r="AF908" s="246"/>
      <c r="AG908" s="246"/>
      <c r="AH908" s="246"/>
      <c r="AI908" s="246"/>
      <c r="AJ908" s="246"/>
      <c r="AK908" s="246"/>
      <c r="AL908" s="246"/>
      <c r="AM908" s="256"/>
      <c r="AN908" s="247">
        <f t="shared" si="28"/>
        <v>32829851.859999999</v>
      </c>
      <c r="AO908" s="246"/>
      <c r="AP908" s="246"/>
      <c r="AQ908" s="246"/>
      <c r="AR908" s="246"/>
      <c r="AS908" s="246"/>
      <c r="AT908" s="246"/>
      <c r="AU908" s="256"/>
      <c r="AV908" s="246"/>
      <c r="AW908" s="246"/>
      <c r="AX908" s="246"/>
      <c r="AY908" s="246"/>
      <c r="AZ908" s="246"/>
      <c r="BA908" s="246"/>
      <c r="BB908" s="245">
        <v>497675.24</v>
      </c>
      <c r="BC908" s="246"/>
      <c r="BD908" s="246"/>
      <c r="BE908" s="246"/>
      <c r="BF908" s="246"/>
      <c r="BG908" s="246"/>
      <c r="BH908" s="246"/>
      <c r="BI908" s="246"/>
      <c r="BJ908" s="246"/>
      <c r="BK908" s="246"/>
      <c r="BL908" s="246"/>
      <c r="BM908" s="247">
        <f t="shared" si="29"/>
        <v>497675.24</v>
      </c>
      <c r="BN908" s="246"/>
      <c r="BO908" s="246"/>
      <c r="BP908" s="246"/>
      <c r="BQ908" s="246"/>
      <c r="BR908" s="246"/>
      <c r="BS908" s="246"/>
      <c r="BT908" s="256"/>
      <c r="BU908" s="246"/>
      <c r="BV908" s="246"/>
      <c r="BW908" s="246"/>
      <c r="BX908" s="246"/>
      <c r="BY908" s="256"/>
      <c r="BZ908" s="246"/>
      <c r="CA908" s="246"/>
      <c r="CB908" s="256"/>
      <c r="CC908" s="247">
        <v>32829851.859999996</v>
      </c>
      <c r="CD908" s="247">
        <v>497675.24</v>
      </c>
      <c r="CE908" s="247">
        <v>33327527.100000001</v>
      </c>
      <c r="CG908" s="225"/>
      <c r="CH908" s="225"/>
    </row>
    <row r="909" spans="2:86" ht="15" customHeight="1">
      <c r="B909" s="314"/>
      <c r="C909" s="315" t="s">
        <v>649</v>
      </c>
      <c r="D909" s="316"/>
      <c r="E909" s="197">
        <v>2606532.36</v>
      </c>
      <c r="F909" s="246"/>
      <c r="G909" s="245">
        <v>34096586.489999995</v>
      </c>
      <c r="H909" s="245">
        <v>65120.71</v>
      </c>
      <c r="I909" s="245">
        <v>1235930.27</v>
      </c>
      <c r="J909" s="245">
        <v>151056.55000000005</v>
      </c>
      <c r="K909" s="246"/>
      <c r="L909" s="317">
        <v>38155226.379999995</v>
      </c>
      <c r="M909" s="317"/>
      <c r="N909" s="246"/>
      <c r="O909" s="245">
        <v>20372.880000000121</v>
      </c>
      <c r="P909" s="318">
        <v>181166.61999999976</v>
      </c>
      <c r="Q909" s="318"/>
      <c r="R909" s="245">
        <v>38080.800000000003</v>
      </c>
      <c r="S909" s="246"/>
      <c r="T909" s="247">
        <v>239620.29999999981</v>
      </c>
      <c r="U909" s="245">
        <v>23273812.039999999</v>
      </c>
      <c r="V909" s="245">
        <v>68506178.799999997</v>
      </c>
      <c r="W909" s="245">
        <v>277622.62000000011</v>
      </c>
      <c r="X909" s="245">
        <v>307215.89999999991</v>
      </c>
      <c r="Y909" s="245">
        <v>8277.8099999999977</v>
      </c>
      <c r="Z909" s="245">
        <v>110825.02000000002</v>
      </c>
      <c r="AA909" s="246"/>
      <c r="AB909" s="245">
        <v>281040.82999999961</v>
      </c>
      <c r="AC909" s="245">
        <v>54852.07</v>
      </c>
      <c r="AD909" s="246"/>
      <c r="AE909" s="247">
        <v>92819825.090000004</v>
      </c>
      <c r="AF909" s="245">
        <v>46240173.68</v>
      </c>
      <c r="AG909" s="245">
        <v>817199.48</v>
      </c>
      <c r="AH909" s="246"/>
      <c r="AI909" s="246"/>
      <c r="AJ909" s="246"/>
      <c r="AK909" s="246"/>
      <c r="AL909" s="246"/>
      <c r="AM909" s="247">
        <v>47057373.159999996</v>
      </c>
      <c r="AN909" s="247">
        <f t="shared" si="28"/>
        <v>178272044.93000001</v>
      </c>
      <c r="AO909" s="245">
        <v>250709.31</v>
      </c>
      <c r="AP909" s="246"/>
      <c r="AQ909" s="246"/>
      <c r="AR909" s="246"/>
      <c r="AS909" s="246"/>
      <c r="AT909" s="246"/>
      <c r="AU909" s="247">
        <v>250709.31</v>
      </c>
      <c r="AV909" s="246"/>
      <c r="AW909" s="246"/>
      <c r="AX909" s="245">
        <v>993335.21</v>
      </c>
      <c r="AY909" s="245">
        <v>1587565.1400000006</v>
      </c>
      <c r="AZ909" s="246"/>
      <c r="BA909" s="246"/>
      <c r="BB909" s="245">
        <v>41882.630000000121</v>
      </c>
      <c r="BC909" s="246"/>
      <c r="BD909" s="246"/>
      <c r="BE909" s="246"/>
      <c r="BF909" s="245">
        <v>11054.810000000001</v>
      </c>
      <c r="BG909" s="246"/>
      <c r="BH909" s="245">
        <v>1.8189894035458565E-12</v>
      </c>
      <c r="BI909" s="245">
        <v>9.0949470177292824E-13</v>
      </c>
      <c r="BJ909" s="246"/>
      <c r="BK909" s="246"/>
      <c r="BL909" s="245">
        <v>8833430.9899999984</v>
      </c>
      <c r="BM909" s="247">
        <f t="shared" si="29"/>
        <v>11467268.779999999</v>
      </c>
      <c r="BN909" s="246"/>
      <c r="BO909" s="246"/>
      <c r="BP909" s="246"/>
      <c r="BQ909" s="246"/>
      <c r="BR909" s="246"/>
      <c r="BS909" s="246"/>
      <c r="BT909" s="256"/>
      <c r="BU909" s="245">
        <v>2794239.84</v>
      </c>
      <c r="BV909" s="245">
        <v>3901.6000000000013</v>
      </c>
      <c r="BW909" s="246"/>
      <c r="BX909" s="246"/>
      <c r="BY909" s="247">
        <v>2798141.4399999999</v>
      </c>
      <c r="BZ909" s="245">
        <v>221228.78</v>
      </c>
      <c r="CA909" s="245">
        <v>11514.46</v>
      </c>
      <c r="CB909" s="247">
        <v>232743.24</v>
      </c>
      <c r="CC909" s="256"/>
      <c r="CD909" s="256"/>
      <c r="CE909" s="247">
        <v>193020907.69999999</v>
      </c>
      <c r="CG909" s="225"/>
      <c r="CH909" s="225"/>
    </row>
    <row r="910" spans="2:86" ht="15" customHeight="1">
      <c r="B910" s="314" t="s">
        <v>334</v>
      </c>
      <c r="C910" s="315" t="s">
        <v>647</v>
      </c>
      <c r="D910" s="316"/>
      <c r="E910" s="197">
        <v>766371.36</v>
      </c>
      <c r="F910" s="246"/>
      <c r="G910" s="245">
        <v>31447538.099999998</v>
      </c>
      <c r="H910" s="246"/>
      <c r="I910" s="245">
        <v>132414.41</v>
      </c>
      <c r="J910" s="245">
        <v>1268338.23</v>
      </c>
      <c r="K910" s="246"/>
      <c r="L910" s="317">
        <v>33614662.099999994</v>
      </c>
      <c r="M910" s="317"/>
      <c r="N910" s="246"/>
      <c r="O910" s="246"/>
      <c r="P910" s="318">
        <v>247181.97</v>
      </c>
      <c r="Q910" s="318"/>
      <c r="R910" s="245">
        <v>51003.18</v>
      </c>
      <c r="S910" s="246"/>
      <c r="T910" s="247">
        <v>298185.15000000002</v>
      </c>
      <c r="U910" s="245">
        <v>2223969.1800000002</v>
      </c>
      <c r="V910" s="245">
        <v>15239137.280000001</v>
      </c>
      <c r="W910" s="245">
        <v>2521294.1599999997</v>
      </c>
      <c r="X910" s="245">
        <v>1134948.4500000002</v>
      </c>
      <c r="Y910" s="245">
        <v>67466.7</v>
      </c>
      <c r="Z910" s="245">
        <v>1012643.7</v>
      </c>
      <c r="AA910" s="246"/>
      <c r="AB910" s="245">
        <v>1326886.06</v>
      </c>
      <c r="AC910" s="245">
        <v>1001714.14</v>
      </c>
      <c r="AD910" s="246"/>
      <c r="AE910" s="247">
        <v>24528059.669999998</v>
      </c>
      <c r="AF910" s="246"/>
      <c r="AG910" s="245">
        <v>510518.8</v>
      </c>
      <c r="AH910" s="246"/>
      <c r="AI910" s="246"/>
      <c r="AJ910" s="246"/>
      <c r="AK910" s="246"/>
      <c r="AL910" s="246"/>
      <c r="AM910" s="247">
        <v>510518.8</v>
      </c>
      <c r="AN910" s="247">
        <f t="shared" si="28"/>
        <v>58951425.719999984</v>
      </c>
      <c r="AO910" s="245">
        <v>187299.24999999997</v>
      </c>
      <c r="AP910" s="246"/>
      <c r="AQ910" s="246"/>
      <c r="AR910" s="246"/>
      <c r="AS910" s="246"/>
      <c r="AT910" s="246"/>
      <c r="AU910" s="247">
        <v>187299.24999999997</v>
      </c>
      <c r="AV910" s="246"/>
      <c r="AW910" s="246"/>
      <c r="AX910" s="245">
        <v>714.50000000000034</v>
      </c>
      <c r="AY910" s="245">
        <v>73099.75</v>
      </c>
      <c r="AZ910" s="246"/>
      <c r="BA910" s="246"/>
      <c r="BB910" s="245">
        <v>111.5</v>
      </c>
      <c r="BC910" s="246"/>
      <c r="BD910" s="246"/>
      <c r="BE910" s="245">
        <v>77876.12</v>
      </c>
      <c r="BF910" s="245">
        <v>47773.040000000008</v>
      </c>
      <c r="BG910" s="246"/>
      <c r="BH910" s="246"/>
      <c r="BI910" s="246"/>
      <c r="BJ910" s="246"/>
      <c r="BK910" s="246"/>
      <c r="BL910" s="245">
        <v>115224.11999999992</v>
      </c>
      <c r="BM910" s="247">
        <f t="shared" si="29"/>
        <v>314799.02999999991</v>
      </c>
      <c r="BN910" s="246"/>
      <c r="BO910" s="246"/>
      <c r="BP910" s="246"/>
      <c r="BQ910" s="246"/>
      <c r="BR910" s="246"/>
      <c r="BS910" s="246"/>
      <c r="BT910" s="256"/>
      <c r="BU910" s="245">
        <v>3036701.4799999995</v>
      </c>
      <c r="BV910" s="245">
        <v>114.08000000000004</v>
      </c>
      <c r="BW910" s="246"/>
      <c r="BX910" s="246"/>
      <c r="BY910" s="247">
        <v>3036815.5599999996</v>
      </c>
      <c r="BZ910" s="245">
        <v>779378.31999999983</v>
      </c>
      <c r="CA910" s="245">
        <v>6065.7999999999993</v>
      </c>
      <c r="CB910" s="247">
        <v>785444.11999999988</v>
      </c>
      <c r="CC910" s="256"/>
      <c r="CD910" s="256"/>
      <c r="CE910" s="247">
        <v>63275783.679999985</v>
      </c>
      <c r="CG910" s="225"/>
      <c r="CH910" s="225"/>
    </row>
    <row r="911" spans="2:86" ht="15" customHeight="1">
      <c r="B911" s="314"/>
      <c r="C911" s="315" t="s">
        <v>648</v>
      </c>
      <c r="D911" s="316"/>
      <c r="E911" s="197"/>
      <c r="F911" s="246"/>
      <c r="G911" s="245">
        <v>18989970.030000001</v>
      </c>
      <c r="H911" s="246"/>
      <c r="I911" s="246"/>
      <c r="J911" s="246"/>
      <c r="K911" s="246"/>
      <c r="L911" s="317">
        <v>18989970.030000001</v>
      </c>
      <c r="M911" s="317"/>
      <c r="N911" s="246"/>
      <c r="O911" s="246"/>
      <c r="P911" s="318">
        <v>53556.09</v>
      </c>
      <c r="Q911" s="318"/>
      <c r="R911" s="246"/>
      <c r="S911" s="246"/>
      <c r="T911" s="247">
        <v>53556.09</v>
      </c>
      <c r="U911" s="246"/>
      <c r="V911" s="245">
        <v>2964820.55</v>
      </c>
      <c r="W911" s="245">
        <v>2000136.46</v>
      </c>
      <c r="X911" s="245">
        <v>954024.67</v>
      </c>
      <c r="Y911" s="245">
        <v>62209.84</v>
      </c>
      <c r="Z911" s="245">
        <v>884520.91</v>
      </c>
      <c r="AA911" s="246"/>
      <c r="AB911" s="245">
        <v>984812.4</v>
      </c>
      <c r="AC911" s="246"/>
      <c r="AD911" s="246"/>
      <c r="AE911" s="247">
        <v>7850524.8300000001</v>
      </c>
      <c r="AF911" s="246"/>
      <c r="AG911" s="246"/>
      <c r="AH911" s="246"/>
      <c r="AI911" s="246"/>
      <c r="AJ911" s="246"/>
      <c r="AK911" s="246"/>
      <c r="AL911" s="246"/>
      <c r="AM911" s="256"/>
      <c r="AN911" s="247">
        <f t="shared" si="28"/>
        <v>26894050.950000003</v>
      </c>
      <c r="AO911" s="246"/>
      <c r="AP911" s="246"/>
      <c r="AQ911" s="246"/>
      <c r="AR911" s="246"/>
      <c r="AS911" s="246"/>
      <c r="AT911" s="246"/>
      <c r="AU911" s="256"/>
      <c r="AV911" s="246"/>
      <c r="AW911" s="246"/>
      <c r="AX911" s="246"/>
      <c r="AY911" s="246"/>
      <c r="AZ911" s="246"/>
      <c r="BA911" s="246"/>
      <c r="BB911" s="245">
        <v>111.5</v>
      </c>
      <c r="BC911" s="246"/>
      <c r="BD911" s="246"/>
      <c r="BE911" s="246"/>
      <c r="BF911" s="246"/>
      <c r="BG911" s="246"/>
      <c r="BH911" s="246"/>
      <c r="BI911" s="246"/>
      <c r="BJ911" s="246"/>
      <c r="BK911" s="246"/>
      <c r="BL911" s="246"/>
      <c r="BM911" s="247">
        <f t="shared" si="29"/>
        <v>111.5</v>
      </c>
      <c r="BN911" s="246"/>
      <c r="BO911" s="246"/>
      <c r="BP911" s="246"/>
      <c r="BQ911" s="246"/>
      <c r="BR911" s="246"/>
      <c r="BS911" s="246"/>
      <c r="BT911" s="256"/>
      <c r="BU911" s="246"/>
      <c r="BV911" s="246"/>
      <c r="BW911" s="246"/>
      <c r="BX911" s="246"/>
      <c r="BY911" s="256"/>
      <c r="BZ911" s="246"/>
      <c r="CA911" s="246"/>
      <c r="CB911" s="256"/>
      <c r="CC911" s="247">
        <v>26894050.949999999</v>
      </c>
      <c r="CD911" s="247">
        <v>111.5</v>
      </c>
      <c r="CE911" s="247">
        <v>26894162.449999999</v>
      </c>
      <c r="CG911" s="225"/>
      <c r="CH911" s="225"/>
    </row>
    <row r="912" spans="2:86" ht="15" customHeight="1">
      <c r="B912" s="314"/>
      <c r="C912" s="315" t="s">
        <v>649</v>
      </c>
      <c r="D912" s="316"/>
      <c r="E912" s="197">
        <v>766371.36</v>
      </c>
      <c r="F912" s="246"/>
      <c r="G912" s="245">
        <v>12457568.069999997</v>
      </c>
      <c r="H912" s="246"/>
      <c r="I912" s="245">
        <v>132414.41</v>
      </c>
      <c r="J912" s="245">
        <v>1268338.23</v>
      </c>
      <c r="K912" s="246"/>
      <c r="L912" s="317">
        <v>14624692.069999993</v>
      </c>
      <c r="M912" s="317"/>
      <c r="N912" s="246"/>
      <c r="O912" s="246"/>
      <c r="P912" s="318">
        <v>193625.88</v>
      </c>
      <c r="Q912" s="318"/>
      <c r="R912" s="245">
        <v>51003.18</v>
      </c>
      <c r="S912" s="246"/>
      <c r="T912" s="247">
        <v>244629.06000000003</v>
      </c>
      <c r="U912" s="245">
        <v>2223969.1800000002</v>
      </c>
      <c r="V912" s="245">
        <v>12274316.73</v>
      </c>
      <c r="W912" s="245">
        <v>521157.69999999972</v>
      </c>
      <c r="X912" s="245">
        <v>180923.78000000026</v>
      </c>
      <c r="Y912" s="245">
        <v>5256.86</v>
      </c>
      <c r="Z912" s="245">
        <v>128122.78999999992</v>
      </c>
      <c r="AA912" s="246"/>
      <c r="AB912" s="245">
        <v>342073.66</v>
      </c>
      <c r="AC912" s="245">
        <v>1001714.14</v>
      </c>
      <c r="AD912" s="246"/>
      <c r="AE912" s="247">
        <v>16677534.839999998</v>
      </c>
      <c r="AF912" s="246"/>
      <c r="AG912" s="245">
        <v>510518.8</v>
      </c>
      <c r="AH912" s="246"/>
      <c r="AI912" s="246"/>
      <c r="AJ912" s="246"/>
      <c r="AK912" s="246"/>
      <c r="AL912" s="246"/>
      <c r="AM912" s="247">
        <v>510518.8</v>
      </c>
      <c r="AN912" s="247">
        <f t="shared" si="28"/>
        <v>32057374.769999992</v>
      </c>
      <c r="AO912" s="245">
        <v>187299.24999999997</v>
      </c>
      <c r="AP912" s="246"/>
      <c r="AQ912" s="246"/>
      <c r="AR912" s="246"/>
      <c r="AS912" s="246"/>
      <c r="AT912" s="246"/>
      <c r="AU912" s="247">
        <v>187299.24999999997</v>
      </c>
      <c r="AV912" s="246"/>
      <c r="AW912" s="246"/>
      <c r="AX912" s="245">
        <v>714.50000000000034</v>
      </c>
      <c r="AY912" s="245">
        <v>73099.75</v>
      </c>
      <c r="AZ912" s="246"/>
      <c r="BA912" s="246"/>
      <c r="BB912" s="246"/>
      <c r="BC912" s="246"/>
      <c r="BD912" s="246"/>
      <c r="BE912" s="245">
        <v>77876.12</v>
      </c>
      <c r="BF912" s="245">
        <v>47773.040000000008</v>
      </c>
      <c r="BG912" s="246"/>
      <c r="BH912" s="246"/>
      <c r="BI912" s="246"/>
      <c r="BJ912" s="246"/>
      <c r="BK912" s="246"/>
      <c r="BL912" s="245">
        <v>115224.11999999992</v>
      </c>
      <c r="BM912" s="247">
        <f t="shared" si="29"/>
        <v>314687.52999999991</v>
      </c>
      <c r="BN912" s="246"/>
      <c r="BO912" s="246"/>
      <c r="BP912" s="246"/>
      <c r="BQ912" s="246"/>
      <c r="BR912" s="246"/>
      <c r="BS912" s="246"/>
      <c r="BT912" s="256"/>
      <c r="BU912" s="245">
        <v>3036701.4799999995</v>
      </c>
      <c r="BV912" s="245">
        <v>114.08000000000004</v>
      </c>
      <c r="BW912" s="246"/>
      <c r="BX912" s="246"/>
      <c r="BY912" s="247">
        <v>3036815.5599999996</v>
      </c>
      <c r="BZ912" s="245">
        <v>779378.31999999983</v>
      </c>
      <c r="CA912" s="245">
        <v>6065.7999999999993</v>
      </c>
      <c r="CB912" s="247">
        <v>785444.11999999988</v>
      </c>
      <c r="CC912" s="256"/>
      <c r="CD912" s="256"/>
      <c r="CE912" s="247">
        <v>36381621.229999989</v>
      </c>
      <c r="CG912" s="225"/>
      <c r="CH912" s="225"/>
    </row>
    <row r="913" spans="2:86" ht="15" customHeight="1">
      <c r="B913" s="314" t="s">
        <v>335</v>
      </c>
      <c r="C913" s="315" t="s">
        <v>647</v>
      </c>
      <c r="D913" s="316"/>
      <c r="E913" s="197">
        <v>106301.39</v>
      </c>
      <c r="F913" s="246"/>
      <c r="G913" s="245">
        <v>141578489.77999997</v>
      </c>
      <c r="H913" s="246"/>
      <c r="I913" s="245">
        <v>9562.42</v>
      </c>
      <c r="J913" s="245">
        <v>57751.859999999986</v>
      </c>
      <c r="K913" s="246"/>
      <c r="L913" s="317">
        <v>141752105.44999996</v>
      </c>
      <c r="M913" s="317"/>
      <c r="N913" s="246"/>
      <c r="O913" s="245">
        <v>41698</v>
      </c>
      <c r="P913" s="318">
        <v>74036.39</v>
      </c>
      <c r="Q913" s="318"/>
      <c r="R913" s="246"/>
      <c r="S913" s="246"/>
      <c r="T913" s="247">
        <v>115734.39</v>
      </c>
      <c r="U913" s="245">
        <v>13752041.4</v>
      </c>
      <c r="V913" s="245">
        <v>51836507.010000005</v>
      </c>
      <c r="W913" s="245">
        <v>2309580.5799999996</v>
      </c>
      <c r="X913" s="245">
        <v>2248982.5999999996</v>
      </c>
      <c r="Y913" s="245">
        <v>167350.07</v>
      </c>
      <c r="Z913" s="245">
        <v>1950461.5599999998</v>
      </c>
      <c r="AA913" s="245">
        <v>119.7</v>
      </c>
      <c r="AB913" s="245">
        <v>4178092.88</v>
      </c>
      <c r="AC913" s="245">
        <v>646555.4</v>
      </c>
      <c r="AD913" s="246"/>
      <c r="AE913" s="247">
        <v>77089691.200000003</v>
      </c>
      <c r="AF913" s="245">
        <v>1934032.43</v>
      </c>
      <c r="AG913" s="245">
        <v>1193733.3899999999</v>
      </c>
      <c r="AH913" s="246"/>
      <c r="AI913" s="246"/>
      <c r="AJ913" s="246"/>
      <c r="AK913" s="246"/>
      <c r="AL913" s="246"/>
      <c r="AM913" s="247">
        <v>3127765.82</v>
      </c>
      <c r="AN913" s="247">
        <f t="shared" si="28"/>
        <v>222085296.85999995</v>
      </c>
      <c r="AO913" s="245">
        <v>743.91000000000213</v>
      </c>
      <c r="AP913" s="246"/>
      <c r="AQ913" s="246"/>
      <c r="AR913" s="246"/>
      <c r="AS913" s="246"/>
      <c r="AT913" s="246"/>
      <c r="AU913" s="247">
        <v>743.91000000000213</v>
      </c>
      <c r="AV913" s="246"/>
      <c r="AW913" s="246"/>
      <c r="AX913" s="245">
        <v>59.570000000000135</v>
      </c>
      <c r="AY913" s="245">
        <v>447857.94999999995</v>
      </c>
      <c r="AZ913" s="246"/>
      <c r="BA913" s="246"/>
      <c r="BB913" s="245">
        <v>654574.40000000014</v>
      </c>
      <c r="BC913" s="246"/>
      <c r="BD913" s="246"/>
      <c r="BE913" s="246"/>
      <c r="BF913" s="245">
        <v>15356.94</v>
      </c>
      <c r="BG913" s="246"/>
      <c r="BH913" s="246"/>
      <c r="BI913" s="245">
        <v>2.2737367544323206E-13</v>
      </c>
      <c r="BJ913" s="246"/>
      <c r="BK913" s="246"/>
      <c r="BL913" s="245">
        <v>33246.25</v>
      </c>
      <c r="BM913" s="247">
        <f t="shared" si="29"/>
        <v>1151095.1100000001</v>
      </c>
      <c r="BN913" s="246"/>
      <c r="BO913" s="246"/>
      <c r="BP913" s="246"/>
      <c r="BQ913" s="246"/>
      <c r="BR913" s="246"/>
      <c r="BS913" s="246"/>
      <c r="BT913" s="256"/>
      <c r="BU913" s="245">
        <v>1138326.93</v>
      </c>
      <c r="BV913" s="245">
        <v>14749.31000000001</v>
      </c>
      <c r="BW913" s="246"/>
      <c r="BX913" s="246"/>
      <c r="BY913" s="247">
        <v>1153076.24</v>
      </c>
      <c r="BZ913" s="245">
        <v>3309683.4099999997</v>
      </c>
      <c r="CA913" s="245">
        <v>30828.51</v>
      </c>
      <c r="CB913" s="247">
        <v>3340511.9199999995</v>
      </c>
      <c r="CC913" s="256"/>
      <c r="CD913" s="256"/>
      <c r="CE913" s="247">
        <v>227730724.03999996</v>
      </c>
      <c r="CG913" s="225"/>
      <c r="CH913" s="225"/>
    </row>
    <row r="914" spans="2:86" ht="15" customHeight="1">
      <c r="B914" s="314"/>
      <c r="C914" s="315" t="s">
        <v>648</v>
      </c>
      <c r="D914" s="316"/>
      <c r="E914" s="197"/>
      <c r="F914" s="246"/>
      <c r="G914" s="245">
        <v>96968417.540000007</v>
      </c>
      <c r="H914" s="246"/>
      <c r="I914" s="245">
        <v>478.12</v>
      </c>
      <c r="J914" s="246"/>
      <c r="K914" s="246"/>
      <c r="L914" s="317">
        <v>96968895.660000011</v>
      </c>
      <c r="M914" s="317"/>
      <c r="N914" s="246"/>
      <c r="O914" s="245">
        <v>17712</v>
      </c>
      <c r="P914" s="318">
        <v>62673.05</v>
      </c>
      <c r="Q914" s="318"/>
      <c r="R914" s="246"/>
      <c r="S914" s="246"/>
      <c r="T914" s="247">
        <v>80385.05</v>
      </c>
      <c r="U914" s="246"/>
      <c r="V914" s="245">
        <v>13555602.67</v>
      </c>
      <c r="W914" s="245">
        <v>1927603.15</v>
      </c>
      <c r="X914" s="245">
        <v>2110074.75</v>
      </c>
      <c r="Y914" s="245">
        <v>160656.94</v>
      </c>
      <c r="Z914" s="245">
        <v>1842108.53</v>
      </c>
      <c r="AA914" s="245">
        <v>119.7</v>
      </c>
      <c r="AB914" s="245">
        <v>3654020.0999999996</v>
      </c>
      <c r="AC914" s="246"/>
      <c r="AD914" s="246"/>
      <c r="AE914" s="247">
        <v>23250185.840000004</v>
      </c>
      <c r="AF914" s="246"/>
      <c r="AG914" s="246"/>
      <c r="AH914" s="246"/>
      <c r="AI914" s="246"/>
      <c r="AJ914" s="246"/>
      <c r="AK914" s="246"/>
      <c r="AL914" s="246"/>
      <c r="AM914" s="256"/>
      <c r="AN914" s="247">
        <f t="shared" si="28"/>
        <v>120299466.55000001</v>
      </c>
      <c r="AO914" s="246"/>
      <c r="AP914" s="246"/>
      <c r="AQ914" s="246"/>
      <c r="AR914" s="246"/>
      <c r="AS914" s="246"/>
      <c r="AT914" s="246"/>
      <c r="AU914" s="256"/>
      <c r="AV914" s="246"/>
      <c r="AW914" s="246"/>
      <c r="AX914" s="246"/>
      <c r="AY914" s="246"/>
      <c r="AZ914" s="246"/>
      <c r="BA914" s="246"/>
      <c r="BB914" s="245">
        <v>654574.4</v>
      </c>
      <c r="BC914" s="246"/>
      <c r="BD914" s="246"/>
      <c r="BE914" s="246"/>
      <c r="BF914" s="246"/>
      <c r="BG914" s="246"/>
      <c r="BH914" s="246"/>
      <c r="BI914" s="246"/>
      <c r="BJ914" s="246"/>
      <c r="BK914" s="246"/>
      <c r="BL914" s="246"/>
      <c r="BM914" s="247">
        <f t="shared" si="29"/>
        <v>654574.4</v>
      </c>
      <c r="BN914" s="246"/>
      <c r="BO914" s="246"/>
      <c r="BP914" s="246"/>
      <c r="BQ914" s="246"/>
      <c r="BR914" s="246"/>
      <c r="BS914" s="246"/>
      <c r="BT914" s="256"/>
      <c r="BU914" s="246"/>
      <c r="BV914" s="246"/>
      <c r="BW914" s="246"/>
      <c r="BX914" s="246"/>
      <c r="BY914" s="256"/>
      <c r="BZ914" s="246"/>
      <c r="CA914" s="246"/>
      <c r="CB914" s="256"/>
      <c r="CC914" s="247">
        <v>120299466.55000001</v>
      </c>
      <c r="CD914" s="247">
        <v>654574.4</v>
      </c>
      <c r="CE914" s="247">
        <v>120954040.95000002</v>
      </c>
      <c r="CG914" s="225"/>
      <c r="CH914" s="225"/>
    </row>
    <row r="915" spans="2:86" ht="15" customHeight="1">
      <c r="B915" s="314"/>
      <c r="C915" s="315" t="s">
        <v>649</v>
      </c>
      <c r="D915" s="316"/>
      <c r="E915" s="197">
        <v>106301.39</v>
      </c>
      <c r="F915" s="246"/>
      <c r="G915" s="245">
        <v>44610072.239999965</v>
      </c>
      <c r="H915" s="246"/>
      <c r="I915" s="245">
        <v>9084.2999999999993</v>
      </c>
      <c r="J915" s="245">
        <v>57751.859999999986</v>
      </c>
      <c r="K915" s="246"/>
      <c r="L915" s="317">
        <v>44783209.789999947</v>
      </c>
      <c r="M915" s="317"/>
      <c r="N915" s="246"/>
      <c r="O915" s="245">
        <v>23986</v>
      </c>
      <c r="P915" s="318">
        <v>11363.339999999997</v>
      </c>
      <c r="Q915" s="318"/>
      <c r="R915" s="246"/>
      <c r="S915" s="246"/>
      <c r="T915" s="247">
        <v>35349.339999999997</v>
      </c>
      <c r="U915" s="245">
        <v>13752041.4</v>
      </c>
      <c r="V915" s="245">
        <v>38280904.340000004</v>
      </c>
      <c r="W915" s="245">
        <v>381977.42999999947</v>
      </c>
      <c r="X915" s="245">
        <v>138907.84999999963</v>
      </c>
      <c r="Y915" s="245">
        <v>6693.1300000000047</v>
      </c>
      <c r="Z915" s="245">
        <v>108353.0299999998</v>
      </c>
      <c r="AA915" s="246"/>
      <c r="AB915" s="245">
        <v>524072.78000000026</v>
      </c>
      <c r="AC915" s="245">
        <v>646555.4</v>
      </c>
      <c r="AD915" s="246"/>
      <c r="AE915" s="247">
        <v>53839505.359999999</v>
      </c>
      <c r="AF915" s="245">
        <v>1934032.43</v>
      </c>
      <c r="AG915" s="245">
        <v>1193733.3899999999</v>
      </c>
      <c r="AH915" s="246"/>
      <c r="AI915" s="246"/>
      <c r="AJ915" s="246"/>
      <c r="AK915" s="246"/>
      <c r="AL915" s="246"/>
      <c r="AM915" s="247">
        <v>3127765.82</v>
      </c>
      <c r="AN915" s="247">
        <f t="shared" si="28"/>
        <v>101785830.30999994</v>
      </c>
      <c r="AO915" s="245">
        <v>743.91000000000213</v>
      </c>
      <c r="AP915" s="246"/>
      <c r="AQ915" s="246"/>
      <c r="AR915" s="246"/>
      <c r="AS915" s="246"/>
      <c r="AT915" s="246"/>
      <c r="AU915" s="247">
        <v>743.91000000000213</v>
      </c>
      <c r="AV915" s="246"/>
      <c r="AW915" s="246"/>
      <c r="AX915" s="245">
        <v>59.570000000000135</v>
      </c>
      <c r="AY915" s="245">
        <v>447857.94999999995</v>
      </c>
      <c r="AZ915" s="246"/>
      <c r="BA915" s="246"/>
      <c r="BB915" s="245">
        <v>1.1641532182693481E-10</v>
      </c>
      <c r="BC915" s="246"/>
      <c r="BD915" s="246"/>
      <c r="BE915" s="246"/>
      <c r="BF915" s="245">
        <v>15356.94</v>
      </c>
      <c r="BG915" s="246"/>
      <c r="BH915" s="246"/>
      <c r="BI915" s="245">
        <v>2.2737367544323206E-13</v>
      </c>
      <c r="BJ915" s="246"/>
      <c r="BK915" s="246"/>
      <c r="BL915" s="245">
        <v>33246.25</v>
      </c>
      <c r="BM915" s="247">
        <f t="shared" si="29"/>
        <v>496520.71000000008</v>
      </c>
      <c r="BN915" s="246"/>
      <c r="BO915" s="246"/>
      <c r="BP915" s="246"/>
      <c r="BQ915" s="246"/>
      <c r="BR915" s="246"/>
      <c r="BS915" s="246"/>
      <c r="BT915" s="256"/>
      <c r="BU915" s="245">
        <v>1138326.93</v>
      </c>
      <c r="BV915" s="245">
        <v>14749.31000000001</v>
      </c>
      <c r="BW915" s="246"/>
      <c r="BX915" s="246"/>
      <c r="BY915" s="247">
        <v>1153076.24</v>
      </c>
      <c r="BZ915" s="245">
        <v>3309683.4099999997</v>
      </c>
      <c r="CA915" s="245">
        <v>30828.51</v>
      </c>
      <c r="CB915" s="247">
        <v>3340511.9199999995</v>
      </c>
      <c r="CC915" s="256"/>
      <c r="CD915" s="256"/>
      <c r="CE915" s="247">
        <v>106776683.08999994</v>
      </c>
      <c r="CG915" s="225"/>
      <c r="CH915" s="225"/>
    </row>
    <row r="916" spans="2:86" ht="15" customHeight="1">
      <c r="B916" s="314" t="s">
        <v>336</v>
      </c>
      <c r="C916" s="315" t="s">
        <v>647</v>
      </c>
      <c r="D916" s="316"/>
      <c r="E916" s="197"/>
      <c r="F916" s="246"/>
      <c r="G916" s="245">
        <v>28671421.620000001</v>
      </c>
      <c r="H916" s="245">
        <v>200897.34</v>
      </c>
      <c r="I916" s="246"/>
      <c r="J916" s="246"/>
      <c r="K916" s="246"/>
      <c r="L916" s="317">
        <v>28872318.960000001</v>
      </c>
      <c r="M916" s="317"/>
      <c r="N916" s="246"/>
      <c r="O916" s="245">
        <v>1099640.94</v>
      </c>
      <c r="P916" s="319"/>
      <c r="Q916" s="319"/>
      <c r="R916" s="245">
        <v>98000</v>
      </c>
      <c r="S916" s="246"/>
      <c r="T916" s="247">
        <v>1197640.94</v>
      </c>
      <c r="U916" s="245">
        <v>3784748.34</v>
      </c>
      <c r="V916" s="245">
        <v>18213003.66</v>
      </c>
      <c r="W916" s="245">
        <v>1841987.75</v>
      </c>
      <c r="X916" s="245">
        <v>1756551.94</v>
      </c>
      <c r="Y916" s="245">
        <v>94142.99</v>
      </c>
      <c r="Z916" s="245">
        <v>871100.72</v>
      </c>
      <c r="AA916" s="246"/>
      <c r="AB916" s="245">
        <v>191658.40999999997</v>
      </c>
      <c r="AC916" s="245">
        <v>14000.000000000146</v>
      </c>
      <c r="AD916" s="246"/>
      <c r="AE916" s="247">
        <v>26767193.809999999</v>
      </c>
      <c r="AF916" s="245">
        <v>51450</v>
      </c>
      <c r="AG916" s="245">
        <v>356549.48</v>
      </c>
      <c r="AH916" s="246"/>
      <c r="AI916" s="246"/>
      <c r="AJ916" s="246"/>
      <c r="AK916" s="246"/>
      <c r="AL916" s="246"/>
      <c r="AM916" s="247">
        <v>407999.48</v>
      </c>
      <c r="AN916" s="247">
        <f t="shared" si="28"/>
        <v>57245153.189999998</v>
      </c>
      <c r="AO916" s="245">
        <v>285467.55</v>
      </c>
      <c r="AP916" s="246"/>
      <c r="AQ916" s="246"/>
      <c r="AR916" s="246"/>
      <c r="AS916" s="246"/>
      <c r="AT916" s="246"/>
      <c r="AU916" s="247">
        <v>285467.55</v>
      </c>
      <c r="AV916" s="246"/>
      <c r="AW916" s="246"/>
      <c r="AX916" s="245">
        <v>35509.229999999996</v>
      </c>
      <c r="AY916" s="245">
        <v>120680.29</v>
      </c>
      <c r="AZ916" s="246"/>
      <c r="BA916" s="246"/>
      <c r="BB916" s="245">
        <v>257480.37</v>
      </c>
      <c r="BC916" s="246"/>
      <c r="BD916" s="246"/>
      <c r="BE916" s="246"/>
      <c r="BF916" s="245">
        <v>6457.77</v>
      </c>
      <c r="BG916" s="246"/>
      <c r="BH916" s="246"/>
      <c r="BI916" s="246"/>
      <c r="BJ916" s="246"/>
      <c r="BK916" s="246"/>
      <c r="BL916" s="245">
        <v>1710.6700000000055</v>
      </c>
      <c r="BM916" s="247">
        <f t="shared" si="29"/>
        <v>421838.33</v>
      </c>
      <c r="BN916" s="246"/>
      <c r="BO916" s="246"/>
      <c r="BP916" s="246"/>
      <c r="BQ916" s="246"/>
      <c r="BR916" s="246"/>
      <c r="BS916" s="246"/>
      <c r="BT916" s="256"/>
      <c r="BU916" s="245">
        <v>231799.41999999993</v>
      </c>
      <c r="BV916" s="245">
        <v>291.23</v>
      </c>
      <c r="BW916" s="246"/>
      <c r="BX916" s="246"/>
      <c r="BY916" s="247">
        <v>232090.64999999994</v>
      </c>
      <c r="BZ916" s="245">
        <v>89806.96</v>
      </c>
      <c r="CA916" s="245">
        <v>3733.34</v>
      </c>
      <c r="CB916" s="247">
        <v>93540.299999999988</v>
      </c>
      <c r="CC916" s="256"/>
      <c r="CD916" s="256"/>
      <c r="CE916" s="247">
        <v>58278090.019999988</v>
      </c>
      <c r="CG916" s="225"/>
      <c r="CH916" s="225"/>
    </row>
    <row r="917" spans="2:86" ht="15" customHeight="1">
      <c r="B917" s="314"/>
      <c r="C917" s="315" t="s">
        <v>648</v>
      </c>
      <c r="D917" s="316"/>
      <c r="E917" s="197"/>
      <c r="F917" s="246"/>
      <c r="G917" s="245">
        <v>21524671.059999999</v>
      </c>
      <c r="H917" s="245">
        <v>42383.46</v>
      </c>
      <c r="I917" s="246"/>
      <c r="J917" s="246"/>
      <c r="K917" s="246"/>
      <c r="L917" s="317">
        <v>21567054.52</v>
      </c>
      <c r="M917" s="317"/>
      <c r="N917" s="246"/>
      <c r="O917" s="245">
        <v>990626.82</v>
      </c>
      <c r="P917" s="319"/>
      <c r="Q917" s="319"/>
      <c r="R917" s="246"/>
      <c r="S917" s="246"/>
      <c r="T917" s="247">
        <v>990626.82</v>
      </c>
      <c r="U917" s="245">
        <v>68154.150000000009</v>
      </c>
      <c r="V917" s="245">
        <v>6864265.7999999998</v>
      </c>
      <c r="W917" s="245">
        <v>1440525.52</v>
      </c>
      <c r="X917" s="245">
        <v>1575429.22</v>
      </c>
      <c r="Y917" s="245">
        <v>93409.51</v>
      </c>
      <c r="Z917" s="245">
        <v>804724.91</v>
      </c>
      <c r="AA917" s="246"/>
      <c r="AB917" s="245">
        <v>175393.25</v>
      </c>
      <c r="AC917" s="246"/>
      <c r="AD917" s="246"/>
      <c r="AE917" s="247">
        <v>11021902.360000001</v>
      </c>
      <c r="AF917" s="245">
        <v>51450</v>
      </c>
      <c r="AG917" s="246"/>
      <c r="AH917" s="246"/>
      <c r="AI917" s="246"/>
      <c r="AJ917" s="246"/>
      <c r="AK917" s="246"/>
      <c r="AL917" s="246"/>
      <c r="AM917" s="247">
        <v>51450</v>
      </c>
      <c r="AN917" s="247">
        <f t="shared" si="28"/>
        <v>33631033.700000003</v>
      </c>
      <c r="AO917" s="246"/>
      <c r="AP917" s="246"/>
      <c r="AQ917" s="246"/>
      <c r="AR917" s="246"/>
      <c r="AS917" s="246"/>
      <c r="AT917" s="246"/>
      <c r="AU917" s="256"/>
      <c r="AV917" s="246"/>
      <c r="AW917" s="246"/>
      <c r="AX917" s="246"/>
      <c r="AY917" s="246"/>
      <c r="AZ917" s="246"/>
      <c r="BA917" s="246"/>
      <c r="BB917" s="245">
        <v>217434.8</v>
      </c>
      <c r="BC917" s="246"/>
      <c r="BD917" s="246"/>
      <c r="BE917" s="246"/>
      <c r="BF917" s="246"/>
      <c r="BG917" s="246"/>
      <c r="BH917" s="246"/>
      <c r="BI917" s="246"/>
      <c r="BJ917" s="246"/>
      <c r="BK917" s="246"/>
      <c r="BL917" s="246"/>
      <c r="BM917" s="247">
        <f t="shared" si="29"/>
        <v>217434.8</v>
      </c>
      <c r="BN917" s="246"/>
      <c r="BO917" s="246"/>
      <c r="BP917" s="246"/>
      <c r="BQ917" s="246"/>
      <c r="BR917" s="246"/>
      <c r="BS917" s="246"/>
      <c r="BT917" s="256"/>
      <c r="BU917" s="246"/>
      <c r="BV917" s="246"/>
      <c r="BW917" s="246"/>
      <c r="BX917" s="246"/>
      <c r="BY917" s="256"/>
      <c r="BZ917" s="246"/>
      <c r="CA917" s="246"/>
      <c r="CB917" s="256"/>
      <c r="CC917" s="247">
        <v>33579583.699999996</v>
      </c>
      <c r="CD917" s="247">
        <v>268884.8</v>
      </c>
      <c r="CE917" s="247">
        <v>33848468.5</v>
      </c>
      <c r="CG917" s="225"/>
      <c r="CH917" s="225"/>
    </row>
    <row r="918" spans="2:86" ht="15" customHeight="1">
      <c r="B918" s="314"/>
      <c r="C918" s="315" t="s">
        <v>649</v>
      </c>
      <c r="D918" s="316"/>
      <c r="E918" s="197"/>
      <c r="F918" s="246"/>
      <c r="G918" s="245">
        <v>7146750.5600000024</v>
      </c>
      <c r="H918" s="245">
        <v>158513.88</v>
      </c>
      <c r="I918" s="246"/>
      <c r="J918" s="246"/>
      <c r="K918" s="246"/>
      <c r="L918" s="317">
        <v>7305264.4400000013</v>
      </c>
      <c r="M918" s="317"/>
      <c r="N918" s="246"/>
      <c r="O918" s="245">
        <v>109014.12</v>
      </c>
      <c r="P918" s="319"/>
      <c r="Q918" s="319"/>
      <c r="R918" s="245">
        <v>98000</v>
      </c>
      <c r="S918" s="246"/>
      <c r="T918" s="247">
        <v>207014.12</v>
      </c>
      <c r="U918" s="245">
        <v>3716594.19</v>
      </c>
      <c r="V918" s="245">
        <v>11348737.859999999</v>
      </c>
      <c r="W918" s="245">
        <v>401462.23</v>
      </c>
      <c r="X918" s="245">
        <v>181122.71999999997</v>
      </c>
      <c r="Y918" s="245">
        <v>733.47999999999593</v>
      </c>
      <c r="Z918" s="245">
        <v>66375.809999999939</v>
      </c>
      <c r="AA918" s="246"/>
      <c r="AB918" s="245">
        <v>16265.159999999974</v>
      </c>
      <c r="AC918" s="245">
        <v>14000.000000000146</v>
      </c>
      <c r="AD918" s="246"/>
      <c r="AE918" s="247">
        <v>15745291.449999997</v>
      </c>
      <c r="AF918" s="246"/>
      <c r="AG918" s="245">
        <v>356549.48</v>
      </c>
      <c r="AH918" s="246"/>
      <c r="AI918" s="246"/>
      <c r="AJ918" s="246"/>
      <c r="AK918" s="246"/>
      <c r="AL918" s="246"/>
      <c r="AM918" s="247">
        <v>356549.48</v>
      </c>
      <c r="AN918" s="247">
        <f t="shared" si="28"/>
        <v>23614119.489999998</v>
      </c>
      <c r="AO918" s="245">
        <v>285467.55</v>
      </c>
      <c r="AP918" s="246"/>
      <c r="AQ918" s="246"/>
      <c r="AR918" s="246"/>
      <c r="AS918" s="246"/>
      <c r="AT918" s="246"/>
      <c r="AU918" s="247">
        <v>285467.55</v>
      </c>
      <c r="AV918" s="246"/>
      <c r="AW918" s="246"/>
      <c r="AX918" s="245">
        <v>35509.229999999996</v>
      </c>
      <c r="AY918" s="245">
        <v>120680.29</v>
      </c>
      <c r="AZ918" s="246"/>
      <c r="BA918" s="246"/>
      <c r="BB918" s="245">
        <v>40045.570000000007</v>
      </c>
      <c r="BC918" s="246"/>
      <c r="BD918" s="246"/>
      <c r="BE918" s="246"/>
      <c r="BF918" s="245">
        <v>6457.77</v>
      </c>
      <c r="BG918" s="246"/>
      <c r="BH918" s="246"/>
      <c r="BI918" s="246"/>
      <c r="BJ918" s="246"/>
      <c r="BK918" s="246"/>
      <c r="BL918" s="245">
        <v>1710.6700000000055</v>
      </c>
      <c r="BM918" s="247">
        <f t="shared" si="29"/>
        <v>204403.53</v>
      </c>
      <c r="BN918" s="246"/>
      <c r="BO918" s="246"/>
      <c r="BP918" s="246"/>
      <c r="BQ918" s="246"/>
      <c r="BR918" s="246"/>
      <c r="BS918" s="246"/>
      <c r="BT918" s="256"/>
      <c r="BU918" s="245">
        <v>231799.41999999993</v>
      </c>
      <c r="BV918" s="245">
        <v>291.23</v>
      </c>
      <c r="BW918" s="246"/>
      <c r="BX918" s="246"/>
      <c r="BY918" s="247">
        <v>232090.64999999994</v>
      </c>
      <c r="BZ918" s="245">
        <v>89806.96</v>
      </c>
      <c r="CA918" s="245">
        <v>3733.34</v>
      </c>
      <c r="CB918" s="247">
        <v>93540.299999999988</v>
      </c>
      <c r="CC918" s="256"/>
      <c r="CD918" s="256"/>
      <c r="CE918" s="247">
        <v>24429621.519999988</v>
      </c>
      <c r="CG918" s="225"/>
      <c r="CH918" s="225"/>
    </row>
    <row r="919" spans="2:86" ht="15" customHeight="1">
      <c r="B919" s="314" t="s">
        <v>337</v>
      </c>
      <c r="C919" s="315" t="s">
        <v>647</v>
      </c>
      <c r="D919" s="316"/>
      <c r="E919" s="197">
        <v>23188.31</v>
      </c>
      <c r="F919" s="246"/>
      <c r="G919" s="245">
        <v>14253154.649999999</v>
      </c>
      <c r="H919" s="246"/>
      <c r="I919" s="245">
        <v>67088.75</v>
      </c>
      <c r="J919" s="245">
        <v>10971.599999999999</v>
      </c>
      <c r="K919" s="246"/>
      <c r="L919" s="317">
        <v>14354403.309999999</v>
      </c>
      <c r="M919" s="317"/>
      <c r="N919" s="246"/>
      <c r="O919" s="245">
        <v>46895.94</v>
      </c>
      <c r="P919" s="319"/>
      <c r="Q919" s="319"/>
      <c r="R919" s="246"/>
      <c r="S919" s="246"/>
      <c r="T919" s="247">
        <v>46895.94</v>
      </c>
      <c r="U919" s="245">
        <v>1375797.6</v>
      </c>
      <c r="V919" s="245">
        <v>16456426.530000001</v>
      </c>
      <c r="W919" s="245">
        <v>2835278.01</v>
      </c>
      <c r="X919" s="245">
        <v>1748395.86</v>
      </c>
      <c r="Y919" s="245">
        <v>408516.16</v>
      </c>
      <c r="Z919" s="245">
        <v>897901.9</v>
      </c>
      <c r="AA919" s="246"/>
      <c r="AB919" s="245">
        <v>1002853.55</v>
      </c>
      <c r="AC919" s="245">
        <v>6730905.7000000002</v>
      </c>
      <c r="AD919" s="246"/>
      <c r="AE919" s="247">
        <v>31456075.310000002</v>
      </c>
      <c r="AF919" s="246"/>
      <c r="AG919" s="245">
        <v>461032.89</v>
      </c>
      <c r="AH919" s="246"/>
      <c r="AI919" s="246"/>
      <c r="AJ919" s="246"/>
      <c r="AK919" s="246"/>
      <c r="AL919" s="246"/>
      <c r="AM919" s="247">
        <v>461032.89</v>
      </c>
      <c r="AN919" s="247">
        <f t="shared" si="28"/>
        <v>46318407.450000003</v>
      </c>
      <c r="AO919" s="245">
        <v>39800.65</v>
      </c>
      <c r="AP919" s="246"/>
      <c r="AQ919" s="246"/>
      <c r="AR919" s="246"/>
      <c r="AS919" s="245">
        <v>3342.69</v>
      </c>
      <c r="AT919" s="246"/>
      <c r="AU919" s="247">
        <v>43143.34</v>
      </c>
      <c r="AV919" s="246"/>
      <c r="AW919" s="246"/>
      <c r="AX919" s="245">
        <v>4.4408920985006262E-16</v>
      </c>
      <c r="AY919" s="245">
        <v>1975.3599999999715</v>
      </c>
      <c r="AZ919" s="246"/>
      <c r="BA919" s="246"/>
      <c r="BB919" s="245">
        <v>18287.62</v>
      </c>
      <c r="BC919" s="246"/>
      <c r="BD919" s="246"/>
      <c r="BE919" s="246"/>
      <c r="BF919" s="245">
        <v>45634.600000000006</v>
      </c>
      <c r="BG919" s="246"/>
      <c r="BH919" s="246"/>
      <c r="BI919" s="246"/>
      <c r="BJ919" s="246"/>
      <c r="BK919" s="246"/>
      <c r="BL919" s="245">
        <v>48528.969999999994</v>
      </c>
      <c r="BM919" s="247">
        <f t="shared" si="29"/>
        <v>114426.54999999996</v>
      </c>
      <c r="BN919" s="246"/>
      <c r="BO919" s="246"/>
      <c r="BP919" s="246"/>
      <c r="BQ919" s="246"/>
      <c r="BR919" s="246"/>
      <c r="BS919" s="246"/>
      <c r="BT919" s="256"/>
      <c r="BU919" s="245">
        <v>2872163.8100000005</v>
      </c>
      <c r="BV919" s="245">
        <v>413.40999999999963</v>
      </c>
      <c r="BW919" s="246"/>
      <c r="BX919" s="246"/>
      <c r="BY919" s="247">
        <v>2872577.2200000007</v>
      </c>
      <c r="BZ919" s="245">
        <v>87886.37999999999</v>
      </c>
      <c r="CA919" s="245">
        <v>26368.33</v>
      </c>
      <c r="CB919" s="247">
        <v>114254.71</v>
      </c>
      <c r="CC919" s="256"/>
      <c r="CD919" s="256"/>
      <c r="CE919" s="247">
        <v>49462809.269999996</v>
      </c>
      <c r="CG919" s="225"/>
      <c r="CH919" s="225"/>
    </row>
    <row r="920" spans="2:86" ht="15" customHeight="1">
      <c r="B920" s="314"/>
      <c r="C920" s="315" t="s">
        <v>648</v>
      </c>
      <c r="D920" s="316"/>
      <c r="E920" s="197"/>
      <c r="F920" s="246"/>
      <c r="G920" s="245">
        <v>6913568.21</v>
      </c>
      <c r="H920" s="246"/>
      <c r="I920" s="245">
        <v>10275.32</v>
      </c>
      <c r="J920" s="246"/>
      <c r="K920" s="246"/>
      <c r="L920" s="317">
        <v>6923843.5300000003</v>
      </c>
      <c r="M920" s="317"/>
      <c r="N920" s="246"/>
      <c r="O920" s="245">
        <v>9995.94</v>
      </c>
      <c r="P920" s="319"/>
      <c r="Q920" s="319"/>
      <c r="R920" s="246"/>
      <c r="S920" s="246"/>
      <c r="T920" s="247">
        <v>9995.94</v>
      </c>
      <c r="U920" s="246"/>
      <c r="V920" s="245">
        <v>2468477.92</v>
      </c>
      <c r="W920" s="245">
        <v>669841.05999999994</v>
      </c>
      <c r="X920" s="245">
        <v>1643021.62</v>
      </c>
      <c r="Y920" s="245">
        <v>361285.06</v>
      </c>
      <c r="Z920" s="245">
        <v>857443.94</v>
      </c>
      <c r="AA920" s="246"/>
      <c r="AB920" s="245">
        <v>647114.80000000005</v>
      </c>
      <c r="AC920" s="246"/>
      <c r="AD920" s="246"/>
      <c r="AE920" s="247">
        <v>6647184.3999999994</v>
      </c>
      <c r="AF920" s="246"/>
      <c r="AG920" s="246"/>
      <c r="AH920" s="246"/>
      <c r="AI920" s="246"/>
      <c r="AJ920" s="246"/>
      <c r="AK920" s="246"/>
      <c r="AL920" s="246"/>
      <c r="AM920" s="256"/>
      <c r="AN920" s="247">
        <f t="shared" si="28"/>
        <v>13581023.870000001</v>
      </c>
      <c r="AO920" s="246"/>
      <c r="AP920" s="246"/>
      <c r="AQ920" s="246"/>
      <c r="AR920" s="246"/>
      <c r="AS920" s="246"/>
      <c r="AT920" s="246"/>
      <c r="AU920" s="256"/>
      <c r="AV920" s="246"/>
      <c r="AW920" s="246"/>
      <c r="AX920" s="246"/>
      <c r="AY920" s="246"/>
      <c r="AZ920" s="246"/>
      <c r="BA920" s="246"/>
      <c r="BB920" s="246"/>
      <c r="BC920" s="246"/>
      <c r="BD920" s="246"/>
      <c r="BE920" s="246"/>
      <c r="BF920" s="246"/>
      <c r="BG920" s="246"/>
      <c r="BH920" s="246"/>
      <c r="BI920" s="246"/>
      <c r="BJ920" s="246"/>
      <c r="BK920" s="246"/>
      <c r="BL920" s="246"/>
      <c r="BM920" s="247">
        <f t="shared" si="29"/>
        <v>0</v>
      </c>
      <c r="BN920" s="246"/>
      <c r="BO920" s="246"/>
      <c r="BP920" s="246"/>
      <c r="BQ920" s="246"/>
      <c r="BR920" s="246"/>
      <c r="BS920" s="246"/>
      <c r="BT920" s="256"/>
      <c r="BU920" s="246"/>
      <c r="BV920" s="246"/>
      <c r="BW920" s="246"/>
      <c r="BX920" s="246"/>
      <c r="BY920" s="256"/>
      <c r="BZ920" s="246"/>
      <c r="CA920" s="246"/>
      <c r="CB920" s="256"/>
      <c r="CC920" s="247">
        <v>13581023.869999999</v>
      </c>
      <c r="CD920" s="256"/>
      <c r="CE920" s="247">
        <v>13581023.869999999</v>
      </c>
      <c r="CG920" s="225"/>
      <c r="CH920" s="225"/>
    </row>
    <row r="921" spans="2:86" ht="15" customHeight="1">
      <c r="B921" s="314"/>
      <c r="C921" s="315" t="s">
        <v>649</v>
      </c>
      <c r="D921" s="316"/>
      <c r="E921" s="197">
        <v>23188.31</v>
      </c>
      <c r="F921" s="246"/>
      <c r="G921" s="245">
        <v>7339586.4399999985</v>
      </c>
      <c r="H921" s="246"/>
      <c r="I921" s="245">
        <v>56813.43</v>
      </c>
      <c r="J921" s="245">
        <v>10971.599999999999</v>
      </c>
      <c r="K921" s="246"/>
      <c r="L921" s="317">
        <v>7430559.7799999984</v>
      </c>
      <c r="M921" s="317"/>
      <c r="N921" s="246"/>
      <c r="O921" s="245">
        <v>36900</v>
      </c>
      <c r="P921" s="319"/>
      <c r="Q921" s="319"/>
      <c r="R921" s="246"/>
      <c r="S921" s="246"/>
      <c r="T921" s="247">
        <v>36900</v>
      </c>
      <c r="U921" s="245">
        <v>1375797.6</v>
      </c>
      <c r="V921" s="245">
        <v>13987948.610000001</v>
      </c>
      <c r="W921" s="245">
        <v>2165436.9500000002</v>
      </c>
      <c r="X921" s="245">
        <v>105374.24</v>
      </c>
      <c r="Y921" s="245">
        <v>47231.100000000035</v>
      </c>
      <c r="Z921" s="245">
        <v>40457.959999999963</v>
      </c>
      <c r="AA921" s="246"/>
      <c r="AB921" s="245">
        <v>355738.74999999988</v>
      </c>
      <c r="AC921" s="245">
        <v>6730905.7000000002</v>
      </c>
      <c r="AD921" s="246"/>
      <c r="AE921" s="247">
        <v>24808890.910000004</v>
      </c>
      <c r="AF921" s="246"/>
      <c r="AG921" s="245">
        <v>461032.89</v>
      </c>
      <c r="AH921" s="246"/>
      <c r="AI921" s="246"/>
      <c r="AJ921" s="246"/>
      <c r="AK921" s="246"/>
      <c r="AL921" s="246"/>
      <c r="AM921" s="247">
        <v>461032.89</v>
      </c>
      <c r="AN921" s="247">
        <f t="shared" si="28"/>
        <v>32737383.580000002</v>
      </c>
      <c r="AO921" s="245">
        <v>39800.65</v>
      </c>
      <c r="AP921" s="246"/>
      <c r="AQ921" s="246"/>
      <c r="AR921" s="246"/>
      <c r="AS921" s="245">
        <v>3342.69</v>
      </c>
      <c r="AT921" s="246"/>
      <c r="AU921" s="247">
        <v>43143.34</v>
      </c>
      <c r="AV921" s="246"/>
      <c r="AW921" s="246"/>
      <c r="AX921" s="245">
        <v>4.4408920985006262E-16</v>
      </c>
      <c r="AY921" s="245">
        <v>1975.3599999999715</v>
      </c>
      <c r="AZ921" s="246"/>
      <c r="BA921" s="246"/>
      <c r="BB921" s="245">
        <v>18287.62</v>
      </c>
      <c r="BC921" s="246"/>
      <c r="BD921" s="246"/>
      <c r="BE921" s="246"/>
      <c r="BF921" s="245">
        <v>45634.600000000006</v>
      </c>
      <c r="BG921" s="246"/>
      <c r="BH921" s="246"/>
      <c r="BI921" s="246"/>
      <c r="BJ921" s="246"/>
      <c r="BK921" s="246"/>
      <c r="BL921" s="245">
        <v>48528.969999999994</v>
      </c>
      <c r="BM921" s="247">
        <f t="shared" si="29"/>
        <v>114426.54999999996</v>
      </c>
      <c r="BN921" s="246"/>
      <c r="BO921" s="246"/>
      <c r="BP921" s="246"/>
      <c r="BQ921" s="246"/>
      <c r="BR921" s="246"/>
      <c r="BS921" s="246"/>
      <c r="BT921" s="256"/>
      <c r="BU921" s="245">
        <v>2872163.8100000005</v>
      </c>
      <c r="BV921" s="245">
        <v>413.40999999999963</v>
      </c>
      <c r="BW921" s="246"/>
      <c r="BX921" s="246"/>
      <c r="BY921" s="247">
        <v>2872577.2200000007</v>
      </c>
      <c r="BZ921" s="245">
        <v>87886.37999999999</v>
      </c>
      <c r="CA921" s="245">
        <v>26368.33</v>
      </c>
      <c r="CB921" s="247">
        <v>114254.71</v>
      </c>
      <c r="CC921" s="256"/>
      <c r="CD921" s="256"/>
      <c r="CE921" s="247">
        <v>35881785.399999999</v>
      </c>
      <c r="CG921" s="225"/>
      <c r="CH921" s="225"/>
    </row>
    <row r="922" spans="2:86" ht="15" customHeight="1">
      <c r="B922" s="314" t="s">
        <v>338</v>
      </c>
      <c r="C922" s="315" t="s">
        <v>647</v>
      </c>
      <c r="D922" s="316"/>
      <c r="E922" s="197">
        <v>928149.36</v>
      </c>
      <c r="F922" s="246"/>
      <c r="G922" s="245">
        <v>42137784.990000002</v>
      </c>
      <c r="H922" s="246"/>
      <c r="I922" s="245">
        <v>68887.960000000006</v>
      </c>
      <c r="J922" s="245">
        <v>1454845.69</v>
      </c>
      <c r="K922" s="246"/>
      <c r="L922" s="317">
        <v>44589668</v>
      </c>
      <c r="M922" s="317"/>
      <c r="N922" s="246"/>
      <c r="O922" s="246"/>
      <c r="P922" s="318">
        <v>2007.1</v>
      </c>
      <c r="Q922" s="318"/>
      <c r="R922" s="246"/>
      <c r="S922" s="246"/>
      <c r="T922" s="247">
        <v>2007.1</v>
      </c>
      <c r="U922" s="245">
        <v>114106.13</v>
      </c>
      <c r="V922" s="245">
        <v>10832212.26</v>
      </c>
      <c r="W922" s="245">
        <v>2023779.01</v>
      </c>
      <c r="X922" s="245">
        <v>1337035.8</v>
      </c>
      <c r="Y922" s="245">
        <v>563128.55000000005</v>
      </c>
      <c r="Z922" s="245">
        <v>1173919.7</v>
      </c>
      <c r="AA922" s="246"/>
      <c r="AB922" s="245">
        <v>834813.39</v>
      </c>
      <c r="AC922" s="245">
        <v>3345433.9400000004</v>
      </c>
      <c r="AD922" s="246"/>
      <c r="AE922" s="247">
        <v>20224428.780000001</v>
      </c>
      <c r="AF922" s="245">
        <v>370937.96</v>
      </c>
      <c r="AG922" s="245">
        <v>675457.43</v>
      </c>
      <c r="AH922" s="246"/>
      <c r="AI922" s="246"/>
      <c r="AJ922" s="246"/>
      <c r="AK922" s="246"/>
      <c r="AL922" s="246"/>
      <c r="AM922" s="247">
        <v>1046395.39</v>
      </c>
      <c r="AN922" s="247">
        <f t="shared" si="28"/>
        <v>65862499.270000003</v>
      </c>
      <c r="AO922" s="245">
        <v>75601.860000000015</v>
      </c>
      <c r="AP922" s="246"/>
      <c r="AQ922" s="246"/>
      <c r="AR922" s="246"/>
      <c r="AS922" s="246"/>
      <c r="AT922" s="246"/>
      <c r="AU922" s="247">
        <v>75601.860000000015</v>
      </c>
      <c r="AV922" s="246"/>
      <c r="AW922" s="246"/>
      <c r="AX922" s="245">
        <v>1110</v>
      </c>
      <c r="AY922" s="245">
        <v>47910</v>
      </c>
      <c r="AZ922" s="246"/>
      <c r="BA922" s="246"/>
      <c r="BB922" s="245">
        <v>70006.880000000005</v>
      </c>
      <c r="BC922" s="246"/>
      <c r="BD922" s="246"/>
      <c r="BE922" s="246"/>
      <c r="BF922" s="245">
        <v>33277.699999999997</v>
      </c>
      <c r="BG922" s="246"/>
      <c r="BH922" s="246"/>
      <c r="BI922" s="246"/>
      <c r="BJ922" s="246"/>
      <c r="BK922" s="246"/>
      <c r="BL922" s="245">
        <v>546271.31000000006</v>
      </c>
      <c r="BM922" s="247">
        <f t="shared" si="29"/>
        <v>698575.89000000013</v>
      </c>
      <c r="BN922" s="246"/>
      <c r="BO922" s="246"/>
      <c r="BP922" s="246"/>
      <c r="BQ922" s="246"/>
      <c r="BR922" s="246"/>
      <c r="BS922" s="246"/>
      <c r="BT922" s="256"/>
      <c r="BU922" s="245">
        <v>2162828.21</v>
      </c>
      <c r="BV922" s="245">
        <v>367.44000000000005</v>
      </c>
      <c r="BW922" s="246"/>
      <c r="BX922" s="246"/>
      <c r="BY922" s="247">
        <v>2163195.65</v>
      </c>
      <c r="BZ922" s="245">
        <v>67151.35000000002</v>
      </c>
      <c r="CA922" s="245">
        <v>35070.97</v>
      </c>
      <c r="CB922" s="247">
        <v>102222.32000000002</v>
      </c>
      <c r="CC922" s="256"/>
      <c r="CD922" s="256"/>
      <c r="CE922" s="247">
        <v>68902094.989999995</v>
      </c>
      <c r="CG922" s="225"/>
      <c r="CH922" s="225"/>
    </row>
    <row r="923" spans="2:86" ht="15" customHeight="1">
      <c r="B923" s="314"/>
      <c r="C923" s="315" t="s">
        <v>648</v>
      </c>
      <c r="D923" s="316"/>
      <c r="E923" s="197"/>
      <c r="F923" s="246"/>
      <c r="G923" s="245">
        <v>20945854.299999997</v>
      </c>
      <c r="H923" s="246"/>
      <c r="I923" s="245">
        <v>59440.4</v>
      </c>
      <c r="J923" s="246"/>
      <c r="K923" s="246"/>
      <c r="L923" s="317">
        <v>21005294.699999996</v>
      </c>
      <c r="M923" s="317"/>
      <c r="N923" s="246"/>
      <c r="O923" s="246"/>
      <c r="P923" s="318">
        <v>451.6</v>
      </c>
      <c r="Q923" s="318"/>
      <c r="R923" s="246"/>
      <c r="S923" s="246"/>
      <c r="T923" s="247">
        <v>451.6</v>
      </c>
      <c r="U923" s="246"/>
      <c r="V923" s="245">
        <v>2884223.1500000004</v>
      </c>
      <c r="W923" s="245">
        <v>1784809.81</v>
      </c>
      <c r="X923" s="245">
        <v>1191110.8600000001</v>
      </c>
      <c r="Y923" s="245">
        <v>478215.01</v>
      </c>
      <c r="Z923" s="245">
        <v>1092900.08</v>
      </c>
      <c r="AA923" s="246"/>
      <c r="AB923" s="245">
        <v>346414.65</v>
      </c>
      <c r="AC923" s="246"/>
      <c r="AD923" s="246"/>
      <c r="AE923" s="247">
        <v>7777673.5600000015</v>
      </c>
      <c r="AF923" s="246"/>
      <c r="AG923" s="246"/>
      <c r="AH923" s="246"/>
      <c r="AI923" s="246"/>
      <c r="AJ923" s="246"/>
      <c r="AK923" s="246"/>
      <c r="AL923" s="246"/>
      <c r="AM923" s="256"/>
      <c r="AN923" s="247">
        <f t="shared" si="28"/>
        <v>28783419.859999999</v>
      </c>
      <c r="AO923" s="246"/>
      <c r="AP923" s="246"/>
      <c r="AQ923" s="246"/>
      <c r="AR923" s="246"/>
      <c r="AS923" s="246"/>
      <c r="AT923" s="246"/>
      <c r="AU923" s="256"/>
      <c r="AV923" s="246"/>
      <c r="AW923" s="246"/>
      <c r="AX923" s="246"/>
      <c r="AY923" s="246"/>
      <c r="AZ923" s="246"/>
      <c r="BA923" s="246"/>
      <c r="BB923" s="245">
        <v>58784.1</v>
      </c>
      <c r="BC923" s="246"/>
      <c r="BD923" s="246"/>
      <c r="BE923" s="246"/>
      <c r="BF923" s="246"/>
      <c r="BG923" s="246"/>
      <c r="BH923" s="246"/>
      <c r="BI923" s="246"/>
      <c r="BJ923" s="246"/>
      <c r="BK923" s="246"/>
      <c r="BL923" s="246"/>
      <c r="BM923" s="247">
        <f t="shared" si="29"/>
        <v>58784.1</v>
      </c>
      <c r="BN923" s="246"/>
      <c r="BO923" s="246"/>
      <c r="BP923" s="246"/>
      <c r="BQ923" s="246"/>
      <c r="BR923" s="246"/>
      <c r="BS923" s="246"/>
      <c r="BT923" s="256"/>
      <c r="BU923" s="246"/>
      <c r="BV923" s="246"/>
      <c r="BW923" s="246"/>
      <c r="BX923" s="246"/>
      <c r="BY923" s="256"/>
      <c r="BZ923" s="246"/>
      <c r="CA923" s="246"/>
      <c r="CB923" s="256"/>
      <c r="CC923" s="247">
        <v>28783419.859999992</v>
      </c>
      <c r="CD923" s="247">
        <v>58784.1</v>
      </c>
      <c r="CE923" s="247">
        <v>28842203.960000001</v>
      </c>
      <c r="CG923" s="225"/>
      <c r="CH923" s="225"/>
    </row>
    <row r="924" spans="2:86" ht="15" customHeight="1">
      <c r="B924" s="314"/>
      <c r="C924" s="315" t="s">
        <v>649</v>
      </c>
      <c r="D924" s="316"/>
      <c r="E924" s="197">
        <v>928149.36</v>
      </c>
      <c r="F924" s="246"/>
      <c r="G924" s="245">
        <v>21191930.690000005</v>
      </c>
      <c r="H924" s="246"/>
      <c r="I924" s="245">
        <v>9447.5600000000049</v>
      </c>
      <c r="J924" s="245">
        <v>1454845.69</v>
      </c>
      <c r="K924" s="246"/>
      <c r="L924" s="317">
        <v>23584373.300000004</v>
      </c>
      <c r="M924" s="317"/>
      <c r="N924" s="246"/>
      <c r="O924" s="246"/>
      <c r="P924" s="318">
        <v>1555.5</v>
      </c>
      <c r="Q924" s="318"/>
      <c r="R924" s="246"/>
      <c r="S924" s="246"/>
      <c r="T924" s="247">
        <v>1555.5</v>
      </c>
      <c r="U924" s="245">
        <v>114106.13</v>
      </c>
      <c r="V924" s="245">
        <v>7947989.1099999994</v>
      </c>
      <c r="W924" s="245">
        <v>238969.19999999995</v>
      </c>
      <c r="X924" s="245">
        <v>145924.93999999994</v>
      </c>
      <c r="Y924" s="245">
        <v>84913.540000000037</v>
      </c>
      <c r="Z924" s="245">
        <v>81019.619999999879</v>
      </c>
      <c r="AA924" s="246"/>
      <c r="AB924" s="245">
        <v>488398.74</v>
      </c>
      <c r="AC924" s="245">
        <v>3345433.9400000004</v>
      </c>
      <c r="AD924" s="246"/>
      <c r="AE924" s="247">
        <v>12446755.219999999</v>
      </c>
      <c r="AF924" s="245">
        <v>370937.96</v>
      </c>
      <c r="AG924" s="245">
        <v>675457.43</v>
      </c>
      <c r="AH924" s="246"/>
      <c r="AI924" s="246"/>
      <c r="AJ924" s="246"/>
      <c r="AK924" s="246"/>
      <c r="AL924" s="246"/>
      <c r="AM924" s="247">
        <v>1046395.39</v>
      </c>
      <c r="AN924" s="247">
        <f t="shared" si="28"/>
        <v>37079079.410000004</v>
      </c>
      <c r="AO924" s="245">
        <v>75601.860000000015</v>
      </c>
      <c r="AP924" s="246"/>
      <c r="AQ924" s="246"/>
      <c r="AR924" s="246"/>
      <c r="AS924" s="246"/>
      <c r="AT924" s="246"/>
      <c r="AU924" s="247">
        <v>75601.860000000015</v>
      </c>
      <c r="AV924" s="246"/>
      <c r="AW924" s="246"/>
      <c r="AX924" s="245">
        <v>1110</v>
      </c>
      <c r="AY924" s="245">
        <v>47910</v>
      </c>
      <c r="AZ924" s="246"/>
      <c r="BA924" s="246"/>
      <c r="BB924" s="245">
        <v>11222.780000000006</v>
      </c>
      <c r="BC924" s="246"/>
      <c r="BD924" s="246"/>
      <c r="BE924" s="246"/>
      <c r="BF924" s="245">
        <v>33277.699999999997</v>
      </c>
      <c r="BG924" s="246"/>
      <c r="BH924" s="246"/>
      <c r="BI924" s="246"/>
      <c r="BJ924" s="246"/>
      <c r="BK924" s="246"/>
      <c r="BL924" s="245">
        <v>546271.31000000006</v>
      </c>
      <c r="BM924" s="247">
        <f t="shared" si="29"/>
        <v>639791.79</v>
      </c>
      <c r="BN924" s="246"/>
      <c r="BO924" s="246"/>
      <c r="BP924" s="246"/>
      <c r="BQ924" s="246"/>
      <c r="BR924" s="246"/>
      <c r="BS924" s="246"/>
      <c r="BT924" s="256"/>
      <c r="BU924" s="245">
        <v>2162828.21</v>
      </c>
      <c r="BV924" s="245">
        <v>367.44000000000005</v>
      </c>
      <c r="BW924" s="246"/>
      <c r="BX924" s="246"/>
      <c r="BY924" s="247">
        <v>2163195.65</v>
      </c>
      <c r="BZ924" s="245">
        <v>67151.35000000002</v>
      </c>
      <c r="CA924" s="245">
        <v>35070.97</v>
      </c>
      <c r="CB924" s="247">
        <v>102222.32000000002</v>
      </c>
      <c r="CC924" s="256"/>
      <c r="CD924" s="256"/>
      <c r="CE924" s="247">
        <v>40059891.029999994</v>
      </c>
      <c r="CG924" s="225"/>
      <c r="CH924" s="225"/>
    </row>
    <row r="925" spans="2:86" ht="15" customHeight="1">
      <c r="B925" s="314" t="s">
        <v>339</v>
      </c>
      <c r="C925" s="315" t="s">
        <v>647</v>
      </c>
      <c r="D925" s="316"/>
      <c r="E925" s="197">
        <v>30368465.649999999</v>
      </c>
      <c r="F925" s="245">
        <v>1693592.03</v>
      </c>
      <c r="G925" s="245">
        <v>119204091.77</v>
      </c>
      <c r="H925" s="245">
        <v>3896359.91</v>
      </c>
      <c r="I925" s="245">
        <v>2664506.85</v>
      </c>
      <c r="J925" s="245">
        <v>9602109.4099999983</v>
      </c>
      <c r="K925" s="246"/>
      <c r="L925" s="317">
        <v>167429125.61999997</v>
      </c>
      <c r="M925" s="317"/>
      <c r="N925" s="246"/>
      <c r="O925" s="245">
        <v>422609.44</v>
      </c>
      <c r="P925" s="318">
        <v>1</v>
      </c>
      <c r="Q925" s="318"/>
      <c r="R925" s="246"/>
      <c r="S925" s="246"/>
      <c r="T925" s="247">
        <v>422610.44</v>
      </c>
      <c r="U925" s="245">
        <v>12569815.440000001</v>
      </c>
      <c r="V925" s="245">
        <v>81332400.879999995</v>
      </c>
      <c r="W925" s="245">
        <v>3960453.55</v>
      </c>
      <c r="X925" s="245">
        <v>1810286.87</v>
      </c>
      <c r="Y925" s="245">
        <v>233053.89</v>
      </c>
      <c r="Z925" s="245">
        <v>10287192.370000001</v>
      </c>
      <c r="AA925" s="245">
        <v>1320.45</v>
      </c>
      <c r="AB925" s="245">
        <v>2411715.8700000006</v>
      </c>
      <c r="AC925" s="245">
        <v>2622498.6300000004</v>
      </c>
      <c r="AD925" s="246"/>
      <c r="AE925" s="247">
        <v>115228737.95</v>
      </c>
      <c r="AF925" s="245">
        <v>7870065.1499999994</v>
      </c>
      <c r="AG925" s="245">
        <v>2796669.12</v>
      </c>
      <c r="AH925" s="246"/>
      <c r="AI925" s="245">
        <v>10604169.48</v>
      </c>
      <c r="AJ925" s="246"/>
      <c r="AK925" s="246"/>
      <c r="AL925" s="246"/>
      <c r="AM925" s="247">
        <v>21270903.75</v>
      </c>
      <c r="AN925" s="247">
        <f t="shared" si="28"/>
        <v>304351377.75999999</v>
      </c>
      <c r="AO925" s="245">
        <v>287398.23</v>
      </c>
      <c r="AP925" s="246"/>
      <c r="AQ925" s="246"/>
      <c r="AR925" s="246"/>
      <c r="AS925" s="245">
        <v>344150.96</v>
      </c>
      <c r="AT925" s="246"/>
      <c r="AU925" s="247">
        <v>631549.18999999994</v>
      </c>
      <c r="AV925" s="245">
        <v>368887.62</v>
      </c>
      <c r="AW925" s="245">
        <v>8879.2099999999991</v>
      </c>
      <c r="AX925" s="245">
        <v>5347.8399999999965</v>
      </c>
      <c r="AY925" s="245">
        <v>115605.99999999999</v>
      </c>
      <c r="AZ925" s="246"/>
      <c r="BA925" s="246"/>
      <c r="BB925" s="245">
        <v>406888.34</v>
      </c>
      <c r="BC925" s="246"/>
      <c r="BD925" s="246"/>
      <c r="BE925" s="246"/>
      <c r="BF925" s="246"/>
      <c r="BG925" s="245">
        <v>2285663.7400000002</v>
      </c>
      <c r="BH925" s="246"/>
      <c r="BI925" s="246"/>
      <c r="BJ925" s="246"/>
      <c r="BK925" s="246"/>
      <c r="BL925" s="245">
        <v>209142.20000000007</v>
      </c>
      <c r="BM925" s="247">
        <f t="shared" si="29"/>
        <v>3400414.95</v>
      </c>
      <c r="BN925" s="246"/>
      <c r="BO925" s="246"/>
      <c r="BP925" s="246"/>
      <c r="BQ925" s="246"/>
      <c r="BR925" s="246"/>
      <c r="BS925" s="246"/>
      <c r="BT925" s="256"/>
      <c r="BU925" s="245">
        <v>34364987.989999995</v>
      </c>
      <c r="BV925" s="245">
        <v>13869.050000000003</v>
      </c>
      <c r="BW925" s="246"/>
      <c r="BX925" s="246"/>
      <c r="BY925" s="247">
        <v>34378857.039999992</v>
      </c>
      <c r="BZ925" s="245">
        <v>19788021.600000001</v>
      </c>
      <c r="CA925" s="245">
        <v>109069.94</v>
      </c>
      <c r="CB925" s="247">
        <v>19897091.540000003</v>
      </c>
      <c r="CC925" s="256"/>
      <c r="CD925" s="256"/>
      <c r="CE925" s="247">
        <v>362659290.47999996</v>
      </c>
      <c r="CG925" s="225"/>
      <c r="CH925" s="225"/>
    </row>
    <row r="926" spans="2:86" ht="15" customHeight="1">
      <c r="B926" s="314"/>
      <c r="C926" s="315" t="s">
        <v>648</v>
      </c>
      <c r="D926" s="316"/>
      <c r="E926" s="197">
        <v>139377.24000000002</v>
      </c>
      <c r="F926" s="245">
        <v>611328.16</v>
      </c>
      <c r="G926" s="245">
        <v>61042301.049999997</v>
      </c>
      <c r="H926" s="245">
        <v>370735.69</v>
      </c>
      <c r="I926" s="245">
        <v>1648320.04</v>
      </c>
      <c r="J926" s="246"/>
      <c r="K926" s="246"/>
      <c r="L926" s="317">
        <v>63533307.699999996</v>
      </c>
      <c r="M926" s="317"/>
      <c r="N926" s="246"/>
      <c r="O926" s="245">
        <v>419685.11</v>
      </c>
      <c r="P926" s="319"/>
      <c r="Q926" s="319"/>
      <c r="R926" s="246"/>
      <c r="S926" s="246"/>
      <c r="T926" s="247">
        <v>419685.11</v>
      </c>
      <c r="U926" s="246"/>
      <c r="V926" s="245">
        <v>18082369</v>
      </c>
      <c r="W926" s="245">
        <v>3343691.81</v>
      </c>
      <c r="X926" s="245">
        <v>1734576.7</v>
      </c>
      <c r="Y926" s="245">
        <v>188067.56</v>
      </c>
      <c r="Z926" s="245">
        <v>9297104.629999999</v>
      </c>
      <c r="AA926" s="245">
        <v>1320.45</v>
      </c>
      <c r="AB926" s="245">
        <v>1733284.5600000003</v>
      </c>
      <c r="AC926" s="246"/>
      <c r="AD926" s="246"/>
      <c r="AE926" s="247">
        <v>34380414.709999993</v>
      </c>
      <c r="AF926" s="245">
        <v>411550.00000000006</v>
      </c>
      <c r="AG926" s="246"/>
      <c r="AH926" s="246"/>
      <c r="AI926" s="245">
        <v>194565.62</v>
      </c>
      <c r="AJ926" s="245"/>
      <c r="AK926" s="246"/>
      <c r="AL926" s="246"/>
      <c r="AM926" s="247">
        <v>606115.62000000011</v>
      </c>
      <c r="AN926" s="247">
        <f t="shared" si="28"/>
        <v>98939523.139999986</v>
      </c>
      <c r="AO926" s="246"/>
      <c r="AP926" s="246"/>
      <c r="AQ926" s="246"/>
      <c r="AR926" s="246"/>
      <c r="AS926" s="246"/>
      <c r="AT926" s="246"/>
      <c r="AU926" s="256"/>
      <c r="AV926" s="246">
        <v>100000</v>
      </c>
      <c r="AW926" s="246"/>
      <c r="AX926" s="246"/>
      <c r="AY926" s="246"/>
      <c r="AZ926" s="246"/>
      <c r="BA926" s="246"/>
      <c r="BB926" s="245">
        <v>404779.21</v>
      </c>
      <c r="BC926" s="246"/>
      <c r="BD926" s="246"/>
      <c r="BE926" s="246"/>
      <c r="BF926" s="246"/>
      <c r="BG926" s="246"/>
      <c r="BH926" s="246"/>
      <c r="BI926" s="246"/>
      <c r="BJ926" s="246"/>
      <c r="BK926" s="246"/>
      <c r="BL926" s="245">
        <v>206159.73</v>
      </c>
      <c r="BM926" s="247">
        <f t="shared" si="29"/>
        <v>710938.94000000006</v>
      </c>
      <c r="BN926" s="246"/>
      <c r="BO926" s="246"/>
      <c r="BP926" s="246"/>
      <c r="BQ926" s="246"/>
      <c r="BR926" s="246"/>
      <c r="BS926" s="246"/>
      <c r="BT926" s="256"/>
      <c r="BU926" s="245">
        <v>1168253.96</v>
      </c>
      <c r="BV926" s="246"/>
      <c r="BW926" s="246"/>
      <c r="BX926" s="246"/>
      <c r="BY926" s="247">
        <v>1168253.96</v>
      </c>
      <c r="BZ926" s="246"/>
      <c r="CA926" s="246"/>
      <c r="CB926" s="256"/>
      <c r="CC926" s="247">
        <v>98527973.140000001</v>
      </c>
      <c r="CD926" s="247">
        <v>2290742.9</v>
      </c>
      <c r="CE926" s="247">
        <v>100818716.03999999</v>
      </c>
      <c r="CG926" s="225"/>
      <c r="CH926" s="225"/>
    </row>
    <row r="927" spans="2:86" ht="15" customHeight="1">
      <c r="B927" s="314"/>
      <c r="C927" s="315" t="s">
        <v>649</v>
      </c>
      <c r="D927" s="316"/>
      <c r="E927" s="197">
        <v>30507842.889999997</v>
      </c>
      <c r="F927" s="245">
        <v>1082263.8700000001</v>
      </c>
      <c r="G927" s="245">
        <v>58161790.719999999</v>
      </c>
      <c r="H927" s="245">
        <v>3525624.22</v>
      </c>
      <c r="I927" s="245">
        <v>1016186.81</v>
      </c>
      <c r="J927" s="245">
        <v>9602109.4099999983</v>
      </c>
      <c r="K927" s="246"/>
      <c r="L927" s="317">
        <v>103895817.91999999</v>
      </c>
      <c r="M927" s="317"/>
      <c r="N927" s="246"/>
      <c r="O927" s="245">
        <v>2924.3300000000163</v>
      </c>
      <c r="P927" s="318">
        <v>1</v>
      </c>
      <c r="Q927" s="318"/>
      <c r="R927" s="246"/>
      <c r="S927" s="246"/>
      <c r="T927" s="247">
        <v>2925.3300000000163</v>
      </c>
      <c r="U927" s="245">
        <v>12569815.440000001</v>
      </c>
      <c r="V927" s="245">
        <v>63250031.879999995</v>
      </c>
      <c r="W927" s="245">
        <v>616761.74000000022</v>
      </c>
      <c r="X927" s="245">
        <v>75710.170000000158</v>
      </c>
      <c r="Y927" s="245">
        <v>44986.329999999987</v>
      </c>
      <c r="Z927" s="245">
        <v>990087.74000000209</v>
      </c>
      <c r="AA927" s="246"/>
      <c r="AB927" s="245">
        <v>678431.31000000029</v>
      </c>
      <c r="AC927" s="245">
        <v>2622498.6300000004</v>
      </c>
      <c r="AD927" s="246"/>
      <c r="AE927" s="247">
        <v>80848323.24000001</v>
      </c>
      <c r="AF927" s="245">
        <v>7458515.1499999994</v>
      </c>
      <c r="AG927" s="245">
        <v>2796669.12</v>
      </c>
      <c r="AH927" s="246"/>
      <c r="AI927" s="245">
        <v>10409603.860000001</v>
      </c>
      <c r="AJ927" s="245"/>
      <c r="AK927" s="246"/>
      <c r="AL927" s="246"/>
      <c r="AM927" s="247">
        <v>20664788.129999999</v>
      </c>
      <c r="AN927" s="247">
        <f t="shared" si="28"/>
        <v>205411854.62</v>
      </c>
      <c r="AO927" s="245">
        <v>287398.23</v>
      </c>
      <c r="AP927" s="246"/>
      <c r="AQ927" s="246"/>
      <c r="AR927" s="246"/>
      <c r="AS927" s="245">
        <v>344150.96</v>
      </c>
      <c r="AT927" s="246"/>
      <c r="AU927" s="247">
        <v>631549.18999999994</v>
      </c>
      <c r="AV927" s="245">
        <v>268887.62</v>
      </c>
      <c r="AW927" s="245">
        <v>8879.2099999999991</v>
      </c>
      <c r="AX927" s="245">
        <v>5347.8399999999965</v>
      </c>
      <c r="AY927" s="245">
        <v>115605.99999999999</v>
      </c>
      <c r="AZ927" s="246"/>
      <c r="BA927" s="246"/>
      <c r="BB927" s="245">
        <v>2109.1300000000047</v>
      </c>
      <c r="BC927" s="246"/>
      <c r="BD927" s="246"/>
      <c r="BE927" s="246"/>
      <c r="BF927" s="246"/>
      <c r="BG927" s="245">
        <v>2285663.7400000002</v>
      </c>
      <c r="BH927" s="246"/>
      <c r="BI927" s="246"/>
      <c r="BJ927" s="246"/>
      <c r="BK927" s="246"/>
      <c r="BL927" s="245">
        <v>2982.4700000000594</v>
      </c>
      <c r="BM927" s="247">
        <f t="shared" si="29"/>
        <v>2689476.0100000002</v>
      </c>
      <c r="BN927" s="246"/>
      <c r="BO927" s="246"/>
      <c r="BP927" s="246"/>
      <c r="BQ927" s="246"/>
      <c r="BR927" s="246"/>
      <c r="BS927" s="246"/>
      <c r="BT927" s="256"/>
      <c r="BU927" s="245">
        <v>33196734.029999994</v>
      </c>
      <c r="BV927" s="245">
        <v>13869.050000000003</v>
      </c>
      <c r="BW927" s="246"/>
      <c r="BX927" s="246"/>
      <c r="BY927" s="247">
        <v>33210603.079999991</v>
      </c>
      <c r="BZ927" s="245">
        <v>19788021.600000001</v>
      </c>
      <c r="CA927" s="245">
        <v>109069.94</v>
      </c>
      <c r="CB927" s="247">
        <v>19897091.540000003</v>
      </c>
      <c r="CC927" s="256"/>
      <c r="CD927" s="256"/>
      <c r="CE927" s="247">
        <v>261840574.43999997</v>
      </c>
      <c r="CG927" s="225"/>
      <c r="CH927" s="225"/>
    </row>
    <row r="928" spans="2:86" ht="15" customHeight="1">
      <c r="B928" s="314" t="s">
        <v>340</v>
      </c>
      <c r="C928" s="315" t="s">
        <v>647</v>
      </c>
      <c r="D928" s="316"/>
      <c r="E928" s="197">
        <v>2500317.14</v>
      </c>
      <c r="F928" s="246"/>
      <c r="G928" s="245">
        <v>26534154.120000001</v>
      </c>
      <c r="H928" s="246"/>
      <c r="I928" s="246"/>
      <c r="J928" s="245">
        <v>326815.82</v>
      </c>
      <c r="K928" s="246"/>
      <c r="L928" s="317">
        <v>29361287.080000002</v>
      </c>
      <c r="M928" s="317"/>
      <c r="N928" s="245">
        <v>837591.08</v>
      </c>
      <c r="O928" s="245">
        <v>428832.25</v>
      </c>
      <c r="P928" s="318">
        <v>1083919.2</v>
      </c>
      <c r="Q928" s="318"/>
      <c r="R928" s="245">
        <v>26000</v>
      </c>
      <c r="S928" s="246"/>
      <c r="T928" s="247">
        <v>2376342.5300000003</v>
      </c>
      <c r="U928" s="245">
        <v>6886304.3100000005</v>
      </c>
      <c r="V928" s="245">
        <v>25666100.219999999</v>
      </c>
      <c r="W928" s="245">
        <v>2994594.7</v>
      </c>
      <c r="X928" s="245">
        <v>865959.86999999988</v>
      </c>
      <c r="Y928" s="245">
        <v>70100.78</v>
      </c>
      <c r="Z928" s="245">
        <v>1371914.2000000002</v>
      </c>
      <c r="AA928" s="246"/>
      <c r="AB928" s="245">
        <v>819029.67</v>
      </c>
      <c r="AC928" s="245">
        <v>6149730.54</v>
      </c>
      <c r="AD928" s="246"/>
      <c r="AE928" s="247">
        <v>44823734.290000007</v>
      </c>
      <c r="AF928" s="245">
        <v>3271283</v>
      </c>
      <c r="AG928" s="245">
        <v>546153.39</v>
      </c>
      <c r="AH928" s="246"/>
      <c r="AI928" s="246"/>
      <c r="AJ928" s="246"/>
      <c r="AK928" s="246"/>
      <c r="AL928" s="246"/>
      <c r="AM928" s="247">
        <v>3817436.39</v>
      </c>
      <c r="AN928" s="247">
        <f t="shared" si="28"/>
        <v>80378800.290000007</v>
      </c>
      <c r="AO928" s="245">
        <v>46713.01</v>
      </c>
      <c r="AP928" s="246"/>
      <c r="AQ928" s="246"/>
      <c r="AR928" s="246"/>
      <c r="AS928" s="245">
        <v>1172.94</v>
      </c>
      <c r="AT928" s="246"/>
      <c r="AU928" s="247">
        <v>47885.95</v>
      </c>
      <c r="AV928" s="245">
        <v>9848.27</v>
      </c>
      <c r="AW928" s="246"/>
      <c r="AX928" s="245">
        <v>60541.69</v>
      </c>
      <c r="AY928" s="245">
        <v>831984.85999999987</v>
      </c>
      <c r="AZ928" s="246"/>
      <c r="BA928" s="246"/>
      <c r="BB928" s="245">
        <v>960937.09</v>
      </c>
      <c r="BC928" s="246"/>
      <c r="BD928" s="246"/>
      <c r="BE928" s="246"/>
      <c r="BF928" s="245">
        <v>5.6843418860808015E-14</v>
      </c>
      <c r="BG928" s="246"/>
      <c r="BH928" s="246"/>
      <c r="BI928" s="246"/>
      <c r="BJ928" s="246"/>
      <c r="BK928" s="246"/>
      <c r="BL928" s="245">
        <v>369498.6</v>
      </c>
      <c r="BM928" s="247">
        <f t="shared" si="29"/>
        <v>2232810.5099999998</v>
      </c>
      <c r="BN928" s="246"/>
      <c r="BO928" s="246"/>
      <c r="BP928" s="246"/>
      <c r="BQ928" s="246"/>
      <c r="BR928" s="246"/>
      <c r="BS928" s="246"/>
      <c r="BT928" s="256"/>
      <c r="BU928" s="245">
        <v>5063836.51</v>
      </c>
      <c r="BV928" s="245">
        <v>4048.8100000000004</v>
      </c>
      <c r="BW928" s="246"/>
      <c r="BX928" s="246"/>
      <c r="BY928" s="247">
        <v>5067885.3199999994</v>
      </c>
      <c r="BZ928" s="245">
        <v>3821495.14</v>
      </c>
      <c r="CA928" s="245">
        <v>74004.94</v>
      </c>
      <c r="CB928" s="247">
        <v>3895500.08</v>
      </c>
      <c r="CC928" s="256"/>
      <c r="CD928" s="256"/>
      <c r="CE928" s="247">
        <v>91622882.150000006</v>
      </c>
      <c r="CG928" s="225"/>
      <c r="CH928" s="225"/>
    </row>
    <row r="929" spans="2:86" ht="15" customHeight="1">
      <c r="B929" s="314"/>
      <c r="C929" s="315" t="s">
        <v>648</v>
      </c>
      <c r="D929" s="316"/>
      <c r="E929" s="197"/>
      <c r="F929" s="246"/>
      <c r="G929" s="245">
        <v>10913000.010000002</v>
      </c>
      <c r="H929" s="246"/>
      <c r="I929" s="246"/>
      <c r="J929" s="246"/>
      <c r="K929" s="246"/>
      <c r="L929" s="317">
        <v>10913000.010000002</v>
      </c>
      <c r="M929" s="317"/>
      <c r="N929" s="245">
        <v>837591.08</v>
      </c>
      <c r="O929" s="245">
        <v>277447.33999999997</v>
      </c>
      <c r="P929" s="318">
        <v>41726.730000000003</v>
      </c>
      <c r="Q929" s="318"/>
      <c r="R929" s="246"/>
      <c r="S929" s="246"/>
      <c r="T929" s="247">
        <v>1156765.1499999999</v>
      </c>
      <c r="U929" s="246"/>
      <c r="V929" s="245">
        <v>3545570.2000000007</v>
      </c>
      <c r="W929" s="245">
        <v>2136178.15</v>
      </c>
      <c r="X929" s="245">
        <v>703911.35</v>
      </c>
      <c r="Y929" s="245">
        <v>60617.05000000001</v>
      </c>
      <c r="Z929" s="245">
        <v>1257315.94</v>
      </c>
      <c r="AA929" s="246"/>
      <c r="AB929" s="245">
        <v>714749.75999999989</v>
      </c>
      <c r="AC929" s="246"/>
      <c r="AD929" s="246"/>
      <c r="AE929" s="247">
        <v>8418342.4499999993</v>
      </c>
      <c r="AF929" s="246"/>
      <c r="AG929" s="246"/>
      <c r="AH929" s="246"/>
      <c r="AI929" s="246"/>
      <c r="AJ929" s="246"/>
      <c r="AK929" s="246"/>
      <c r="AL929" s="246"/>
      <c r="AM929" s="256"/>
      <c r="AN929" s="247">
        <f t="shared" si="28"/>
        <v>20488107.609999999</v>
      </c>
      <c r="AO929" s="246"/>
      <c r="AP929" s="246"/>
      <c r="AQ929" s="246"/>
      <c r="AR929" s="246"/>
      <c r="AS929" s="246"/>
      <c r="AT929" s="246"/>
      <c r="AU929" s="256"/>
      <c r="AV929" s="246"/>
      <c r="AW929" s="246"/>
      <c r="AX929" s="246"/>
      <c r="AY929" s="246"/>
      <c r="AZ929" s="246"/>
      <c r="BA929" s="246"/>
      <c r="BB929" s="245">
        <v>933860.54</v>
      </c>
      <c r="BC929" s="246"/>
      <c r="BD929" s="246"/>
      <c r="BE929" s="246"/>
      <c r="BF929" s="246"/>
      <c r="BG929" s="246"/>
      <c r="BH929" s="246"/>
      <c r="BI929" s="246"/>
      <c r="BJ929" s="246"/>
      <c r="BK929" s="246"/>
      <c r="BL929" s="246"/>
      <c r="BM929" s="247">
        <f t="shared" si="29"/>
        <v>933860.54</v>
      </c>
      <c r="BN929" s="246"/>
      <c r="BO929" s="246"/>
      <c r="BP929" s="246"/>
      <c r="BQ929" s="246"/>
      <c r="BR929" s="246"/>
      <c r="BS929" s="246"/>
      <c r="BT929" s="256"/>
      <c r="BU929" s="246"/>
      <c r="BV929" s="246"/>
      <c r="BW929" s="246"/>
      <c r="BX929" s="246"/>
      <c r="BY929" s="256"/>
      <c r="BZ929" s="246"/>
      <c r="CA929" s="246"/>
      <c r="CB929" s="256"/>
      <c r="CC929" s="247">
        <v>20488107.610000007</v>
      </c>
      <c r="CD929" s="247">
        <v>933860.54</v>
      </c>
      <c r="CE929" s="247">
        <v>21421968.149999999</v>
      </c>
      <c r="CG929" s="225"/>
      <c r="CH929" s="225"/>
    </row>
    <row r="930" spans="2:86" ht="15" customHeight="1">
      <c r="B930" s="314"/>
      <c r="C930" s="315" t="s">
        <v>649</v>
      </c>
      <c r="D930" s="316"/>
      <c r="E930" s="197">
        <v>2500317.14</v>
      </c>
      <c r="F930" s="246"/>
      <c r="G930" s="245">
        <v>15621154.109999999</v>
      </c>
      <c r="H930" s="246"/>
      <c r="I930" s="246"/>
      <c r="J930" s="245">
        <v>326815.82</v>
      </c>
      <c r="K930" s="246"/>
      <c r="L930" s="317">
        <v>18448287.07</v>
      </c>
      <c r="M930" s="317"/>
      <c r="N930" s="246"/>
      <c r="O930" s="245">
        <v>151384.91000000003</v>
      </c>
      <c r="P930" s="318">
        <v>1042192.47</v>
      </c>
      <c r="Q930" s="318"/>
      <c r="R930" s="245">
        <v>26000</v>
      </c>
      <c r="S930" s="246"/>
      <c r="T930" s="247">
        <v>1219577.3800000004</v>
      </c>
      <c r="U930" s="245">
        <v>6886304.3100000005</v>
      </c>
      <c r="V930" s="245">
        <v>22120530.02</v>
      </c>
      <c r="W930" s="245">
        <v>858416.54999999981</v>
      </c>
      <c r="X930" s="245">
        <v>162048.5199999999</v>
      </c>
      <c r="Y930" s="245">
        <v>9483.7299999999886</v>
      </c>
      <c r="Z930" s="245">
        <v>114598.26000000024</v>
      </c>
      <c r="AA930" s="246"/>
      <c r="AB930" s="245">
        <v>104279.91000000015</v>
      </c>
      <c r="AC930" s="245">
        <v>6149730.54</v>
      </c>
      <c r="AD930" s="246"/>
      <c r="AE930" s="247">
        <v>36405391.840000004</v>
      </c>
      <c r="AF930" s="245">
        <v>3271283</v>
      </c>
      <c r="AG930" s="245">
        <v>546153.39</v>
      </c>
      <c r="AH930" s="246"/>
      <c r="AI930" s="246"/>
      <c r="AJ930" s="246"/>
      <c r="AK930" s="246"/>
      <c r="AL930" s="246"/>
      <c r="AM930" s="247">
        <v>3817436.39</v>
      </c>
      <c r="AN930" s="247">
        <f t="shared" si="28"/>
        <v>59890692.680000007</v>
      </c>
      <c r="AO930" s="245">
        <v>46713.01</v>
      </c>
      <c r="AP930" s="246"/>
      <c r="AQ930" s="246"/>
      <c r="AR930" s="246"/>
      <c r="AS930" s="245">
        <v>1172.94</v>
      </c>
      <c r="AT930" s="246"/>
      <c r="AU930" s="247">
        <v>47885.95</v>
      </c>
      <c r="AV930" s="245">
        <v>9848.27</v>
      </c>
      <c r="AW930" s="246"/>
      <c r="AX930" s="245">
        <v>60541.69</v>
      </c>
      <c r="AY930" s="245">
        <v>831984.85999999987</v>
      </c>
      <c r="AZ930" s="246"/>
      <c r="BA930" s="246"/>
      <c r="BB930" s="245">
        <v>27076.54999999993</v>
      </c>
      <c r="BC930" s="246"/>
      <c r="BD930" s="246"/>
      <c r="BE930" s="246"/>
      <c r="BF930" s="245">
        <v>5.6843418860808015E-14</v>
      </c>
      <c r="BG930" s="246"/>
      <c r="BH930" s="246"/>
      <c r="BI930" s="246"/>
      <c r="BJ930" s="246"/>
      <c r="BK930" s="246"/>
      <c r="BL930" s="245">
        <v>369498.6</v>
      </c>
      <c r="BM930" s="247">
        <f t="shared" si="29"/>
        <v>1298949.9699999997</v>
      </c>
      <c r="BN930" s="246"/>
      <c r="BO930" s="246"/>
      <c r="BP930" s="246"/>
      <c r="BQ930" s="246"/>
      <c r="BR930" s="246"/>
      <c r="BS930" s="246"/>
      <c r="BT930" s="256"/>
      <c r="BU930" s="245">
        <v>5063836.51</v>
      </c>
      <c r="BV930" s="245">
        <v>4048.8100000000004</v>
      </c>
      <c r="BW930" s="246"/>
      <c r="BX930" s="246"/>
      <c r="BY930" s="247">
        <v>5067885.3199999994</v>
      </c>
      <c r="BZ930" s="245">
        <v>3821495.14</v>
      </c>
      <c r="CA930" s="245">
        <v>74004.94</v>
      </c>
      <c r="CB930" s="247">
        <v>3895500.08</v>
      </c>
      <c r="CC930" s="256"/>
      <c r="CD930" s="256"/>
      <c r="CE930" s="247">
        <v>70200914</v>
      </c>
      <c r="CG930" s="225"/>
      <c r="CH930" s="225"/>
    </row>
    <row r="931" spans="2:86" ht="15" customHeight="1">
      <c r="B931" s="314" t="s">
        <v>341</v>
      </c>
      <c r="C931" s="315" t="s">
        <v>647</v>
      </c>
      <c r="D931" s="316"/>
      <c r="E931" s="197">
        <v>564143.01</v>
      </c>
      <c r="F931" s="246"/>
      <c r="G931" s="245">
        <v>82400177.310000002</v>
      </c>
      <c r="H931" s="245">
        <v>979770.39</v>
      </c>
      <c r="I931" s="246"/>
      <c r="J931" s="245">
        <v>140287.40999999968</v>
      </c>
      <c r="K931" s="246"/>
      <c r="L931" s="317">
        <v>84084378.120000005</v>
      </c>
      <c r="M931" s="317"/>
      <c r="N931" s="246"/>
      <c r="O931" s="245">
        <v>289775.2</v>
      </c>
      <c r="P931" s="318">
        <v>95418.19</v>
      </c>
      <c r="Q931" s="318"/>
      <c r="R931" s="245">
        <v>34812.950000000004</v>
      </c>
      <c r="S931" s="246"/>
      <c r="T931" s="247">
        <v>420006.34</v>
      </c>
      <c r="U931" s="245">
        <v>13658314.779999999</v>
      </c>
      <c r="V931" s="245">
        <v>19386777.48</v>
      </c>
      <c r="W931" s="245">
        <v>562229.06000000006</v>
      </c>
      <c r="X931" s="245">
        <v>685200.68</v>
      </c>
      <c r="Y931" s="245">
        <v>51656.39</v>
      </c>
      <c r="Z931" s="245">
        <v>2444215.0699999998</v>
      </c>
      <c r="AA931" s="246"/>
      <c r="AB931" s="245">
        <v>510773.28</v>
      </c>
      <c r="AC931" s="245">
        <v>289361.54000000004</v>
      </c>
      <c r="AD931" s="246"/>
      <c r="AE931" s="247">
        <v>37588528.280000001</v>
      </c>
      <c r="AF931" s="245">
        <v>6504</v>
      </c>
      <c r="AG931" s="245">
        <v>431702.9</v>
      </c>
      <c r="AH931" s="246"/>
      <c r="AI931" s="245">
        <v>2065402.82</v>
      </c>
      <c r="AJ931" s="246"/>
      <c r="AK931" s="246"/>
      <c r="AL931" s="246"/>
      <c r="AM931" s="247">
        <v>2503609.7200000002</v>
      </c>
      <c r="AN931" s="247">
        <f t="shared" si="28"/>
        <v>124596522.46000001</v>
      </c>
      <c r="AO931" s="245">
        <v>155469.39999999997</v>
      </c>
      <c r="AP931" s="246"/>
      <c r="AQ931" s="246"/>
      <c r="AR931" s="246"/>
      <c r="AS931" s="245">
        <v>886.35000000000014</v>
      </c>
      <c r="AT931" s="246"/>
      <c r="AU931" s="247">
        <v>156355.74999999997</v>
      </c>
      <c r="AV931" s="245">
        <v>6083.68</v>
      </c>
      <c r="AW931" s="245">
        <v>87943.83</v>
      </c>
      <c r="AX931" s="245">
        <v>2865.3100000000004</v>
      </c>
      <c r="AY931" s="245">
        <v>5562.5499999999993</v>
      </c>
      <c r="AZ931" s="246"/>
      <c r="BA931" s="246"/>
      <c r="BB931" s="245">
        <v>62691.14</v>
      </c>
      <c r="BC931" s="246"/>
      <c r="BD931" s="246"/>
      <c r="BE931" s="246"/>
      <c r="BF931" s="245">
        <v>75938.97</v>
      </c>
      <c r="BG931" s="246"/>
      <c r="BH931" s="246"/>
      <c r="BI931" s="246"/>
      <c r="BJ931" s="246"/>
      <c r="BK931" s="246"/>
      <c r="BL931" s="246"/>
      <c r="BM931" s="247">
        <f t="shared" si="29"/>
        <v>241085.48</v>
      </c>
      <c r="BN931" s="246"/>
      <c r="BO931" s="246"/>
      <c r="BP931" s="246"/>
      <c r="BQ931" s="246"/>
      <c r="BR931" s="246"/>
      <c r="BS931" s="246"/>
      <c r="BT931" s="256"/>
      <c r="BU931" s="245">
        <v>687664.38999999978</v>
      </c>
      <c r="BV931" s="245">
        <v>3585.5999999999995</v>
      </c>
      <c r="BW931" s="246"/>
      <c r="BX931" s="246"/>
      <c r="BY931" s="247">
        <v>691249.98999999976</v>
      </c>
      <c r="BZ931" s="245">
        <v>123582.32</v>
      </c>
      <c r="CA931" s="245">
        <v>5617.32</v>
      </c>
      <c r="CB931" s="247">
        <v>129199.64000000001</v>
      </c>
      <c r="CC931" s="256"/>
      <c r="CD931" s="256"/>
      <c r="CE931" s="247">
        <v>125814413.32000001</v>
      </c>
      <c r="CG931" s="225"/>
      <c r="CH931" s="225"/>
    </row>
    <row r="932" spans="2:86" ht="15" customHeight="1">
      <c r="B932" s="314"/>
      <c r="C932" s="315" t="s">
        <v>648</v>
      </c>
      <c r="D932" s="316"/>
      <c r="E932" s="197"/>
      <c r="F932" s="246"/>
      <c r="G932" s="245">
        <v>54980214.080000006</v>
      </c>
      <c r="H932" s="245">
        <v>256287.28</v>
      </c>
      <c r="I932" s="246"/>
      <c r="J932" s="246"/>
      <c r="K932" s="246"/>
      <c r="L932" s="317">
        <v>55236501.360000007</v>
      </c>
      <c r="M932" s="317"/>
      <c r="N932" s="246"/>
      <c r="O932" s="245">
        <v>167408.6</v>
      </c>
      <c r="P932" s="318">
        <v>31802.880000000001</v>
      </c>
      <c r="Q932" s="318"/>
      <c r="R932" s="246"/>
      <c r="S932" s="246"/>
      <c r="T932" s="247">
        <v>199211.48</v>
      </c>
      <c r="U932" s="246"/>
      <c r="V932" s="245">
        <v>6839580.1399999997</v>
      </c>
      <c r="W932" s="245">
        <v>511724.49000000005</v>
      </c>
      <c r="X932" s="245">
        <v>532879.11</v>
      </c>
      <c r="Y932" s="245">
        <v>43068.01</v>
      </c>
      <c r="Z932" s="245">
        <v>2337380.75</v>
      </c>
      <c r="AA932" s="246"/>
      <c r="AB932" s="245">
        <v>262297.09999999998</v>
      </c>
      <c r="AC932" s="246"/>
      <c r="AD932" s="246"/>
      <c r="AE932" s="247">
        <v>10526929.6</v>
      </c>
      <c r="AF932" s="246"/>
      <c r="AG932" s="246"/>
      <c r="AH932" s="246"/>
      <c r="AI932" s="245">
        <v>40084.9</v>
      </c>
      <c r="AJ932" s="246"/>
      <c r="AK932" s="246"/>
      <c r="AL932" s="246"/>
      <c r="AM932" s="247">
        <v>40084.9</v>
      </c>
      <c r="AN932" s="247">
        <f t="shared" si="28"/>
        <v>66002727.340000004</v>
      </c>
      <c r="AO932" s="246"/>
      <c r="AP932" s="246"/>
      <c r="AQ932" s="246"/>
      <c r="AR932" s="246"/>
      <c r="AS932" s="246"/>
      <c r="AT932" s="246"/>
      <c r="AU932" s="256"/>
      <c r="AV932" s="246"/>
      <c r="AW932" s="246"/>
      <c r="AX932" s="246"/>
      <c r="AY932" s="246"/>
      <c r="AZ932" s="246"/>
      <c r="BA932" s="246"/>
      <c r="BB932" s="245">
        <v>62691.14</v>
      </c>
      <c r="BC932" s="246"/>
      <c r="BD932" s="246"/>
      <c r="BE932" s="246"/>
      <c r="BF932" s="246"/>
      <c r="BG932" s="246"/>
      <c r="BH932" s="246"/>
      <c r="BI932" s="246"/>
      <c r="BJ932" s="246"/>
      <c r="BK932" s="246"/>
      <c r="BL932" s="246"/>
      <c r="BM932" s="247">
        <f t="shared" si="29"/>
        <v>62691.14</v>
      </c>
      <c r="BN932" s="246"/>
      <c r="BO932" s="246"/>
      <c r="BP932" s="246"/>
      <c r="BQ932" s="246"/>
      <c r="BR932" s="246"/>
      <c r="BS932" s="246"/>
      <c r="BT932" s="256"/>
      <c r="BU932" s="246"/>
      <c r="BV932" s="246"/>
      <c r="BW932" s="246"/>
      <c r="BX932" s="246"/>
      <c r="BY932" s="256"/>
      <c r="BZ932" s="246"/>
      <c r="CA932" s="246"/>
      <c r="CB932" s="256"/>
      <c r="CC932" s="247">
        <v>66002727.340000011</v>
      </c>
      <c r="CD932" s="247">
        <v>62691.14</v>
      </c>
      <c r="CE932" s="247">
        <v>66065418.480000004</v>
      </c>
      <c r="CG932" s="225"/>
      <c r="CH932" s="225"/>
    </row>
    <row r="933" spans="2:86" ht="15" customHeight="1">
      <c r="B933" s="314"/>
      <c r="C933" s="315" t="s">
        <v>649</v>
      </c>
      <c r="D933" s="316"/>
      <c r="E933" s="197">
        <v>564143.01</v>
      </c>
      <c r="F933" s="246"/>
      <c r="G933" s="245">
        <v>27419963.229999997</v>
      </c>
      <c r="H933" s="245">
        <v>723483.11</v>
      </c>
      <c r="I933" s="246"/>
      <c r="J933" s="245">
        <v>140287.40999999968</v>
      </c>
      <c r="K933" s="246"/>
      <c r="L933" s="317">
        <v>28847876.759999998</v>
      </c>
      <c r="M933" s="317"/>
      <c r="N933" s="246"/>
      <c r="O933" s="245">
        <v>122366.6</v>
      </c>
      <c r="P933" s="318">
        <v>63615.31</v>
      </c>
      <c r="Q933" s="318"/>
      <c r="R933" s="245">
        <v>34812.950000000004</v>
      </c>
      <c r="S933" s="246"/>
      <c r="T933" s="247">
        <v>220794.86</v>
      </c>
      <c r="U933" s="245">
        <v>13658314.779999999</v>
      </c>
      <c r="V933" s="245">
        <v>12547197.34</v>
      </c>
      <c r="W933" s="245">
        <v>50504.570000000007</v>
      </c>
      <c r="X933" s="245">
        <v>152321.57000000007</v>
      </c>
      <c r="Y933" s="245">
        <v>8588.3799999999974</v>
      </c>
      <c r="Z933" s="245">
        <v>106834.31999999983</v>
      </c>
      <c r="AA933" s="246"/>
      <c r="AB933" s="245">
        <v>248476.18</v>
      </c>
      <c r="AC933" s="245">
        <v>289361.54000000004</v>
      </c>
      <c r="AD933" s="246"/>
      <c r="AE933" s="247">
        <v>27061598.68</v>
      </c>
      <c r="AF933" s="245">
        <v>6504</v>
      </c>
      <c r="AG933" s="245">
        <v>431702.9</v>
      </c>
      <c r="AH933" s="246"/>
      <c r="AI933" s="245">
        <v>2025317.9200000002</v>
      </c>
      <c r="AJ933" s="246"/>
      <c r="AK933" s="246"/>
      <c r="AL933" s="246"/>
      <c r="AM933" s="247">
        <v>2463524.8200000003</v>
      </c>
      <c r="AN933" s="247">
        <f t="shared" si="28"/>
        <v>58593795.119999997</v>
      </c>
      <c r="AO933" s="245">
        <v>155469.39999999997</v>
      </c>
      <c r="AP933" s="246"/>
      <c r="AQ933" s="246"/>
      <c r="AR933" s="246"/>
      <c r="AS933" s="245">
        <v>886.35000000000014</v>
      </c>
      <c r="AT933" s="246"/>
      <c r="AU933" s="247">
        <v>156355.74999999997</v>
      </c>
      <c r="AV933" s="245">
        <v>6083.68</v>
      </c>
      <c r="AW933" s="245">
        <v>87943.83</v>
      </c>
      <c r="AX933" s="245">
        <v>2865.3100000000004</v>
      </c>
      <c r="AY933" s="245">
        <v>5562.5499999999993</v>
      </c>
      <c r="AZ933" s="246"/>
      <c r="BA933" s="246"/>
      <c r="BB933" s="246"/>
      <c r="BC933" s="246"/>
      <c r="BD933" s="246"/>
      <c r="BE933" s="246"/>
      <c r="BF933" s="245">
        <v>75938.97</v>
      </c>
      <c r="BG933" s="246"/>
      <c r="BH933" s="246"/>
      <c r="BI933" s="246"/>
      <c r="BJ933" s="246"/>
      <c r="BK933" s="246"/>
      <c r="BL933" s="246"/>
      <c r="BM933" s="247">
        <f t="shared" si="29"/>
        <v>178394.34000000003</v>
      </c>
      <c r="BN933" s="246"/>
      <c r="BO933" s="246"/>
      <c r="BP933" s="246"/>
      <c r="BQ933" s="246"/>
      <c r="BR933" s="246"/>
      <c r="BS933" s="246"/>
      <c r="BT933" s="256"/>
      <c r="BU933" s="245">
        <v>687664.38999999978</v>
      </c>
      <c r="BV933" s="245">
        <v>3585.5999999999995</v>
      </c>
      <c r="BW933" s="246"/>
      <c r="BX933" s="246"/>
      <c r="BY933" s="247">
        <v>691249.98999999976</v>
      </c>
      <c r="BZ933" s="245">
        <v>123582.32</v>
      </c>
      <c r="CA933" s="245">
        <v>5617.32</v>
      </c>
      <c r="CB933" s="247">
        <v>129199.64000000001</v>
      </c>
      <c r="CC933" s="256"/>
      <c r="CD933" s="256"/>
      <c r="CE933" s="247">
        <v>59748994.840000004</v>
      </c>
      <c r="CG933" s="225"/>
      <c r="CH933" s="225"/>
    </row>
    <row r="934" spans="2:86">
      <c r="B934" s="258" t="s">
        <v>764</v>
      </c>
      <c r="AN934" s="259"/>
    </row>
    <row r="935" spans="2:86" ht="15">
      <c r="B935" s="260"/>
      <c r="AN935" s="259"/>
    </row>
    <row r="936" spans="2:86" s="235" customFormat="1" ht="15">
      <c r="B936" s="238" t="s">
        <v>763</v>
      </c>
      <c r="AW936" s="239"/>
      <c r="AX936" s="240"/>
      <c r="BB936" s="236"/>
      <c r="CB936" s="237"/>
    </row>
    <row r="937" spans="2:86" s="235" customFormat="1" ht="15">
      <c r="B937" s="261"/>
      <c r="AX937" s="240"/>
      <c r="BB937" s="236"/>
      <c r="CB937" s="237"/>
    </row>
    <row r="938" spans="2:86">
      <c r="AN938" s="259"/>
    </row>
    <row r="939" spans="2:86">
      <c r="AN939" s="259"/>
    </row>
    <row r="941" spans="2:86">
      <c r="F941" s="262"/>
    </row>
    <row r="942" spans="2:86">
      <c r="CC942" s="225"/>
    </row>
  </sheetData>
  <mergeCells count="3107">
    <mergeCell ref="CC7:CC9"/>
    <mergeCell ref="CD7:CD9"/>
    <mergeCell ref="CE7:CE9"/>
    <mergeCell ref="E8:M8"/>
    <mergeCell ref="N8:T8"/>
    <mergeCell ref="U8:AE8"/>
    <mergeCell ref="AF8:AM8"/>
    <mergeCell ref="AO8:AU8"/>
    <mergeCell ref="AV8:BM8"/>
    <mergeCell ref="BN8:BT8"/>
    <mergeCell ref="A2:C2"/>
    <mergeCell ref="B4:G4"/>
    <mergeCell ref="M6:P6"/>
    <mergeCell ref="B7:D9"/>
    <mergeCell ref="E7:AN7"/>
    <mergeCell ref="AO7:CB7"/>
    <mergeCell ref="BU8:BY8"/>
    <mergeCell ref="BZ8:CB8"/>
    <mergeCell ref="L9:M9"/>
    <mergeCell ref="P9:Q9"/>
    <mergeCell ref="B13:B15"/>
    <mergeCell ref="C13:D13"/>
    <mergeCell ref="L13:M13"/>
    <mergeCell ref="P13:Q13"/>
    <mergeCell ref="C14:D14"/>
    <mergeCell ref="L14:M14"/>
    <mergeCell ref="P14:Q14"/>
    <mergeCell ref="C15:D15"/>
    <mergeCell ref="L15:M15"/>
    <mergeCell ref="P15:Q15"/>
    <mergeCell ref="B10:B12"/>
    <mergeCell ref="C10:D10"/>
    <mergeCell ref="L10:M10"/>
    <mergeCell ref="P10:Q10"/>
    <mergeCell ref="C11:D11"/>
    <mergeCell ref="L11:M11"/>
    <mergeCell ref="P11:Q11"/>
    <mergeCell ref="C12:D12"/>
    <mergeCell ref="L12:M12"/>
    <mergeCell ref="P12:Q12"/>
    <mergeCell ref="B19:B21"/>
    <mergeCell ref="C19:D19"/>
    <mergeCell ref="L19:M19"/>
    <mergeCell ref="P19:Q19"/>
    <mergeCell ref="C20:D20"/>
    <mergeCell ref="L20:M20"/>
    <mergeCell ref="P20:Q20"/>
    <mergeCell ref="C21:D21"/>
    <mergeCell ref="L21:M21"/>
    <mergeCell ref="P21:Q21"/>
    <mergeCell ref="B16:B18"/>
    <mergeCell ref="C16:D16"/>
    <mergeCell ref="L16:M16"/>
    <mergeCell ref="P16:Q16"/>
    <mergeCell ref="C17:D17"/>
    <mergeCell ref="L17:M17"/>
    <mergeCell ref="P17:Q17"/>
    <mergeCell ref="C18:D18"/>
    <mergeCell ref="L18:M18"/>
    <mergeCell ref="P18:Q18"/>
    <mergeCell ref="B25:B27"/>
    <mergeCell ref="C25:D25"/>
    <mergeCell ref="L25:M25"/>
    <mergeCell ref="P25:Q25"/>
    <mergeCell ref="C26:D26"/>
    <mergeCell ref="L26:M26"/>
    <mergeCell ref="P26:Q26"/>
    <mergeCell ref="C27:D27"/>
    <mergeCell ref="L27:M27"/>
    <mergeCell ref="P27:Q27"/>
    <mergeCell ref="B22:B24"/>
    <mergeCell ref="C22:D22"/>
    <mergeCell ref="L22:M22"/>
    <mergeCell ref="P22:Q22"/>
    <mergeCell ref="C23:D23"/>
    <mergeCell ref="L23:M23"/>
    <mergeCell ref="P23:Q23"/>
    <mergeCell ref="C24:D24"/>
    <mergeCell ref="L24:M24"/>
    <mergeCell ref="P24:Q24"/>
    <mergeCell ref="B31:B33"/>
    <mergeCell ref="C31:D31"/>
    <mergeCell ref="L31:M31"/>
    <mergeCell ref="P31:Q31"/>
    <mergeCell ref="C32:D32"/>
    <mergeCell ref="L32:M32"/>
    <mergeCell ref="P32:Q32"/>
    <mergeCell ref="C33:D33"/>
    <mergeCell ref="L33:M33"/>
    <mergeCell ref="P33:Q33"/>
    <mergeCell ref="B28:B30"/>
    <mergeCell ref="C28:D28"/>
    <mergeCell ref="L28:M28"/>
    <mergeCell ref="P28:Q28"/>
    <mergeCell ref="C29:D29"/>
    <mergeCell ref="L29:M29"/>
    <mergeCell ref="P29:Q29"/>
    <mergeCell ref="C30:D30"/>
    <mergeCell ref="L30:M30"/>
    <mergeCell ref="P30:Q30"/>
    <mergeCell ref="B37:B39"/>
    <mergeCell ref="C37:D37"/>
    <mergeCell ref="L37:M37"/>
    <mergeCell ref="P37:Q37"/>
    <mergeCell ref="C38:D38"/>
    <mergeCell ref="L38:M38"/>
    <mergeCell ref="P38:Q38"/>
    <mergeCell ref="C39:D39"/>
    <mergeCell ref="L39:M39"/>
    <mergeCell ref="P39:Q39"/>
    <mergeCell ref="B34:B36"/>
    <mergeCell ref="C34:D34"/>
    <mergeCell ref="L34:M34"/>
    <mergeCell ref="P34:Q34"/>
    <mergeCell ref="C35:D35"/>
    <mergeCell ref="L35:M35"/>
    <mergeCell ref="P35:Q35"/>
    <mergeCell ref="C36:D36"/>
    <mergeCell ref="L36:M36"/>
    <mergeCell ref="P36:Q36"/>
    <mergeCell ref="B43:B45"/>
    <mergeCell ref="C43:D43"/>
    <mergeCell ref="L43:M43"/>
    <mergeCell ref="P43:Q43"/>
    <mergeCell ref="C44:D44"/>
    <mergeCell ref="L44:M44"/>
    <mergeCell ref="P44:Q44"/>
    <mergeCell ref="C45:D45"/>
    <mergeCell ref="L45:M45"/>
    <mergeCell ref="P45:Q45"/>
    <mergeCell ref="B40:B42"/>
    <mergeCell ref="C40:D40"/>
    <mergeCell ref="L40:M40"/>
    <mergeCell ref="P40:Q40"/>
    <mergeCell ref="C41:D41"/>
    <mergeCell ref="L41:M41"/>
    <mergeCell ref="P41:Q41"/>
    <mergeCell ref="C42:D42"/>
    <mergeCell ref="L42:M42"/>
    <mergeCell ref="P42:Q42"/>
    <mergeCell ref="B49:B51"/>
    <mergeCell ref="C49:D49"/>
    <mergeCell ref="L49:M49"/>
    <mergeCell ref="P49:Q49"/>
    <mergeCell ref="C50:D50"/>
    <mergeCell ref="L50:M50"/>
    <mergeCell ref="P50:Q50"/>
    <mergeCell ref="C51:D51"/>
    <mergeCell ref="L51:M51"/>
    <mergeCell ref="P51:Q51"/>
    <mergeCell ref="B46:B48"/>
    <mergeCell ref="C46:D46"/>
    <mergeCell ref="L46:M46"/>
    <mergeCell ref="P46:Q46"/>
    <mergeCell ref="C47:D47"/>
    <mergeCell ref="L47:M47"/>
    <mergeCell ref="P47:Q47"/>
    <mergeCell ref="C48:D48"/>
    <mergeCell ref="L48:M48"/>
    <mergeCell ref="P48:Q48"/>
    <mergeCell ref="B55:B57"/>
    <mergeCell ref="C55:D55"/>
    <mergeCell ref="L55:M55"/>
    <mergeCell ref="P55:Q55"/>
    <mergeCell ref="C56:D56"/>
    <mergeCell ref="L56:M56"/>
    <mergeCell ref="P56:Q56"/>
    <mergeCell ref="C57:D57"/>
    <mergeCell ref="L57:M57"/>
    <mergeCell ref="P57:Q57"/>
    <mergeCell ref="B52:B54"/>
    <mergeCell ref="C52:D52"/>
    <mergeCell ref="L52:M52"/>
    <mergeCell ref="P52:Q52"/>
    <mergeCell ref="C53:D53"/>
    <mergeCell ref="L53:M53"/>
    <mergeCell ref="P53:Q53"/>
    <mergeCell ref="C54:D54"/>
    <mergeCell ref="L54:M54"/>
    <mergeCell ref="P54:Q54"/>
    <mergeCell ref="B61:B63"/>
    <mergeCell ref="C61:D61"/>
    <mergeCell ref="L61:M61"/>
    <mergeCell ref="P61:Q61"/>
    <mergeCell ref="C62:D62"/>
    <mergeCell ref="L62:M62"/>
    <mergeCell ref="P62:Q62"/>
    <mergeCell ref="C63:D63"/>
    <mergeCell ref="L63:M63"/>
    <mergeCell ref="P63:Q63"/>
    <mergeCell ref="B58:B60"/>
    <mergeCell ref="C58:D58"/>
    <mergeCell ref="L58:M58"/>
    <mergeCell ref="P58:Q58"/>
    <mergeCell ref="C59:D59"/>
    <mergeCell ref="L59:M59"/>
    <mergeCell ref="P59:Q59"/>
    <mergeCell ref="C60:D60"/>
    <mergeCell ref="L60:M60"/>
    <mergeCell ref="P60:Q60"/>
    <mergeCell ref="B67:B69"/>
    <mergeCell ref="C67:D67"/>
    <mergeCell ref="L67:M67"/>
    <mergeCell ref="P67:Q67"/>
    <mergeCell ref="C68:D68"/>
    <mergeCell ref="L68:M68"/>
    <mergeCell ref="P68:Q68"/>
    <mergeCell ref="C69:D69"/>
    <mergeCell ref="L69:M69"/>
    <mergeCell ref="P69:Q69"/>
    <mergeCell ref="B64:B66"/>
    <mergeCell ref="C64:D64"/>
    <mergeCell ref="L64:M64"/>
    <mergeCell ref="P64:Q64"/>
    <mergeCell ref="C65:D65"/>
    <mergeCell ref="L65:M65"/>
    <mergeCell ref="P65:Q65"/>
    <mergeCell ref="C66:D66"/>
    <mergeCell ref="L66:M66"/>
    <mergeCell ref="P66:Q66"/>
    <mergeCell ref="B73:B75"/>
    <mergeCell ref="C73:D73"/>
    <mergeCell ref="L73:M73"/>
    <mergeCell ref="P73:Q73"/>
    <mergeCell ref="C74:D74"/>
    <mergeCell ref="L74:M74"/>
    <mergeCell ref="P74:Q74"/>
    <mergeCell ref="C75:D75"/>
    <mergeCell ref="L75:M75"/>
    <mergeCell ref="P75:Q75"/>
    <mergeCell ref="B70:B72"/>
    <mergeCell ref="C70:D70"/>
    <mergeCell ref="L70:M70"/>
    <mergeCell ref="P70:Q70"/>
    <mergeCell ref="C71:D71"/>
    <mergeCell ref="L71:M71"/>
    <mergeCell ref="P71:Q71"/>
    <mergeCell ref="C72:D72"/>
    <mergeCell ref="L72:M72"/>
    <mergeCell ref="P72:Q72"/>
    <mergeCell ref="B79:B81"/>
    <mergeCell ref="C79:D79"/>
    <mergeCell ref="L79:M79"/>
    <mergeCell ref="P79:Q79"/>
    <mergeCell ref="C80:D80"/>
    <mergeCell ref="L80:M80"/>
    <mergeCell ref="P80:Q80"/>
    <mergeCell ref="C81:D81"/>
    <mergeCell ref="L81:M81"/>
    <mergeCell ref="P81:Q81"/>
    <mergeCell ref="B76:B78"/>
    <mergeCell ref="C76:D76"/>
    <mergeCell ref="L76:M76"/>
    <mergeCell ref="P76:Q76"/>
    <mergeCell ref="C77:D77"/>
    <mergeCell ref="L77:M77"/>
    <mergeCell ref="P77:Q77"/>
    <mergeCell ref="C78:D78"/>
    <mergeCell ref="L78:M78"/>
    <mergeCell ref="P78:Q78"/>
    <mergeCell ref="B85:B87"/>
    <mergeCell ref="C85:D85"/>
    <mergeCell ref="L85:M85"/>
    <mergeCell ref="P85:Q85"/>
    <mergeCell ref="C86:D86"/>
    <mergeCell ref="L86:M86"/>
    <mergeCell ref="P86:Q86"/>
    <mergeCell ref="C87:D87"/>
    <mergeCell ref="L87:M87"/>
    <mergeCell ref="P87:Q87"/>
    <mergeCell ref="B82:B84"/>
    <mergeCell ref="C82:D82"/>
    <mergeCell ref="L82:M82"/>
    <mergeCell ref="P82:Q82"/>
    <mergeCell ref="C83:D83"/>
    <mergeCell ref="L83:M83"/>
    <mergeCell ref="P83:Q83"/>
    <mergeCell ref="C84:D84"/>
    <mergeCell ref="L84:M84"/>
    <mergeCell ref="P84:Q84"/>
    <mergeCell ref="B91:B93"/>
    <mergeCell ref="C91:D91"/>
    <mergeCell ref="L91:M91"/>
    <mergeCell ref="P91:Q91"/>
    <mergeCell ref="C92:D92"/>
    <mergeCell ref="L92:M92"/>
    <mergeCell ref="P92:Q92"/>
    <mergeCell ref="C93:D93"/>
    <mergeCell ref="L93:M93"/>
    <mergeCell ref="P93:Q93"/>
    <mergeCell ref="B88:B90"/>
    <mergeCell ref="C88:D88"/>
    <mergeCell ref="L88:M88"/>
    <mergeCell ref="P88:Q88"/>
    <mergeCell ref="C89:D89"/>
    <mergeCell ref="L89:M89"/>
    <mergeCell ref="P89:Q89"/>
    <mergeCell ref="C90:D90"/>
    <mergeCell ref="L90:M90"/>
    <mergeCell ref="P90:Q90"/>
    <mergeCell ref="B97:B99"/>
    <mergeCell ref="C97:D97"/>
    <mergeCell ref="L97:M97"/>
    <mergeCell ref="P97:Q97"/>
    <mergeCell ref="C98:D98"/>
    <mergeCell ref="L98:M98"/>
    <mergeCell ref="P98:Q98"/>
    <mergeCell ref="C99:D99"/>
    <mergeCell ref="L99:M99"/>
    <mergeCell ref="P99:Q99"/>
    <mergeCell ref="B94:B96"/>
    <mergeCell ref="C94:D94"/>
    <mergeCell ref="L94:M94"/>
    <mergeCell ref="P94:Q94"/>
    <mergeCell ref="C95:D95"/>
    <mergeCell ref="L95:M95"/>
    <mergeCell ref="P95:Q95"/>
    <mergeCell ref="C96:D96"/>
    <mergeCell ref="L96:M96"/>
    <mergeCell ref="P96:Q96"/>
    <mergeCell ref="B103:B105"/>
    <mergeCell ref="C103:D103"/>
    <mergeCell ref="L103:M103"/>
    <mergeCell ref="P103:Q103"/>
    <mergeCell ref="C104:D104"/>
    <mergeCell ref="L104:M104"/>
    <mergeCell ref="P104:Q104"/>
    <mergeCell ref="C105:D105"/>
    <mergeCell ref="L105:M105"/>
    <mergeCell ref="P105:Q105"/>
    <mergeCell ref="B100:B102"/>
    <mergeCell ref="C100:D100"/>
    <mergeCell ref="L100:M100"/>
    <mergeCell ref="P100:Q100"/>
    <mergeCell ref="C101:D101"/>
    <mergeCell ref="L101:M101"/>
    <mergeCell ref="P101:Q101"/>
    <mergeCell ref="C102:D102"/>
    <mergeCell ref="L102:M102"/>
    <mergeCell ref="P102:Q102"/>
    <mergeCell ref="B109:B111"/>
    <mergeCell ref="C109:D109"/>
    <mergeCell ref="L109:M109"/>
    <mergeCell ref="P109:Q109"/>
    <mergeCell ref="C110:D110"/>
    <mergeCell ref="L110:M110"/>
    <mergeCell ref="P110:Q110"/>
    <mergeCell ref="C111:D111"/>
    <mergeCell ref="L111:M111"/>
    <mergeCell ref="P111:Q111"/>
    <mergeCell ref="B106:B108"/>
    <mergeCell ref="C106:D106"/>
    <mergeCell ref="L106:M106"/>
    <mergeCell ref="P106:Q106"/>
    <mergeCell ref="C107:D107"/>
    <mergeCell ref="L107:M107"/>
    <mergeCell ref="P107:Q107"/>
    <mergeCell ref="C108:D108"/>
    <mergeCell ref="L108:M108"/>
    <mergeCell ref="P108:Q108"/>
    <mergeCell ref="B115:B117"/>
    <mergeCell ref="C115:D115"/>
    <mergeCell ref="L115:M115"/>
    <mergeCell ref="P115:Q115"/>
    <mergeCell ref="C116:D116"/>
    <mergeCell ref="L116:M116"/>
    <mergeCell ref="P116:Q116"/>
    <mergeCell ref="C117:D117"/>
    <mergeCell ref="L117:M117"/>
    <mergeCell ref="P117:Q117"/>
    <mergeCell ref="B112:B114"/>
    <mergeCell ref="C112:D112"/>
    <mergeCell ref="L112:M112"/>
    <mergeCell ref="P112:Q112"/>
    <mergeCell ref="C113:D113"/>
    <mergeCell ref="L113:M113"/>
    <mergeCell ref="P113:Q113"/>
    <mergeCell ref="C114:D114"/>
    <mergeCell ref="L114:M114"/>
    <mergeCell ref="P114:Q114"/>
    <mergeCell ref="B121:B123"/>
    <mergeCell ref="C121:D121"/>
    <mergeCell ref="L121:M121"/>
    <mergeCell ref="P121:Q121"/>
    <mergeCell ref="C122:D122"/>
    <mergeCell ref="L122:M122"/>
    <mergeCell ref="P122:Q122"/>
    <mergeCell ref="C123:D123"/>
    <mergeCell ref="L123:M123"/>
    <mergeCell ref="P123:Q123"/>
    <mergeCell ref="B118:B120"/>
    <mergeCell ref="C118:D118"/>
    <mergeCell ref="L118:M118"/>
    <mergeCell ref="P118:Q118"/>
    <mergeCell ref="C119:D119"/>
    <mergeCell ref="L119:M119"/>
    <mergeCell ref="P119:Q119"/>
    <mergeCell ref="C120:D120"/>
    <mergeCell ref="L120:M120"/>
    <mergeCell ref="P120:Q120"/>
    <mergeCell ref="B127:B129"/>
    <mergeCell ref="C127:D127"/>
    <mergeCell ref="L127:M127"/>
    <mergeCell ref="P127:Q127"/>
    <mergeCell ref="C128:D128"/>
    <mergeCell ref="L128:M128"/>
    <mergeCell ref="P128:Q128"/>
    <mergeCell ref="C129:D129"/>
    <mergeCell ref="L129:M129"/>
    <mergeCell ref="P129:Q129"/>
    <mergeCell ref="B124:B126"/>
    <mergeCell ref="C124:D124"/>
    <mergeCell ref="L124:M124"/>
    <mergeCell ref="P124:Q124"/>
    <mergeCell ref="C125:D125"/>
    <mergeCell ref="L125:M125"/>
    <mergeCell ref="P125:Q125"/>
    <mergeCell ref="C126:D126"/>
    <mergeCell ref="L126:M126"/>
    <mergeCell ref="P126:Q126"/>
    <mergeCell ref="B133:B135"/>
    <mergeCell ref="C133:D133"/>
    <mergeCell ref="L133:M133"/>
    <mergeCell ref="P133:Q133"/>
    <mergeCell ref="C134:D134"/>
    <mergeCell ref="L134:M134"/>
    <mergeCell ref="P134:Q134"/>
    <mergeCell ref="C135:D135"/>
    <mergeCell ref="L135:M135"/>
    <mergeCell ref="P135:Q135"/>
    <mergeCell ref="B130:B132"/>
    <mergeCell ref="C130:D130"/>
    <mergeCell ref="L130:M130"/>
    <mergeCell ref="P130:Q130"/>
    <mergeCell ref="C131:D131"/>
    <mergeCell ref="L131:M131"/>
    <mergeCell ref="P131:Q131"/>
    <mergeCell ref="C132:D132"/>
    <mergeCell ref="L132:M132"/>
    <mergeCell ref="P132:Q132"/>
    <mergeCell ref="B139:B141"/>
    <mergeCell ref="C139:D139"/>
    <mergeCell ref="L139:M139"/>
    <mergeCell ref="P139:Q139"/>
    <mergeCell ref="C140:D140"/>
    <mergeCell ref="L140:M140"/>
    <mergeCell ref="P140:Q140"/>
    <mergeCell ref="C141:D141"/>
    <mergeCell ref="L141:M141"/>
    <mergeCell ref="P141:Q141"/>
    <mergeCell ref="B136:B138"/>
    <mergeCell ref="C136:D136"/>
    <mergeCell ref="L136:M136"/>
    <mergeCell ref="P136:Q136"/>
    <mergeCell ref="C137:D137"/>
    <mergeCell ref="L137:M137"/>
    <mergeCell ref="P137:Q137"/>
    <mergeCell ref="C138:D138"/>
    <mergeCell ref="L138:M138"/>
    <mergeCell ref="P138:Q138"/>
    <mergeCell ref="B145:B147"/>
    <mergeCell ref="C145:D145"/>
    <mergeCell ref="L145:M145"/>
    <mergeCell ref="P145:Q145"/>
    <mergeCell ref="C146:D146"/>
    <mergeCell ref="L146:M146"/>
    <mergeCell ref="P146:Q146"/>
    <mergeCell ref="C147:D147"/>
    <mergeCell ref="L147:M147"/>
    <mergeCell ref="P147:Q147"/>
    <mergeCell ref="B142:B144"/>
    <mergeCell ref="C142:D142"/>
    <mergeCell ref="L142:M142"/>
    <mergeCell ref="P142:Q142"/>
    <mergeCell ref="C143:D143"/>
    <mergeCell ref="L143:M143"/>
    <mergeCell ref="P143:Q143"/>
    <mergeCell ref="C144:D144"/>
    <mergeCell ref="L144:M144"/>
    <mergeCell ref="P144:Q144"/>
    <mergeCell ref="B151:B153"/>
    <mergeCell ref="C151:D151"/>
    <mergeCell ref="L151:M151"/>
    <mergeCell ref="P151:Q151"/>
    <mergeCell ref="C152:D152"/>
    <mergeCell ref="L152:M152"/>
    <mergeCell ref="P152:Q152"/>
    <mergeCell ref="C153:D153"/>
    <mergeCell ref="L153:M153"/>
    <mergeCell ref="P153:Q153"/>
    <mergeCell ref="B148:B150"/>
    <mergeCell ref="C148:D148"/>
    <mergeCell ref="L148:M148"/>
    <mergeCell ref="P148:Q148"/>
    <mergeCell ref="C149:D149"/>
    <mergeCell ref="L149:M149"/>
    <mergeCell ref="P149:Q149"/>
    <mergeCell ref="C150:D150"/>
    <mergeCell ref="L150:M150"/>
    <mergeCell ref="P150:Q150"/>
    <mergeCell ref="B157:B159"/>
    <mergeCell ref="C157:D157"/>
    <mergeCell ref="L157:M157"/>
    <mergeCell ref="P157:Q157"/>
    <mergeCell ref="C158:D158"/>
    <mergeCell ref="L158:M158"/>
    <mergeCell ref="P158:Q158"/>
    <mergeCell ref="C159:D159"/>
    <mergeCell ref="L159:M159"/>
    <mergeCell ref="P159:Q159"/>
    <mergeCell ref="B154:B156"/>
    <mergeCell ref="C154:D154"/>
    <mergeCell ref="L154:M154"/>
    <mergeCell ref="P154:Q154"/>
    <mergeCell ref="C155:D155"/>
    <mergeCell ref="L155:M155"/>
    <mergeCell ref="P155:Q155"/>
    <mergeCell ref="C156:D156"/>
    <mergeCell ref="L156:M156"/>
    <mergeCell ref="P156:Q156"/>
    <mergeCell ref="B163:B165"/>
    <mergeCell ref="C163:D163"/>
    <mergeCell ref="L163:M163"/>
    <mergeCell ref="P163:Q163"/>
    <mergeCell ref="C164:D164"/>
    <mergeCell ref="L164:M164"/>
    <mergeCell ref="P164:Q164"/>
    <mergeCell ref="C165:D165"/>
    <mergeCell ref="L165:M165"/>
    <mergeCell ref="P165:Q165"/>
    <mergeCell ref="B160:B162"/>
    <mergeCell ref="C160:D160"/>
    <mergeCell ref="L160:M160"/>
    <mergeCell ref="P160:Q160"/>
    <mergeCell ref="C161:D161"/>
    <mergeCell ref="L161:M161"/>
    <mergeCell ref="P161:Q161"/>
    <mergeCell ref="C162:D162"/>
    <mergeCell ref="L162:M162"/>
    <mergeCell ref="P162:Q162"/>
    <mergeCell ref="B169:B171"/>
    <mergeCell ref="C169:D169"/>
    <mergeCell ref="L169:M169"/>
    <mergeCell ref="P169:Q169"/>
    <mergeCell ref="C170:D170"/>
    <mergeCell ref="L170:M170"/>
    <mergeCell ref="P170:Q170"/>
    <mergeCell ref="C171:D171"/>
    <mergeCell ref="L171:M171"/>
    <mergeCell ref="P171:Q171"/>
    <mergeCell ref="B166:B168"/>
    <mergeCell ref="C166:D166"/>
    <mergeCell ref="L166:M166"/>
    <mergeCell ref="P166:Q166"/>
    <mergeCell ref="C167:D167"/>
    <mergeCell ref="L167:M167"/>
    <mergeCell ref="P167:Q167"/>
    <mergeCell ref="C168:D168"/>
    <mergeCell ref="L168:M168"/>
    <mergeCell ref="P168:Q168"/>
    <mergeCell ref="B175:B177"/>
    <mergeCell ref="C175:D175"/>
    <mergeCell ref="L175:M175"/>
    <mergeCell ref="P175:Q175"/>
    <mergeCell ref="C176:D176"/>
    <mergeCell ref="L176:M176"/>
    <mergeCell ref="P176:Q176"/>
    <mergeCell ref="C177:D177"/>
    <mergeCell ref="L177:M177"/>
    <mergeCell ref="P177:Q177"/>
    <mergeCell ref="B172:B174"/>
    <mergeCell ref="C172:D172"/>
    <mergeCell ref="L172:M172"/>
    <mergeCell ref="P172:Q172"/>
    <mergeCell ref="C173:D173"/>
    <mergeCell ref="L173:M173"/>
    <mergeCell ref="P173:Q173"/>
    <mergeCell ref="C174:D174"/>
    <mergeCell ref="L174:M174"/>
    <mergeCell ref="P174:Q174"/>
    <mergeCell ref="B181:B183"/>
    <mergeCell ref="C181:D181"/>
    <mergeCell ref="L181:M181"/>
    <mergeCell ref="P181:Q181"/>
    <mergeCell ref="C182:D182"/>
    <mergeCell ref="L182:M182"/>
    <mergeCell ref="P182:Q182"/>
    <mergeCell ref="C183:D183"/>
    <mergeCell ref="L183:M183"/>
    <mergeCell ref="P183:Q183"/>
    <mergeCell ref="B178:B180"/>
    <mergeCell ref="C178:D178"/>
    <mergeCell ref="L178:M178"/>
    <mergeCell ref="P178:Q178"/>
    <mergeCell ref="C179:D179"/>
    <mergeCell ref="L179:M179"/>
    <mergeCell ref="P179:Q179"/>
    <mergeCell ref="C180:D180"/>
    <mergeCell ref="L180:M180"/>
    <mergeCell ref="P180:Q180"/>
    <mergeCell ref="B187:B189"/>
    <mergeCell ref="C187:D187"/>
    <mergeCell ref="L187:M187"/>
    <mergeCell ref="P187:Q187"/>
    <mergeCell ref="C188:D188"/>
    <mergeCell ref="L188:M188"/>
    <mergeCell ref="P188:Q188"/>
    <mergeCell ref="C189:D189"/>
    <mergeCell ref="L189:M189"/>
    <mergeCell ref="P189:Q189"/>
    <mergeCell ref="B184:B186"/>
    <mergeCell ref="C184:D184"/>
    <mergeCell ref="L184:M184"/>
    <mergeCell ref="P184:Q184"/>
    <mergeCell ref="C185:D185"/>
    <mergeCell ref="L185:M185"/>
    <mergeCell ref="P185:Q185"/>
    <mergeCell ref="C186:D186"/>
    <mergeCell ref="L186:M186"/>
    <mergeCell ref="P186:Q186"/>
    <mergeCell ref="B193:B195"/>
    <mergeCell ref="C193:D193"/>
    <mergeCell ref="L193:M193"/>
    <mergeCell ref="P193:Q193"/>
    <mergeCell ref="C194:D194"/>
    <mergeCell ref="L194:M194"/>
    <mergeCell ref="P194:Q194"/>
    <mergeCell ref="C195:D195"/>
    <mergeCell ref="L195:M195"/>
    <mergeCell ref="P195:Q195"/>
    <mergeCell ref="B190:B192"/>
    <mergeCell ref="C190:D190"/>
    <mergeCell ref="L190:M190"/>
    <mergeCell ref="P190:Q190"/>
    <mergeCell ref="C191:D191"/>
    <mergeCell ref="L191:M191"/>
    <mergeCell ref="P191:Q191"/>
    <mergeCell ref="C192:D192"/>
    <mergeCell ref="L192:M192"/>
    <mergeCell ref="P192:Q192"/>
    <mergeCell ref="P198:Q198"/>
    <mergeCell ref="B199:B201"/>
    <mergeCell ref="C199:D199"/>
    <mergeCell ref="L199:M199"/>
    <mergeCell ref="P199:Q199"/>
    <mergeCell ref="C200:D200"/>
    <mergeCell ref="L200:M200"/>
    <mergeCell ref="P200:Q200"/>
    <mergeCell ref="C201:D201"/>
    <mergeCell ref="L201:M201"/>
    <mergeCell ref="B196:B198"/>
    <mergeCell ref="C196:D196"/>
    <mergeCell ref="L196:M196"/>
    <mergeCell ref="P196:Q196"/>
    <mergeCell ref="CF196:CF198"/>
    <mergeCell ref="C197:D197"/>
    <mergeCell ref="L197:M197"/>
    <mergeCell ref="P197:Q197"/>
    <mergeCell ref="C198:D198"/>
    <mergeCell ref="L198:M198"/>
    <mergeCell ref="P204:Q204"/>
    <mergeCell ref="B205:B207"/>
    <mergeCell ref="C205:D205"/>
    <mergeCell ref="L205:M205"/>
    <mergeCell ref="P205:Q205"/>
    <mergeCell ref="C206:D206"/>
    <mergeCell ref="L206:M206"/>
    <mergeCell ref="P206:Q206"/>
    <mergeCell ref="C207:D207"/>
    <mergeCell ref="L207:M207"/>
    <mergeCell ref="P201:Q201"/>
    <mergeCell ref="B202:B204"/>
    <mergeCell ref="C202:D202"/>
    <mergeCell ref="L202:M202"/>
    <mergeCell ref="P202:Q202"/>
    <mergeCell ref="C203:D203"/>
    <mergeCell ref="L203:M203"/>
    <mergeCell ref="P203:Q203"/>
    <mergeCell ref="C204:D204"/>
    <mergeCell ref="L204:M204"/>
    <mergeCell ref="P210:Q210"/>
    <mergeCell ref="B211:B213"/>
    <mergeCell ref="C211:D211"/>
    <mergeCell ref="L211:M211"/>
    <mergeCell ref="P211:Q211"/>
    <mergeCell ref="C212:D212"/>
    <mergeCell ref="L212:M212"/>
    <mergeCell ref="P212:Q212"/>
    <mergeCell ref="C213:D213"/>
    <mergeCell ref="L213:M213"/>
    <mergeCell ref="P207:Q207"/>
    <mergeCell ref="B208:B210"/>
    <mergeCell ref="C208:D208"/>
    <mergeCell ref="L208:M208"/>
    <mergeCell ref="P208:Q208"/>
    <mergeCell ref="C209:D209"/>
    <mergeCell ref="L209:M209"/>
    <mergeCell ref="P209:Q209"/>
    <mergeCell ref="C210:D210"/>
    <mergeCell ref="L210:M210"/>
    <mergeCell ref="P216:Q216"/>
    <mergeCell ref="B217:B219"/>
    <mergeCell ref="C217:D217"/>
    <mergeCell ref="L217:M217"/>
    <mergeCell ref="P217:Q217"/>
    <mergeCell ref="C218:D218"/>
    <mergeCell ref="L218:M218"/>
    <mergeCell ref="P218:Q218"/>
    <mergeCell ref="C219:D219"/>
    <mergeCell ref="L219:M219"/>
    <mergeCell ref="P213:Q213"/>
    <mergeCell ref="B214:B216"/>
    <mergeCell ref="C214:D214"/>
    <mergeCell ref="L214:M214"/>
    <mergeCell ref="P214:Q214"/>
    <mergeCell ref="C215:D215"/>
    <mergeCell ref="L215:M215"/>
    <mergeCell ref="P215:Q215"/>
    <mergeCell ref="C216:D216"/>
    <mergeCell ref="L216:M216"/>
    <mergeCell ref="P222:Q222"/>
    <mergeCell ref="B223:B225"/>
    <mergeCell ref="C223:D223"/>
    <mergeCell ref="L223:M223"/>
    <mergeCell ref="P223:Q223"/>
    <mergeCell ref="C224:D224"/>
    <mergeCell ref="L224:M224"/>
    <mergeCell ref="P224:Q224"/>
    <mergeCell ref="C225:D225"/>
    <mergeCell ref="L225:M225"/>
    <mergeCell ref="P219:Q219"/>
    <mergeCell ref="B220:B222"/>
    <mergeCell ref="C220:D220"/>
    <mergeCell ref="L220:M220"/>
    <mergeCell ref="P220:Q220"/>
    <mergeCell ref="C221:D221"/>
    <mergeCell ref="L221:M221"/>
    <mergeCell ref="P221:Q221"/>
    <mergeCell ref="C222:D222"/>
    <mergeCell ref="L222:M222"/>
    <mergeCell ref="P228:Q228"/>
    <mergeCell ref="B229:B231"/>
    <mergeCell ref="C229:D229"/>
    <mergeCell ref="L229:M229"/>
    <mergeCell ref="P229:Q229"/>
    <mergeCell ref="C230:D230"/>
    <mergeCell ref="L230:M230"/>
    <mergeCell ref="P230:Q230"/>
    <mergeCell ref="C231:D231"/>
    <mergeCell ref="L231:M231"/>
    <mergeCell ref="P225:Q225"/>
    <mergeCell ref="B226:B228"/>
    <mergeCell ref="C226:D226"/>
    <mergeCell ref="L226:M226"/>
    <mergeCell ref="P226:Q226"/>
    <mergeCell ref="C227:D227"/>
    <mergeCell ref="L227:M227"/>
    <mergeCell ref="P227:Q227"/>
    <mergeCell ref="C228:D228"/>
    <mergeCell ref="L228:M228"/>
    <mergeCell ref="P234:Q234"/>
    <mergeCell ref="B235:B237"/>
    <mergeCell ref="C235:D235"/>
    <mergeCell ref="L235:M235"/>
    <mergeCell ref="P235:Q235"/>
    <mergeCell ref="C236:D236"/>
    <mergeCell ref="L236:M236"/>
    <mergeCell ref="P236:Q236"/>
    <mergeCell ref="C237:D237"/>
    <mergeCell ref="L237:M237"/>
    <mergeCell ref="P231:Q231"/>
    <mergeCell ref="B232:B234"/>
    <mergeCell ref="C232:D232"/>
    <mergeCell ref="L232:M232"/>
    <mergeCell ref="P232:Q232"/>
    <mergeCell ref="C233:D233"/>
    <mergeCell ref="L233:M233"/>
    <mergeCell ref="P233:Q233"/>
    <mergeCell ref="C234:D234"/>
    <mergeCell ref="L234:M234"/>
    <mergeCell ref="P240:Q240"/>
    <mergeCell ref="B241:B243"/>
    <mergeCell ref="C241:D241"/>
    <mergeCell ref="L241:M241"/>
    <mergeCell ref="P241:Q241"/>
    <mergeCell ref="C242:D242"/>
    <mergeCell ref="L242:M242"/>
    <mergeCell ref="P242:Q242"/>
    <mergeCell ref="C243:D243"/>
    <mergeCell ref="L243:M243"/>
    <mergeCell ref="P237:Q237"/>
    <mergeCell ref="B238:B240"/>
    <mergeCell ref="C238:D238"/>
    <mergeCell ref="L238:M238"/>
    <mergeCell ref="P238:Q238"/>
    <mergeCell ref="C239:D239"/>
    <mergeCell ref="L239:M239"/>
    <mergeCell ref="P239:Q239"/>
    <mergeCell ref="C240:D240"/>
    <mergeCell ref="L240:M240"/>
    <mergeCell ref="P246:Q246"/>
    <mergeCell ref="B247:B249"/>
    <mergeCell ref="C247:D247"/>
    <mergeCell ref="L247:M247"/>
    <mergeCell ref="P247:Q247"/>
    <mergeCell ref="C248:D248"/>
    <mergeCell ref="L248:M248"/>
    <mergeCell ref="P248:Q248"/>
    <mergeCell ref="C249:D249"/>
    <mergeCell ref="L249:M249"/>
    <mergeCell ref="P243:Q243"/>
    <mergeCell ref="B244:B246"/>
    <mergeCell ref="C244:D244"/>
    <mergeCell ref="L244:M244"/>
    <mergeCell ref="P244:Q244"/>
    <mergeCell ref="C245:D245"/>
    <mergeCell ref="L245:M245"/>
    <mergeCell ref="P245:Q245"/>
    <mergeCell ref="C246:D246"/>
    <mergeCell ref="L246:M246"/>
    <mergeCell ref="P252:Q252"/>
    <mergeCell ref="B253:B255"/>
    <mergeCell ref="C253:D253"/>
    <mergeCell ref="L253:M253"/>
    <mergeCell ref="P253:Q253"/>
    <mergeCell ref="C254:D254"/>
    <mergeCell ref="L254:M254"/>
    <mergeCell ref="P254:Q254"/>
    <mergeCell ref="C255:D255"/>
    <mergeCell ref="L255:M255"/>
    <mergeCell ref="P249:Q249"/>
    <mergeCell ref="B250:B252"/>
    <mergeCell ref="C250:D250"/>
    <mergeCell ref="L250:M250"/>
    <mergeCell ref="P250:Q250"/>
    <mergeCell ref="C251:D251"/>
    <mergeCell ref="L251:M251"/>
    <mergeCell ref="P251:Q251"/>
    <mergeCell ref="C252:D252"/>
    <mergeCell ref="L252:M252"/>
    <mergeCell ref="P258:Q258"/>
    <mergeCell ref="B259:B261"/>
    <mergeCell ref="C259:D259"/>
    <mergeCell ref="L259:M259"/>
    <mergeCell ref="P259:Q259"/>
    <mergeCell ref="C260:D260"/>
    <mergeCell ref="L260:M260"/>
    <mergeCell ref="P260:Q260"/>
    <mergeCell ref="C261:D261"/>
    <mergeCell ref="L261:M261"/>
    <mergeCell ref="P255:Q255"/>
    <mergeCell ref="B256:B258"/>
    <mergeCell ref="C256:D256"/>
    <mergeCell ref="L256:M256"/>
    <mergeCell ref="P256:Q256"/>
    <mergeCell ref="C257:D257"/>
    <mergeCell ref="L257:M257"/>
    <mergeCell ref="P257:Q257"/>
    <mergeCell ref="C258:D258"/>
    <mergeCell ref="L258:M258"/>
    <mergeCell ref="P264:Q264"/>
    <mergeCell ref="B265:B267"/>
    <mergeCell ref="C265:D265"/>
    <mergeCell ref="L265:M265"/>
    <mergeCell ref="P265:Q265"/>
    <mergeCell ref="C266:D266"/>
    <mergeCell ref="L266:M266"/>
    <mergeCell ref="P266:Q266"/>
    <mergeCell ref="C267:D267"/>
    <mergeCell ref="L267:M267"/>
    <mergeCell ref="P261:Q261"/>
    <mergeCell ref="B262:B264"/>
    <mergeCell ref="C262:D262"/>
    <mergeCell ref="L262:M262"/>
    <mergeCell ref="P262:Q262"/>
    <mergeCell ref="C263:D263"/>
    <mergeCell ref="L263:M263"/>
    <mergeCell ref="P263:Q263"/>
    <mergeCell ref="C264:D264"/>
    <mergeCell ref="L264:M264"/>
    <mergeCell ref="P270:Q270"/>
    <mergeCell ref="B271:B273"/>
    <mergeCell ref="C271:D271"/>
    <mergeCell ref="L271:M271"/>
    <mergeCell ref="P271:Q271"/>
    <mergeCell ref="C272:D272"/>
    <mergeCell ref="L272:M272"/>
    <mergeCell ref="P272:Q272"/>
    <mergeCell ref="C273:D273"/>
    <mergeCell ref="L273:M273"/>
    <mergeCell ref="P267:Q267"/>
    <mergeCell ref="B268:B270"/>
    <mergeCell ref="C268:D268"/>
    <mergeCell ref="L268:M268"/>
    <mergeCell ref="P268:Q268"/>
    <mergeCell ref="C269:D269"/>
    <mergeCell ref="L269:M269"/>
    <mergeCell ref="P269:Q269"/>
    <mergeCell ref="C270:D270"/>
    <mergeCell ref="L270:M270"/>
    <mergeCell ref="P276:Q276"/>
    <mergeCell ref="B277:B279"/>
    <mergeCell ref="C277:D277"/>
    <mergeCell ref="L277:M277"/>
    <mergeCell ref="P277:Q277"/>
    <mergeCell ref="C278:D278"/>
    <mergeCell ref="L278:M278"/>
    <mergeCell ref="P278:Q278"/>
    <mergeCell ref="C279:D279"/>
    <mergeCell ref="L279:M279"/>
    <mergeCell ref="P273:Q273"/>
    <mergeCell ref="B274:B276"/>
    <mergeCell ref="C274:D274"/>
    <mergeCell ref="L274:M274"/>
    <mergeCell ref="P274:Q274"/>
    <mergeCell ref="C275:D275"/>
    <mergeCell ref="L275:M275"/>
    <mergeCell ref="P275:Q275"/>
    <mergeCell ref="C276:D276"/>
    <mergeCell ref="L276:M276"/>
    <mergeCell ref="P282:Q282"/>
    <mergeCell ref="B283:B285"/>
    <mergeCell ref="C283:D283"/>
    <mergeCell ref="L283:M283"/>
    <mergeCell ref="P283:Q283"/>
    <mergeCell ref="C284:D284"/>
    <mergeCell ref="L284:M284"/>
    <mergeCell ref="P284:Q284"/>
    <mergeCell ref="C285:D285"/>
    <mergeCell ref="L285:M285"/>
    <mergeCell ref="P279:Q279"/>
    <mergeCell ref="B280:B282"/>
    <mergeCell ref="C280:D280"/>
    <mergeCell ref="L280:M280"/>
    <mergeCell ref="P280:Q280"/>
    <mergeCell ref="C281:D281"/>
    <mergeCell ref="L281:M281"/>
    <mergeCell ref="P281:Q281"/>
    <mergeCell ref="C282:D282"/>
    <mergeCell ref="L282:M282"/>
    <mergeCell ref="P288:Q288"/>
    <mergeCell ref="B289:B291"/>
    <mergeCell ref="C289:D289"/>
    <mergeCell ref="L289:M289"/>
    <mergeCell ref="P289:Q289"/>
    <mergeCell ref="C290:D290"/>
    <mergeCell ref="L290:M290"/>
    <mergeCell ref="P290:Q290"/>
    <mergeCell ref="C291:D291"/>
    <mergeCell ref="L291:M291"/>
    <mergeCell ref="P285:Q285"/>
    <mergeCell ref="B286:B288"/>
    <mergeCell ref="C286:D286"/>
    <mergeCell ref="L286:M286"/>
    <mergeCell ref="P286:Q286"/>
    <mergeCell ref="C287:D287"/>
    <mergeCell ref="L287:M287"/>
    <mergeCell ref="P287:Q287"/>
    <mergeCell ref="C288:D288"/>
    <mergeCell ref="L288:M288"/>
    <mergeCell ref="P294:Q294"/>
    <mergeCell ref="B295:B297"/>
    <mergeCell ref="C295:D295"/>
    <mergeCell ref="L295:M295"/>
    <mergeCell ref="P295:Q295"/>
    <mergeCell ref="C296:D296"/>
    <mergeCell ref="L296:M296"/>
    <mergeCell ref="P296:Q296"/>
    <mergeCell ref="C297:D297"/>
    <mergeCell ref="L297:M297"/>
    <mergeCell ref="P291:Q291"/>
    <mergeCell ref="B292:B294"/>
    <mergeCell ref="C292:D292"/>
    <mergeCell ref="L292:M292"/>
    <mergeCell ref="P292:Q292"/>
    <mergeCell ref="C293:D293"/>
    <mergeCell ref="L293:M293"/>
    <mergeCell ref="P293:Q293"/>
    <mergeCell ref="C294:D294"/>
    <mergeCell ref="L294:M294"/>
    <mergeCell ref="P300:Q300"/>
    <mergeCell ref="B301:B303"/>
    <mergeCell ref="C301:D301"/>
    <mergeCell ref="L301:M301"/>
    <mergeCell ref="P301:Q301"/>
    <mergeCell ref="C302:D302"/>
    <mergeCell ref="L302:M302"/>
    <mergeCell ref="P302:Q302"/>
    <mergeCell ref="C303:D303"/>
    <mergeCell ref="L303:M303"/>
    <mergeCell ref="P297:Q297"/>
    <mergeCell ref="B298:B300"/>
    <mergeCell ref="C298:D298"/>
    <mergeCell ref="L298:M298"/>
    <mergeCell ref="P298:Q298"/>
    <mergeCell ref="C299:D299"/>
    <mergeCell ref="L299:M299"/>
    <mergeCell ref="P299:Q299"/>
    <mergeCell ref="C300:D300"/>
    <mergeCell ref="L300:M300"/>
    <mergeCell ref="P306:Q306"/>
    <mergeCell ref="B307:B309"/>
    <mergeCell ref="C307:D307"/>
    <mergeCell ref="L307:M307"/>
    <mergeCell ref="P307:Q307"/>
    <mergeCell ref="C308:D308"/>
    <mergeCell ref="L308:M308"/>
    <mergeCell ref="P308:Q308"/>
    <mergeCell ref="C309:D309"/>
    <mergeCell ref="L309:M309"/>
    <mergeCell ref="P303:Q303"/>
    <mergeCell ref="B304:B306"/>
    <mergeCell ref="C304:D304"/>
    <mergeCell ref="L304:M304"/>
    <mergeCell ref="P304:Q304"/>
    <mergeCell ref="C305:D305"/>
    <mergeCell ref="L305:M305"/>
    <mergeCell ref="P305:Q305"/>
    <mergeCell ref="C306:D306"/>
    <mergeCell ref="L306:M306"/>
    <mergeCell ref="P312:Q312"/>
    <mergeCell ref="B313:B315"/>
    <mergeCell ref="C313:D313"/>
    <mergeCell ref="L313:M313"/>
    <mergeCell ref="P313:Q313"/>
    <mergeCell ref="C314:D314"/>
    <mergeCell ref="L314:M314"/>
    <mergeCell ref="P314:Q314"/>
    <mergeCell ref="C315:D315"/>
    <mergeCell ref="L315:M315"/>
    <mergeCell ref="P309:Q309"/>
    <mergeCell ref="B310:B312"/>
    <mergeCell ref="C310:D310"/>
    <mergeCell ref="L310:M310"/>
    <mergeCell ref="P310:Q310"/>
    <mergeCell ref="C311:D311"/>
    <mergeCell ref="L311:M311"/>
    <mergeCell ref="P311:Q311"/>
    <mergeCell ref="C312:D312"/>
    <mergeCell ref="L312:M312"/>
    <mergeCell ref="L318:M318"/>
    <mergeCell ref="P318:Q318"/>
    <mergeCell ref="B319:B321"/>
    <mergeCell ref="C319:D319"/>
    <mergeCell ref="L319:M319"/>
    <mergeCell ref="P319:Q319"/>
    <mergeCell ref="C320:D320"/>
    <mergeCell ref="L320:M320"/>
    <mergeCell ref="P320:Q320"/>
    <mergeCell ref="C321:D321"/>
    <mergeCell ref="P315:Q315"/>
    <mergeCell ref="B316:B318"/>
    <mergeCell ref="C316:D316"/>
    <mergeCell ref="L316:M316"/>
    <mergeCell ref="P316:Q316"/>
    <mergeCell ref="CF316:CF318"/>
    <mergeCell ref="C317:D317"/>
    <mergeCell ref="L317:M317"/>
    <mergeCell ref="P317:Q317"/>
    <mergeCell ref="C318:D318"/>
    <mergeCell ref="L324:M324"/>
    <mergeCell ref="P324:Q324"/>
    <mergeCell ref="B325:B327"/>
    <mergeCell ref="C325:D325"/>
    <mergeCell ref="L325:M325"/>
    <mergeCell ref="P325:Q325"/>
    <mergeCell ref="C326:D326"/>
    <mergeCell ref="L326:M326"/>
    <mergeCell ref="P326:Q326"/>
    <mergeCell ref="C327:D327"/>
    <mergeCell ref="L321:M321"/>
    <mergeCell ref="P321:Q321"/>
    <mergeCell ref="B322:B324"/>
    <mergeCell ref="C322:D322"/>
    <mergeCell ref="L322:M322"/>
    <mergeCell ref="P322:Q322"/>
    <mergeCell ref="C323:D323"/>
    <mergeCell ref="L323:M323"/>
    <mergeCell ref="P323:Q323"/>
    <mergeCell ref="C324:D324"/>
    <mergeCell ref="L330:M330"/>
    <mergeCell ref="P330:Q330"/>
    <mergeCell ref="B331:B333"/>
    <mergeCell ref="C331:D331"/>
    <mergeCell ref="L331:M331"/>
    <mergeCell ref="P331:Q331"/>
    <mergeCell ref="C332:D332"/>
    <mergeCell ref="L332:M332"/>
    <mergeCell ref="P332:Q332"/>
    <mergeCell ref="C333:D333"/>
    <mergeCell ref="L327:M327"/>
    <mergeCell ref="P327:Q327"/>
    <mergeCell ref="B328:B330"/>
    <mergeCell ref="C328:D328"/>
    <mergeCell ref="L328:M328"/>
    <mergeCell ref="P328:Q328"/>
    <mergeCell ref="C329:D329"/>
    <mergeCell ref="L329:M329"/>
    <mergeCell ref="P329:Q329"/>
    <mergeCell ref="C330:D330"/>
    <mergeCell ref="L336:M336"/>
    <mergeCell ref="P336:Q336"/>
    <mergeCell ref="B337:B339"/>
    <mergeCell ref="C337:D337"/>
    <mergeCell ref="L337:M337"/>
    <mergeCell ref="P337:Q337"/>
    <mergeCell ref="C338:D338"/>
    <mergeCell ref="L338:M338"/>
    <mergeCell ref="P338:Q338"/>
    <mergeCell ref="C339:D339"/>
    <mergeCell ref="L333:M333"/>
    <mergeCell ref="P333:Q333"/>
    <mergeCell ref="B334:B336"/>
    <mergeCell ref="C334:D334"/>
    <mergeCell ref="L334:M334"/>
    <mergeCell ref="P334:Q334"/>
    <mergeCell ref="C335:D335"/>
    <mergeCell ref="L335:M335"/>
    <mergeCell ref="P335:Q335"/>
    <mergeCell ref="C336:D336"/>
    <mergeCell ref="L342:M342"/>
    <mergeCell ref="P342:Q342"/>
    <mergeCell ref="B343:B345"/>
    <mergeCell ref="C343:D343"/>
    <mergeCell ref="L343:M343"/>
    <mergeCell ref="P343:Q343"/>
    <mergeCell ref="C344:D344"/>
    <mergeCell ref="L344:M344"/>
    <mergeCell ref="P344:Q344"/>
    <mergeCell ref="C345:D345"/>
    <mergeCell ref="L339:M339"/>
    <mergeCell ref="P339:Q339"/>
    <mergeCell ref="B340:B342"/>
    <mergeCell ref="C340:D340"/>
    <mergeCell ref="L340:M340"/>
    <mergeCell ref="P340:Q340"/>
    <mergeCell ref="C341:D341"/>
    <mergeCell ref="L341:M341"/>
    <mergeCell ref="P341:Q341"/>
    <mergeCell ref="C342:D342"/>
    <mergeCell ref="L348:M348"/>
    <mergeCell ref="P348:Q348"/>
    <mergeCell ref="B349:B351"/>
    <mergeCell ref="C349:D349"/>
    <mergeCell ref="L349:M349"/>
    <mergeCell ref="P349:Q349"/>
    <mergeCell ref="C350:D350"/>
    <mergeCell ref="L350:M350"/>
    <mergeCell ref="P350:Q350"/>
    <mergeCell ref="C351:D351"/>
    <mergeCell ref="L345:M345"/>
    <mergeCell ref="P345:Q345"/>
    <mergeCell ref="B346:B348"/>
    <mergeCell ref="C346:D346"/>
    <mergeCell ref="L346:M346"/>
    <mergeCell ref="P346:Q346"/>
    <mergeCell ref="C347:D347"/>
    <mergeCell ref="L347:M347"/>
    <mergeCell ref="P347:Q347"/>
    <mergeCell ref="C348:D348"/>
    <mergeCell ref="L354:M354"/>
    <mergeCell ref="P354:Q354"/>
    <mergeCell ref="B355:B357"/>
    <mergeCell ref="C355:D355"/>
    <mergeCell ref="L355:M355"/>
    <mergeCell ref="P355:Q355"/>
    <mergeCell ref="C356:D356"/>
    <mergeCell ref="L356:M356"/>
    <mergeCell ref="P356:Q356"/>
    <mergeCell ref="C357:D357"/>
    <mergeCell ref="L351:M351"/>
    <mergeCell ref="P351:Q351"/>
    <mergeCell ref="B352:B354"/>
    <mergeCell ref="C352:D352"/>
    <mergeCell ref="L352:M352"/>
    <mergeCell ref="P352:Q352"/>
    <mergeCell ref="C353:D353"/>
    <mergeCell ref="L353:M353"/>
    <mergeCell ref="P353:Q353"/>
    <mergeCell ref="C354:D354"/>
    <mergeCell ref="L360:M360"/>
    <mergeCell ref="P360:Q360"/>
    <mergeCell ref="B361:B363"/>
    <mergeCell ref="C361:D361"/>
    <mergeCell ref="L361:M361"/>
    <mergeCell ref="P361:Q361"/>
    <mergeCell ref="C362:D362"/>
    <mergeCell ref="L362:M362"/>
    <mergeCell ref="P362:Q362"/>
    <mergeCell ref="C363:D363"/>
    <mergeCell ref="L357:M357"/>
    <mergeCell ref="P357:Q357"/>
    <mergeCell ref="B358:B360"/>
    <mergeCell ref="C358:D358"/>
    <mergeCell ref="L358:M358"/>
    <mergeCell ref="P358:Q358"/>
    <mergeCell ref="C359:D359"/>
    <mergeCell ref="L359:M359"/>
    <mergeCell ref="P359:Q359"/>
    <mergeCell ref="C360:D360"/>
    <mergeCell ref="L366:M366"/>
    <mergeCell ref="P366:Q366"/>
    <mergeCell ref="B367:B369"/>
    <mergeCell ref="C367:D367"/>
    <mergeCell ref="L367:M367"/>
    <mergeCell ref="P367:Q367"/>
    <mergeCell ref="C368:D368"/>
    <mergeCell ref="L368:M368"/>
    <mergeCell ref="P368:Q368"/>
    <mergeCell ref="C369:D369"/>
    <mergeCell ref="L363:M363"/>
    <mergeCell ref="P363:Q363"/>
    <mergeCell ref="B364:B366"/>
    <mergeCell ref="C364:D364"/>
    <mergeCell ref="L364:M364"/>
    <mergeCell ref="P364:Q364"/>
    <mergeCell ref="C365:D365"/>
    <mergeCell ref="L365:M365"/>
    <mergeCell ref="P365:Q365"/>
    <mergeCell ref="C366:D366"/>
    <mergeCell ref="L372:M372"/>
    <mergeCell ref="P372:Q372"/>
    <mergeCell ref="B373:B375"/>
    <mergeCell ref="C373:D373"/>
    <mergeCell ref="L373:M373"/>
    <mergeCell ref="P373:Q373"/>
    <mergeCell ref="C374:D374"/>
    <mergeCell ref="L374:M374"/>
    <mergeCell ref="P374:Q374"/>
    <mergeCell ref="C375:D375"/>
    <mergeCell ref="L369:M369"/>
    <mergeCell ref="P369:Q369"/>
    <mergeCell ref="B370:B372"/>
    <mergeCell ref="C370:D370"/>
    <mergeCell ref="L370:M370"/>
    <mergeCell ref="P370:Q370"/>
    <mergeCell ref="C371:D371"/>
    <mergeCell ref="L371:M371"/>
    <mergeCell ref="P371:Q371"/>
    <mergeCell ref="C372:D372"/>
    <mergeCell ref="L378:M378"/>
    <mergeCell ref="P378:Q378"/>
    <mergeCell ref="B379:B381"/>
    <mergeCell ref="C379:D379"/>
    <mergeCell ref="L379:M379"/>
    <mergeCell ref="P379:Q379"/>
    <mergeCell ref="C380:D380"/>
    <mergeCell ref="L380:M380"/>
    <mergeCell ref="P380:Q380"/>
    <mergeCell ref="C381:D381"/>
    <mergeCell ref="L375:M375"/>
    <mergeCell ref="P375:Q375"/>
    <mergeCell ref="B376:B378"/>
    <mergeCell ref="C376:D376"/>
    <mergeCell ref="L376:M376"/>
    <mergeCell ref="P376:Q376"/>
    <mergeCell ref="C377:D377"/>
    <mergeCell ref="L377:M377"/>
    <mergeCell ref="P377:Q377"/>
    <mergeCell ref="C378:D378"/>
    <mergeCell ref="L384:M384"/>
    <mergeCell ref="P384:Q384"/>
    <mergeCell ref="B385:B387"/>
    <mergeCell ref="C385:D385"/>
    <mergeCell ref="L385:M385"/>
    <mergeCell ref="P385:Q385"/>
    <mergeCell ref="C386:D386"/>
    <mergeCell ref="L386:M386"/>
    <mergeCell ref="P386:Q386"/>
    <mergeCell ref="C387:D387"/>
    <mergeCell ref="L381:M381"/>
    <mergeCell ref="P381:Q381"/>
    <mergeCell ref="B382:B384"/>
    <mergeCell ref="C382:D382"/>
    <mergeCell ref="L382:M382"/>
    <mergeCell ref="P382:Q382"/>
    <mergeCell ref="C383:D383"/>
    <mergeCell ref="L383:M383"/>
    <mergeCell ref="P383:Q383"/>
    <mergeCell ref="C384:D384"/>
    <mergeCell ref="L390:M390"/>
    <mergeCell ref="P390:Q390"/>
    <mergeCell ref="B391:B393"/>
    <mergeCell ref="C391:D391"/>
    <mergeCell ref="L391:M391"/>
    <mergeCell ref="P391:Q391"/>
    <mergeCell ref="C392:D392"/>
    <mergeCell ref="L392:M392"/>
    <mergeCell ref="P392:Q392"/>
    <mergeCell ref="C393:D393"/>
    <mergeCell ref="L387:M387"/>
    <mergeCell ref="P387:Q387"/>
    <mergeCell ref="B388:B390"/>
    <mergeCell ref="C388:D388"/>
    <mergeCell ref="L388:M388"/>
    <mergeCell ref="P388:Q388"/>
    <mergeCell ref="C389:D389"/>
    <mergeCell ref="L389:M389"/>
    <mergeCell ref="P389:Q389"/>
    <mergeCell ref="C390:D390"/>
    <mergeCell ref="L396:M396"/>
    <mergeCell ref="P396:Q396"/>
    <mergeCell ref="B397:B399"/>
    <mergeCell ref="C397:D397"/>
    <mergeCell ref="L397:M397"/>
    <mergeCell ref="P397:Q397"/>
    <mergeCell ref="C398:D398"/>
    <mergeCell ref="L398:M398"/>
    <mergeCell ref="P398:Q398"/>
    <mergeCell ref="C399:D399"/>
    <mergeCell ref="L393:M393"/>
    <mergeCell ref="P393:Q393"/>
    <mergeCell ref="B394:B396"/>
    <mergeCell ref="C394:D394"/>
    <mergeCell ref="L394:M394"/>
    <mergeCell ref="P394:Q394"/>
    <mergeCell ref="C395:D395"/>
    <mergeCell ref="L395:M395"/>
    <mergeCell ref="P395:Q395"/>
    <mergeCell ref="C396:D396"/>
    <mergeCell ref="L402:M402"/>
    <mergeCell ref="P402:Q402"/>
    <mergeCell ref="B403:B405"/>
    <mergeCell ref="C403:D403"/>
    <mergeCell ref="L403:M403"/>
    <mergeCell ref="P403:Q403"/>
    <mergeCell ref="C404:D404"/>
    <mergeCell ref="L404:M404"/>
    <mergeCell ref="P404:Q404"/>
    <mergeCell ref="C405:D405"/>
    <mergeCell ref="L399:M399"/>
    <mergeCell ref="P399:Q399"/>
    <mergeCell ref="B400:B402"/>
    <mergeCell ref="C400:D400"/>
    <mergeCell ref="L400:M400"/>
    <mergeCell ref="P400:Q400"/>
    <mergeCell ref="C401:D401"/>
    <mergeCell ref="L401:M401"/>
    <mergeCell ref="P401:Q401"/>
    <mergeCell ref="C402:D402"/>
    <mergeCell ref="L408:M408"/>
    <mergeCell ref="P408:Q408"/>
    <mergeCell ref="B409:B411"/>
    <mergeCell ref="C409:D409"/>
    <mergeCell ref="L409:M409"/>
    <mergeCell ref="P409:Q409"/>
    <mergeCell ref="C410:D410"/>
    <mergeCell ref="L410:M410"/>
    <mergeCell ref="P410:Q410"/>
    <mergeCell ref="C411:D411"/>
    <mergeCell ref="L405:M405"/>
    <mergeCell ref="P405:Q405"/>
    <mergeCell ref="B406:B408"/>
    <mergeCell ref="C406:D406"/>
    <mergeCell ref="L406:M406"/>
    <mergeCell ref="P406:Q406"/>
    <mergeCell ref="C407:D407"/>
    <mergeCell ref="L407:M407"/>
    <mergeCell ref="P407:Q407"/>
    <mergeCell ref="C408:D408"/>
    <mergeCell ref="L414:M414"/>
    <mergeCell ref="P414:Q414"/>
    <mergeCell ref="B415:B417"/>
    <mergeCell ref="C415:D415"/>
    <mergeCell ref="L415:M415"/>
    <mergeCell ref="P415:Q415"/>
    <mergeCell ref="C416:D416"/>
    <mergeCell ref="L416:M416"/>
    <mergeCell ref="P416:Q416"/>
    <mergeCell ref="C417:D417"/>
    <mergeCell ref="L411:M411"/>
    <mergeCell ref="P411:Q411"/>
    <mergeCell ref="B412:B414"/>
    <mergeCell ref="C412:D412"/>
    <mergeCell ref="L412:M412"/>
    <mergeCell ref="P412:Q412"/>
    <mergeCell ref="C413:D413"/>
    <mergeCell ref="L413:M413"/>
    <mergeCell ref="P413:Q413"/>
    <mergeCell ref="C414:D414"/>
    <mergeCell ref="L420:M420"/>
    <mergeCell ref="P420:Q420"/>
    <mergeCell ref="B421:B423"/>
    <mergeCell ref="C421:D421"/>
    <mergeCell ref="L421:M421"/>
    <mergeCell ref="P421:Q421"/>
    <mergeCell ref="C422:D422"/>
    <mergeCell ref="L422:M422"/>
    <mergeCell ref="P422:Q422"/>
    <mergeCell ref="C423:D423"/>
    <mergeCell ref="L417:M417"/>
    <mergeCell ref="P417:Q417"/>
    <mergeCell ref="B418:B420"/>
    <mergeCell ref="C418:D418"/>
    <mergeCell ref="L418:M418"/>
    <mergeCell ref="P418:Q418"/>
    <mergeCell ref="C419:D419"/>
    <mergeCell ref="L419:M419"/>
    <mergeCell ref="P419:Q419"/>
    <mergeCell ref="C420:D420"/>
    <mergeCell ref="L426:M426"/>
    <mergeCell ref="P426:Q426"/>
    <mergeCell ref="B427:B429"/>
    <mergeCell ref="C427:D427"/>
    <mergeCell ref="L427:M427"/>
    <mergeCell ref="P427:Q427"/>
    <mergeCell ref="C428:D428"/>
    <mergeCell ref="L428:M428"/>
    <mergeCell ref="P428:Q428"/>
    <mergeCell ref="C429:D429"/>
    <mergeCell ref="L423:M423"/>
    <mergeCell ref="P423:Q423"/>
    <mergeCell ref="B424:B426"/>
    <mergeCell ref="C424:D424"/>
    <mergeCell ref="L424:M424"/>
    <mergeCell ref="P424:Q424"/>
    <mergeCell ref="C425:D425"/>
    <mergeCell ref="L425:M425"/>
    <mergeCell ref="P425:Q425"/>
    <mergeCell ref="C426:D426"/>
    <mergeCell ref="L432:M432"/>
    <mergeCell ref="P432:Q432"/>
    <mergeCell ref="B433:B435"/>
    <mergeCell ref="C433:D433"/>
    <mergeCell ref="L433:M433"/>
    <mergeCell ref="P433:Q433"/>
    <mergeCell ref="C434:D434"/>
    <mergeCell ref="L434:M434"/>
    <mergeCell ref="P434:Q434"/>
    <mergeCell ref="C435:D435"/>
    <mergeCell ref="L429:M429"/>
    <mergeCell ref="P429:Q429"/>
    <mergeCell ref="B430:B432"/>
    <mergeCell ref="C430:D430"/>
    <mergeCell ref="L430:M430"/>
    <mergeCell ref="P430:Q430"/>
    <mergeCell ref="C431:D431"/>
    <mergeCell ref="L431:M431"/>
    <mergeCell ref="P431:Q431"/>
    <mergeCell ref="C432:D432"/>
    <mergeCell ref="L438:M438"/>
    <mergeCell ref="P438:Q438"/>
    <mergeCell ref="B439:B441"/>
    <mergeCell ref="C439:D439"/>
    <mergeCell ref="L439:M439"/>
    <mergeCell ref="P439:Q439"/>
    <mergeCell ref="C440:D440"/>
    <mergeCell ref="L440:M440"/>
    <mergeCell ref="P440:Q440"/>
    <mergeCell ref="C441:D441"/>
    <mergeCell ref="L435:M435"/>
    <mergeCell ref="P435:Q435"/>
    <mergeCell ref="B436:B438"/>
    <mergeCell ref="C436:D436"/>
    <mergeCell ref="L436:M436"/>
    <mergeCell ref="P436:Q436"/>
    <mergeCell ref="C437:D437"/>
    <mergeCell ref="L437:M437"/>
    <mergeCell ref="P437:Q437"/>
    <mergeCell ref="C438:D438"/>
    <mergeCell ref="L444:M444"/>
    <mergeCell ref="P444:Q444"/>
    <mergeCell ref="B445:B447"/>
    <mergeCell ref="C445:D445"/>
    <mergeCell ref="L445:M445"/>
    <mergeCell ref="P445:Q445"/>
    <mergeCell ref="C446:D446"/>
    <mergeCell ref="L446:M446"/>
    <mergeCell ref="P446:Q446"/>
    <mergeCell ref="C447:D447"/>
    <mergeCell ref="L441:M441"/>
    <mergeCell ref="P441:Q441"/>
    <mergeCell ref="B442:B444"/>
    <mergeCell ref="C442:D442"/>
    <mergeCell ref="L442:M442"/>
    <mergeCell ref="P442:Q442"/>
    <mergeCell ref="C443:D443"/>
    <mergeCell ref="L443:M443"/>
    <mergeCell ref="P443:Q443"/>
    <mergeCell ref="C444:D444"/>
    <mergeCell ref="L450:M450"/>
    <mergeCell ref="P450:Q450"/>
    <mergeCell ref="B451:B453"/>
    <mergeCell ref="C451:D451"/>
    <mergeCell ref="L451:M451"/>
    <mergeCell ref="P451:Q451"/>
    <mergeCell ref="C452:D452"/>
    <mergeCell ref="L452:M452"/>
    <mergeCell ref="P452:Q452"/>
    <mergeCell ref="C453:D453"/>
    <mergeCell ref="L447:M447"/>
    <mergeCell ref="P447:Q447"/>
    <mergeCell ref="B448:B450"/>
    <mergeCell ref="C448:D448"/>
    <mergeCell ref="L448:M448"/>
    <mergeCell ref="P448:Q448"/>
    <mergeCell ref="C449:D449"/>
    <mergeCell ref="L449:M449"/>
    <mergeCell ref="P449:Q449"/>
    <mergeCell ref="C450:D450"/>
    <mergeCell ref="L456:M456"/>
    <mergeCell ref="P456:Q456"/>
    <mergeCell ref="B457:B459"/>
    <mergeCell ref="C457:D457"/>
    <mergeCell ref="L457:M457"/>
    <mergeCell ref="P457:Q457"/>
    <mergeCell ref="C458:D458"/>
    <mergeCell ref="L458:M458"/>
    <mergeCell ref="P458:Q458"/>
    <mergeCell ref="C459:D459"/>
    <mergeCell ref="L453:M453"/>
    <mergeCell ref="P453:Q453"/>
    <mergeCell ref="B454:B456"/>
    <mergeCell ref="C454:D454"/>
    <mergeCell ref="L454:M454"/>
    <mergeCell ref="P454:Q454"/>
    <mergeCell ref="C455:D455"/>
    <mergeCell ref="L455:M455"/>
    <mergeCell ref="P455:Q455"/>
    <mergeCell ref="C456:D456"/>
    <mergeCell ref="L462:M462"/>
    <mergeCell ref="P462:Q462"/>
    <mergeCell ref="B463:B465"/>
    <mergeCell ref="C463:D463"/>
    <mergeCell ref="L463:M463"/>
    <mergeCell ref="P463:Q463"/>
    <mergeCell ref="C464:D464"/>
    <mergeCell ref="L464:M464"/>
    <mergeCell ref="P464:Q464"/>
    <mergeCell ref="C465:D465"/>
    <mergeCell ref="L459:M459"/>
    <mergeCell ref="P459:Q459"/>
    <mergeCell ref="B460:B462"/>
    <mergeCell ref="C460:D460"/>
    <mergeCell ref="L460:M460"/>
    <mergeCell ref="P460:Q460"/>
    <mergeCell ref="C461:D461"/>
    <mergeCell ref="L461:M461"/>
    <mergeCell ref="P461:Q461"/>
    <mergeCell ref="C462:D462"/>
    <mergeCell ref="L468:M468"/>
    <mergeCell ref="P468:Q468"/>
    <mergeCell ref="B469:B471"/>
    <mergeCell ref="C469:D469"/>
    <mergeCell ref="L469:M469"/>
    <mergeCell ref="P469:Q469"/>
    <mergeCell ref="C470:D470"/>
    <mergeCell ref="L470:M470"/>
    <mergeCell ref="P470:Q470"/>
    <mergeCell ref="C471:D471"/>
    <mergeCell ref="L465:M465"/>
    <mergeCell ref="P465:Q465"/>
    <mergeCell ref="B466:B468"/>
    <mergeCell ref="C466:D466"/>
    <mergeCell ref="L466:M466"/>
    <mergeCell ref="P466:Q466"/>
    <mergeCell ref="C467:D467"/>
    <mergeCell ref="L467:M467"/>
    <mergeCell ref="P467:Q467"/>
    <mergeCell ref="C468:D468"/>
    <mergeCell ref="L474:M474"/>
    <mergeCell ref="P474:Q474"/>
    <mergeCell ref="B475:B477"/>
    <mergeCell ref="C475:D475"/>
    <mergeCell ref="L475:M475"/>
    <mergeCell ref="P475:Q475"/>
    <mergeCell ref="C476:D476"/>
    <mergeCell ref="L476:M476"/>
    <mergeCell ref="P476:Q476"/>
    <mergeCell ref="C477:D477"/>
    <mergeCell ref="L471:M471"/>
    <mergeCell ref="P471:Q471"/>
    <mergeCell ref="B472:B474"/>
    <mergeCell ref="C472:D472"/>
    <mergeCell ref="L472:M472"/>
    <mergeCell ref="P472:Q472"/>
    <mergeCell ref="C473:D473"/>
    <mergeCell ref="L473:M473"/>
    <mergeCell ref="P473:Q473"/>
    <mergeCell ref="C474:D474"/>
    <mergeCell ref="L480:M480"/>
    <mergeCell ref="P480:Q480"/>
    <mergeCell ref="B481:B483"/>
    <mergeCell ref="C481:D481"/>
    <mergeCell ref="L481:M481"/>
    <mergeCell ref="P481:Q481"/>
    <mergeCell ref="C482:D482"/>
    <mergeCell ref="L482:M482"/>
    <mergeCell ref="P482:Q482"/>
    <mergeCell ref="C483:D483"/>
    <mergeCell ref="L477:M477"/>
    <mergeCell ref="P477:Q477"/>
    <mergeCell ref="B478:B480"/>
    <mergeCell ref="C478:D478"/>
    <mergeCell ref="L478:M478"/>
    <mergeCell ref="P478:Q478"/>
    <mergeCell ref="C479:D479"/>
    <mergeCell ref="L479:M479"/>
    <mergeCell ref="P479:Q479"/>
    <mergeCell ref="C480:D480"/>
    <mergeCell ref="L486:M486"/>
    <mergeCell ref="P486:Q486"/>
    <mergeCell ref="B487:B489"/>
    <mergeCell ref="C487:D487"/>
    <mergeCell ref="L487:M487"/>
    <mergeCell ref="P487:Q487"/>
    <mergeCell ref="C488:D488"/>
    <mergeCell ref="L488:M488"/>
    <mergeCell ref="P488:Q488"/>
    <mergeCell ref="C489:D489"/>
    <mergeCell ref="L483:M483"/>
    <mergeCell ref="P483:Q483"/>
    <mergeCell ref="B484:B486"/>
    <mergeCell ref="C484:D484"/>
    <mergeCell ref="L484:M484"/>
    <mergeCell ref="P484:Q484"/>
    <mergeCell ref="C485:D485"/>
    <mergeCell ref="L485:M485"/>
    <mergeCell ref="P485:Q485"/>
    <mergeCell ref="C486:D486"/>
    <mergeCell ref="L492:M492"/>
    <mergeCell ref="P492:Q492"/>
    <mergeCell ref="B493:B495"/>
    <mergeCell ref="C493:D493"/>
    <mergeCell ref="L493:M493"/>
    <mergeCell ref="P493:Q493"/>
    <mergeCell ref="C494:D494"/>
    <mergeCell ref="L494:M494"/>
    <mergeCell ref="P494:Q494"/>
    <mergeCell ref="C495:D495"/>
    <mergeCell ref="L489:M489"/>
    <mergeCell ref="P489:Q489"/>
    <mergeCell ref="B490:B492"/>
    <mergeCell ref="C490:D490"/>
    <mergeCell ref="L490:M490"/>
    <mergeCell ref="P490:Q490"/>
    <mergeCell ref="C491:D491"/>
    <mergeCell ref="L491:M491"/>
    <mergeCell ref="P491:Q491"/>
    <mergeCell ref="C492:D492"/>
    <mergeCell ref="L498:M498"/>
    <mergeCell ref="P498:Q498"/>
    <mergeCell ref="B499:B501"/>
    <mergeCell ref="C499:D499"/>
    <mergeCell ref="L499:M499"/>
    <mergeCell ref="P499:Q499"/>
    <mergeCell ref="C500:D500"/>
    <mergeCell ref="L500:M500"/>
    <mergeCell ref="P500:Q500"/>
    <mergeCell ref="C501:D501"/>
    <mergeCell ref="L495:M495"/>
    <mergeCell ref="P495:Q495"/>
    <mergeCell ref="B496:B498"/>
    <mergeCell ref="C496:D496"/>
    <mergeCell ref="L496:M496"/>
    <mergeCell ref="P496:Q496"/>
    <mergeCell ref="C497:D497"/>
    <mergeCell ref="L497:M497"/>
    <mergeCell ref="P497:Q497"/>
    <mergeCell ref="C498:D498"/>
    <mergeCell ref="L504:M504"/>
    <mergeCell ref="P504:Q504"/>
    <mergeCell ref="B505:B507"/>
    <mergeCell ref="C505:D505"/>
    <mergeCell ref="L505:M505"/>
    <mergeCell ref="P505:Q505"/>
    <mergeCell ref="C506:D506"/>
    <mergeCell ref="L506:M506"/>
    <mergeCell ref="P506:Q506"/>
    <mergeCell ref="C507:D507"/>
    <mergeCell ref="L501:M501"/>
    <mergeCell ref="P501:Q501"/>
    <mergeCell ref="B502:B504"/>
    <mergeCell ref="C502:D502"/>
    <mergeCell ref="L502:M502"/>
    <mergeCell ref="P502:Q502"/>
    <mergeCell ref="C503:D503"/>
    <mergeCell ref="L503:M503"/>
    <mergeCell ref="P503:Q503"/>
    <mergeCell ref="C504:D504"/>
    <mergeCell ref="L510:M510"/>
    <mergeCell ref="P510:Q510"/>
    <mergeCell ref="B511:B513"/>
    <mergeCell ref="C511:D511"/>
    <mergeCell ref="L511:M511"/>
    <mergeCell ref="P511:Q511"/>
    <mergeCell ref="C512:D512"/>
    <mergeCell ref="L512:M512"/>
    <mergeCell ref="P512:Q512"/>
    <mergeCell ref="C513:D513"/>
    <mergeCell ref="L507:M507"/>
    <mergeCell ref="P507:Q507"/>
    <mergeCell ref="B508:B510"/>
    <mergeCell ref="C508:D508"/>
    <mergeCell ref="L508:M508"/>
    <mergeCell ref="P508:Q508"/>
    <mergeCell ref="C509:D509"/>
    <mergeCell ref="L509:M509"/>
    <mergeCell ref="P509:Q509"/>
    <mergeCell ref="C510:D510"/>
    <mergeCell ref="CF517:CF519"/>
    <mergeCell ref="L518:M518"/>
    <mergeCell ref="P518:Q518"/>
    <mergeCell ref="L519:M519"/>
    <mergeCell ref="P519:Q519"/>
    <mergeCell ref="L516:M516"/>
    <mergeCell ref="P516:Q516"/>
    <mergeCell ref="B517:B519"/>
    <mergeCell ref="C517:D517"/>
    <mergeCell ref="L517:M517"/>
    <mergeCell ref="P517:Q517"/>
    <mergeCell ref="C519:D519"/>
    <mergeCell ref="C518:D518"/>
    <mergeCell ref="L513:M513"/>
    <mergeCell ref="P513:Q513"/>
    <mergeCell ref="B514:B516"/>
    <mergeCell ref="C514:D514"/>
    <mergeCell ref="L514:M514"/>
    <mergeCell ref="P514:Q514"/>
    <mergeCell ref="C515:D515"/>
    <mergeCell ref="L515:M515"/>
    <mergeCell ref="P515:Q515"/>
    <mergeCell ref="C516:D516"/>
    <mergeCell ref="B523:B525"/>
    <mergeCell ref="C523:D523"/>
    <mergeCell ref="L523:M523"/>
    <mergeCell ref="P523:Q523"/>
    <mergeCell ref="C524:D524"/>
    <mergeCell ref="L524:M524"/>
    <mergeCell ref="P524:Q524"/>
    <mergeCell ref="C525:D525"/>
    <mergeCell ref="L525:M525"/>
    <mergeCell ref="P525:Q525"/>
    <mergeCell ref="B520:B522"/>
    <mergeCell ref="C520:D520"/>
    <mergeCell ref="L520:M520"/>
    <mergeCell ref="P520:Q520"/>
    <mergeCell ref="C521:D521"/>
    <mergeCell ref="L521:M521"/>
    <mergeCell ref="P521:Q521"/>
    <mergeCell ref="C522:D522"/>
    <mergeCell ref="L522:M522"/>
    <mergeCell ref="P522:Q522"/>
    <mergeCell ref="B529:B531"/>
    <mergeCell ref="C529:D529"/>
    <mergeCell ref="L529:M529"/>
    <mergeCell ref="P529:Q529"/>
    <mergeCell ref="C530:D530"/>
    <mergeCell ref="L530:M530"/>
    <mergeCell ref="P530:Q530"/>
    <mergeCell ref="C531:D531"/>
    <mergeCell ref="L531:M531"/>
    <mergeCell ref="P531:Q531"/>
    <mergeCell ref="B526:B528"/>
    <mergeCell ref="C526:D526"/>
    <mergeCell ref="L526:M526"/>
    <mergeCell ref="P526:Q526"/>
    <mergeCell ref="C527:D527"/>
    <mergeCell ref="L527:M527"/>
    <mergeCell ref="P527:Q527"/>
    <mergeCell ref="C528:D528"/>
    <mergeCell ref="L528:M528"/>
    <mergeCell ref="P528:Q528"/>
    <mergeCell ref="B535:B537"/>
    <mergeCell ref="C535:D535"/>
    <mergeCell ref="L535:M535"/>
    <mergeCell ref="P535:Q535"/>
    <mergeCell ref="C536:D536"/>
    <mergeCell ref="L536:M536"/>
    <mergeCell ref="P536:Q536"/>
    <mergeCell ref="C537:D537"/>
    <mergeCell ref="L537:M537"/>
    <mergeCell ref="P537:Q537"/>
    <mergeCell ref="B532:B534"/>
    <mergeCell ref="C532:D532"/>
    <mergeCell ref="L532:M532"/>
    <mergeCell ref="P532:Q532"/>
    <mergeCell ref="C533:D533"/>
    <mergeCell ref="L533:M533"/>
    <mergeCell ref="P533:Q533"/>
    <mergeCell ref="C534:D534"/>
    <mergeCell ref="L534:M534"/>
    <mergeCell ref="P534:Q534"/>
    <mergeCell ref="B541:B543"/>
    <mergeCell ref="C541:D541"/>
    <mergeCell ref="L541:M541"/>
    <mergeCell ref="P541:Q541"/>
    <mergeCell ref="C542:D542"/>
    <mergeCell ref="L542:M542"/>
    <mergeCell ref="P542:Q542"/>
    <mergeCell ref="C543:D543"/>
    <mergeCell ref="L543:M543"/>
    <mergeCell ref="P543:Q543"/>
    <mergeCell ref="B538:B540"/>
    <mergeCell ref="C538:D538"/>
    <mergeCell ref="L538:M538"/>
    <mergeCell ref="P538:Q538"/>
    <mergeCell ref="C539:D539"/>
    <mergeCell ref="L539:M539"/>
    <mergeCell ref="P539:Q539"/>
    <mergeCell ref="C540:D540"/>
    <mergeCell ref="L540:M540"/>
    <mergeCell ref="P540:Q540"/>
    <mergeCell ref="B547:B549"/>
    <mergeCell ref="C547:D547"/>
    <mergeCell ref="L547:M547"/>
    <mergeCell ref="P547:Q547"/>
    <mergeCell ref="C548:D548"/>
    <mergeCell ref="L548:M548"/>
    <mergeCell ref="P548:Q548"/>
    <mergeCell ref="C549:D549"/>
    <mergeCell ref="L549:M549"/>
    <mergeCell ref="P549:Q549"/>
    <mergeCell ref="B544:B546"/>
    <mergeCell ref="C544:D544"/>
    <mergeCell ref="L544:M544"/>
    <mergeCell ref="P544:Q544"/>
    <mergeCell ref="C545:D545"/>
    <mergeCell ref="L545:M545"/>
    <mergeCell ref="P545:Q545"/>
    <mergeCell ref="C546:D546"/>
    <mergeCell ref="L546:M546"/>
    <mergeCell ref="P546:Q546"/>
    <mergeCell ref="B553:B555"/>
    <mergeCell ref="C553:D553"/>
    <mergeCell ref="L553:M553"/>
    <mergeCell ref="P553:Q553"/>
    <mergeCell ref="C554:D554"/>
    <mergeCell ref="L554:M554"/>
    <mergeCell ref="P554:Q554"/>
    <mergeCell ref="C555:D555"/>
    <mergeCell ref="L555:M555"/>
    <mergeCell ref="P555:Q555"/>
    <mergeCell ref="B550:B552"/>
    <mergeCell ref="C550:D550"/>
    <mergeCell ref="L550:M550"/>
    <mergeCell ref="P550:Q550"/>
    <mergeCell ref="C551:D551"/>
    <mergeCell ref="L551:M551"/>
    <mergeCell ref="P551:Q551"/>
    <mergeCell ref="C552:D552"/>
    <mergeCell ref="L552:M552"/>
    <mergeCell ref="P552:Q552"/>
    <mergeCell ref="CF562:CF564"/>
    <mergeCell ref="C563:D563"/>
    <mergeCell ref="L563:M563"/>
    <mergeCell ref="P563:Q563"/>
    <mergeCell ref="C564:D564"/>
    <mergeCell ref="L564:M564"/>
    <mergeCell ref="B559:B561"/>
    <mergeCell ref="C559:D559"/>
    <mergeCell ref="L559:M559"/>
    <mergeCell ref="P559:Q559"/>
    <mergeCell ref="C560:D560"/>
    <mergeCell ref="L560:M560"/>
    <mergeCell ref="P560:Q560"/>
    <mergeCell ref="C561:D561"/>
    <mergeCell ref="L561:M561"/>
    <mergeCell ref="P561:Q561"/>
    <mergeCell ref="B556:B558"/>
    <mergeCell ref="C556:D556"/>
    <mergeCell ref="L556:M556"/>
    <mergeCell ref="P556:Q556"/>
    <mergeCell ref="C557:D557"/>
    <mergeCell ref="L557:M557"/>
    <mergeCell ref="P557:Q557"/>
    <mergeCell ref="C558:D558"/>
    <mergeCell ref="L558:M558"/>
    <mergeCell ref="P558:Q558"/>
    <mergeCell ref="P567:Q567"/>
    <mergeCell ref="B568:B570"/>
    <mergeCell ref="C568:D568"/>
    <mergeCell ref="L568:M568"/>
    <mergeCell ref="P568:Q568"/>
    <mergeCell ref="C569:D569"/>
    <mergeCell ref="L569:M569"/>
    <mergeCell ref="P569:Q569"/>
    <mergeCell ref="C570:D570"/>
    <mergeCell ref="L570:M570"/>
    <mergeCell ref="P564:Q564"/>
    <mergeCell ref="B565:B567"/>
    <mergeCell ref="C565:D565"/>
    <mergeCell ref="L565:M565"/>
    <mergeCell ref="P565:Q565"/>
    <mergeCell ref="C566:D566"/>
    <mergeCell ref="L566:M566"/>
    <mergeCell ref="P566:Q566"/>
    <mergeCell ref="C567:D567"/>
    <mergeCell ref="L567:M567"/>
    <mergeCell ref="B562:B564"/>
    <mergeCell ref="C562:D562"/>
    <mergeCell ref="L562:M562"/>
    <mergeCell ref="P562:Q562"/>
    <mergeCell ref="L573:M573"/>
    <mergeCell ref="P573:Q573"/>
    <mergeCell ref="B574:B576"/>
    <mergeCell ref="C574:D574"/>
    <mergeCell ref="L574:M574"/>
    <mergeCell ref="P574:Q574"/>
    <mergeCell ref="C575:D575"/>
    <mergeCell ref="L575:M575"/>
    <mergeCell ref="P575:Q575"/>
    <mergeCell ref="C576:D576"/>
    <mergeCell ref="P570:Q570"/>
    <mergeCell ref="B571:B573"/>
    <mergeCell ref="C571:D571"/>
    <mergeCell ref="L571:M571"/>
    <mergeCell ref="P571:Q571"/>
    <mergeCell ref="CF571:CF573"/>
    <mergeCell ref="C572:D572"/>
    <mergeCell ref="L572:M572"/>
    <mergeCell ref="P572:Q572"/>
    <mergeCell ref="C573:D573"/>
    <mergeCell ref="L579:M579"/>
    <mergeCell ref="P579:Q579"/>
    <mergeCell ref="B580:B582"/>
    <mergeCell ref="C580:D580"/>
    <mergeCell ref="L580:M580"/>
    <mergeCell ref="P580:Q580"/>
    <mergeCell ref="C581:D581"/>
    <mergeCell ref="L581:M581"/>
    <mergeCell ref="P581:Q581"/>
    <mergeCell ref="C582:D582"/>
    <mergeCell ref="L576:M576"/>
    <mergeCell ref="P576:Q576"/>
    <mergeCell ref="B577:B579"/>
    <mergeCell ref="C577:D577"/>
    <mergeCell ref="L577:M577"/>
    <mergeCell ref="P577:Q577"/>
    <mergeCell ref="C578:D578"/>
    <mergeCell ref="L578:M578"/>
    <mergeCell ref="P578:Q578"/>
    <mergeCell ref="C579:D579"/>
    <mergeCell ref="L585:M585"/>
    <mergeCell ref="P585:Q585"/>
    <mergeCell ref="B586:B588"/>
    <mergeCell ref="C586:D586"/>
    <mergeCell ref="L586:M586"/>
    <mergeCell ref="P586:Q586"/>
    <mergeCell ref="C587:D587"/>
    <mergeCell ref="L587:M587"/>
    <mergeCell ref="P587:Q587"/>
    <mergeCell ref="C588:D588"/>
    <mergeCell ref="L582:M582"/>
    <mergeCell ref="P582:Q582"/>
    <mergeCell ref="B583:B585"/>
    <mergeCell ref="C583:D583"/>
    <mergeCell ref="L583:M583"/>
    <mergeCell ref="P583:Q583"/>
    <mergeCell ref="C584:D584"/>
    <mergeCell ref="L584:M584"/>
    <mergeCell ref="P584:Q584"/>
    <mergeCell ref="C585:D585"/>
    <mergeCell ref="L591:M591"/>
    <mergeCell ref="P591:Q591"/>
    <mergeCell ref="B592:B594"/>
    <mergeCell ref="C592:D592"/>
    <mergeCell ref="L592:M592"/>
    <mergeCell ref="P592:Q592"/>
    <mergeCell ref="C593:D593"/>
    <mergeCell ref="L593:M593"/>
    <mergeCell ref="P593:Q593"/>
    <mergeCell ref="C594:D594"/>
    <mergeCell ref="L588:M588"/>
    <mergeCell ref="P588:Q588"/>
    <mergeCell ref="B589:B591"/>
    <mergeCell ref="C589:D589"/>
    <mergeCell ref="L589:M589"/>
    <mergeCell ref="P589:Q589"/>
    <mergeCell ref="C590:D590"/>
    <mergeCell ref="L590:M590"/>
    <mergeCell ref="P590:Q590"/>
    <mergeCell ref="C591:D591"/>
    <mergeCell ref="L597:M597"/>
    <mergeCell ref="P597:Q597"/>
    <mergeCell ref="B598:B600"/>
    <mergeCell ref="C598:D598"/>
    <mergeCell ref="L598:M598"/>
    <mergeCell ref="P598:Q598"/>
    <mergeCell ref="C599:D599"/>
    <mergeCell ref="L599:M599"/>
    <mergeCell ref="P599:Q599"/>
    <mergeCell ref="C600:D600"/>
    <mergeCell ref="L594:M594"/>
    <mergeCell ref="P594:Q594"/>
    <mergeCell ref="B595:B597"/>
    <mergeCell ref="C595:D595"/>
    <mergeCell ref="L595:M595"/>
    <mergeCell ref="P595:Q595"/>
    <mergeCell ref="C596:D596"/>
    <mergeCell ref="L596:M596"/>
    <mergeCell ref="P596:Q596"/>
    <mergeCell ref="C597:D597"/>
    <mergeCell ref="L603:M603"/>
    <mergeCell ref="P603:Q603"/>
    <mergeCell ref="B604:B606"/>
    <mergeCell ref="C604:D604"/>
    <mergeCell ref="L604:M604"/>
    <mergeCell ref="P604:Q604"/>
    <mergeCell ref="C605:D605"/>
    <mergeCell ref="L605:M605"/>
    <mergeCell ref="P605:Q605"/>
    <mergeCell ref="C606:D606"/>
    <mergeCell ref="L600:M600"/>
    <mergeCell ref="P600:Q600"/>
    <mergeCell ref="B601:B603"/>
    <mergeCell ref="C601:D601"/>
    <mergeCell ref="L601:M601"/>
    <mergeCell ref="P601:Q601"/>
    <mergeCell ref="C602:D602"/>
    <mergeCell ref="L602:M602"/>
    <mergeCell ref="P602:Q602"/>
    <mergeCell ref="C603:D603"/>
    <mergeCell ref="L609:M609"/>
    <mergeCell ref="P609:Q609"/>
    <mergeCell ref="B610:B612"/>
    <mergeCell ref="C610:D610"/>
    <mergeCell ref="L610:M610"/>
    <mergeCell ref="P610:Q610"/>
    <mergeCell ref="C611:D611"/>
    <mergeCell ref="L611:M611"/>
    <mergeCell ref="P611:Q611"/>
    <mergeCell ref="C612:D612"/>
    <mergeCell ref="L606:M606"/>
    <mergeCell ref="P606:Q606"/>
    <mergeCell ref="B607:B609"/>
    <mergeCell ref="C607:D607"/>
    <mergeCell ref="L607:M607"/>
    <mergeCell ref="P607:Q607"/>
    <mergeCell ref="C608:D608"/>
    <mergeCell ref="L608:M608"/>
    <mergeCell ref="P608:Q608"/>
    <mergeCell ref="C609:D609"/>
    <mergeCell ref="L615:M615"/>
    <mergeCell ref="P615:Q615"/>
    <mergeCell ref="B616:B618"/>
    <mergeCell ref="C616:D616"/>
    <mergeCell ref="L616:M616"/>
    <mergeCell ref="P616:Q616"/>
    <mergeCell ref="C617:D617"/>
    <mergeCell ref="L617:M617"/>
    <mergeCell ref="P617:Q617"/>
    <mergeCell ref="C618:D618"/>
    <mergeCell ref="L612:M612"/>
    <mergeCell ref="P612:Q612"/>
    <mergeCell ref="B613:B615"/>
    <mergeCell ref="C613:D613"/>
    <mergeCell ref="L613:M613"/>
    <mergeCell ref="P613:Q613"/>
    <mergeCell ref="C614:D614"/>
    <mergeCell ref="L614:M614"/>
    <mergeCell ref="P614:Q614"/>
    <mergeCell ref="C615:D615"/>
    <mergeCell ref="B622:B624"/>
    <mergeCell ref="C622:D622"/>
    <mergeCell ref="L622:M622"/>
    <mergeCell ref="P622:Q622"/>
    <mergeCell ref="C623:D623"/>
    <mergeCell ref="L623:M623"/>
    <mergeCell ref="P623:Q623"/>
    <mergeCell ref="C624:D624"/>
    <mergeCell ref="L624:M624"/>
    <mergeCell ref="P624:Q624"/>
    <mergeCell ref="CF619:CF621"/>
    <mergeCell ref="L620:M620"/>
    <mergeCell ref="P620:Q620"/>
    <mergeCell ref="L621:M621"/>
    <mergeCell ref="P621:Q621"/>
    <mergeCell ref="L618:M618"/>
    <mergeCell ref="P618:Q618"/>
    <mergeCell ref="B619:B621"/>
    <mergeCell ref="C619:D619"/>
    <mergeCell ref="L619:M619"/>
    <mergeCell ref="P619:Q619"/>
    <mergeCell ref="C621:D621"/>
    <mergeCell ref="C620:D620"/>
    <mergeCell ref="B628:B630"/>
    <mergeCell ref="C628:D628"/>
    <mergeCell ref="L628:M628"/>
    <mergeCell ref="P628:Q628"/>
    <mergeCell ref="C629:D629"/>
    <mergeCell ref="L629:M629"/>
    <mergeCell ref="P629:Q629"/>
    <mergeCell ref="C630:D630"/>
    <mergeCell ref="L630:M630"/>
    <mergeCell ref="P630:Q630"/>
    <mergeCell ref="B625:B627"/>
    <mergeCell ref="C625:D625"/>
    <mergeCell ref="L625:M625"/>
    <mergeCell ref="P625:Q625"/>
    <mergeCell ref="C626:D626"/>
    <mergeCell ref="L626:M626"/>
    <mergeCell ref="P626:Q626"/>
    <mergeCell ref="C627:D627"/>
    <mergeCell ref="L627:M627"/>
    <mergeCell ref="P627:Q627"/>
    <mergeCell ref="B634:B636"/>
    <mergeCell ref="C634:D634"/>
    <mergeCell ref="L634:M634"/>
    <mergeCell ref="P634:Q634"/>
    <mergeCell ref="C635:D635"/>
    <mergeCell ref="L635:M635"/>
    <mergeCell ref="P635:Q635"/>
    <mergeCell ref="C636:D636"/>
    <mergeCell ref="L636:M636"/>
    <mergeCell ref="P636:Q636"/>
    <mergeCell ref="B631:B633"/>
    <mergeCell ref="C631:D631"/>
    <mergeCell ref="L631:M631"/>
    <mergeCell ref="P631:Q631"/>
    <mergeCell ref="C632:D632"/>
    <mergeCell ref="L632:M632"/>
    <mergeCell ref="P632:Q632"/>
    <mergeCell ref="C633:D633"/>
    <mergeCell ref="L633:M633"/>
    <mergeCell ref="P633:Q633"/>
    <mergeCell ref="B640:B642"/>
    <mergeCell ref="C640:D640"/>
    <mergeCell ref="L640:M640"/>
    <mergeCell ref="P640:Q640"/>
    <mergeCell ref="C641:D641"/>
    <mergeCell ref="L641:M641"/>
    <mergeCell ref="P641:Q641"/>
    <mergeCell ref="C642:D642"/>
    <mergeCell ref="L642:M642"/>
    <mergeCell ref="P642:Q642"/>
    <mergeCell ref="B637:B639"/>
    <mergeCell ref="C637:D637"/>
    <mergeCell ref="L637:M637"/>
    <mergeCell ref="P637:Q637"/>
    <mergeCell ref="C638:D638"/>
    <mergeCell ref="L638:M638"/>
    <mergeCell ref="P638:Q638"/>
    <mergeCell ref="C639:D639"/>
    <mergeCell ref="L639:M639"/>
    <mergeCell ref="P639:Q639"/>
    <mergeCell ref="B646:B648"/>
    <mergeCell ref="C646:D646"/>
    <mergeCell ref="L646:M646"/>
    <mergeCell ref="P646:Q646"/>
    <mergeCell ref="C647:D647"/>
    <mergeCell ref="L647:M647"/>
    <mergeCell ref="P647:Q647"/>
    <mergeCell ref="C648:D648"/>
    <mergeCell ref="L648:M648"/>
    <mergeCell ref="P648:Q648"/>
    <mergeCell ref="B643:B645"/>
    <mergeCell ref="C643:D643"/>
    <mergeCell ref="L643:M643"/>
    <mergeCell ref="P643:Q643"/>
    <mergeCell ref="C644:D644"/>
    <mergeCell ref="L644:M644"/>
    <mergeCell ref="P644:Q644"/>
    <mergeCell ref="C645:D645"/>
    <mergeCell ref="L645:M645"/>
    <mergeCell ref="P645:Q645"/>
    <mergeCell ref="B652:B654"/>
    <mergeCell ref="C652:D652"/>
    <mergeCell ref="L652:M652"/>
    <mergeCell ref="P652:Q652"/>
    <mergeCell ref="C653:D653"/>
    <mergeCell ref="L653:M653"/>
    <mergeCell ref="P653:Q653"/>
    <mergeCell ref="C654:D654"/>
    <mergeCell ref="L654:M654"/>
    <mergeCell ref="P654:Q654"/>
    <mergeCell ref="B649:B651"/>
    <mergeCell ref="C649:D649"/>
    <mergeCell ref="L649:M649"/>
    <mergeCell ref="P649:Q649"/>
    <mergeCell ref="C650:D650"/>
    <mergeCell ref="L650:M650"/>
    <mergeCell ref="P650:Q650"/>
    <mergeCell ref="C651:D651"/>
    <mergeCell ref="L651:M651"/>
    <mergeCell ref="P651:Q651"/>
    <mergeCell ref="B658:B660"/>
    <mergeCell ref="C658:D658"/>
    <mergeCell ref="L658:M658"/>
    <mergeCell ref="P658:Q658"/>
    <mergeCell ref="C659:D659"/>
    <mergeCell ref="L659:M659"/>
    <mergeCell ref="P659:Q659"/>
    <mergeCell ref="C660:D660"/>
    <mergeCell ref="L660:M660"/>
    <mergeCell ref="P660:Q660"/>
    <mergeCell ref="B655:B657"/>
    <mergeCell ref="C655:D655"/>
    <mergeCell ref="L655:M655"/>
    <mergeCell ref="P655:Q655"/>
    <mergeCell ref="C656:D656"/>
    <mergeCell ref="L656:M656"/>
    <mergeCell ref="P656:Q656"/>
    <mergeCell ref="C657:D657"/>
    <mergeCell ref="L657:M657"/>
    <mergeCell ref="P657:Q657"/>
    <mergeCell ref="B664:B666"/>
    <mergeCell ref="C664:D664"/>
    <mergeCell ref="L664:M664"/>
    <mergeCell ref="P664:Q664"/>
    <mergeCell ref="C665:D665"/>
    <mergeCell ref="L665:M665"/>
    <mergeCell ref="P665:Q665"/>
    <mergeCell ref="C666:D666"/>
    <mergeCell ref="L666:M666"/>
    <mergeCell ref="P666:Q666"/>
    <mergeCell ref="B661:B663"/>
    <mergeCell ref="C661:D661"/>
    <mergeCell ref="L661:M661"/>
    <mergeCell ref="P661:Q661"/>
    <mergeCell ref="C662:D662"/>
    <mergeCell ref="L662:M662"/>
    <mergeCell ref="P662:Q662"/>
    <mergeCell ref="C663:D663"/>
    <mergeCell ref="L663:M663"/>
    <mergeCell ref="P663:Q663"/>
    <mergeCell ref="B670:B672"/>
    <mergeCell ref="C670:D670"/>
    <mergeCell ref="L670:M670"/>
    <mergeCell ref="P670:Q670"/>
    <mergeCell ref="C671:D671"/>
    <mergeCell ref="L671:M671"/>
    <mergeCell ref="P671:Q671"/>
    <mergeCell ref="C672:D672"/>
    <mergeCell ref="L672:M672"/>
    <mergeCell ref="P672:Q672"/>
    <mergeCell ref="B667:B669"/>
    <mergeCell ref="C667:D667"/>
    <mergeCell ref="L667:M667"/>
    <mergeCell ref="P667:Q667"/>
    <mergeCell ref="C668:D668"/>
    <mergeCell ref="L668:M668"/>
    <mergeCell ref="P668:Q668"/>
    <mergeCell ref="C669:D669"/>
    <mergeCell ref="L669:M669"/>
    <mergeCell ref="P669:Q669"/>
    <mergeCell ref="B676:B678"/>
    <mergeCell ref="C676:D676"/>
    <mergeCell ref="L676:M676"/>
    <mergeCell ref="P676:Q676"/>
    <mergeCell ref="C677:D677"/>
    <mergeCell ref="L677:M677"/>
    <mergeCell ref="P677:Q677"/>
    <mergeCell ref="C678:D678"/>
    <mergeCell ref="L678:M678"/>
    <mergeCell ref="P678:Q678"/>
    <mergeCell ref="B673:B675"/>
    <mergeCell ref="C673:D673"/>
    <mergeCell ref="L673:M673"/>
    <mergeCell ref="P673:Q673"/>
    <mergeCell ref="C674:D674"/>
    <mergeCell ref="L674:M674"/>
    <mergeCell ref="P674:Q674"/>
    <mergeCell ref="C675:D675"/>
    <mergeCell ref="L675:M675"/>
    <mergeCell ref="P675:Q675"/>
    <mergeCell ref="B682:B684"/>
    <mergeCell ref="C682:D682"/>
    <mergeCell ref="L682:M682"/>
    <mergeCell ref="P682:Q682"/>
    <mergeCell ref="C683:D683"/>
    <mergeCell ref="L683:M683"/>
    <mergeCell ref="P683:Q683"/>
    <mergeCell ref="C684:D684"/>
    <mergeCell ref="L684:M684"/>
    <mergeCell ref="P684:Q684"/>
    <mergeCell ref="B679:B681"/>
    <mergeCell ref="C679:D679"/>
    <mergeCell ref="L679:M679"/>
    <mergeCell ref="P679:Q679"/>
    <mergeCell ref="C680:D680"/>
    <mergeCell ref="L680:M680"/>
    <mergeCell ref="P680:Q680"/>
    <mergeCell ref="C681:D681"/>
    <mergeCell ref="L681:M681"/>
    <mergeCell ref="P681:Q681"/>
    <mergeCell ref="B688:B690"/>
    <mergeCell ref="C688:D688"/>
    <mergeCell ref="L688:M688"/>
    <mergeCell ref="P688:Q688"/>
    <mergeCell ref="C689:D689"/>
    <mergeCell ref="L689:M689"/>
    <mergeCell ref="P689:Q689"/>
    <mergeCell ref="C690:D690"/>
    <mergeCell ref="L690:M690"/>
    <mergeCell ref="P690:Q690"/>
    <mergeCell ref="B685:B687"/>
    <mergeCell ref="C685:D685"/>
    <mergeCell ref="L685:M685"/>
    <mergeCell ref="P685:Q685"/>
    <mergeCell ref="C686:D686"/>
    <mergeCell ref="L686:M686"/>
    <mergeCell ref="P686:Q686"/>
    <mergeCell ref="C687:D687"/>
    <mergeCell ref="L687:M687"/>
    <mergeCell ref="P687:Q687"/>
    <mergeCell ref="B694:B696"/>
    <mergeCell ref="C694:D694"/>
    <mergeCell ref="L694:M694"/>
    <mergeCell ref="P694:Q694"/>
    <mergeCell ref="C695:D695"/>
    <mergeCell ref="L695:M695"/>
    <mergeCell ref="P695:Q695"/>
    <mergeCell ref="C696:D696"/>
    <mergeCell ref="L696:M696"/>
    <mergeCell ref="P696:Q696"/>
    <mergeCell ref="B691:B693"/>
    <mergeCell ref="C691:D691"/>
    <mergeCell ref="L691:M691"/>
    <mergeCell ref="P691:Q691"/>
    <mergeCell ref="C692:D692"/>
    <mergeCell ref="L692:M692"/>
    <mergeCell ref="P692:Q692"/>
    <mergeCell ref="C693:D693"/>
    <mergeCell ref="L693:M693"/>
    <mergeCell ref="P693:Q693"/>
    <mergeCell ref="B700:B702"/>
    <mergeCell ref="C700:D700"/>
    <mergeCell ref="L700:M700"/>
    <mergeCell ref="P700:Q700"/>
    <mergeCell ref="C701:D701"/>
    <mergeCell ref="L701:M701"/>
    <mergeCell ref="P701:Q701"/>
    <mergeCell ref="C702:D702"/>
    <mergeCell ref="L702:M702"/>
    <mergeCell ref="P702:Q702"/>
    <mergeCell ref="B697:B699"/>
    <mergeCell ref="C697:D697"/>
    <mergeCell ref="L697:M697"/>
    <mergeCell ref="P697:Q697"/>
    <mergeCell ref="C698:D698"/>
    <mergeCell ref="L698:M698"/>
    <mergeCell ref="P698:Q698"/>
    <mergeCell ref="C699:D699"/>
    <mergeCell ref="L699:M699"/>
    <mergeCell ref="P699:Q699"/>
    <mergeCell ref="B706:B708"/>
    <mergeCell ref="C706:D706"/>
    <mergeCell ref="L706:M706"/>
    <mergeCell ref="P706:Q706"/>
    <mergeCell ref="C707:D707"/>
    <mergeCell ref="L707:M707"/>
    <mergeCell ref="P707:Q707"/>
    <mergeCell ref="C708:D708"/>
    <mergeCell ref="L708:M708"/>
    <mergeCell ref="P708:Q708"/>
    <mergeCell ref="B703:B705"/>
    <mergeCell ref="C703:D703"/>
    <mergeCell ref="L703:M703"/>
    <mergeCell ref="P703:Q703"/>
    <mergeCell ref="C704:D704"/>
    <mergeCell ref="L704:M704"/>
    <mergeCell ref="P704:Q704"/>
    <mergeCell ref="C705:D705"/>
    <mergeCell ref="L705:M705"/>
    <mergeCell ref="P705:Q705"/>
    <mergeCell ref="B712:B714"/>
    <mergeCell ref="C712:D712"/>
    <mergeCell ref="L712:M712"/>
    <mergeCell ref="P712:Q712"/>
    <mergeCell ref="C713:D713"/>
    <mergeCell ref="L713:M713"/>
    <mergeCell ref="P713:Q713"/>
    <mergeCell ref="C714:D714"/>
    <mergeCell ref="L714:M714"/>
    <mergeCell ref="P714:Q714"/>
    <mergeCell ref="B709:B711"/>
    <mergeCell ref="C709:D709"/>
    <mergeCell ref="L709:M709"/>
    <mergeCell ref="P709:Q709"/>
    <mergeCell ref="C710:D710"/>
    <mergeCell ref="L710:M710"/>
    <mergeCell ref="P710:Q710"/>
    <mergeCell ref="C711:D711"/>
    <mergeCell ref="L711:M711"/>
    <mergeCell ref="P711:Q711"/>
    <mergeCell ref="B718:B720"/>
    <mergeCell ref="C718:D718"/>
    <mergeCell ref="L718:M718"/>
    <mergeCell ref="P718:Q718"/>
    <mergeCell ref="C719:D719"/>
    <mergeCell ref="L719:M719"/>
    <mergeCell ref="P719:Q719"/>
    <mergeCell ref="C720:D720"/>
    <mergeCell ref="L720:M720"/>
    <mergeCell ref="P720:Q720"/>
    <mergeCell ref="B715:B717"/>
    <mergeCell ref="C715:D715"/>
    <mergeCell ref="L715:M715"/>
    <mergeCell ref="P715:Q715"/>
    <mergeCell ref="C716:D716"/>
    <mergeCell ref="L716:M716"/>
    <mergeCell ref="P716:Q716"/>
    <mergeCell ref="C717:D717"/>
    <mergeCell ref="L717:M717"/>
    <mergeCell ref="P717:Q717"/>
    <mergeCell ref="B724:B726"/>
    <mergeCell ref="C724:D724"/>
    <mergeCell ref="L724:M724"/>
    <mergeCell ref="P724:Q724"/>
    <mergeCell ref="C725:D725"/>
    <mergeCell ref="L725:M725"/>
    <mergeCell ref="P725:Q725"/>
    <mergeCell ref="C726:D726"/>
    <mergeCell ref="L726:M726"/>
    <mergeCell ref="P726:Q726"/>
    <mergeCell ref="B721:B723"/>
    <mergeCell ref="C721:D721"/>
    <mergeCell ref="L721:M721"/>
    <mergeCell ref="P721:Q721"/>
    <mergeCell ref="C722:D722"/>
    <mergeCell ref="L722:M722"/>
    <mergeCell ref="P722:Q722"/>
    <mergeCell ref="C723:D723"/>
    <mergeCell ref="L723:M723"/>
    <mergeCell ref="P723:Q723"/>
    <mergeCell ref="B730:B732"/>
    <mergeCell ref="C730:D730"/>
    <mergeCell ref="L730:M730"/>
    <mergeCell ref="P730:Q730"/>
    <mergeCell ref="C731:D731"/>
    <mergeCell ref="L731:M731"/>
    <mergeCell ref="P731:Q731"/>
    <mergeCell ref="C732:D732"/>
    <mergeCell ref="L732:M732"/>
    <mergeCell ref="P732:Q732"/>
    <mergeCell ref="B727:B729"/>
    <mergeCell ref="C727:D727"/>
    <mergeCell ref="L727:M727"/>
    <mergeCell ref="P727:Q727"/>
    <mergeCell ref="C728:D728"/>
    <mergeCell ref="L728:M728"/>
    <mergeCell ref="P728:Q728"/>
    <mergeCell ref="C729:D729"/>
    <mergeCell ref="L729:M729"/>
    <mergeCell ref="P729:Q729"/>
    <mergeCell ref="B736:B738"/>
    <mergeCell ref="C736:D736"/>
    <mergeCell ref="L736:M736"/>
    <mergeCell ref="P736:Q736"/>
    <mergeCell ref="C737:D737"/>
    <mergeCell ref="L737:M737"/>
    <mergeCell ref="P737:Q737"/>
    <mergeCell ref="C738:D738"/>
    <mergeCell ref="L738:M738"/>
    <mergeCell ref="P738:Q738"/>
    <mergeCell ref="B733:B735"/>
    <mergeCell ref="C733:D733"/>
    <mergeCell ref="L733:M733"/>
    <mergeCell ref="P733:Q733"/>
    <mergeCell ref="C734:D734"/>
    <mergeCell ref="L734:M734"/>
    <mergeCell ref="P734:Q734"/>
    <mergeCell ref="C735:D735"/>
    <mergeCell ref="L735:M735"/>
    <mergeCell ref="P735:Q735"/>
    <mergeCell ref="B742:B744"/>
    <mergeCell ref="C742:D742"/>
    <mergeCell ref="L742:M742"/>
    <mergeCell ref="P742:Q742"/>
    <mergeCell ref="C743:D743"/>
    <mergeCell ref="L743:M743"/>
    <mergeCell ref="P743:Q743"/>
    <mergeCell ref="C744:D744"/>
    <mergeCell ref="L744:M744"/>
    <mergeCell ref="P744:Q744"/>
    <mergeCell ref="B739:B741"/>
    <mergeCell ref="C739:D739"/>
    <mergeCell ref="L739:M739"/>
    <mergeCell ref="P739:Q739"/>
    <mergeCell ref="C740:D740"/>
    <mergeCell ref="L740:M740"/>
    <mergeCell ref="P740:Q740"/>
    <mergeCell ref="C741:D741"/>
    <mergeCell ref="L741:M741"/>
    <mergeCell ref="P741:Q741"/>
    <mergeCell ref="B748:B750"/>
    <mergeCell ref="C748:D748"/>
    <mergeCell ref="L748:M748"/>
    <mergeCell ref="P748:Q748"/>
    <mergeCell ref="C749:D749"/>
    <mergeCell ref="L749:M749"/>
    <mergeCell ref="P749:Q749"/>
    <mergeCell ref="C750:D750"/>
    <mergeCell ref="L750:M750"/>
    <mergeCell ref="P750:Q750"/>
    <mergeCell ref="B745:B747"/>
    <mergeCell ref="C745:D745"/>
    <mergeCell ref="L745:M745"/>
    <mergeCell ref="P745:Q745"/>
    <mergeCell ref="C746:D746"/>
    <mergeCell ref="L746:M746"/>
    <mergeCell ref="P746:Q746"/>
    <mergeCell ref="C747:D747"/>
    <mergeCell ref="L747:M747"/>
    <mergeCell ref="P747:Q747"/>
    <mergeCell ref="B754:B756"/>
    <mergeCell ref="C754:D754"/>
    <mergeCell ref="L754:M754"/>
    <mergeCell ref="P754:Q754"/>
    <mergeCell ref="C755:D755"/>
    <mergeCell ref="L755:M755"/>
    <mergeCell ref="P755:Q755"/>
    <mergeCell ref="C756:D756"/>
    <mergeCell ref="L756:M756"/>
    <mergeCell ref="P756:Q756"/>
    <mergeCell ref="B751:B753"/>
    <mergeCell ref="C751:D751"/>
    <mergeCell ref="L751:M751"/>
    <mergeCell ref="P751:Q751"/>
    <mergeCell ref="C752:D752"/>
    <mergeCell ref="L752:M752"/>
    <mergeCell ref="P752:Q752"/>
    <mergeCell ref="C753:D753"/>
    <mergeCell ref="L753:M753"/>
    <mergeCell ref="P753:Q753"/>
    <mergeCell ref="B760:B762"/>
    <mergeCell ref="C760:D760"/>
    <mergeCell ref="L760:M760"/>
    <mergeCell ref="P760:Q760"/>
    <mergeCell ref="C761:D761"/>
    <mergeCell ref="L761:M761"/>
    <mergeCell ref="P761:Q761"/>
    <mergeCell ref="C762:D762"/>
    <mergeCell ref="L762:M762"/>
    <mergeCell ref="P762:Q762"/>
    <mergeCell ref="B757:B759"/>
    <mergeCell ref="C757:D757"/>
    <mergeCell ref="L757:M757"/>
    <mergeCell ref="P757:Q757"/>
    <mergeCell ref="C758:D758"/>
    <mergeCell ref="L758:M758"/>
    <mergeCell ref="P758:Q758"/>
    <mergeCell ref="C759:D759"/>
    <mergeCell ref="L759:M759"/>
    <mergeCell ref="P759:Q759"/>
    <mergeCell ref="B766:B768"/>
    <mergeCell ref="C766:D766"/>
    <mergeCell ref="L766:M766"/>
    <mergeCell ref="P766:Q766"/>
    <mergeCell ref="C767:D767"/>
    <mergeCell ref="L767:M767"/>
    <mergeCell ref="P767:Q767"/>
    <mergeCell ref="C768:D768"/>
    <mergeCell ref="L768:M768"/>
    <mergeCell ref="P768:Q768"/>
    <mergeCell ref="B763:B765"/>
    <mergeCell ref="C763:D763"/>
    <mergeCell ref="L763:M763"/>
    <mergeCell ref="P763:Q763"/>
    <mergeCell ref="C764:D764"/>
    <mergeCell ref="L764:M764"/>
    <mergeCell ref="P764:Q764"/>
    <mergeCell ref="C765:D765"/>
    <mergeCell ref="L765:M765"/>
    <mergeCell ref="P765:Q765"/>
    <mergeCell ref="B772:B774"/>
    <mergeCell ref="C772:D772"/>
    <mergeCell ref="L772:M772"/>
    <mergeCell ref="P772:Q772"/>
    <mergeCell ref="C773:D773"/>
    <mergeCell ref="L773:M773"/>
    <mergeCell ref="P773:Q773"/>
    <mergeCell ref="C774:D774"/>
    <mergeCell ref="L774:M774"/>
    <mergeCell ref="P774:Q774"/>
    <mergeCell ref="B769:B771"/>
    <mergeCell ref="C769:D769"/>
    <mergeCell ref="L769:M769"/>
    <mergeCell ref="P769:Q769"/>
    <mergeCell ref="C770:D770"/>
    <mergeCell ref="L770:M770"/>
    <mergeCell ref="P770:Q770"/>
    <mergeCell ref="C771:D771"/>
    <mergeCell ref="L771:M771"/>
    <mergeCell ref="P771:Q771"/>
    <mergeCell ref="B778:B780"/>
    <mergeCell ref="C778:D778"/>
    <mergeCell ref="L778:M778"/>
    <mergeCell ref="P778:Q778"/>
    <mergeCell ref="C779:D779"/>
    <mergeCell ref="L779:M779"/>
    <mergeCell ref="P779:Q779"/>
    <mergeCell ref="C780:D780"/>
    <mergeCell ref="L780:M780"/>
    <mergeCell ref="P780:Q780"/>
    <mergeCell ref="B775:B777"/>
    <mergeCell ref="C775:D775"/>
    <mergeCell ref="L775:M775"/>
    <mergeCell ref="P775:Q775"/>
    <mergeCell ref="C776:D776"/>
    <mergeCell ref="L776:M776"/>
    <mergeCell ref="P776:Q776"/>
    <mergeCell ref="C777:D777"/>
    <mergeCell ref="L777:M777"/>
    <mergeCell ref="P777:Q777"/>
    <mergeCell ref="B784:B786"/>
    <mergeCell ref="C784:D784"/>
    <mergeCell ref="L784:M784"/>
    <mergeCell ref="P784:Q784"/>
    <mergeCell ref="C785:D785"/>
    <mergeCell ref="L785:M785"/>
    <mergeCell ref="P785:Q785"/>
    <mergeCell ref="C786:D786"/>
    <mergeCell ref="L786:M786"/>
    <mergeCell ref="P786:Q786"/>
    <mergeCell ref="B781:B783"/>
    <mergeCell ref="C781:D781"/>
    <mergeCell ref="L781:M781"/>
    <mergeCell ref="P781:Q781"/>
    <mergeCell ref="C782:D782"/>
    <mergeCell ref="L782:M782"/>
    <mergeCell ref="P782:Q782"/>
    <mergeCell ref="C783:D783"/>
    <mergeCell ref="L783:M783"/>
    <mergeCell ref="P783:Q783"/>
    <mergeCell ref="B790:B792"/>
    <mergeCell ref="C790:D790"/>
    <mergeCell ref="L790:M790"/>
    <mergeCell ref="P790:Q790"/>
    <mergeCell ref="C791:D791"/>
    <mergeCell ref="L791:M791"/>
    <mergeCell ref="P791:Q791"/>
    <mergeCell ref="C792:D792"/>
    <mergeCell ref="L792:M792"/>
    <mergeCell ref="P792:Q792"/>
    <mergeCell ref="B787:B789"/>
    <mergeCell ref="C787:D787"/>
    <mergeCell ref="L787:M787"/>
    <mergeCell ref="P787:Q787"/>
    <mergeCell ref="C788:D788"/>
    <mergeCell ref="L788:M788"/>
    <mergeCell ref="P788:Q788"/>
    <mergeCell ref="C789:D789"/>
    <mergeCell ref="L789:M789"/>
    <mergeCell ref="P789:Q789"/>
    <mergeCell ref="B796:B798"/>
    <mergeCell ref="C796:D796"/>
    <mergeCell ref="L796:M796"/>
    <mergeCell ref="P796:Q796"/>
    <mergeCell ref="C797:D797"/>
    <mergeCell ref="L797:M797"/>
    <mergeCell ref="P797:Q797"/>
    <mergeCell ref="C798:D798"/>
    <mergeCell ref="L798:M798"/>
    <mergeCell ref="P798:Q798"/>
    <mergeCell ref="B793:B795"/>
    <mergeCell ref="C793:D793"/>
    <mergeCell ref="L793:M793"/>
    <mergeCell ref="P793:Q793"/>
    <mergeCell ref="C794:D794"/>
    <mergeCell ref="L794:M794"/>
    <mergeCell ref="P794:Q794"/>
    <mergeCell ref="C795:D795"/>
    <mergeCell ref="L795:M795"/>
    <mergeCell ref="P795:Q795"/>
    <mergeCell ref="B802:B804"/>
    <mergeCell ref="C802:D802"/>
    <mergeCell ref="L802:M802"/>
    <mergeCell ref="P802:Q802"/>
    <mergeCell ref="C803:D803"/>
    <mergeCell ref="L803:M803"/>
    <mergeCell ref="P803:Q803"/>
    <mergeCell ref="C804:D804"/>
    <mergeCell ref="L804:M804"/>
    <mergeCell ref="P804:Q804"/>
    <mergeCell ref="B799:B801"/>
    <mergeCell ref="C799:D799"/>
    <mergeCell ref="L799:M799"/>
    <mergeCell ref="P799:Q799"/>
    <mergeCell ref="C800:D800"/>
    <mergeCell ref="L800:M800"/>
    <mergeCell ref="P800:Q800"/>
    <mergeCell ref="C801:D801"/>
    <mergeCell ref="L801:M801"/>
    <mergeCell ref="P801:Q801"/>
    <mergeCell ref="B808:B810"/>
    <mergeCell ref="C808:D808"/>
    <mergeCell ref="L808:M808"/>
    <mergeCell ref="P808:Q808"/>
    <mergeCell ref="C809:D809"/>
    <mergeCell ref="L809:M809"/>
    <mergeCell ref="P809:Q809"/>
    <mergeCell ref="C810:D810"/>
    <mergeCell ref="L810:M810"/>
    <mergeCell ref="P810:Q810"/>
    <mergeCell ref="B805:B807"/>
    <mergeCell ref="C805:D805"/>
    <mergeCell ref="L805:M805"/>
    <mergeCell ref="P805:Q805"/>
    <mergeCell ref="C806:D806"/>
    <mergeCell ref="L806:M806"/>
    <mergeCell ref="P806:Q806"/>
    <mergeCell ref="C807:D807"/>
    <mergeCell ref="L807:M807"/>
    <mergeCell ref="P807:Q807"/>
    <mergeCell ref="B814:B816"/>
    <mergeCell ref="C814:D814"/>
    <mergeCell ref="L814:M814"/>
    <mergeCell ref="P814:Q814"/>
    <mergeCell ref="C815:D815"/>
    <mergeCell ref="L815:M815"/>
    <mergeCell ref="P815:Q815"/>
    <mergeCell ref="C816:D816"/>
    <mergeCell ref="L816:M816"/>
    <mergeCell ref="P816:Q816"/>
    <mergeCell ref="B811:B813"/>
    <mergeCell ref="C811:D811"/>
    <mergeCell ref="L811:M811"/>
    <mergeCell ref="P811:Q811"/>
    <mergeCell ref="C812:D812"/>
    <mergeCell ref="L812:M812"/>
    <mergeCell ref="P812:Q812"/>
    <mergeCell ref="C813:D813"/>
    <mergeCell ref="L813:M813"/>
    <mergeCell ref="P813:Q813"/>
    <mergeCell ref="B820:B822"/>
    <mergeCell ref="C820:D820"/>
    <mergeCell ref="L820:M820"/>
    <mergeCell ref="P820:Q820"/>
    <mergeCell ref="C821:D821"/>
    <mergeCell ref="L821:M821"/>
    <mergeCell ref="P821:Q821"/>
    <mergeCell ref="C822:D822"/>
    <mergeCell ref="L822:M822"/>
    <mergeCell ref="P822:Q822"/>
    <mergeCell ref="B817:B819"/>
    <mergeCell ref="C817:D817"/>
    <mergeCell ref="L817:M817"/>
    <mergeCell ref="P817:Q817"/>
    <mergeCell ref="C818:D818"/>
    <mergeCell ref="L818:M818"/>
    <mergeCell ref="P818:Q818"/>
    <mergeCell ref="C819:D819"/>
    <mergeCell ref="L819:M819"/>
    <mergeCell ref="P819:Q819"/>
    <mergeCell ref="B826:B828"/>
    <mergeCell ref="C826:D826"/>
    <mergeCell ref="L826:M826"/>
    <mergeCell ref="P826:Q826"/>
    <mergeCell ref="C827:D827"/>
    <mergeCell ref="L827:M827"/>
    <mergeCell ref="P827:Q827"/>
    <mergeCell ref="C828:D828"/>
    <mergeCell ref="L828:M828"/>
    <mergeCell ref="P828:Q828"/>
    <mergeCell ref="B823:B825"/>
    <mergeCell ref="C823:D823"/>
    <mergeCell ref="L823:M823"/>
    <mergeCell ref="P823:Q823"/>
    <mergeCell ref="C824:D824"/>
    <mergeCell ref="L824:M824"/>
    <mergeCell ref="P824:Q824"/>
    <mergeCell ref="C825:D825"/>
    <mergeCell ref="L825:M825"/>
    <mergeCell ref="P825:Q825"/>
    <mergeCell ref="B832:B834"/>
    <mergeCell ref="C832:D832"/>
    <mergeCell ref="L832:M832"/>
    <mergeCell ref="P832:Q832"/>
    <mergeCell ref="C833:D833"/>
    <mergeCell ref="L833:M833"/>
    <mergeCell ref="P833:Q833"/>
    <mergeCell ref="C834:D834"/>
    <mergeCell ref="L834:M834"/>
    <mergeCell ref="P834:Q834"/>
    <mergeCell ref="B829:B831"/>
    <mergeCell ref="C829:D829"/>
    <mergeCell ref="L829:M829"/>
    <mergeCell ref="P829:Q829"/>
    <mergeCell ref="C830:D830"/>
    <mergeCell ref="L830:M830"/>
    <mergeCell ref="P830:Q830"/>
    <mergeCell ref="C831:D831"/>
    <mergeCell ref="L831:M831"/>
    <mergeCell ref="P831:Q831"/>
    <mergeCell ref="B838:B840"/>
    <mergeCell ref="C838:D838"/>
    <mergeCell ref="L838:M838"/>
    <mergeCell ref="P838:Q838"/>
    <mergeCell ref="C839:D839"/>
    <mergeCell ref="L839:M839"/>
    <mergeCell ref="P839:Q839"/>
    <mergeCell ref="C840:D840"/>
    <mergeCell ref="L840:M840"/>
    <mergeCell ref="P840:Q840"/>
    <mergeCell ref="B835:B837"/>
    <mergeCell ref="C835:D835"/>
    <mergeCell ref="L835:M835"/>
    <mergeCell ref="P835:Q835"/>
    <mergeCell ref="C836:D836"/>
    <mergeCell ref="L836:M836"/>
    <mergeCell ref="P836:Q836"/>
    <mergeCell ref="C837:D837"/>
    <mergeCell ref="L837:M837"/>
    <mergeCell ref="P837:Q837"/>
    <mergeCell ref="B844:B846"/>
    <mergeCell ref="C844:D844"/>
    <mergeCell ref="L844:M844"/>
    <mergeCell ref="P844:Q844"/>
    <mergeCell ref="C845:D845"/>
    <mergeCell ref="L845:M845"/>
    <mergeCell ref="P845:Q845"/>
    <mergeCell ref="C846:D846"/>
    <mergeCell ref="L846:M846"/>
    <mergeCell ref="P846:Q846"/>
    <mergeCell ref="B841:B843"/>
    <mergeCell ref="C841:D841"/>
    <mergeCell ref="L841:M841"/>
    <mergeCell ref="P841:Q841"/>
    <mergeCell ref="C842:D842"/>
    <mergeCell ref="L842:M842"/>
    <mergeCell ref="P842:Q842"/>
    <mergeCell ref="C843:D843"/>
    <mergeCell ref="L843:M843"/>
    <mergeCell ref="P843:Q843"/>
    <mergeCell ref="B850:B852"/>
    <mergeCell ref="C850:D850"/>
    <mergeCell ref="L850:M850"/>
    <mergeCell ref="P850:Q850"/>
    <mergeCell ref="C851:D851"/>
    <mergeCell ref="L851:M851"/>
    <mergeCell ref="P851:Q851"/>
    <mergeCell ref="C852:D852"/>
    <mergeCell ref="L852:M852"/>
    <mergeCell ref="P852:Q852"/>
    <mergeCell ref="B847:B849"/>
    <mergeCell ref="C847:D847"/>
    <mergeCell ref="L847:M847"/>
    <mergeCell ref="P847:Q847"/>
    <mergeCell ref="C848:D848"/>
    <mergeCell ref="L848:M848"/>
    <mergeCell ref="P848:Q848"/>
    <mergeCell ref="C849:D849"/>
    <mergeCell ref="L849:M849"/>
    <mergeCell ref="P849:Q849"/>
    <mergeCell ref="B856:B858"/>
    <mergeCell ref="C856:D856"/>
    <mergeCell ref="L856:M856"/>
    <mergeCell ref="P856:Q856"/>
    <mergeCell ref="C857:D857"/>
    <mergeCell ref="L857:M857"/>
    <mergeCell ref="P857:Q857"/>
    <mergeCell ref="C858:D858"/>
    <mergeCell ref="L858:M858"/>
    <mergeCell ref="P858:Q858"/>
    <mergeCell ref="B853:B855"/>
    <mergeCell ref="C853:D853"/>
    <mergeCell ref="L853:M853"/>
    <mergeCell ref="P853:Q853"/>
    <mergeCell ref="C854:D854"/>
    <mergeCell ref="L854:M854"/>
    <mergeCell ref="P854:Q854"/>
    <mergeCell ref="C855:D855"/>
    <mergeCell ref="L855:M855"/>
    <mergeCell ref="P855:Q855"/>
    <mergeCell ref="B862:B864"/>
    <mergeCell ref="C862:D862"/>
    <mergeCell ref="L862:M862"/>
    <mergeCell ref="P862:Q862"/>
    <mergeCell ref="C863:D863"/>
    <mergeCell ref="L863:M863"/>
    <mergeCell ref="P863:Q863"/>
    <mergeCell ref="C864:D864"/>
    <mergeCell ref="L864:M864"/>
    <mergeCell ref="P864:Q864"/>
    <mergeCell ref="B859:B861"/>
    <mergeCell ref="C859:D859"/>
    <mergeCell ref="L859:M859"/>
    <mergeCell ref="P859:Q859"/>
    <mergeCell ref="C860:D860"/>
    <mergeCell ref="L860:M860"/>
    <mergeCell ref="P860:Q860"/>
    <mergeCell ref="C861:D861"/>
    <mergeCell ref="L861:M861"/>
    <mergeCell ref="P861:Q861"/>
    <mergeCell ref="B868:B870"/>
    <mergeCell ref="C868:D868"/>
    <mergeCell ref="L868:M868"/>
    <mergeCell ref="P868:Q868"/>
    <mergeCell ref="C869:D869"/>
    <mergeCell ref="L869:M869"/>
    <mergeCell ref="P869:Q869"/>
    <mergeCell ref="C870:D870"/>
    <mergeCell ref="L870:M870"/>
    <mergeCell ref="P870:Q870"/>
    <mergeCell ref="B865:B867"/>
    <mergeCell ref="C865:D865"/>
    <mergeCell ref="L865:M865"/>
    <mergeCell ref="P865:Q865"/>
    <mergeCell ref="C866:D866"/>
    <mergeCell ref="L866:M866"/>
    <mergeCell ref="P866:Q866"/>
    <mergeCell ref="C867:D867"/>
    <mergeCell ref="L867:M867"/>
    <mergeCell ref="P867:Q867"/>
    <mergeCell ref="B874:B876"/>
    <mergeCell ref="C874:D874"/>
    <mergeCell ref="L874:M874"/>
    <mergeCell ref="P874:Q874"/>
    <mergeCell ref="C875:D875"/>
    <mergeCell ref="L875:M875"/>
    <mergeCell ref="P875:Q875"/>
    <mergeCell ref="C876:D876"/>
    <mergeCell ref="L876:M876"/>
    <mergeCell ref="P876:Q876"/>
    <mergeCell ref="B871:B873"/>
    <mergeCell ref="C871:D871"/>
    <mergeCell ref="L871:M871"/>
    <mergeCell ref="P871:Q871"/>
    <mergeCell ref="C872:D872"/>
    <mergeCell ref="L872:M872"/>
    <mergeCell ref="P872:Q872"/>
    <mergeCell ref="C873:D873"/>
    <mergeCell ref="L873:M873"/>
    <mergeCell ref="P873:Q873"/>
    <mergeCell ref="B880:B882"/>
    <mergeCell ref="C880:D880"/>
    <mergeCell ref="L880:M880"/>
    <mergeCell ref="P880:Q880"/>
    <mergeCell ref="C881:D881"/>
    <mergeCell ref="L881:M881"/>
    <mergeCell ref="P881:Q881"/>
    <mergeCell ref="C882:D882"/>
    <mergeCell ref="L882:M882"/>
    <mergeCell ref="P882:Q882"/>
    <mergeCell ref="B877:B879"/>
    <mergeCell ref="C877:D877"/>
    <mergeCell ref="L877:M877"/>
    <mergeCell ref="P877:Q877"/>
    <mergeCell ref="C878:D878"/>
    <mergeCell ref="L878:M878"/>
    <mergeCell ref="P878:Q878"/>
    <mergeCell ref="C879:D879"/>
    <mergeCell ref="L879:M879"/>
    <mergeCell ref="P879:Q879"/>
    <mergeCell ref="B886:B888"/>
    <mergeCell ref="C886:D886"/>
    <mergeCell ref="L886:M886"/>
    <mergeCell ref="P886:Q886"/>
    <mergeCell ref="C887:D887"/>
    <mergeCell ref="L887:M887"/>
    <mergeCell ref="P887:Q887"/>
    <mergeCell ref="C888:D888"/>
    <mergeCell ref="L888:M888"/>
    <mergeCell ref="P888:Q888"/>
    <mergeCell ref="B883:B885"/>
    <mergeCell ref="C883:D883"/>
    <mergeCell ref="L883:M883"/>
    <mergeCell ref="P883:Q883"/>
    <mergeCell ref="C884:D884"/>
    <mergeCell ref="L884:M884"/>
    <mergeCell ref="P884:Q884"/>
    <mergeCell ref="C885:D885"/>
    <mergeCell ref="L885:M885"/>
    <mergeCell ref="P885:Q885"/>
    <mergeCell ref="B892:B894"/>
    <mergeCell ref="C892:D892"/>
    <mergeCell ref="L892:M892"/>
    <mergeCell ref="P892:Q892"/>
    <mergeCell ref="C893:D893"/>
    <mergeCell ref="L893:M893"/>
    <mergeCell ref="P893:Q893"/>
    <mergeCell ref="C894:D894"/>
    <mergeCell ref="L894:M894"/>
    <mergeCell ref="P894:Q894"/>
    <mergeCell ref="B889:B891"/>
    <mergeCell ref="C889:D889"/>
    <mergeCell ref="L889:M889"/>
    <mergeCell ref="P889:Q889"/>
    <mergeCell ref="C890:D890"/>
    <mergeCell ref="L890:M890"/>
    <mergeCell ref="P890:Q890"/>
    <mergeCell ref="C891:D891"/>
    <mergeCell ref="L891:M891"/>
    <mergeCell ref="P891:Q891"/>
    <mergeCell ref="B898:B900"/>
    <mergeCell ref="C898:D898"/>
    <mergeCell ref="L898:M898"/>
    <mergeCell ref="P898:Q898"/>
    <mergeCell ref="C899:D899"/>
    <mergeCell ref="L899:M899"/>
    <mergeCell ref="P899:Q899"/>
    <mergeCell ref="C900:D900"/>
    <mergeCell ref="L900:M900"/>
    <mergeCell ref="P900:Q900"/>
    <mergeCell ref="B895:B897"/>
    <mergeCell ref="C895:D895"/>
    <mergeCell ref="L895:M895"/>
    <mergeCell ref="P895:Q895"/>
    <mergeCell ref="C896:D896"/>
    <mergeCell ref="L896:M896"/>
    <mergeCell ref="P896:Q896"/>
    <mergeCell ref="C897:D897"/>
    <mergeCell ref="L897:M897"/>
    <mergeCell ref="P897:Q897"/>
    <mergeCell ref="B904:B906"/>
    <mergeCell ref="C904:D904"/>
    <mergeCell ref="L904:M904"/>
    <mergeCell ref="P904:Q904"/>
    <mergeCell ref="C905:D905"/>
    <mergeCell ref="L905:M905"/>
    <mergeCell ref="P905:Q905"/>
    <mergeCell ref="C906:D906"/>
    <mergeCell ref="L906:M906"/>
    <mergeCell ref="P906:Q906"/>
    <mergeCell ref="B901:B903"/>
    <mergeCell ref="C901:D901"/>
    <mergeCell ref="L901:M901"/>
    <mergeCell ref="P901:Q901"/>
    <mergeCell ref="C902:D902"/>
    <mergeCell ref="L902:M902"/>
    <mergeCell ref="P902:Q902"/>
    <mergeCell ref="C903:D903"/>
    <mergeCell ref="L903:M903"/>
    <mergeCell ref="P903:Q903"/>
    <mergeCell ref="B910:B912"/>
    <mergeCell ref="C910:D910"/>
    <mergeCell ref="L910:M910"/>
    <mergeCell ref="P910:Q910"/>
    <mergeCell ref="C911:D911"/>
    <mergeCell ref="L911:M911"/>
    <mergeCell ref="P911:Q911"/>
    <mergeCell ref="C912:D912"/>
    <mergeCell ref="L912:M912"/>
    <mergeCell ref="P912:Q912"/>
    <mergeCell ref="B907:B909"/>
    <mergeCell ref="C907:D907"/>
    <mergeCell ref="L907:M907"/>
    <mergeCell ref="P907:Q907"/>
    <mergeCell ref="C908:D908"/>
    <mergeCell ref="L908:M908"/>
    <mergeCell ref="P908:Q908"/>
    <mergeCell ref="C909:D909"/>
    <mergeCell ref="L909:M909"/>
    <mergeCell ref="P909:Q909"/>
    <mergeCell ref="B916:B918"/>
    <mergeCell ref="C916:D916"/>
    <mergeCell ref="L916:M916"/>
    <mergeCell ref="P916:Q916"/>
    <mergeCell ref="C917:D917"/>
    <mergeCell ref="L917:M917"/>
    <mergeCell ref="P917:Q917"/>
    <mergeCell ref="C918:D918"/>
    <mergeCell ref="L918:M918"/>
    <mergeCell ref="P918:Q918"/>
    <mergeCell ref="B913:B915"/>
    <mergeCell ref="C913:D913"/>
    <mergeCell ref="L913:M913"/>
    <mergeCell ref="P913:Q913"/>
    <mergeCell ref="C914:D914"/>
    <mergeCell ref="L914:M914"/>
    <mergeCell ref="P914:Q914"/>
    <mergeCell ref="C915:D915"/>
    <mergeCell ref="L915:M915"/>
    <mergeCell ref="P915:Q915"/>
    <mergeCell ref="C922:D922"/>
    <mergeCell ref="L922:M922"/>
    <mergeCell ref="P922:Q922"/>
    <mergeCell ref="C923:D923"/>
    <mergeCell ref="L923:M923"/>
    <mergeCell ref="P923:Q923"/>
    <mergeCell ref="C924:D924"/>
    <mergeCell ref="L924:M924"/>
    <mergeCell ref="P924:Q924"/>
    <mergeCell ref="B919:B921"/>
    <mergeCell ref="C919:D919"/>
    <mergeCell ref="L919:M919"/>
    <mergeCell ref="P919:Q919"/>
    <mergeCell ref="C920:D920"/>
    <mergeCell ref="L920:M920"/>
    <mergeCell ref="P920:Q920"/>
    <mergeCell ref="C921:D921"/>
    <mergeCell ref="L921:M921"/>
    <mergeCell ref="P921:Q921"/>
    <mergeCell ref="B5:G5"/>
    <mergeCell ref="B931:B933"/>
    <mergeCell ref="C931:D931"/>
    <mergeCell ref="L931:M931"/>
    <mergeCell ref="P931:Q931"/>
    <mergeCell ref="C932:D932"/>
    <mergeCell ref="L932:M932"/>
    <mergeCell ref="P932:Q932"/>
    <mergeCell ref="C933:D933"/>
    <mergeCell ref="L933:M933"/>
    <mergeCell ref="P933:Q933"/>
    <mergeCell ref="B928:B930"/>
    <mergeCell ref="C928:D928"/>
    <mergeCell ref="L928:M928"/>
    <mergeCell ref="P928:Q928"/>
    <mergeCell ref="C929:D929"/>
    <mergeCell ref="L929:M929"/>
    <mergeCell ref="P929:Q929"/>
    <mergeCell ref="C930:D930"/>
    <mergeCell ref="L930:M930"/>
    <mergeCell ref="P930:Q930"/>
    <mergeCell ref="B925:B927"/>
    <mergeCell ref="C925:D925"/>
    <mergeCell ref="L925:M925"/>
    <mergeCell ref="P925:Q925"/>
    <mergeCell ref="C926:D926"/>
    <mergeCell ref="L926:M926"/>
    <mergeCell ref="P926:Q926"/>
    <mergeCell ref="C927:D927"/>
    <mergeCell ref="L927:M927"/>
    <mergeCell ref="P927:Q927"/>
    <mergeCell ref="B922:B924"/>
  </mergeCells>
  <printOptions horizontalCentered="1"/>
  <pageMargins left="0.15748031496062992" right="0.15748031496062992" top="0.15748031496062992" bottom="0.70866141732283472" header="0.15748031496062992" footer="0.15748031496062992"/>
  <pageSetup paperSize="8" scale="10" fitToWidth="2" orientation="portrait" r:id="rId1"/>
  <headerFooter alignWithMargins="0"/>
  <colBreaks count="4" manualBreakCount="4">
    <brk id="20" man="1"/>
    <brk id="31" man="1"/>
    <brk id="47" man="1"/>
    <brk id="6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7B2"/>
  </sheetPr>
  <dimension ref="A2:BZ622"/>
  <sheetViews>
    <sheetView showGridLines="0" workbookViewId="0">
      <selection activeCell="D8" sqref="D8:H8"/>
    </sheetView>
  </sheetViews>
  <sheetFormatPr defaultRowHeight="12.75"/>
  <cols>
    <col min="1" max="1" width="8.42578125" style="223" customWidth="1"/>
    <col min="2" max="2" width="30.7109375" style="223" customWidth="1"/>
    <col min="3" max="3" width="4.5703125" style="223" customWidth="1"/>
    <col min="4" max="4" width="13.85546875" style="223" bestFit="1" customWidth="1"/>
    <col min="5" max="5" width="10.7109375" style="223" customWidth="1"/>
    <col min="6" max="6" width="12.5703125" style="223" customWidth="1"/>
    <col min="7" max="10" width="10.7109375" style="223" customWidth="1"/>
    <col min="11" max="11" width="5.5703125" style="223" customWidth="1"/>
    <col min="12" max="12" width="5.140625" style="223" customWidth="1"/>
    <col min="13" max="14" width="10.7109375" style="223" customWidth="1"/>
    <col min="15" max="15" width="11" style="223" bestFit="1" customWidth="1"/>
    <col min="16" max="16" width="12" style="223" customWidth="1"/>
    <col min="17" max="17" width="10.7109375" style="223" customWidth="1"/>
    <col min="18" max="18" width="14.140625" style="223" bestFit="1" customWidth="1"/>
    <col min="19" max="19" width="12.85546875" style="223" bestFit="1" customWidth="1"/>
    <col min="20" max="20" width="10.7109375" style="223" customWidth="1"/>
    <col min="21" max="21" width="16" style="223" bestFit="1" customWidth="1"/>
    <col min="22" max="22" width="10.7109375" style="223" customWidth="1"/>
    <col min="23" max="23" width="14.140625" style="223" bestFit="1" customWidth="1"/>
    <col min="24" max="24" width="13.28515625" style="223" customWidth="1"/>
    <col min="25" max="25" width="12.7109375" style="223" customWidth="1"/>
    <col min="26" max="27" width="13.140625" style="223" customWidth="1"/>
    <col min="28" max="28" width="10.7109375" style="223" customWidth="1"/>
    <col min="29" max="29" width="12.42578125" style="223" customWidth="1"/>
    <col min="30" max="32" width="10.7109375" style="223" customWidth="1"/>
    <col min="33" max="33" width="13.140625" style="223" customWidth="1"/>
    <col min="34" max="34" width="14.28515625" style="223" customWidth="1"/>
    <col min="35" max="35" width="10.7109375" style="223" customWidth="1"/>
    <col min="36" max="36" width="14" style="223" customWidth="1"/>
    <col min="37" max="37" width="10.7109375" style="223" customWidth="1"/>
    <col min="38" max="38" width="13.5703125" style="223" customWidth="1"/>
    <col min="39" max="41" width="10.7109375" style="223" customWidth="1"/>
    <col min="42" max="42" width="14.42578125" style="223" customWidth="1"/>
    <col min="43" max="43" width="12.140625" style="223" bestFit="1" customWidth="1"/>
    <col min="44" max="44" width="14.140625" style="223" bestFit="1" customWidth="1"/>
    <col min="45" max="45" width="10.7109375" style="223" customWidth="1"/>
    <col min="46" max="47" width="14.140625" style="223" bestFit="1" customWidth="1"/>
    <col min="48" max="48" width="19.42578125" style="223" customWidth="1"/>
    <col min="49" max="49" width="10.7109375" style="223" bestFit="1" customWidth="1"/>
    <col min="50" max="50" width="9.140625" style="223" customWidth="1"/>
    <col min="51" max="16384" width="9.140625" style="223"/>
  </cols>
  <sheetData>
    <row r="2" spans="1:69">
      <c r="A2" s="322"/>
      <c r="B2" s="322"/>
      <c r="C2" s="322"/>
      <c r="BQ2" s="235"/>
    </row>
    <row r="4" spans="1:69" ht="18.75">
      <c r="A4" s="254"/>
      <c r="B4" s="313"/>
      <c r="C4" s="313"/>
      <c r="D4" s="313"/>
      <c r="E4" s="313"/>
      <c r="F4" s="313"/>
      <c r="G4" s="313"/>
      <c r="H4" s="254"/>
      <c r="I4" s="254"/>
      <c r="J4" s="254"/>
      <c r="K4" s="254"/>
      <c r="L4" s="254"/>
      <c r="M4" s="254"/>
      <c r="N4" s="254"/>
      <c r="O4" s="254"/>
      <c r="P4" s="254"/>
      <c r="BL4" s="225"/>
    </row>
    <row r="5" spans="1:69" ht="18.75">
      <c r="A5" s="254"/>
      <c r="B5" s="313" t="s">
        <v>566</v>
      </c>
      <c r="C5" s="313"/>
      <c r="D5" s="313"/>
      <c r="E5" s="313"/>
      <c r="F5" s="313"/>
      <c r="G5" s="313"/>
      <c r="H5" s="254"/>
      <c r="I5" s="254"/>
      <c r="J5" s="254"/>
      <c r="K5" s="254"/>
      <c r="L5" s="254"/>
      <c r="M5" s="254"/>
      <c r="N5" s="254"/>
      <c r="O5" s="254"/>
      <c r="P5" s="254"/>
      <c r="BL5" s="225"/>
    </row>
    <row r="6" spans="1:69" ht="15">
      <c r="B6" s="241"/>
      <c r="AV6" s="198" t="s">
        <v>0</v>
      </c>
    </row>
    <row r="7" spans="1:69" ht="15" customHeight="1">
      <c r="B7" s="327" t="s">
        <v>567</v>
      </c>
      <c r="C7" s="327"/>
      <c r="D7" s="325" t="s">
        <v>650</v>
      </c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9" t="s">
        <v>651</v>
      </c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1"/>
      <c r="AV7" s="332" t="s">
        <v>652</v>
      </c>
    </row>
    <row r="8" spans="1:69" ht="15">
      <c r="B8" s="327"/>
      <c r="C8" s="327"/>
      <c r="D8" s="335"/>
      <c r="E8" s="336"/>
      <c r="F8" s="336"/>
      <c r="G8" s="336"/>
      <c r="H8" s="337"/>
      <c r="I8" s="325" t="s">
        <v>653</v>
      </c>
      <c r="J8" s="325"/>
      <c r="K8" s="325"/>
      <c r="L8" s="325"/>
      <c r="M8" s="325"/>
      <c r="N8" s="325"/>
      <c r="O8" s="325"/>
      <c r="P8" s="329"/>
      <c r="Q8" s="331"/>
      <c r="R8" s="325"/>
      <c r="S8" s="242"/>
      <c r="T8" s="242"/>
      <c r="U8" s="242"/>
      <c r="V8" s="243"/>
      <c r="W8" s="244"/>
      <c r="X8" s="325" t="s">
        <v>654</v>
      </c>
      <c r="Y8" s="325"/>
      <c r="Z8" s="325"/>
      <c r="AA8" s="325"/>
      <c r="AB8" s="325"/>
      <c r="AC8" s="325"/>
      <c r="AD8" s="325"/>
      <c r="AE8" s="325"/>
      <c r="AF8" s="325"/>
      <c r="AG8" s="325"/>
      <c r="AH8" s="325"/>
      <c r="AI8" s="325"/>
      <c r="AJ8" s="325"/>
      <c r="AK8" s="325"/>
      <c r="AL8" s="325"/>
      <c r="AM8" s="325"/>
      <c r="AN8" s="325"/>
      <c r="AO8" s="325"/>
      <c r="AP8" s="325"/>
      <c r="AQ8" s="325"/>
      <c r="AR8" s="325"/>
      <c r="AS8" s="325" t="s">
        <v>581</v>
      </c>
      <c r="AT8" s="325"/>
      <c r="AU8" s="325"/>
      <c r="AV8" s="333"/>
    </row>
    <row r="9" spans="1:69" ht="95.25" customHeight="1">
      <c r="B9" s="327"/>
      <c r="C9" s="327"/>
      <c r="D9" s="327" t="s">
        <v>655</v>
      </c>
      <c r="E9" s="327" t="s">
        <v>656</v>
      </c>
      <c r="F9" s="327" t="s">
        <v>657</v>
      </c>
      <c r="G9" s="327" t="s">
        <v>658</v>
      </c>
      <c r="H9" s="338" t="s">
        <v>659</v>
      </c>
      <c r="I9" s="327" t="s">
        <v>660</v>
      </c>
      <c r="J9" s="327" t="s">
        <v>661</v>
      </c>
      <c r="K9" s="327" t="s">
        <v>662</v>
      </c>
      <c r="L9" s="327"/>
      <c r="M9" s="327" t="s">
        <v>663</v>
      </c>
      <c r="N9" s="327" t="s">
        <v>664</v>
      </c>
      <c r="O9" s="327" t="s">
        <v>665</v>
      </c>
      <c r="P9" s="327" t="s">
        <v>666</v>
      </c>
      <c r="Q9" s="327" t="s">
        <v>667</v>
      </c>
      <c r="R9" s="324" t="s">
        <v>668</v>
      </c>
      <c r="S9" s="327" t="s">
        <v>669</v>
      </c>
      <c r="T9" s="327" t="s">
        <v>670</v>
      </c>
      <c r="U9" s="324" t="s">
        <v>671</v>
      </c>
      <c r="V9" s="327" t="s">
        <v>672</v>
      </c>
      <c r="W9" s="324" t="s">
        <v>673</v>
      </c>
      <c r="X9" s="327" t="s">
        <v>674</v>
      </c>
      <c r="Y9" s="327" t="s">
        <v>675</v>
      </c>
      <c r="Z9" s="327" t="s">
        <v>676</v>
      </c>
      <c r="AA9" s="327" t="s">
        <v>677</v>
      </c>
      <c r="AB9" s="327" t="s">
        <v>678</v>
      </c>
      <c r="AC9" s="327" t="s">
        <v>679</v>
      </c>
      <c r="AD9" s="327" t="s">
        <v>680</v>
      </c>
      <c r="AE9" s="327" t="s">
        <v>681</v>
      </c>
      <c r="AF9" s="327" t="s">
        <v>682</v>
      </c>
      <c r="AG9" s="327" t="s">
        <v>683</v>
      </c>
      <c r="AH9" s="327" t="s">
        <v>684</v>
      </c>
      <c r="AI9" s="327" t="s">
        <v>685</v>
      </c>
      <c r="AJ9" s="327" t="s">
        <v>686</v>
      </c>
      <c r="AK9" s="327" t="s">
        <v>687</v>
      </c>
      <c r="AL9" s="327" t="s">
        <v>688</v>
      </c>
      <c r="AM9" s="327" t="s">
        <v>689</v>
      </c>
      <c r="AN9" s="327" t="s">
        <v>690</v>
      </c>
      <c r="AO9" s="327" t="s">
        <v>691</v>
      </c>
      <c r="AP9" s="327" t="s">
        <v>692</v>
      </c>
      <c r="AQ9" s="327" t="s">
        <v>693</v>
      </c>
      <c r="AR9" s="324" t="s">
        <v>694</v>
      </c>
      <c r="AS9" s="327" t="s">
        <v>695</v>
      </c>
      <c r="AT9" s="327" t="s">
        <v>696</v>
      </c>
      <c r="AU9" s="324" t="s">
        <v>697</v>
      </c>
      <c r="AV9" s="333"/>
    </row>
    <row r="10" spans="1:69" ht="52.5" customHeight="1">
      <c r="B10" s="327"/>
      <c r="C10" s="327"/>
      <c r="D10" s="327"/>
      <c r="E10" s="327"/>
      <c r="F10" s="327"/>
      <c r="G10" s="327"/>
      <c r="H10" s="339"/>
      <c r="I10" s="327"/>
      <c r="J10" s="327"/>
      <c r="K10" s="327"/>
      <c r="L10" s="327"/>
      <c r="M10" s="327"/>
      <c r="N10" s="327"/>
      <c r="O10" s="327"/>
      <c r="P10" s="327"/>
      <c r="Q10" s="327"/>
      <c r="R10" s="324"/>
      <c r="S10" s="327"/>
      <c r="T10" s="327"/>
      <c r="U10" s="324"/>
      <c r="V10" s="327"/>
      <c r="W10" s="324"/>
      <c r="X10" s="327"/>
      <c r="Y10" s="327"/>
      <c r="Z10" s="327"/>
      <c r="AA10" s="327"/>
      <c r="AB10" s="327"/>
      <c r="AC10" s="327"/>
      <c r="AD10" s="327"/>
      <c r="AE10" s="327"/>
      <c r="AF10" s="327"/>
      <c r="AG10" s="327"/>
      <c r="AH10" s="327"/>
      <c r="AI10" s="327"/>
      <c r="AJ10" s="327"/>
      <c r="AK10" s="327"/>
      <c r="AL10" s="327"/>
      <c r="AM10" s="327"/>
      <c r="AN10" s="327"/>
      <c r="AO10" s="327"/>
      <c r="AP10" s="327"/>
      <c r="AQ10" s="327"/>
      <c r="AR10" s="324"/>
      <c r="AS10" s="327"/>
      <c r="AT10" s="327"/>
      <c r="AU10" s="324"/>
      <c r="AV10" s="334"/>
    </row>
    <row r="11" spans="1:69" ht="15">
      <c r="B11" s="314" t="s">
        <v>35</v>
      </c>
      <c r="C11" s="314"/>
      <c r="D11" s="245">
        <v>142091885.44</v>
      </c>
      <c r="E11" s="246"/>
      <c r="F11" s="245">
        <v>-904834.78</v>
      </c>
      <c r="G11" s="246"/>
      <c r="H11" s="246"/>
      <c r="I11" s="245">
        <v>3157483.69</v>
      </c>
      <c r="J11" s="246"/>
      <c r="K11" s="319"/>
      <c r="L11" s="319"/>
      <c r="M11" s="246"/>
      <c r="N11" s="246"/>
      <c r="O11" s="245">
        <v>284420.34000000003</v>
      </c>
      <c r="P11" s="246"/>
      <c r="Q11" s="246"/>
      <c r="R11" s="247">
        <v>3441904.03</v>
      </c>
      <c r="S11" s="245">
        <v>12449253.789999999</v>
      </c>
      <c r="T11" s="245">
        <v>326069.78000000003</v>
      </c>
      <c r="U11" s="247">
        <v>157404278.25999999</v>
      </c>
      <c r="V11" s="245">
        <v>95073.38</v>
      </c>
      <c r="W11" s="247">
        <v>95073.38</v>
      </c>
      <c r="X11" s="246"/>
      <c r="Y11" s="245">
        <v>8194885.7499999991</v>
      </c>
      <c r="Z11" s="246"/>
      <c r="AA11" s="245">
        <v>13042.880000000014</v>
      </c>
      <c r="AB11" s="246"/>
      <c r="AC11" s="245">
        <v>444989.53</v>
      </c>
      <c r="AD11" s="246"/>
      <c r="AE11" s="246"/>
      <c r="AF11" s="245">
        <v>6961.2</v>
      </c>
      <c r="AG11" s="246"/>
      <c r="AH11" s="245">
        <v>31195.890000000025</v>
      </c>
      <c r="AI11" s="246"/>
      <c r="AJ11" s="245">
        <v>28648.889999999989</v>
      </c>
      <c r="AK11" s="245">
        <v>84896.340000000026</v>
      </c>
      <c r="AL11" s="245">
        <v>25402.11</v>
      </c>
      <c r="AM11" s="245">
        <v>147.13000000000193</v>
      </c>
      <c r="AN11" s="245">
        <v>659.01</v>
      </c>
      <c r="AO11" s="246"/>
      <c r="AP11" s="246"/>
      <c r="AQ11" s="245">
        <v>867313.56</v>
      </c>
      <c r="AR11" s="247">
        <v>9698142.2899999991</v>
      </c>
      <c r="AS11" s="245">
        <v>1376035.3299999998</v>
      </c>
      <c r="AT11" s="245">
        <v>17404118.299999997</v>
      </c>
      <c r="AU11" s="247">
        <v>18780153.629999999</v>
      </c>
      <c r="AV11" s="247">
        <v>185977647.55999997</v>
      </c>
      <c r="AX11" s="225"/>
      <c r="AZ11" s="225"/>
    </row>
    <row r="12" spans="1:69" ht="15">
      <c r="B12" s="314" t="s">
        <v>36</v>
      </c>
      <c r="C12" s="314"/>
      <c r="D12" s="245">
        <v>66278331.060000002</v>
      </c>
      <c r="E12" s="246"/>
      <c r="F12" s="246"/>
      <c r="G12" s="246"/>
      <c r="H12" s="246"/>
      <c r="I12" s="245">
        <v>625523.4</v>
      </c>
      <c r="J12" s="246"/>
      <c r="K12" s="319"/>
      <c r="L12" s="319"/>
      <c r="M12" s="246"/>
      <c r="N12" s="245">
        <v>2246839.6</v>
      </c>
      <c r="O12" s="248"/>
      <c r="P12" s="246"/>
      <c r="Q12" s="246"/>
      <c r="R12" s="247">
        <v>2872363</v>
      </c>
      <c r="S12" s="245">
        <v>-929802.39000000013</v>
      </c>
      <c r="T12" s="245">
        <v>-2612197.44</v>
      </c>
      <c r="U12" s="247">
        <v>65608694.230000004</v>
      </c>
      <c r="V12" s="245">
        <v>988191.92</v>
      </c>
      <c r="W12" s="247">
        <v>988191.92</v>
      </c>
      <c r="X12" s="245">
        <v>832068.68</v>
      </c>
      <c r="Y12" s="245">
        <v>2850238.05</v>
      </c>
      <c r="Z12" s="245">
        <v>376210</v>
      </c>
      <c r="AA12" s="245">
        <v>732715.51999999979</v>
      </c>
      <c r="AB12" s="246"/>
      <c r="AC12" s="245">
        <v>266680.92000000004</v>
      </c>
      <c r="AD12" s="245">
        <v>0</v>
      </c>
      <c r="AE12" s="246"/>
      <c r="AF12" s="245">
        <v>175142.81</v>
      </c>
      <c r="AG12" s="246"/>
      <c r="AH12" s="245">
        <v>1535532.55</v>
      </c>
      <c r="AI12" s="245">
        <v>764623.37000000011</v>
      </c>
      <c r="AJ12" s="246"/>
      <c r="AK12" s="245">
        <v>138957.92000000001</v>
      </c>
      <c r="AL12" s="246"/>
      <c r="AM12" s="245">
        <v>8873.7099999999991</v>
      </c>
      <c r="AN12" s="245">
        <v>1107.79</v>
      </c>
      <c r="AO12" s="246"/>
      <c r="AP12" s="246"/>
      <c r="AQ12" s="245">
        <v>1816354.9899999998</v>
      </c>
      <c r="AR12" s="247">
        <v>9498506.3099999987</v>
      </c>
      <c r="AS12" s="245">
        <v>1594721.2999999998</v>
      </c>
      <c r="AT12" s="245">
        <v>26361350.670000002</v>
      </c>
      <c r="AU12" s="247">
        <v>27956071.970000003</v>
      </c>
      <c r="AV12" s="247">
        <v>104051464.43000001</v>
      </c>
      <c r="AX12" s="225"/>
      <c r="AZ12" s="225"/>
    </row>
    <row r="13" spans="1:69" ht="15">
      <c r="B13" s="314" t="s">
        <v>37</v>
      </c>
      <c r="C13" s="314"/>
      <c r="D13" s="245">
        <v>72736276.780000001</v>
      </c>
      <c r="E13" s="246"/>
      <c r="F13" s="246"/>
      <c r="G13" s="246"/>
      <c r="H13" s="246"/>
      <c r="I13" s="246"/>
      <c r="J13" s="246"/>
      <c r="K13" s="319"/>
      <c r="L13" s="319"/>
      <c r="M13" s="246"/>
      <c r="N13" s="246"/>
      <c r="O13" s="248"/>
      <c r="P13" s="246"/>
      <c r="Q13" s="246"/>
      <c r="R13" s="247"/>
      <c r="S13" s="245">
        <v>-19809308.32</v>
      </c>
      <c r="T13" s="245">
        <v>-2119788.0499999998</v>
      </c>
      <c r="U13" s="247">
        <v>50807180.410000004</v>
      </c>
      <c r="V13" s="246"/>
      <c r="W13" s="247"/>
      <c r="X13" s="246"/>
      <c r="Y13" s="245">
        <v>2816162.9600000004</v>
      </c>
      <c r="Z13" s="246"/>
      <c r="AA13" s="245">
        <v>329.99000000000524</v>
      </c>
      <c r="AB13" s="246"/>
      <c r="AC13" s="246"/>
      <c r="AD13" s="246"/>
      <c r="AE13" s="246"/>
      <c r="AF13" s="245">
        <v>2038.68</v>
      </c>
      <c r="AG13" s="246"/>
      <c r="AH13" s="245">
        <v>0</v>
      </c>
      <c r="AI13" s="246"/>
      <c r="AJ13" s="246"/>
      <c r="AK13" s="245">
        <v>25293.3</v>
      </c>
      <c r="AL13" s="246"/>
      <c r="AM13" s="245">
        <v>68.319999999999993</v>
      </c>
      <c r="AN13" s="245">
        <v>168.34</v>
      </c>
      <c r="AO13" s="246"/>
      <c r="AP13" s="246"/>
      <c r="AQ13" s="245">
        <v>292833.5</v>
      </c>
      <c r="AR13" s="247">
        <v>3136895.0900000003</v>
      </c>
      <c r="AS13" s="245">
        <v>307167.91000000003</v>
      </c>
      <c r="AT13" s="245">
        <v>10166770.190000001</v>
      </c>
      <c r="AU13" s="247">
        <v>10473938.100000001</v>
      </c>
      <c r="AV13" s="247">
        <v>64418013.600000009</v>
      </c>
      <c r="AX13" s="225"/>
      <c r="AZ13" s="225"/>
    </row>
    <row r="14" spans="1:69" ht="15">
      <c r="B14" s="314" t="s">
        <v>38</v>
      </c>
      <c r="C14" s="314"/>
      <c r="D14" s="245">
        <v>29881412.399999999</v>
      </c>
      <c r="E14" s="246"/>
      <c r="F14" s="245">
        <v>159054.78</v>
      </c>
      <c r="G14" s="246"/>
      <c r="H14" s="246"/>
      <c r="I14" s="245">
        <v>8952.3700000000008</v>
      </c>
      <c r="J14" s="246"/>
      <c r="K14" s="319"/>
      <c r="L14" s="319"/>
      <c r="M14" s="246"/>
      <c r="N14" s="246"/>
      <c r="O14" s="245">
        <v>48200.4</v>
      </c>
      <c r="P14" s="245">
        <v>15902.97</v>
      </c>
      <c r="Q14" s="246"/>
      <c r="R14" s="247">
        <v>73055.740000000005</v>
      </c>
      <c r="S14" s="245">
        <v>-17177408.549999997</v>
      </c>
      <c r="T14" s="245">
        <v>1160769.8</v>
      </c>
      <c r="U14" s="247">
        <v>14096884.170000002</v>
      </c>
      <c r="V14" s="245">
        <v>336732.63</v>
      </c>
      <c r="W14" s="247">
        <v>336732.63</v>
      </c>
      <c r="X14" s="246"/>
      <c r="Y14" s="245">
        <v>13298124.25</v>
      </c>
      <c r="Z14" s="246"/>
      <c r="AA14" s="245">
        <v>4101357.0299999993</v>
      </c>
      <c r="AB14" s="246"/>
      <c r="AC14" s="245">
        <v>148136.67999999996</v>
      </c>
      <c r="AD14" s="245">
        <v>8.1854523159563541E-12</v>
      </c>
      <c r="AE14" s="246"/>
      <c r="AF14" s="245">
        <v>4931.3900000000003</v>
      </c>
      <c r="AG14" s="246"/>
      <c r="AH14" s="245">
        <v>324449.09999999998</v>
      </c>
      <c r="AI14" s="246"/>
      <c r="AJ14" s="246"/>
      <c r="AK14" s="245">
        <v>37457.29</v>
      </c>
      <c r="AL14" s="246"/>
      <c r="AM14" s="246"/>
      <c r="AN14" s="245">
        <v>768.18</v>
      </c>
      <c r="AO14" s="246"/>
      <c r="AP14" s="246"/>
      <c r="AQ14" s="245">
        <v>938270.03</v>
      </c>
      <c r="AR14" s="247">
        <v>18853493.950000003</v>
      </c>
      <c r="AS14" s="245">
        <v>456373.31</v>
      </c>
      <c r="AT14" s="245">
        <v>9901409.4700000025</v>
      </c>
      <c r="AU14" s="247">
        <v>10357782.780000003</v>
      </c>
      <c r="AV14" s="247">
        <v>43644893.530000009</v>
      </c>
      <c r="AX14" s="225"/>
      <c r="AZ14" s="225"/>
    </row>
    <row r="15" spans="1:69" ht="15">
      <c r="B15" s="314" t="s">
        <v>39</v>
      </c>
      <c r="C15" s="314"/>
      <c r="D15" s="245">
        <v>61890771.210000001</v>
      </c>
      <c r="E15" s="246"/>
      <c r="F15" s="246"/>
      <c r="G15" s="246"/>
      <c r="H15" s="246"/>
      <c r="I15" s="245">
        <v>205420.3</v>
      </c>
      <c r="J15" s="246"/>
      <c r="K15" s="319"/>
      <c r="L15" s="319"/>
      <c r="M15" s="246"/>
      <c r="N15" s="245">
        <v>564386.6</v>
      </c>
      <c r="O15" s="245">
        <v>259213.15</v>
      </c>
      <c r="P15" s="246"/>
      <c r="Q15" s="246"/>
      <c r="R15" s="247">
        <v>1029020.05</v>
      </c>
      <c r="S15" s="245">
        <v>-6957022.1799999997</v>
      </c>
      <c r="T15" s="245">
        <v>-1737681.16</v>
      </c>
      <c r="U15" s="247">
        <v>54225087.920000002</v>
      </c>
      <c r="V15" s="246"/>
      <c r="W15" s="247"/>
      <c r="X15" s="246"/>
      <c r="Y15" s="245">
        <v>3203834.54</v>
      </c>
      <c r="Z15" s="246"/>
      <c r="AA15" s="245">
        <v>153044.50000000003</v>
      </c>
      <c r="AB15" s="246"/>
      <c r="AC15" s="246"/>
      <c r="AD15" s="246"/>
      <c r="AE15" s="246"/>
      <c r="AF15" s="245">
        <v>14848.32</v>
      </c>
      <c r="AG15" s="246"/>
      <c r="AH15" s="245">
        <v>9136.3099999999904</v>
      </c>
      <c r="AI15" s="246"/>
      <c r="AJ15" s="246"/>
      <c r="AK15" s="245">
        <v>34918.83</v>
      </c>
      <c r="AL15" s="246"/>
      <c r="AM15" s="246"/>
      <c r="AN15" s="245">
        <v>0.70000000000004547</v>
      </c>
      <c r="AO15" s="246"/>
      <c r="AP15" s="246"/>
      <c r="AQ15" s="245">
        <v>1516374.36</v>
      </c>
      <c r="AR15" s="247">
        <v>4932157.5600000005</v>
      </c>
      <c r="AS15" s="245">
        <v>854419.62000000011</v>
      </c>
      <c r="AT15" s="245">
        <v>17784058.300000001</v>
      </c>
      <c r="AU15" s="247">
        <v>18638477.920000002</v>
      </c>
      <c r="AV15" s="247">
        <v>77795723.400000006</v>
      </c>
      <c r="AX15" s="225"/>
      <c r="AZ15" s="225"/>
    </row>
    <row r="16" spans="1:69" ht="15">
      <c r="B16" s="314" t="s">
        <v>40</v>
      </c>
      <c r="C16" s="314"/>
      <c r="D16" s="245">
        <v>98277064.280000001</v>
      </c>
      <c r="E16" s="246"/>
      <c r="F16" s="246"/>
      <c r="G16" s="246"/>
      <c r="H16" s="246"/>
      <c r="I16" s="245">
        <v>5416497.1500000004</v>
      </c>
      <c r="J16" s="246"/>
      <c r="K16" s="319"/>
      <c r="L16" s="319"/>
      <c r="M16" s="246"/>
      <c r="N16" s="246"/>
      <c r="O16" s="248"/>
      <c r="P16" s="245">
        <v>-1976302.85</v>
      </c>
      <c r="Q16" s="246"/>
      <c r="R16" s="247">
        <v>3440194.3</v>
      </c>
      <c r="S16" s="245">
        <v>69937917.090000004</v>
      </c>
      <c r="T16" s="245">
        <v>14294516.199999999</v>
      </c>
      <c r="U16" s="247">
        <v>185949691.87</v>
      </c>
      <c r="V16" s="245">
        <v>6884623.8799999999</v>
      </c>
      <c r="W16" s="247">
        <v>6884623.8799999999</v>
      </c>
      <c r="X16" s="246"/>
      <c r="Y16" s="245">
        <v>15377374.050000003</v>
      </c>
      <c r="Z16" s="246"/>
      <c r="AA16" s="245">
        <v>782402.02</v>
      </c>
      <c r="AB16" s="246"/>
      <c r="AC16" s="245">
        <v>1814439.0799999998</v>
      </c>
      <c r="AD16" s="246"/>
      <c r="AE16" s="246"/>
      <c r="AF16" s="245">
        <v>302585.51999999996</v>
      </c>
      <c r="AG16" s="246"/>
      <c r="AH16" s="245">
        <v>1030079.6200000001</v>
      </c>
      <c r="AI16" s="245">
        <v>523537.24</v>
      </c>
      <c r="AJ16" s="246"/>
      <c r="AK16" s="245">
        <v>347890.29</v>
      </c>
      <c r="AL16" s="246"/>
      <c r="AM16" s="246"/>
      <c r="AN16" s="245">
        <v>2369.8500000000004</v>
      </c>
      <c r="AO16" s="245">
        <v>37884.319999999992</v>
      </c>
      <c r="AP16" s="246"/>
      <c r="AQ16" s="245">
        <v>2776495.6900000004</v>
      </c>
      <c r="AR16" s="247">
        <v>22995057.680000003</v>
      </c>
      <c r="AS16" s="245">
        <v>3182009.41</v>
      </c>
      <c r="AT16" s="245">
        <v>15259638.600000001</v>
      </c>
      <c r="AU16" s="247">
        <v>18441648.010000002</v>
      </c>
      <c r="AV16" s="247">
        <v>234271021.44</v>
      </c>
      <c r="AX16" s="225"/>
      <c r="AZ16" s="225"/>
    </row>
    <row r="17" spans="2:52" ht="15">
      <c r="B17" s="314" t="s">
        <v>41</v>
      </c>
      <c r="C17" s="314"/>
      <c r="D17" s="245">
        <v>40938589.909999996</v>
      </c>
      <c r="E17" s="246"/>
      <c r="F17" s="246"/>
      <c r="G17" s="246"/>
      <c r="H17" s="246"/>
      <c r="I17" s="245">
        <v>825910.7699999999</v>
      </c>
      <c r="J17" s="246"/>
      <c r="K17" s="319"/>
      <c r="L17" s="319"/>
      <c r="M17" s="246"/>
      <c r="N17" s="245">
        <v>397628.02</v>
      </c>
      <c r="O17" s="245">
        <v>308773.61</v>
      </c>
      <c r="P17" s="246"/>
      <c r="Q17" s="246"/>
      <c r="R17" s="247">
        <v>1532312.4</v>
      </c>
      <c r="S17" s="245">
        <v>1528533.78</v>
      </c>
      <c r="T17" s="245">
        <v>-976721.16</v>
      </c>
      <c r="U17" s="247">
        <v>43022714.93</v>
      </c>
      <c r="V17" s="246"/>
      <c r="W17" s="247"/>
      <c r="X17" s="246"/>
      <c r="Y17" s="245">
        <v>230697.77999999994</v>
      </c>
      <c r="Z17" s="246"/>
      <c r="AA17" s="245">
        <v>61068.969999999972</v>
      </c>
      <c r="AB17" s="246"/>
      <c r="AC17" s="245">
        <v>201002.08</v>
      </c>
      <c r="AD17" s="246"/>
      <c r="AE17" s="246"/>
      <c r="AF17" s="245">
        <v>21393.83</v>
      </c>
      <c r="AG17" s="246"/>
      <c r="AH17" s="245">
        <v>19489.910000000003</v>
      </c>
      <c r="AI17" s="246"/>
      <c r="AJ17" s="245">
        <v>128119.84999999998</v>
      </c>
      <c r="AK17" s="245">
        <v>174996.90999999997</v>
      </c>
      <c r="AL17" s="246"/>
      <c r="AM17" s="246"/>
      <c r="AN17" s="245">
        <v>1864.69</v>
      </c>
      <c r="AO17" s="246"/>
      <c r="AP17" s="246"/>
      <c r="AQ17" s="245">
        <v>995696.91999999981</v>
      </c>
      <c r="AR17" s="247">
        <v>1834330.9399999995</v>
      </c>
      <c r="AS17" s="245">
        <v>1152113.6000000001</v>
      </c>
      <c r="AT17" s="245">
        <v>14451108.459999997</v>
      </c>
      <c r="AU17" s="247">
        <v>15603222.059999997</v>
      </c>
      <c r="AV17" s="247">
        <v>60460267.929999992</v>
      </c>
      <c r="AX17" s="225"/>
      <c r="AZ17" s="225"/>
    </row>
    <row r="18" spans="2:52" ht="15">
      <c r="B18" s="314" t="s">
        <v>42</v>
      </c>
      <c r="C18" s="314"/>
      <c r="D18" s="245">
        <v>20064390.079999998</v>
      </c>
      <c r="E18" s="246"/>
      <c r="F18" s="246"/>
      <c r="G18" s="246"/>
      <c r="H18" s="246"/>
      <c r="I18" s="245">
        <v>890057.97</v>
      </c>
      <c r="J18" s="246"/>
      <c r="K18" s="319"/>
      <c r="L18" s="319"/>
      <c r="M18" s="246"/>
      <c r="N18" s="246"/>
      <c r="O18" s="245">
        <v>67651.820000000007</v>
      </c>
      <c r="P18" s="245">
        <v>49092.160000000003</v>
      </c>
      <c r="Q18" s="246"/>
      <c r="R18" s="247">
        <v>1006801.95</v>
      </c>
      <c r="S18" s="245">
        <v>5946278.3499999996</v>
      </c>
      <c r="T18" s="245">
        <v>1064265.57</v>
      </c>
      <c r="U18" s="247">
        <v>28081735.949999996</v>
      </c>
      <c r="V18" s="245">
        <v>15817.68</v>
      </c>
      <c r="W18" s="247">
        <v>15817.68</v>
      </c>
      <c r="X18" s="246"/>
      <c r="Y18" s="245">
        <v>8150808.7999999998</v>
      </c>
      <c r="Z18" s="246"/>
      <c r="AA18" s="245">
        <v>156803.72999999998</v>
      </c>
      <c r="AB18" s="246"/>
      <c r="AC18" s="245">
        <v>100065.09</v>
      </c>
      <c r="AD18" s="246"/>
      <c r="AE18" s="246"/>
      <c r="AF18" s="246"/>
      <c r="AG18" s="246"/>
      <c r="AH18" s="245">
        <v>26861.060000000012</v>
      </c>
      <c r="AI18" s="246"/>
      <c r="AJ18" s="245">
        <v>76352.320000000007</v>
      </c>
      <c r="AK18" s="245">
        <v>1487.0800000000022</v>
      </c>
      <c r="AL18" s="245">
        <v>150.42000000000235</v>
      </c>
      <c r="AM18" s="245">
        <v>1408.18</v>
      </c>
      <c r="AN18" s="245">
        <v>57.440000000000055</v>
      </c>
      <c r="AO18" s="246"/>
      <c r="AP18" s="246"/>
      <c r="AQ18" s="245">
        <v>513072.74</v>
      </c>
      <c r="AR18" s="247">
        <v>9027066.8599999994</v>
      </c>
      <c r="AS18" s="245">
        <v>885387.3600000001</v>
      </c>
      <c r="AT18" s="245">
        <v>12928827.779999997</v>
      </c>
      <c r="AU18" s="247">
        <v>13814215.139999997</v>
      </c>
      <c r="AV18" s="247">
        <v>50938835.629999995</v>
      </c>
      <c r="AX18" s="225"/>
      <c r="AZ18" s="225"/>
    </row>
    <row r="19" spans="2:52" ht="15">
      <c r="B19" s="314" t="s">
        <v>43</v>
      </c>
      <c r="C19" s="314"/>
      <c r="D19" s="245">
        <v>33705288.670000002</v>
      </c>
      <c r="E19" s="246"/>
      <c r="F19" s="246"/>
      <c r="G19" s="246"/>
      <c r="H19" s="246"/>
      <c r="I19" s="245">
        <v>3721126.75</v>
      </c>
      <c r="J19" s="246"/>
      <c r="K19" s="319"/>
      <c r="L19" s="319"/>
      <c r="M19" s="246"/>
      <c r="N19" s="246"/>
      <c r="O19" s="245">
        <v>91034.96</v>
      </c>
      <c r="P19" s="246"/>
      <c r="Q19" s="246"/>
      <c r="R19" s="247">
        <v>3812161.71</v>
      </c>
      <c r="S19" s="245">
        <v>18691342.879999999</v>
      </c>
      <c r="T19" s="245">
        <v>3874490.68</v>
      </c>
      <c r="U19" s="247">
        <v>60083283.940000005</v>
      </c>
      <c r="V19" s="245">
        <v>9068068.6699999999</v>
      </c>
      <c r="W19" s="247">
        <v>9068068.6699999999</v>
      </c>
      <c r="X19" s="246"/>
      <c r="Y19" s="245">
        <v>3888951.4499999993</v>
      </c>
      <c r="Z19" s="246"/>
      <c r="AA19" s="245">
        <v>603923.58000000007</v>
      </c>
      <c r="AB19" s="246"/>
      <c r="AC19" s="245">
        <v>30364.669999999955</v>
      </c>
      <c r="AD19" s="246"/>
      <c r="AE19" s="246"/>
      <c r="AF19" s="246"/>
      <c r="AG19" s="246"/>
      <c r="AH19" s="245">
        <v>30703.360000000004</v>
      </c>
      <c r="AI19" s="246"/>
      <c r="AJ19" s="245">
        <v>12507.400000000003</v>
      </c>
      <c r="AK19" s="245">
        <v>190616.81999999998</v>
      </c>
      <c r="AL19" s="246"/>
      <c r="AM19" s="246"/>
      <c r="AN19" s="245">
        <v>603.29999999999995</v>
      </c>
      <c r="AO19" s="246"/>
      <c r="AP19" s="246"/>
      <c r="AQ19" s="245">
        <v>1818263.26</v>
      </c>
      <c r="AR19" s="247">
        <v>6575933.8399999999</v>
      </c>
      <c r="AS19" s="245">
        <v>1280050.5799999998</v>
      </c>
      <c r="AT19" s="245">
        <v>20892369.060000002</v>
      </c>
      <c r="AU19" s="247">
        <v>22172419.640000001</v>
      </c>
      <c r="AV19" s="247">
        <v>97899706.090000004</v>
      </c>
      <c r="AX19" s="225"/>
      <c r="AZ19" s="225"/>
    </row>
    <row r="20" spans="2:52" ht="15">
      <c r="B20" s="314" t="s">
        <v>44</v>
      </c>
      <c r="C20" s="314"/>
      <c r="D20" s="245">
        <v>15134343.48</v>
      </c>
      <c r="E20" s="246"/>
      <c r="F20" s="246"/>
      <c r="G20" s="246"/>
      <c r="H20" s="246"/>
      <c r="I20" s="245">
        <v>394922.21</v>
      </c>
      <c r="J20" s="246"/>
      <c r="K20" s="319"/>
      <c r="L20" s="319"/>
      <c r="M20" s="246"/>
      <c r="N20" s="246"/>
      <c r="O20" s="245">
        <v>1453465.94</v>
      </c>
      <c r="P20" s="246"/>
      <c r="Q20" s="245">
        <v>8879760.9100000001</v>
      </c>
      <c r="R20" s="247">
        <v>10728149.060000001</v>
      </c>
      <c r="S20" s="245">
        <v>-600678.74000000011</v>
      </c>
      <c r="T20" s="245">
        <v>4595354.92</v>
      </c>
      <c r="U20" s="247">
        <v>29857168.719999999</v>
      </c>
      <c r="V20" s="245">
        <v>811290.86</v>
      </c>
      <c r="W20" s="247">
        <v>811290.86</v>
      </c>
      <c r="X20" s="246"/>
      <c r="Y20" s="245">
        <v>3437463.3</v>
      </c>
      <c r="Z20" s="246"/>
      <c r="AA20" s="245">
        <v>3809807.96</v>
      </c>
      <c r="AB20" s="246"/>
      <c r="AC20" s="245">
        <v>372007.19999999995</v>
      </c>
      <c r="AD20" s="246"/>
      <c r="AE20" s="246"/>
      <c r="AF20" s="246"/>
      <c r="AG20" s="246"/>
      <c r="AH20" s="245">
        <v>103210.43</v>
      </c>
      <c r="AI20" s="246"/>
      <c r="AJ20" s="245">
        <v>0</v>
      </c>
      <c r="AK20" s="245">
        <v>89995.16</v>
      </c>
      <c r="AL20" s="245">
        <v>7706.38</v>
      </c>
      <c r="AM20" s="246"/>
      <c r="AN20" s="245">
        <v>1404.27</v>
      </c>
      <c r="AO20" s="246"/>
      <c r="AP20" s="246"/>
      <c r="AQ20" s="245">
        <v>561870.06999999995</v>
      </c>
      <c r="AR20" s="247">
        <v>8383464.7699999996</v>
      </c>
      <c r="AS20" s="245">
        <v>343385.14</v>
      </c>
      <c r="AT20" s="245">
        <v>7380438.3199999994</v>
      </c>
      <c r="AU20" s="247">
        <v>7723823.459999999</v>
      </c>
      <c r="AV20" s="247">
        <v>46775747.809999995</v>
      </c>
      <c r="AX20" s="225"/>
      <c r="AZ20" s="225"/>
    </row>
    <row r="21" spans="2:52" ht="15">
      <c r="B21" s="314" t="s">
        <v>45</v>
      </c>
      <c r="C21" s="314"/>
      <c r="D21" s="245">
        <v>7153841.6299999999</v>
      </c>
      <c r="E21" s="246"/>
      <c r="F21" s="246"/>
      <c r="G21" s="246"/>
      <c r="H21" s="246"/>
      <c r="I21" s="245">
        <v>691047.6</v>
      </c>
      <c r="J21" s="246"/>
      <c r="K21" s="319"/>
      <c r="L21" s="319"/>
      <c r="M21" s="246"/>
      <c r="N21" s="246"/>
      <c r="O21" s="245">
        <v>7500</v>
      </c>
      <c r="P21" s="246"/>
      <c r="Q21" s="246"/>
      <c r="R21" s="247">
        <v>698547.6</v>
      </c>
      <c r="S21" s="245">
        <v>13023832.68</v>
      </c>
      <c r="T21" s="245">
        <v>358070.19</v>
      </c>
      <c r="U21" s="247">
        <v>21234292.100000001</v>
      </c>
      <c r="V21" s="246"/>
      <c r="W21" s="247"/>
      <c r="X21" s="245">
        <v>207704.73</v>
      </c>
      <c r="Y21" s="245">
        <v>1119449.71</v>
      </c>
      <c r="Z21" s="246"/>
      <c r="AA21" s="246"/>
      <c r="AB21" s="245">
        <v>0</v>
      </c>
      <c r="AC21" s="246"/>
      <c r="AD21" s="246"/>
      <c r="AE21" s="246"/>
      <c r="AF21" s="246"/>
      <c r="AG21" s="246"/>
      <c r="AH21" s="245">
        <v>3.4106051316484809E-13</v>
      </c>
      <c r="AI21" s="246"/>
      <c r="AJ21" s="246"/>
      <c r="AK21" s="245">
        <v>35096.1</v>
      </c>
      <c r="AL21" s="246"/>
      <c r="AM21" s="245">
        <v>2.8421709430404007E-14</v>
      </c>
      <c r="AN21" s="245">
        <v>1390.64</v>
      </c>
      <c r="AO21" s="246"/>
      <c r="AP21" s="246"/>
      <c r="AQ21" s="245">
        <v>570060.72000000009</v>
      </c>
      <c r="AR21" s="247">
        <v>1933701.9</v>
      </c>
      <c r="AS21" s="245">
        <v>428627.26000000007</v>
      </c>
      <c r="AT21" s="245">
        <v>13917345.82</v>
      </c>
      <c r="AU21" s="247">
        <v>14345973.08</v>
      </c>
      <c r="AV21" s="247">
        <v>37513967.079999998</v>
      </c>
      <c r="AX21" s="225"/>
      <c r="AZ21" s="225"/>
    </row>
    <row r="22" spans="2:52" ht="15">
      <c r="B22" s="314" t="s">
        <v>46</v>
      </c>
      <c r="C22" s="314"/>
      <c r="D22" s="245">
        <v>17275893.719999999</v>
      </c>
      <c r="E22" s="246"/>
      <c r="F22" s="246"/>
      <c r="G22" s="246"/>
      <c r="H22" s="246"/>
      <c r="I22" s="245">
        <v>1146795.6100000001</v>
      </c>
      <c r="J22" s="246"/>
      <c r="K22" s="319"/>
      <c r="L22" s="319"/>
      <c r="M22" s="246"/>
      <c r="N22" s="246"/>
      <c r="O22" s="245">
        <v>361844.19999999995</v>
      </c>
      <c r="P22" s="246"/>
      <c r="Q22" s="246"/>
      <c r="R22" s="247">
        <v>1508639.81</v>
      </c>
      <c r="S22" s="245">
        <v>30681091.350000001</v>
      </c>
      <c r="T22" s="245">
        <v>3210139.83</v>
      </c>
      <c r="U22" s="247">
        <v>52675764.709999993</v>
      </c>
      <c r="V22" s="245">
        <v>599594.49</v>
      </c>
      <c r="W22" s="247">
        <v>599594.49</v>
      </c>
      <c r="X22" s="245">
        <v>829921.14</v>
      </c>
      <c r="Y22" s="245">
        <v>5351575.37</v>
      </c>
      <c r="Z22" s="246"/>
      <c r="AA22" s="245">
        <v>52847.579999999725</v>
      </c>
      <c r="AB22" s="246"/>
      <c r="AC22" s="245">
        <v>990840.63</v>
      </c>
      <c r="AD22" s="246"/>
      <c r="AE22" s="246"/>
      <c r="AF22" s="245">
        <v>55535.09</v>
      </c>
      <c r="AG22" s="246"/>
      <c r="AH22" s="245">
        <v>192063.4</v>
      </c>
      <c r="AI22" s="246"/>
      <c r="AJ22" s="245">
        <v>647563.31000000006</v>
      </c>
      <c r="AK22" s="245">
        <v>266391.2</v>
      </c>
      <c r="AL22" s="246"/>
      <c r="AM22" s="246"/>
      <c r="AN22" s="246"/>
      <c r="AO22" s="246"/>
      <c r="AP22" s="246"/>
      <c r="AQ22" s="245">
        <v>1838933.38</v>
      </c>
      <c r="AR22" s="247">
        <v>10225671.1</v>
      </c>
      <c r="AS22" s="245">
        <v>1475651.0099999998</v>
      </c>
      <c r="AT22" s="245">
        <v>23101131.68</v>
      </c>
      <c r="AU22" s="247">
        <v>24576782.689999998</v>
      </c>
      <c r="AV22" s="247">
        <v>88077812.989999995</v>
      </c>
      <c r="AX22" s="225"/>
      <c r="AZ22" s="225"/>
    </row>
    <row r="23" spans="2:52" ht="15">
      <c r="B23" s="314" t="s">
        <v>47</v>
      </c>
      <c r="C23" s="314"/>
      <c r="D23" s="245">
        <v>41665249.210000001</v>
      </c>
      <c r="E23" s="246"/>
      <c r="F23" s="246"/>
      <c r="G23" s="246"/>
      <c r="H23" s="246"/>
      <c r="I23" s="245">
        <v>785885.41</v>
      </c>
      <c r="J23" s="246"/>
      <c r="K23" s="319"/>
      <c r="L23" s="319"/>
      <c r="M23" s="246"/>
      <c r="N23" s="246"/>
      <c r="O23" s="245">
        <v>329031.90999999997</v>
      </c>
      <c r="P23" s="246"/>
      <c r="Q23" s="246"/>
      <c r="R23" s="247">
        <v>1114917.32</v>
      </c>
      <c r="S23" s="245">
        <v>-4781314.8599999994</v>
      </c>
      <c r="T23" s="245">
        <v>-387751.59</v>
      </c>
      <c r="U23" s="247">
        <v>37611100.079999998</v>
      </c>
      <c r="V23" s="245">
        <v>274322.75</v>
      </c>
      <c r="W23" s="247">
        <v>274322.75</v>
      </c>
      <c r="X23" s="246"/>
      <c r="Y23" s="245">
        <v>18619262.440000001</v>
      </c>
      <c r="Z23" s="246"/>
      <c r="AA23" s="245">
        <v>2.9103830456733704E-11</v>
      </c>
      <c r="AB23" s="246"/>
      <c r="AC23" s="245">
        <v>7.2759576141834259E-12</v>
      </c>
      <c r="AD23" s="245">
        <v>1.8189894035458565E-12</v>
      </c>
      <c r="AE23" s="246"/>
      <c r="AF23" s="245">
        <v>2694.81</v>
      </c>
      <c r="AG23" s="246"/>
      <c r="AH23" s="246"/>
      <c r="AI23" s="246"/>
      <c r="AJ23" s="246"/>
      <c r="AK23" s="245">
        <v>39646.83</v>
      </c>
      <c r="AL23" s="246"/>
      <c r="AM23" s="245">
        <v>3539.4299999999994</v>
      </c>
      <c r="AN23" s="245">
        <v>588.12999999999988</v>
      </c>
      <c r="AO23" s="246"/>
      <c r="AP23" s="246"/>
      <c r="AQ23" s="245">
        <v>381223.11</v>
      </c>
      <c r="AR23" s="247">
        <v>19046954.749999996</v>
      </c>
      <c r="AS23" s="245">
        <v>369277.69000000018</v>
      </c>
      <c r="AT23" s="245">
        <v>8088113.96</v>
      </c>
      <c r="AU23" s="247">
        <v>8457391.6500000004</v>
      </c>
      <c r="AV23" s="247">
        <v>65389769.229999997</v>
      </c>
      <c r="AX23" s="225"/>
      <c r="AZ23" s="225"/>
    </row>
    <row r="24" spans="2:52" ht="15">
      <c r="B24" s="314" t="s">
        <v>48</v>
      </c>
      <c r="C24" s="314"/>
      <c r="D24" s="245">
        <v>11692711.789999999</v>
      </c>
      <c r="E24" s="246"/>
      <c r="F24" s="246"/>
      <c r="G24" s="246"/>
      <c r="H24" s="246"/>
      <c r="I24" s="245">
        <v>1308515.75</v>
      </c>
      <c r="J24" s="246"/>
      <c r="K24" s="319"/>
      <c r="L24" s="319"/>
      <c r="M24" s="246"/>
      <c r="N24" s="245">
        <v>460564.77</v>
      </c>
      <c r="O24" s="248"/>
      <c r="P24" s="246"/>
      <c r="Q24" s="246"/>
      <c r="R24" s="247">
        <v>1769080.52</v>
      </c>
      <c r="S24" s="245">
        <v>9214766.5399999991</v>
      </c>
      <c r="T24" s="245">
        <v>2704053.94</v>
      </c>
      <c r="U24" s="247">
        <v>25380612.789999999</v>
      </c>
      <c r="V24" s="245">
        <v>4795314.09</v>
      </c>
      <c r="W24" s="247">
        <v>4795314.09</v>
      </c>
      <c r="X24" s="246"/>
      <c r="Y24" s="245">
        <v>13712428.43</v>
      </c>
      <c r="Z24" s="246"/>
      <c r="AA24" s="245">
        <v>99164.330000000016</v>
      </c>
      <c r="AB24" s="246"/>
      <c r="AC24" s="245">
        <v>2.7284841053187847E-12</v>
      </c>
      <c r="AD24" s="245">
        <v>5.8207660913467407E-11</v>
      </c>
      <c r="AE24" s="246"/>
      <c r="AF24" s="245">
        <v>77171.53</v>
      </c>
      <c r="AG24" s="246"/>
      <c r="AH24" s="246"/>
      <c r="AI24" s="245">
        <v>790060.09</v>
      </c>
      <c r="AJ24" s="245">
        <v>6.8212102632969618E-12</v>
      </c>
      <c r="AK24" s="245">
        <v>38331.970000000008</v>
      </c>
      <c r="AL24" s="246"/>
      <c r="AM24" s="246"/>
      <c r="AN24" s="245">
        <v>236.10000000000008</v>
      </c>
      <c r="AO24" s="246"/>
      <c r="AP24" s="246"/>
      <c r="AQ24" s="245">
        <v>422404.11</v>
      </c>
      <c r="AR24" s="247">
        <v>15139796.559999999</v>
      </c>
      <c r="AS24" s="245">
        <v>440017.99</v>
      </c>
      <c r="AT24" s="245">
        <v>7562163.9300000006</v>
      </c>
      <c r="AU24" s="247">
        <v>8002181.9200000009</v>
      </c>
      <c r="AV24" s="247">
        <v>53317905.359999999</v>
      </c>
      <c r="AX24" s="225"/>
      <c r="AZ24" s="225"/>
    </row>
    <row r="25" spans="2:52" ht="15">
      <c r="B25" s="314" t="s">
        <v>49</v>
      </c>
      <c r="C25" s="314"/>
      <c r="D25" s="245">
        <v>10124998.67</v>
      </c>
      <c r="E25" s="246"/>
      <c r="F25" s="246"/>
      <c r="G25" s="246"/>
      <c r="H25" s="246"/>
      <c r="I25" s="245">
        <v>533179.30999999994</v>
      </c>
      <c r="J25" s="246"/>
      <c r="K25" s="319"/>
      <c r="L25" s="319"/>
      <c r="M25" s="246"/>
      <c r="N25" s="245">
        <v>35211.31</v>
      </c>
      <c r="O25" s="245">
        <v>517655.15</v>
      </c>
      <c r="P25" s="246"/>
      <c r="Q25" s="246"/>
      <c r="R25" s="247">
        <v>1086045.77</v>
      </c>
      <c r="S25" s="245">
        <v>10969486.069999997</v>
      </c>
      <c r="T25" s="245">
        <v>935905.12</v>
      </c>
      <c r="U25" s="247">
        <v>23116435.629999999</v>
      </c>
      <c r="V25" s="246"/>
      <c r="W25" s="247"/>
      <c r="X25" s="246"/>
      <c r="Y25" s="245">
        <v>3212920.76</v>
      </c>
      <c r="Z25" s="246"/>
      <c r="AA25" s="245">
        <v>3682.3000000000102</v>
      </c>
      <c r="AB25" s="246"/>
      <c r="AC25" s="245">
        <v>3.637978807091713E-12</v>
      </c>
      <c r="AD25" s="246"/>
      <c r="AE25" s="246"/>
      <c r="AF25" s="245">
        <v>1118.1000000000001</v>
      </c>
      <c r="AG25" s="246"/>
      <c r="AH25" s="245">
        <v>0</v>
      </c>
      <c r="AI25" s="246"/>
      <c r="AJ25" s="246"/>
      <c r="AK25" s="245">
        <v>23727.7</v>
      </c>
      <c r="AL25" s="246"/>
      <c r="AM25" s="245">
        <v>4604.2000000000007</v>
      </c>
      <c r="AN25" s="245">
        <v>265.86</v>
      </c>
      <c r="AO25" s="246"/>
      <c r="AP25" s="246"/>
      <c r="AQ25" s="245">
        <v>458696.37000000005</v>
      </c>
      <c r="AR25" s="247">
        <v>3705015.29</v>
      </c>
      <c r="AS25" s="245">
        <v>502477.29</v>
      </c>
      <c r="AT25" s="245">
        <v>9011587.9399999995</v>
      </c>
      <c r="AU25" s="247">
        <v>9514065.2299999986</v>
      </c>
      <c r="AV25" s="247">
        <v>36335516.149999999</v>
      </c>
      <c r="AX25" s="225"/>
      <c r="AZ25" s="225"/>
    </row>
    <row r="26" spans="2:52" ht="15">
      <c r="B26" s="314" t="s">
        <v>50</v>
      </c>
      <c r="C26" s="314"/>
      <c r="D26" s="245">
        <v>28328367.830000002</v>
      </c>
      <c r="E26" s="246"/>
      <c r="F26" s="246"/>
      <c r="G26" s="246"/>
      <c r="H26" s="246"/>
      <c r="I26" s="245">
        <v>298835.38999999996</v>
      </c>
      <c r="J26" s="246"/>
      <c r="K26" s="319"/>
      <c r="L26" s="319"/>
      <c r="M26" s="246"/>
      <c r="N26" s="245">
        <v>261782.65</v>
      </c>
      <c r="O26" s="248"/>
      <c r="P26" s="246"/>
      <c r="Q26" s="246"/>
      <c r="R26" s="247">
        <v>560618.03999999992</v>
      </c>
      <c r="S26" s="245">
        <v>369262.5</v>
      </c>
      <c r="T26" s="245">
        <v>1114110.54</v>
      </c>
      <c r="U26" s="247">
        <v>30372358.91</v>
      </c>
      <c r="V26" s="246"/>
      <c r="W26" s="247"/>
      <c r="X26" s="246"/>
      <c r="Y26" s="245">
        <v>4493284.2500000009</v>
      </c>
      <c r="Z26" s="246"/>
      <c r="AA26" s="245">
        <v>1147599.6400000001</v>
      </c>
      <c r="AB26" s="246"/>
      <c r="AC26" s="245">
        <v>93049.54</v>
      </c>
      <c r="AD26" s="246"/>
      <c r="AE26" s="246"/>
      <c r="AF26" s="245">
        <v>36753.83</v>
      </c>
      <c r="AG26" s="246"/>
      <c r="AH26" s="245">
        <v>685696.26</v>
      </c>
      <c r="AI26" s="245">
        <v>117892.06000000001</v>
      </c>
      <c r="AJ26" s="245">
        <v>89955.810000000012</v>
      </c>
      <c r="AK26" s="245">
        <v>59462.400000000009</v>
      </c>
      <c r="AL26" s="245">
        <v>1.8189894035458565E-12</v>
      </c>
      <c r="AM26" s="246"/>
      <c r="AN26" s="245">
        <v>728.51</v>
      </c>
      <c r="AO26" s="246"/>
      <c r="AP26" s="246"/>
      <c r="AQ26" s="245">
        <v>657244.43000000005</v>
      </c>
      <c r="AR26" s="247">
        <v>7381666.7299999995</v>
      </c>
      <c r="AS26" s="245">
        <v>233320.40999999997</v>
      </c>
      <c r="AT26" s="245">
        <v>12348413.770000001</v>
      </c>
      <c r="AU26" s="247">
        <v>12581734.180000002</v>
      </c>
      <c r="AV26" s="247">
        <v>50335759.82</v>
      </c>
      <c r="AX26" s="225"/>
      <c r="AZ26" s="225"/>
    </row>
    <row r="27" spans="2:52" ht="15">
      <c r="B27" s="314" t="s">
        <v>51</v>
      </c>
      <c r="C27" s="314"/>
      <c r="D27" s="245">
        <v>162133450.24000001</v>
      </c>
      <c r="E27" s="246"/>
      <c r="F27" s="245">
        <v>18379147.379999999</v>
      </c>
      <c r="G27" s="245">
        <v>9157.93</v>
      </c>
      <c r="H27" s="246"/>
      <c r="I27" s="245">
        <v>5984442.5</v>
      </c>
      <c r="J27" s="246"/>
      <c r="K27" s="319"/>
      <c r="L27" s="319"/>
      <c r="M27" s="246"/>
      <c r="N27" s="246"/>
      <c r="O27" s="245">
        <v>16862071.649999999</v>
      </c>
      <c r="P27" s="246"/>
      <c r="Q27" s="246"/>
      <c r="R27" s="247">
        <v>22846514.149999999</v>
      </c>
      <c r="S27" s="245">
        <v>127457247.67</v>
      </c>
      <c r="T27" s="245">
        <v>47016.17</v>
      </c>
      <c r="U27" s="247">
        <v>330872533.54000002</v>
      </c>
      <c r="V27" s="245">
        <v>1804973.5699999998</v>
      </c>
      <c r="W27" s="247">
        <v>1804973.5699999998</v>
      </c>
      <c r="X27" s="246"/>
      <c r="Y27" s="245">
        <v>29312339.689999998</v>
      </c>
      <c r="Z27" s="246"/>
      <c r="AA27" s="245">
        <v>14799.799999999959</v>
      </c>
      <c r="AB27" s="246"/>
      <c r="AC27" s="245">
        <v>492555.70000000019</v>
      </c>
      <c r="AD27" s="245">
        <v>4.6566128730773926E-10</v>
      </c>
      <c r="AE27" s="246"/>
      <c r="AF27" s="246"/>
      <c r="AG27" s="245">
        <v>1250</v>
      </c>
      <c r="AH27" s="246"/>
      <c r="AI27" s="245">
        <v>2012163.6</v>
      </c>
      <c r="AJ27" s="245">
        <v>4037.4499999999534</v>
      </c>
      <c r="AK27" s="245">
        <v>295761.99000000005</v>
      </c>
      <c r="AL27" s="245">
        <v>752707.66</v>
      </c>
      <c r="AM27" s="246"/>
      <c r="AN27" s="245">
        <v>6927.5499999999993</v>
      </c>
      <c r="AO27" s="246"/>
      <c r="AP27" s="246"/>
      <c r="AQ27" s="245">
        <v>6809938.8200000003</v>
      </c>
      <c r="AR27" s="247">
        <v>39702482.259999998</v>
      </c>
      <c r="AS27" s="245">
        <v>5537608.5799999982</v>
      </c>
      <c r="AT27" s="245">
        <v>23945921.129999999</v>
      </c>
      <c r="AU27" s="247">
        <v>29483529.709999997</v>
      </c>
      <c r="AV27" s="247">
        <v>401863519.07999998</v>
      </c>
      <c r="AX27" s="225"/>
      <c r="AZ27" s="225"/>
    </row>
    <row r="28" spans="2:52" ht="15">
      <c r="B28" s="314" t="s">
        <v>52</v>
      </c>
      <c r="C28" s="314"/>
      <c r="D28" s="245">
        <v>17221948.82</v>
      </c>
      <c r="E28" s="246"/>
      <c r="F28" s="246"/>
      <c r="G28" s="246"/>
      <c r="H28" s="246"/>
      <c r="I28" s="245">
        <v>1203931.3799999999</v>
      </c>
      <c r="J28" s="246"/>
      <c r="K28" s="319"/>
      <c r="L28" s="319"/>
      <c r="M28" s="246"/>
      <c r="N28" s="245">
        <v>565598.97</v>
      </c>
      <c r="O28" s="245">
        <v>173444.15</v>
      </c>
      <c r="P28" s="246"/>
      <c r="Q28" s="246"/>
      <c r="R28" s="247">
        <v>1942974.4999999998</v>
      </c>
      <c r="S28" s="245">
        <v>10864333.380000001</v>
      </c>
      <c r="T28" s="245">
        <v>598964.43000000005</v>
      </c>
      <c r="U28" s="247">
        <v>30628221.130000003</v>
      </c>
      <c r="V28" s="245">
        <v>2627538.69</v>
      </c>
      <c r="W28" s="247">
        <v>2627538.69</v>
      </c>
      <c r="X28" s="246"/>
      <c r="Y28" s="245">
        <v>2646135.12</v>
      </c>
      <c r="Z28" s="246"/>
      <c r="AA28" s="245">
        <v>58300.349999999991</v>
      </c>
      <c r="AB28" s="246"/>
      <c r="AC28" s="245">
        <v>2833.56</v>
      </c>
      <c r="AD28" s="246"/>
      <c r="AE28" s="246"/>
      <c r="AF28" s="245">
        <v>27899.949999999997</v>
      </c>
      <c r="AG28" s="246"/>
      <c r="AH28" s="245">
        <v>62298.100000000006</v>
      </c>
      <c r="AI28" s="246"/>
      <c r="AJ28" s="246"/>
      <c r="AK28" s="245">
        <v>111948.59000000001</v>
      </c>
      <c r="AL28" s="246"/>
      <c r="AM28" s="245">
        <v>195.42</v>
      </c>
      <c r="AN28" s="245">
        <v>222.15</v>
      </c>
      <c r="AO28" s="246"/>
      <c r="AP28" s="246"/>
      <c r="AQ28" s="245">
        <v>745970</v>
      </c>
      <c r="AR28" s="247">
        <v>3655803.24</v>
      </c>
      <c r="AS28" s="245">
        <v>498730.34</v>
      </c>
      <c r="AT28" s="245">
        <v>13797293.259999998</v>
      </c>
      <c r="AU28" s="247">
        <v>14296023.599999998</v>
      </c>
      <c r="AV28" s="247">
        <v>51207586.659999996</v>
      </c>
      <c r="AX28" s="225"/>
      <c r="AZ28" s="225"/>
    </row>
    <row r="29" spans="2:52" ht="15">
      <c r="B29" s="314" t="s">
        <v>53</v>
      </c>
      <c r="C29" s="314"/>
      <c r="D29" s="245">
        <v>99566603.590000004</v>
      </c>
      <c r="E29" s="246"/>
      <c r="F29" s="246"/>
      <c r="G29" s="246"/>
      <c r="H29" s="246"/>
      <c r="I29" s="246"/>
      <c r="J29" s="246"/>
      <c r="K29" s="319"/>
      <c r="L29" s="319"/>
      <c r="M29" s="246"/>
      <c r="N29" s="246"/>
      <c r="O29" s="245">
        <v>324761.05</v>
      </c>
      <c r="P29" s="246"/>
      <c r="Q29" s="246"/>
      <c r="R29" s="247">
        <v>324761.05</v>
      </c>
      <c r="S29" s="245">
        <v>-45141379.590000004</v>
      </c>
      <c r="T29" s="245">
        <v>-2711132.75</v>
      </c>
      <c r="U29" s="247">
        <v>52038852.299999997</v>
      </c>
      <c r="V29" s="245">
        <v>94268.669999999955</v>
      </c>
      <c r="W29" s="247">
        <v>94268.669999999955</v>
      </c>
      <c r="X29" s="246"/>
      <c r="Y29" s="245">
        <v>5466882.3600000003</v>
      </c>
      <c r="Z29" s="246"/>
      <c r="AA29" s="245">
        <v>2071.4000000000042</v>
      </c>
      <c r="AB29" s="246"/>
      <c r="AC29" s="245">
        <v>2048.8999999999987</v>
      </c>
      <c r="AD29" s="245">
        <v>7.2759576141834259E-12</v>
      </c>
      <c r="AE29" s="246"/>
      <c r="AF29" s="245">
        <v>66884.400000000009</v>
      </c>
      <c r="AG29" s="246"/>
      <c r="AH29" s="245">
        <v>1572.3900000000049</v>
      </c>
      <c r="AI29" s="245">
        <v>32710.03</v>
      </c>
      <c r="AJ29" s="246"/>
      <c r="AK29" s="245">
        <v>57207.930000000008</v>
      </c>
      <c r="AL29" s="246"/>
      <c r="AM29" s="246"/>
      <c r="AN29" s="245">
        <v>748.83</v>
      </c>
      <c r="AO29" s="245">
        <v>2506.0499999999997</v>
      </c>
      <c r="AP29" s="246"/>
      <c r="AQ29" s="245">
        <v>527161.85</v>
      </c>
      <c r="AR29" s="247">
        <v>6159794.1400000006</v>
      </c>
      <c r="AS29" s="245">
        <v>802107.41999999981</v>
      </c>
      <c r="AT29" s="245">
        <v>10504299.789999999</v>
      </c>
      <c r="AU29" s="247">
        <v>11306407.209999999</v>
      </c>
      <c r="AV29" s="247">
        <v>69599322.319999993</v>
      </c>
      <c r="AX29" s="225"/>
      <c r="AZ29" s="225"/>
    </row>
    <row r="30" spans="2:52" ht="15">
      <c r="B30" s="314" t="s">
        <v>54</v>
      </c>
      <c r="C30" s="314"/>
      <c r="D30" s="245">
        <v>17567890.969999999</v>
      </c>
      <c r="E30" s="246"/>
      <c r="F30" s="246"/>
      <c r="G30" s="246"/>
      <c r="H30" s="246"/>
      <c r="I30" s="245">
        <v>7029318.6500000004</v>
      </c>
      <c r="J30" s="246"/>
      <c r="K30" s="319"/>
      <c r="L30" s="319"/>
      <c r="M30" s="246"/>
      <c r="N30" s="245">
        <v>1170877.23</v>
      </c>
      <c r="O30" s="248"/>
      <c r="P30" s="246"/>
      <c r="Q30" s="246"/>
      <c r="R30" s="247">
        <v>8200195.8800000008</v>
      </c>
      <c r="S30" s="245">
        <v>14654319.219999999</v>
      </c>
      <c r="T30" s="245">
        <v>923187.19</v>
      </c>
      <c r="U30" s="247">
        <v>41345593.259999998</v>
      </c>
      <c r="V30" s="246"/>
      <c r="W30" s="247"/>
      <c r="X30" s="246"/>
      <c r="Y30" s="245">
        <v>4521112.6399999997</v>
      </c>
      <c r="Z30" s="246"/>
      <c r="AA30" s="245">
        <v>7.2759576141834259E-12</v>
      </c>
      <c r="AB30" s="246"/>
      <c r="AC30" s="246"/>
      <c r="AD30" s="246"/>
      <c r="AE30" s="246"/>
      <c r="AF30" s="246"/>
      <c r="AG30" s="246"/>
      <c r="AH30" s="245">
        <v>0</v>
      </c>
      <c r="AI30" s="246"/>
      <c r="AJ30" s="246"/>
      <c r="AK30" s="245">
        <v>49126.020000000011</v>
      </c>
      <c r="AL30" s="246"/>
      <c r="AM30" s="245">
        <v>6.8212102632969618E-13</v>
      </c>
      <c r="AN30" s="245">
        <v>540.61</v>
      </c>
      <c r="AO30" s="246"/>
      <c r="AP30" s="246"/>
      <c r="AQ30" s="245">
        <v>854421.6</v>
      </c>
      <c r="AR30" s="247">
        <v>5425200.8699999992</v>
      </c>
      <c r="AS30" s="245">
        <v>703620.73</v>
      </c>
      <c r="AT30" s="245">
        <v>13809239.150000002</v>
      </c>
      <c r="AU30" s="247">
        <v>14512859.880000003</v>
      </c>
      <c r="AV30" s="247">
        <v>61283654.009999998</v>
      </c>
      <c r="AX30" s="225"/>
      <c r="AZ30" s="225"/>
    </row>
    <row r="31" spans="2:52" ht="15">
      <c r="B31" s="314" t="s">
        <v>55</v>
      </c>
      <c r="C31" s="314"/>
      <c r="D31" s="245">
        <v>36177538.730000004</v>
      </c>
      <c r="E31" s="246"/>
      <c r="F31" s="245">
        <v>2439301.38</v>
      </c>
      <c r="G31" s="246"/>
      <c r="H31" s="246"/>
      <c r="I31" s="245">
        <v>256291.74</v>
      </c>
      <c r="J31" s="246"/>
      <c r="K31" s="319"/>
      <c r="L31" s="319"/>
      <c r="M31" s="246"/>
      <c r="N31" s="246"/>
      <c r="O31" s="245">
        <v>123930.69</v>
      </c>
      <c r="P31" s="245">
        <v>182404.61</v>
      </c>
      <c r="Q31" s="246"/>
      <c r="R31" s="247">
        <v>562627.04</v>
      </c>
      <c r="S31" s="245">
        <v>-11278981.999999998</v>
      </c>
      <c r="T31" s="245">
        <v>-1056566.47</v>
      </c>
      <c r="U31" s="247">
        <v>26843918.680000007</v>
      </c>
      <c r="V31" s="246"/>
      <c r="W31" s="247"/>
      <c r="X31" s="245">
        <v>350000</v>
      </c>
      <c r="Y31" s="245">
        <v>7151816.9799999986</v>
      </c>
      <c r="Z31" s="246"/>
      <c r="AA31" s="245">
        <v>924698.3</v>
      </c>
      <c r="AB31" s="246"/>
      <c r="AC31" s="245">
        <v>109311.17000000001</v>
      </c>
      <c r="AD31" s="246"/>
      <c r="AE31" s="246"/>
      <c r="AF31" s="246"/>
      <c r="AG31" s="246"/>
      <c r="AH31" s="245">
        <v>29149.53</v>
      </c>
      <c r="AI31" s="245">
        <v>3013.5</v>
      </c>
      <c r="AJ31" s="245">
        <v>1528.71</v>
      </c>
      <c r="AK31" s="245">
        <v>113281.82</v>
      </c>
      <c r="AL31" s="246"/>
      <c r="AM31" s="245">
        <v>1458.6699999999994</v>
      </c>
      <c r="AN31" s="245">
        <v>617.05000000000007</v>
      </c>
      <c r="AO31" s="245">
        <v>124.22999999999999</v>
      </c>
      <c r="AP31" s="246"/>
      <c r="AQ31" s="245">
        <v>501064.64</v>
      </c>
      <c r="AR31" s="247">
        <v>9186064.6000000015</v>
      </c>
      <c r="AS31" s="245">
        <v>493849.02</v>
      </c>
      <c r="AT31" s="245">
        <v>8006801.4799999995</v>
      </c>
      <c r="AU31" s="247">
        <v>8500650.5</v>
      </c>
      <c r="AV31" s="247">
        <v>44530633.780000009</v>
      </c>
      <c r="AX31" s="225"/>
      <c r="AZ31" s="225"/>
    </row>
    <row r="32" spans="2:52" ht="15">
      <c r="B32" s="314" t="s">
        <v>56</v>
      </c>
      <c r="C32" s="314"/>
      <c r="D32" s="245">
        <v>32514289.760000002</v>
      </c>
      <c r="E32" s="246"/>
      <c r="F32" s="246"/>
      <c r="G32" s="246"/>
      <c r="H32" s="246"/>
      <c r="I32" s="245">
        <v>54480.89</v>
      </c>
      <c r="J32" s="246"/>
      <c r="K32" s="319"/>
      <c r="L32" s="319"/>
      <c r="M32" s="246"/>
      <c r="N32" s="245">
        <v>553738.74</v>
      </c>
      <c r="O32" s="245">
        <v>2166</v>
      </c>
      <c r="P32" s="246"/>
      <c r="Q32" s="245">
        <v>-610970.17000000004</v>
      </c>
      <c r="R32" s="247">
        <v>-584.54000000003725</v>
      </c>
      <c r="S32" s="245">
        <v>-4482670.71</v>
      </c>
      <c r="T32" s="245">
        <v>-531132.41</v>
      </c>
      <c r="U32" s="247">
        <v>27499902.100000001</v>
      </c>
      <c r="V32" s="245">
        <v>20555.689999999999</v>
      </c>
      <c r="W32" s="247">
        <v>20555.689999999999</v>
      </c>
      <c r="X32" s="245">
        <v>141286.16999999995</v>
      </c>
      <c r="Y32" s="245">
        <v>882921.71000000008</v>
      </c>
      <c r="Z32" s="245">
        <v>3930.12</v>
      </c>
      <c r="AA32" s="245">
        <v>560628.39999999991</v>
      </c>
      <c r="AB32" s="246"/>
      <c r="AC32" s="245">
        <v>30519.610000000011</v>
      </c>
      <c r="AD32" s="246"/>
      <c r="AE32" s="246"/>
      <c r="AF32" s="245">
        <v>7601.5099999999993</v>
      </c>
      <c r="AG32" s="246"/>
      <c r="AH32" s="245">
        <v>75921.2</v>
      </c>
      <c r="AI32" s="245">
        <v>76088.390000000014</v>
      </c>
      <c r="AJ32" s="245">
        <v>341.35000000000309</v>
      </c>
      <c r="AK32" s="245">
        <v>36219.49</v>
      </c>
      <c r="AL32" s="245">
        <v>1366.6699999999996</v>
      </c>
      <c r="AM32" s="246"/>
      <c r="AN32" s="245">
        <v>529.84999999999991</v>
      </c>
      <c r="AO32" s="246"/>
      <c r="AP32" s="246"/>
      <c r="AQ32" s="245">
        <v>361637.68</v>
      </c>
      <c r="AR32" s="247">
        <v>2178992.15</v>
      </c>
      <c r="AS32" s="245">
        <v>316294.66000000003</v>
      </c>
      <c r="AT32" s="245">
        <v>9742378.0700000003</v>
      </c>
      <c r="AU32" s="247">
        <v>10058672.73</v>
      </c>
      <c r="AV32" s="247">
        <v>39758122.670000002</v>
      </c>
      <c r="AX32" s="225"/>
      <c r="AZ32" s="225"/>
    </row>
    <row r="33" spans="2:52" ht="15">
      <c r="B33" s="314" t="s">
        <v>57</v>
      </c>
      <c r="C33" s="314"/>
      <c r="D33" s="245">
        <v>79734561.659999996</v>
      </c>
      <c r="E33" s="246"/>
      <c r="F33" s="246"/>
      <c r="G33" s="246"/>
      <c r="H33" s="246"/>
      <c r="I33" s="246"/>
      <c r="J33" s="246"/>
      <c r="K33" s="319"/>
      <c r="L33" s="319"/>
      <c r="M33" s="246"/>
      <c r="N33" s="246"/>
      <c r="O33" s="245">
        <v>1750</v>
      </c>
      <c r="P33" s="246"/>
      <c r="Q33" s="246"/>
      <c r="R33" s="247">
        <v>1750</v>
      </c>
      <c r="S33" s="245">
        <v>-41394446.899999999</v>
      </c>
      <c r="T33" s="245">
        <v>-866332.22</v>
      </c>
      <c r="U33" s="247">
        <v>37475532.539999999</v>
      </c>
      <c r="V33" s="246"/>
      <c r="W33" s="247"/>
      <c r="X33" s="246"/>
      <c r="Y33" s="245">
        <v>3619904.9599999995</v>
      </c>
      <c r="Z33" s="246"/>
      <c r="AA33" s="245">
        <v>170312.24000000005</v>
      </c>
      <c r="AB33" s="246"/>
      <c r="AC33" s="245">
        <v>2307.0400000000041</v>
      </c>
      <c r="AD33" s="246"/>
      <c r="AE33" s="246"/>
      <c r="AF33" s="246"/>
      <c r="AG33" s="246"/>
      <c r="AH33" s="245">
        <v>22999.11000000003</v>
      </c>
      <c r="AI33" s="246"/>
      <c r="AJ33" s="245">
        <v>0</v>
      </c>
      <c r="AK33" s="245">
        <v>37800.729999999996</v>
      </c>
      <c r="AL33" s="246"/>
      <c r="AM33" s="246"/>
      <c r="AN33" s="245">
        <v>113.92</v>
      </c>
      <c r="AO33" s="246"/>
      <c r="AP33" s="246"/>
      <c r="AQ33" s="245">
        <v>284464.31</v>
      </c>
      <c r="AR33" s="247">
        <v>4137902.3099999996</v>
      </c>
      <c r="AS33" s="245">
        <v>255060.75</v>
      </c>
      <c r="AT33" s="245">
        <v>14933210.379999999</v>
      </c>
      <c r="AU33" s="247">
        <v>15188271.129999999</v>
      </c>
      <c r="AV33" s="247">
        <v>56801705.980000004</v>
      </c>
      <c r="AX33" s="225"/>
      <c r="AZ33" s="225"/>
    </row>
    <row r="34" spans="2:52" ht="15">
      <c r="B34" s="314" t="s">
        <v>58</v>
      </c>
      <c r="C34" s="314"/>
      <c r="D34" s="245">
        <v>14097548.109999999</v>
      </c>
      <c r="E34" s="246"/>
      <c r="F34" s="246"/>
      <c r="G34" s="246"/>
      <c r="H34" s="246"/>
      <c r="I34" s="245">
        <v>139921.54</v>
      </c>
      <c r="J34" s="246"/>
      <c r="K34" s="319"/>
      <c r="L34" s="319"/>
      <c r="M34" s="246"/>
      <c r="N34" s="245">
        <v>65097</v>
      </c>
      <c r="O34" s="245">
        <v>498.8</v>
      </c>
      <c r="P34" s="246"/>
      <c r="Q34" s="246"/>
      <c r="R34" s="247">
        <v>205517.34</v>
      </c>
      <c r="S34" s="245">
        <v>2922756.98</v>
      </c>
      <c r="T34" s="245">
        <v>637097.31999999995</v>
      </c>
      <c r="U34" s="247">
        <v>17862919.75</v>
      </c>
      <c r="V34" s="245">
        <v>9093.0499999999993</v>
      </c>
      <c r="W34" s="247">
        <v>9093.0499999999993</v>
      </c>
      <c r="X34" s="246"/>
      <c r="Y34" s="245">
        <v>805563.39</v>
      </c>
      <c r="Z34" s="246"/>
      <c r="AA34" s="245">
        <v>34208.51</v>
      </c>
      <c r="AB34" s="246"/>
      <c r="AC34" s="245">
        <v>103.05000000000064</v>
      </c>
      <c r="AD34" s="246"/>
      <c r="AE34" s="246"/>
      <c r="AF34" s="246"/>
      <c r="AG34" s="246"/>
      <c r="AH34" s="245">
        <v>22571.199999999997</v>
      </c>
      <c r="AI34" s="246"/>
      <c r="AJ34" s="245">
        <v>4.5474735088646412E-13</v>
      </c>
      <c r="AK34" s="245">
        <v>25954.710000000003</v>
      </c>
      <c r="AL34" s="245">
        <v>26.409999999999997</v>
      </c>
      <c r="AM34" s="246"/>
      <c r="AN34" s="245">
        <v>339.2</v>
      </c>
      <c r="AO34" s="246"/>
      <c r="AP34" s="246"/>
      <c r="AQ34" s="245">
        <v>215428.66000000003</v>
      </c>
      <c r="AR34" s="247">
        <v>1104195.1299999999</v>
      </c>
      <c r="AS34" s="245">
        <v>312238.20999999996</v>
      </c>
      <c r="AT34" s="245">
        <v>4908923</v>
      </c>
      <c r="AU34" s="247">
        <v>5221161.21</v>
      </c>
      <c r="AV34" s="247">
        <v>24197369.140000001</v>
      </c>
      <c r="AX34" s="225"/>
      <c r="AZ34" s="225"/>
    </row>
    <row r="35" spans="2:52" ht="15">
      <c r="B35" s="314" t="s">
        <v>59</v>
      </c>
      <c r="C35" s="314"/>
      <c r="D35" s="245">
        <v>111912999.95999999</v>
      </c>
      <c r="E35" s="246"/>
      <c r="F35" s="246"/>
      <c r="G35" s="245">
        <v>136260.51999999999</v>
      </c>
      <c r="H35" s="246"/>
      <c r="I35" s="245">
        <v>144810120.86000001</v>
      </c>
      <c r="J35" s="246"/>
      <c r="K35" s="319"/>
      <c r="L35" s="319"/>
      <c r="M35" s="246"/>
      <c r="N35" s="246"/>
      <c r="O35" s="245">
        <v>39033641.479999997</v>
      </c>
      <c r="P35" s="246"/>
      <c r="Q35" s="246"/>
      <c r="R35" s="247">
        <v>183843762.34</v>
      </c>
      <c r="S35" s="245">
        <v>-2330528.7000000002</v>
      </c>
      <c r="T35" s="245">
        <v>10236556.470000001</v>
      </c>
      <c r="U35" s="247">
        <v>303799050.59000003</v>
      </c>
      <c r="V35" s="245">
        <v>4578180.6000000006</v>
      </c>
      <c r="W35" s="247">
        <v>4578180.6000000006</v>
      </c>
      <c r="X35" s="246"/>
      <c r="Y35" s="245">
        <v>25195122.289999999</v>
      </c>
      <c r="Z35" s="246"/>
      <c r="AA35" s="245">
        <v>748177.91999999981</v>
      </c>
      <c r="AB35" s="246"/>
      <c r="AC35" s="245">
        <v>168639.67999999993</v>
      </c>
      <c r="AD35" s="245">
        <v>0</v>
      </c>
      <c r="AE35" s="246"/>
      <c r="AF35" s="246"/>
      <c r="AG35" s="246"/>
      <c r="AH35" s="246"/>
      <c r="AI35" s="245">
        <v>1642746.9</v>
      </c>
      <c r="AJ35" s="245">
        <v>21469.840000000055</v>
      </c>
      <c r="AK35" s="245">
        <v>440558.59000000008</v>
      </c>
      <c r="AL35" s="246"/>
      <c r="AM35" s="245">
        <v>1186.7800000000002</v>
      </c>
      <c r="AN35" s="245">
        <v>5106.6900000000005</v>
      </c>
      <c r="AO35" s="246"/>
      <c r="AP35" s="245">
        <v>1357.62</v>
      </c>
      <c r="AQ35" s="245">
        <v>3377273.459999999</v>
      </c>
      <c r="AR35" s="247">
        <v>31601639.769999996</v>
      </c>
      <c r="AS35" s="245">
        <v>5761690.8200000003</v>
      </c>
      <c r="AT35" s="245">
        <v>47978707.750000007</v>
      </c>
      <c r="AU35" s="247">
        <v>53740398.570000008</v>
      </c>
      <c r="AV35" s="247">
        <v>393719269.53000003</v>
      </c>
      <c r="AX35" s="225"/>
      <c r="AZ35" s="225"/>
    </row>
    <row r="36" spans="2:52" ht="15">
      <c r="B36" s="314" t="s">
        <v>60</v>
      </c>
      <c r="C36" s="314"/>
      <c r="D36" s="245">
        <v>89169652.820000008</v>
      </c>
      <c r="E36" s="246"/>
      <c r="F36" s="246"/>
      <c r="G36" s="246"/>
      <c r="H36" s="246"/>
      <c r="I36" s="245">
        <v>2565827.08</v>
      </c>
      <c r="J36" s="246"/>
      <c r="K36" s="319"/>
      <c r="L36" s="319"/>
      <c r="M36" s="246"/>
      <c r="N36" s="245">
        <v>1830321.24</v>
      </c>
      <c r="O36" s="245">
        <v>2065136.1</v>
      </c>
      <c r="P36" s="246"/>
      <c r="Q36" s="246"/>
      <c r="R36" s="247">
        <v>6461284.4199999999</v>
      </c>
      <c r="S36" s="245">
        <v>-1004929.1999999997</v>
      </c>
      <c r="T36" s="245">
        <v>40274.230000000003</v>
      </c>
      <c r="U36" s="247">
        <v>94666282.270000011</v>
      </c>
      <c r="V36" s="245">
        <v>205849</v>
      </c>
      <c r="W36" s="247">
        <v>205849</v>
      </c>
      <c r="X36" s="245">
        <v>1406098.9600000002</v>
      </c>
      <c r="Y36" s="245">
        <v>6957253.0399999991</v>
      </c>
      <c r="Z36" s="246"/>
      <c r="AA36" s="245">
        <v>61777.080000000045</v>
      </c>
      <c r="AB36" s="246"/>
      <c r="AC36" s="245">
        <v>3828.2499999999709</v>
      </c>
      <c r="AD36" s="246"/>
      <c r="AE36" s="246"/>
      <c r="AF36" s="246"/>
      <c r="AG36" s="246"/>
      <c r="AH36" s="246"/>
      <c r="AI36" s="245">
        <v>1120958.54</v>
      </c>
      <c r="AJ36" s="245">
        <v>27709.69000000001</v>
      </c>
      <c r="AK36" s="245">
        <v>225361.45</v>
      </c>
      <c r="AL36" s="246"/>
      <c r="AM36" s="246"/>
      <c r="AN36" s="245">
        <v>704.71</v>
      </c>
      <c r="AO36" s="246"/>
      <c r="AP36" s="246"/>
      <c r="AQ36" s="245">
        <v>1098599.6200000001</v>
      </c>
      <c r="AR36" s="247">
        <v>10902291.339999996</v>
      </c>
      <c r="AS36" s="245">
        <v>1658367.4500000002</v>
      </c>
      <c r="AT36" s="245">
        <v>21867338.330000002</v>
      </c>
      <c r="AU36" s="247">
        <v>23525705.780000001</v>
      </c>
      <c r="AV36" s="247">
        <v>129300128.39000002</v>
      </c>
      <c r="AX36" s="225"/>
      <c r="AZ36" s="225"/>
    </row>
    <row r="37" spans="2:52" ht="15">
      <c r="B37" s="314" t="s">
        <v>61</v>
      </c>
      <c r="C37" s="314"/>
      <c r="D37" s="245">
        <v>31851213.489999998</v>
      </c>
      <c r="E37" s="246"/>
      <c r="F37" s="246"/>
      <c r="G37" s="246"/>
      <c r="H37" s="246"/>
      <c r="I37" s="245">
        <v>751154.88</v>
      </c>
      <c r="J37" s="246"/>
      <c r="K37" s="319"/>
      <c r="L37" s="319"/>
      <c r="M37" s="246"/>
      <c r="N37" s="245">
        <v>4308146</v>
      </c>
      <c r="O37" s="248"/>
      <c r="P37" s="246"/>
      <c r="Q37" s="246"/>
      <c r="R37" s="247">
        <v>5059300.88</v>
      </c>
      <c r="S37" s="245">
        <v>-8968137.7100000009</v>
      </c>
      <c r="T37" s="245">
        <v>-1355522.9</v>
      </c>
      <c r="U37" s="247">
        <v>26586853.759999998</v>
      </c>
      <c r="V37" s="245">
        <v>320712.63</v>
      </c>
      <c r="W37" s="247">
        <v>320712.63</v>
      </c>
      <c r="X37" s="246"/>
      <c r="Y37" s="245">
        <v>5046244.67</v>
      </c>
      <c r="Z37" s="246"/>
      <c r="AA37" s="245">
        <v>1289367.7199999997</v>
      </c>
      <c r="AB37" s="245">
        <v>460772.87</v>
      </c>
      <c r="AC37" s="246"/>
      <c r="AD37" s="246"/>
      <c r="AE37" s="246"/>
      <c r="AF37" s="245">
        <v>13895.29</v>
      </c>
      <c r="AG37" s="246"/>
      <c r="AH37" s="245">
        <v>7.2759576141834259E-12</v>
      </c>
      <c r="AI37" s="245">
        <v>37207.39</v>
      </c>
      <c r="AJ37" s="246"/>
      <c r="AK37" s="245">
        <v>66505.430000000008</v>
      </c>
      <c r="AL37" s="246"/>
      <c r="AM37" s="246"/>
      <c r="AN37" s="246"/>
      <c r="AO37" s="246"/>
      <c r="AP37" s="246"/>
      <c r="AQ37" s="245">
        <v>495553.89</v>
      </c>
      <c r="AR37" s="247">
        <v>7409547.2599999988</v>
      </c>
      <c r="AS37" s="245">
        <v>550930.67999999993</v>
      </c>
      <c r="AT37" s="245">
        <v>11304838.880000001</v>
      </c>
      <c r="AU37" s="247">
        <v>11855769.560000001</v>
      </c>
      <c r="AV37" s="247">
        <v>46172883.210000001</v>
      </c>
      <c r="AX37" s="225"/>
      <c r="AZ37" s="225"/>
    </row>
    <row r="38" spans="2:52" ht="15">
      <c r="B38" s="314" t="s">
        <v>62</v>
      </c>
      <c r="C38" s="314"/>
      <c r="D38" s="245">
        <v>74493383.690000013</v>
      </c>
      <c r="E38" s="246"/>
      <c r="F38" s="246"/>
      <c r="G38" s="246"/>
      <c r="H38" s="246"/>
      <c r="I38" s="245">
        <v>8697282.4299999997</v>
      </c>
      <c r="J38" s="246"/>
      <c r="K38" s="319"/>
      <c r="L38" s="319"/>
      <c r="M38" s="246"/>
      <c r="N38" s="245">
        <v>51166</v>
      </c>
      <c r="O38" s="245">
        <v>14927.49</v>
      </c>
      <c r="P38" s="246"/>
      <c r="Q38" s="246"/>
      <c r="R38" s="247">
        <v>8763375.9199999999</v>
      </c>
      <c r="S38" s="245">
        <v>4610283.1099999994</v>
      </c>
      <c r="T38" s="245">
        <v>425169.44</v>
      </c>
      <c r="U38" s="247">
        <v>88292212.160000011</v>
      </c>
      <c r="V38" s="246"/>
      <c r="W38" s="247"/>
      <c r="X38" s="246"/>
      <c r="Y38" s="245">
        <v>5776201.8199999984</v>
      </c>
      <c r="Z38" s="246"/>
      <c r="AA38" s="245">
        <v>3554.9600000000064</v>
      </c>
      <c r="AB38" s="246"/>
      <c r="AC38" s="246"/>
      <c r="AD38" s="246"/>
      <c r="AE38" s="246"/>
      <c r="AF38" s="245">
        <v>9924.83</v>
      </c>
      <c r="AG38" s="246"/>
      <c r="AH38" s="245">
        <v>0</v>
      </c>
      <c r="AI38" s="246"/>
      <c r="AJ38" s="246"/>
      <c r="AK38" s="245">
        <v>37192.239999999998</v>
      </c>
      <c r="AL38" s="246"/>
      <c r="AM38" s="246"/>
      <c r="AN38" s="245">
        <v>577.91</v>
      </c>
      <c r="AO38" s="246"/>
      <c r="AP38" s="246"/>
      <c r="AQ38" s="245">
        <v>1171231.6400000001</v>
      </c>
      <c r="AR38" s="247">
        <v>6998683.3999999985</v>
      </c>
      <c r="AS38" s="245">
        <v>1002649.4999999999</v>
      </c>
      <c r="AT38" s="245">
        <v>37056211.959999993</v>
      </c>
      <c r="AU38" s="247">
        <v>38058861.459999993</v>
      </c>
      <c r="AV38" s="247">
        <v>133349757.02</v>
      </c>
      <c r="AX38" s="225"/>
      <c r="AZ38" s="225"/>
    </row>
    <row r="39" spans="2:52" ht="15">
      <c r="B39" s="314" t="s">
        <v>63</v>
      </c>
      <c r="C39" s="314"/>
      <c r="D39" s="245">
        <v>56044643.020000003</v>
      </c>
      <c r="E39" s="246"/>
      <c r="F39" s="245">
        <v>17042992.18</v>
      </c>
      <c r="G39" s="246"/>
      <c r="H39" s="246"/>
      <c r="I39" s="245">
        <v>660529.78</v>
      </c>
      <c r="J39" s="246"/>
      <c r="K39" s="319"/>
      <c r="L39" s="319"/>
      <c r="M39" s="245">
        <v>11928308.380000001</v>
      </c>
      <c r="N39" s="246"/>
      <c r="O39" s="245">
        <v>673508.5</v>
      </c>
      <c r="P39" s="246"/>
      <c r="Q39" s="246"/>
      <c r="R39" s="247">
        <v>13262346.66</v>
      </c>
      <c r="S39" s="245">
        <v>2256374.5699999998</v>
      </c>
      <c r="T39" s="245">
        <v>2463850.2599999998</v>
      </c>
      <c r="U39" s="247">
        <v>91070206.689999998</v>
      </c>
      <c r="V39" s="245">
        <v>296547.95999999996</v>
      </c>
      <c r="W39" s="247">
        <v>296547.95999999996</v>
      </c>
      <c r="X39" s="246"/>
      <c r="Y39" s="245">
        <v>14859392.959999999</v>
      </c>
      <c r="Z39" s="246"/>
      <c r="AA39" s="245">
        <v>156206.13000000012</v>
      </c>
      <c r="AB39" s="246"/>
      <c r="AC39" s="245">
        <v>174048.59000000003</v>
      </c>
      <c r="AD39" s="246"/>
      <c r="AE39" s="246"/>
      <c r="AF39" s="246"/>
      <c r="AG39" s="246"/>
      <c r="AH39" s="245">
        <v>62763.149999999994</v>
      </c>
      <c r="AI39" s="246"/>
      <c r="AJ39" s="245">
        <v>180582.89</v>
      </c>
      <c r="AK39" s="245">
        <v>143936.02999999997</v>
      </c>
      <c r="AL39" s="245">
        <v>9850.33</v>
      </c>
      <c r="AM39" s="245">
        <v>138.69000000000005</v>
      </c>
      <c r="AN39" s="245">
        <v>221.77</v>
      </c>
      <c r="AO39" s="245">
        <v>17847.88</v>
      </c>
      <c r="AP39" s="246"/>
      <c r="AQ39" s="245">
        <v>852589.26</v>
      </c>
      <c r="AR39" s="247">
        <v>16457577.68</v>
      </c>
      <c r="AS39" s="245">
        <v>689649.88000000012</v>
      </c>
      <c r="AT39" s="245">
        <v>42911183.239999995</v>
      </c>
      <c r="AU39" s="247">
        <v>43600833.119999997</v>
      </c>
      <c r="AV39" s="247">
        <v>151425165.44999999</v>
      </c>
      <c r="AX39" s="225"/>
      <c r="AZ39" s="225"/>
    </row>
    <row r="40" spans="2:52" ht="15">
      <c r="B40" s="314" t="s">
        <v>64</v>
      </c>
      <c r="C40" s="314"/>
      <c r="D40" s="245">
        <v>29948242.93</v>
      </c>
      <c r="E40" s="246"/>
      <c r="F40" s="245">
        <v>28085</v>
      </c>
      <c r="G40" s="246"/>
      <c r="H40" s="246"/>
      <c r="I40" s="245">
        <v>952639.48</v>
      </c>
      <c r="J40" s="246"/>
      <c r="K40" s="319"/>
      <c r="L40" s="319"/>
      <c r="M40" s="246"/>
      <c r="N40" s="245">
        <v>837330.63</v>
      </c>
      <c r="O40" s="245">
        <v>295339.78000000003</v>
      </c>
      <c r="P40" s="246"/>
      <c r="Q40" s="246"/>
      <c r="R40" s="247">
        <v>2085309.89</v>
      </c>
      <c r="S40" s="245">
        <v>8614434.1499999985</v>
      </c>
      <c r="T40" s="245">
        <v>128303.18</v>
      </c>
      <c r="U40" s="247">
        <v>40804375.149999999</v>
      </c>
      <c r="V40" s="246"/>
      <c r="W40" s="247"/>
      <c r="X40" s="246"/>
      <c r="Y40" s="245">
        <v>6945620.7299999986</v>
      </c>
      <c r="Z40" s="246"/>
      <c r="AA40" s="245">
        <v>102187.03</v>
      </c>
      <c r="AB40" s="245">
        <v>80.010000000000005</v>
      </c>
      <c r="AC40" s="245">
        <v>208162.29</v>
      </c>
      <c r="AD40" s="246"/>
      <c r="AE40" s="246"/>
      <c r="AF40" s="246"/>
      <c r="AG40" s="246"/>
      <c r="AH40" s="245">
        <v>120030.53000000001</v>
      </c>
      <c r="AI40" s="245">
        <v>80729.600000000006</v>
      </c>
      <c r="AJ40" s="246"/>
      <c r="AK40" s="245">
        <v>30741.590000000004</v>
      </c>
      <c r="AL40" s="246"/>
      <c r="AM40" s="246"/>
      <c r="AN40" s="245">
        <v>482.57000000000005</v>
      </c>
      <c r="AO40" s="246"/>
      <c r="AP40" s="246"/>
      <c r="AQ40" s="245">
        <v>515787.83</v>
      </c>
      <c r="AR40" s="247">
        <v>8003822.1799999988</v>
      </c>
      <c r="AS40" s="245">
        <v>425306.45</v>
      </c>
      <c r="AT40" s="245">
        <v>11155417.199999999</v>
      </c>
      <c r="AU40" s="247">
        <v>11580723.649999999</v>
      </c>
      <c r="AV40" s="247">
        <v>60388920.979999997</v>
      </c>
      <c r="AX40" s="225"/>
      <c r="AZ40" s="225"/>
    </row>
    <row r="41" spans="2:52" ht="15">
      <c r="B41" s="314" t="s">
        <v>65</v>
      </c>
      <c r="C41" s="314"/>
      <c r="D41" s="245">
        <v>38194539.240000002</v>
      </c>
      <c r="E41" s="246"/>
      <c r="F41" s="246"/>
      <c r="G41" s="246"/>
      <c r="H41" s="246"/>
      <c r="I41" s="245">
        <v>2322360.4400000004</v>
      </c>
      <c r="J41" s="246"/>
      <c r="K41" s="319"/>
      <c r="L41" s="319"/>
      <c r="M41" s="245">
        <v>26017580.079999998</v>
      </c>
      <c r="N41" s="246"/>
      <c r="O41" s="248"/>
      <c r="P41" s="246"/>
      <c r="Q41" s="246"/>
      <c r="R41" s="247">
        <v>28339940.52</v>
      </c>
      <c r="S41" s="245">
        <v>9410301.3099999987</v>
      </c>
      <c r="T41" s="245">
        <v>1317877.29</v>
      </c>
      <c r="U41" s="247">
        <v>77262658.360000014</v>
      </c>
      <c r="V41" s="245">
        <v>248511.24</v>
      </c>
      <c r="W41" s="247">
        <v>248511.24</v>
      </c>
      <c r="X41" s="246"/>
      <c r="Y41" s="245">
        <v>5150505.4000000004</v>
      </c>
      <c r="Z41" s="246"/>
      <c r="AA41" s="245">
        <v>171679.90000000008</v>
      </c>
      <c r="AB41" s="246"/>
      <c r="AC41" s="246"/>
      <c r="AD41" s="246"/>
      <c r="AE41" s="246"/>
      <c r="AF41" s="245">
        <v>394.47</v>
      </c>
      <c r="AG41" s="246"/>
      <c r="AH41" s="245">
        <v>4486</v>
      </c>
      <c r="AI41" s="245">
        <v>969652.71000000008</v>
      </c>
      <c r="AJ41" s="246"/>
      <c r="AK41" s="245">
        <v>134828.24</v>
      </c>
      <c r="AL41" s="246"/>
      <c r="AM41" s="246"/>
      <c r="AN41" s="245">
        <v>1061.8699999999999</v>
      </c>
      <c r="AO41" s="246"/>
      <c r="AP41" s="246"/>
      <c r="AQ41" s="245">
        <v>1661403.0799999998</v>
      </c>
      <c r="AR41" s="247">
        <v>8094011.6700000009</v>
      </c>
      <c r="AS41" s="245">
        <v>716705.32</v>
      </c>
      <c r="AT41" s="245">
        <v>49396032.460000001</v>
      </c>
      <c r="AU41" s="247">
        <v>50112737.780000001</v>
      </c>
      <c r="AV41" s="247">
        <v>135717919.05000001</v>
      </c>
      <c r="AX41" s="225"/>
      <c r="AZ41" s="225"/>
    </row>
    <row r="42" spans="2:52" ht="15">
      <c r="B42" s="314" t="s">
        <v>66</v>
      </c>
      <c r="C42" s="314"/>
      <c r="D42" s="245">
        <v>36334617.710000001</v>
      </c>
      <c r="E42" s="246"/>
      <c r="F42" s="246"/>
      <c r="G42" s="246"/>
      <c r="H42" s="246"/>
      <c r="I42" s="245">
        <v>677213.94</v>
      </c>
      <c r="J42" s="246"/>
      <c r="K42" s="319"/>
      <c r="L42" s="319"/>
      <c r="M42" s="246"/>
      <c r="N42" s="246"/>
      <c r="O42" s="245">
        <v>2078.71</v>
      </c>
      <c r="P42" s="246"/>
      <c r="Q42" s="246"/>
      <c r="R42" s="247">
        <v>679292.65</v>
      </c>
      <c r="S42" s="245">
        <v>0</v>
      </c>
      <c r="T42" s="245">
        <v>504696.05</v>
      </c>
      <c r="U42" s="247">
        <v>37518606.409999996</v>
      </c>
      <c r="V42" s="245">
        <v>183811.94</v>
      </c>
      <c r="W42" s="247">
        <v>183811.94</v>
      </c>
      <c r="X42" s="246"/>
      <c r="Y42" s="245">
        <v>3214220.0699999994</v>
      </c>
      <c r="Z42" s="246"/>
      <c r="AA42" s="245">
        <v>105507.50000000001</v>
      </c>
      <c r="AB42" s="246"/>
      <c r="AC42" s="246"/>
      <c r="AD42" s="246"/>
      <c r="AE42" s="246"/>
      <c r="AF42" s="246"/>
      <c r="AG42" s="246"/>
      <c r="AH42" s="245">
        <v>18080.41999999998</v>
      </c>
      <c r="AI42" s="246"/>
      <c r="AJ42" s="246"/>
      <c r="AK42" s="245">
        <v>20652.440000000002</v>
      </c>
      <c r="AL42" s="245">
        <v>32969.319999999992</v>
      </c>
      <c r="AM42" s="245">
        <v>1161.58</v>
      </c>
      <c r="AN42" s="245">
        <v>704.04000000000008</v>
      </c>
      <c r="AO42" s="246"/>
      <c r="AP42" s="246"/>
      <c r="AQ42" s="245">
        <v>1200317.3499999999</v>
      </c>
      <c r="AR42" s="247">
        <v>4593612.7199999988</v>
      </c>
      <c r="AS42" s="245">
        <v>416032.90999999992</v>
      </c>
      <c r="AT42" s="245">
        <v>10223959.970000003</v>
      </c>
      <c r="AU42" s="247">
        <v>10639992.880000003</v>
      </c>
      <c r="AV42" s="247">
        <v>52936023.949999996</v>
      </c>
      <c r="AX42" s="225"/>
      <c r="AZ42" s="225"/>
    </row>
    <row r="43" spans="2:52" ht="15">
      <c r="B43" s="314" t="s">
        <v>67</v>
      </c>
      <c r="C43" s="314"/>
      <c r="D43" s="245">
        <v>18477644.629999999</v>
      </c>
      <c r="E43" s="246"/>
      <c r="F43" s="246"/>
      <c r="G43" s="245">
        <v>115676</v>
      </c>
      <c r="H43" s="246"/>
      <c r="I43" s="245">
        <v>343211.54</v>
      </c>
      <c r="J43" s="246"/>
      <c r="K43" s="319"/>
      <c r="L43" s="319"/>
      <c r="M43" s="246"/>
      <c r="N43" s="245">
        <v>33006.49</v>
      </c>
      <c r="O43" s="245">
        <v>2250</v>
      </c>
      <c r="P43" s="246"/>
      <c r="Q43" s="246"/>
      <c r="R43" s="247">
        <v>378468.03</v>
      </c>
      <c r="S43" s="245">
        <v>2301459.14</v>
      </c>
      <c r="T43" s="245">
        <v>-106507.69</v>
      </c>
      <c r="U43" s="247">
        <v>21166740.109999999</v>
      </c>
      <c r="V43" s="245">
        <v>103778.78</v>
      </c>
      <c r="W43" s="247">
        <v>103778.78</v>
      </c>
      <c r="X43" s="245">
        <v>350000</v>
      </c>
      <c r="Y43" s="245">
        <v>4445964.04</v>
      </c>
      <c r="Z43" s="245">
        <v>22500</v>
      </c>
      <c r="AA43" s="245">
        <v>1087218.1299999999</v>
      </c>
      <c r="AB43" s="245">
        <v>306423.69000000006</v>
      </c>
      <c r="AC43" s="246"/>
      <c r="AD43" s="245">
        <v>1.4551915228366852E-11</v>
      </c>
      <c r="AE43" s="246"/>
      <c r="AF43" s="245">
        <v>18707.39</v>
      </c>
      <c r="AG43" s="246"/>
      <c r="AH43" s="245">
        <v>57863.130000000019</v>
      </c>
      <c r="AI43" s="245">
        <v>173848.31</v>
      </c>
      <c r="AJ43" s="246"/>
      <c r="AK43" s="245">
        <v>42637.29</v>
      </c>
      <c r="AL43" s="246"/>
      <c r="AM43" s="245">
        <v>291.67</v>
      </c>
      <c r="AN43" s="245">
        <v>5.2999999999999545</v>
      </c>
      <c r="AO43" s="246"/>
      <c r="AP43" s="246"/>
      <c r="AQ43" s="245">
        <v>323671.26</v>
      </c>
      <c r="AR43" s="247">
        <v>6829130.209999999</v>
      </c>
      <c r="AS43" s="245">
        <v>541785.36</v>
      </c>
      <c r="AT43" s="245">
        <v>8446161.3300000001</v>
      </c>
      <c r="AU43" s="247">
        <v>8987946.6899999995</v>
      </c>
      <c r="AV43" s="247">
        <v>37087595.789999999</v>
      </c>
      <c r="AX43" s="225"/>
      <c r="AZ43" s="225"/>
    </row>
    <row r="44" spans="2:52" ht="15">
      <c r="B44" s="314" t="s">
        <v>68</v>
      </c>
      <c r="C44" s="314"/>
      <c r="D44" s="245">
        <v>15914223.960000001</v>
      </c>
      <c r="E44" s="246"/>
      <c r="F44" s="245">
        <v>48805</v>
      </c>
      <c r="G44" s="246"/>
      <c r="H44" s="246"/>
      <c r="I44" s="245">
        <v>2015973.12</v>
      </c>
      <c r="J44" s="246"/>
      <c r="K44" s="319"/>
      <c r="L44" s="319"/>
      <c r="M44" s="246"/>
      <c r="N44" s="245">
        <v>18895.5</v>
      </c>
      <c r="O44" s="245">
        <v>381497.31</v>
      </c>
      <c r="P44" s="246"/>
      <c r="Q44" s="246"/>
      <c r="R44" s="247">
        <v>2416365.9299999997</v>
      </c>
      <c r="S44" s="245">
        <v>24344073.189999998</v>
      </c>
      <c r="T44" s="245">
        <v>832690.19</v>
      </c>
      <c r="U44" s="247">
        <v>43556158.269999996</v>
      </c>
      <c r="V44" s="246"/>
      <c r="W44" s="247"/>
      <c r="X44" s="246"/>
      <c r="Y44" s="245">
        <v>2450015.17</v>
      </c>
      <c r="Z44" s="246"/>
      <c r="AA44" s="246"/>
      <c r="AB44" s="246"/>
      <c r="AC44" s="245">
        <v>6573.64</v>
      </c>
      <c r="AD44" s="246"/>
      <c r="AE44" s="246"/>
      <c r="AF44" s="246"/>
      <c r="AG44" s="246"/>
      <c r="AH44" s="245">
        <v>81743.309999999939</v>
      </c>
      <c r="AI44" s="246"/>
      <c r="AJ44" s="246"/>
      <c r="AK44" s="245">
        <v>50810.689999999988</v>
      </c>
      <c r="AL44" s="246"/>
      <c r="AM44" s="245">
        <v>49.88</v>
      </c>
      <c r="AN44" s="245">
        <v>355.22</v>
      </c>
      <c r="AO44" s="245">
        <v>1736.14</v>
      </c>
      <c r="AP44" s="246"/>
      <c r="AQ44" s="245">
        <v>911009.26</v>
      </c>
      <c r="AR44" s="247">
        <v>3502293.3100000005</v>
      </c>
      <c r="AS44" s="245">
        <v>872883.55</v>
      </c>
      <c r="AT44" s="245">
        <v>30749237.199999999</v>
      </c>
      <c r="AU44" s="247">
        <v>31622120.75</v>
      </c>
      <c r="AV44" s="247">
        <v>78680572.329999998</v>
      </c>
      <c r="AX44" s="225"/>
      <c r="AZ44" s="225"/>
    </row>
    <row r="45" spans="2:52" ht="15">
      <c r="B45" s="314" t="s">
        <v>69</v>
      </c>
      <c r="C45" s="314"/>
      <c r="D45" s="245">
        <v>31867175.420000002</v>
      </c>
      <c r="E45" s="246"/>
      <c r="F45" s="246"/>
      <c r="G45" s="246"/>
      <c r="H45" s="246"/>
      <c r="I45" s="245">
        <v>306074.44</v>
      </c>
      <c r="J45" s="246"/>
      <c r="K45" s="319"/>
      <c r="L45" s="319"/>
      <c r="M45" s="246"/>
      <c r="N45" s="245">
        <v>31099.55</v>
      </c>
      <c r="O45" s="245">
        <v>1623971.53</v>
      </c>
      <c r="P45" s="245">
        <v>17377.419999999998</v>
      </c>
      <c r="Q45" s="246"/>
      <c r="R45" s="247">
        <v>1978522.94</v>
      </c>
      <c r="S45" s="245">
        <v>2610203.3299999996</v>
      </c>
      <c r="T45" s="245">
        <v>179871.42</v>
      </c>
      <c r="U45" s="247">
        <v>36635773.109999999</v>
      </c>
      <c r="V45" s="245">
        <v>78793.319999999992</v>
      </c>
      <c r="W45" s="247">
        <v>78793.319999999992</v>
      </c>
      <c r="X45" s="246"/>
      <c r="Y45" s="245">
        <v>4235892.47</v>
      </c>
      <c r="Z45" s="246"/>
      <c r="AA45" s="245">
        <v>201105.23</v>
      </c>
      <c r="AB45" s="246"/>
      <c r="AC45" s="246"/>
      <c r="AD45" s="245">
        <v>1.4551915228366852E-11</v>
      </c>
      <c r="AE45" s="246"/>
      <c r="AF45" s="245">
        <v>1173.76</v>
      </c>
      <c r="AG45" s="246"/>
      <c r="AH45" s="245">
        <v>114561.38</v>
      </c>
      <c r="AI45" s="245">
        <v>228793.13</v>
      </c>
      <c r="AJ45" s="246"/>
      <c r="AK45" s="245">
        <v>38308.759999999995</v>
      </c>
      <c r="AL45" s="246"/>
      <c r="AM45" s="246"/>
      <c r="AN45" s="245">
        <v>1015.88</v>
      </c>
      <c r="AO45" s="246"/>
      <c r="AP45" s="246"/>
      <c r="AQ45" s="245">
        <v>370944.67000000004</v>
      </c>
      <c r="AR45" s="247">
        <v>5191795.2799999984</v>
      </c>
      <c r="AS45" s="245">
        <v>604214.24</v>
      </c>
      <c r="AT45" s="245">
        <v>12405531.140000001</v>
      </c>
      <c r="AU45" s="247">
        <v>13009745.380000001</v>
      </c>
      <c r="AV45" s="247">
        <v>54916107.090000004</v>
      </c>
      <c r="AX45" s="225"/>
      <c r="AZ45" s="225"/>
    </row>
    <row r="46" spans="2:52" ht="15">
      <c r="B46" s="314" t="s">
        <v>70</v>
      </c>
      <c r="C46" s="314"/>
      <c r="D46" s="245">
        <v>23678159.710000001</v>
      </c>
      <c r="E46" s="246"/>
      <c r="F46" s="246"/>
      <c r="G46" s="246"/>
      <c r="H46" s="246"/>
      <c r="I46" s="245">
        <v>849266.46000000008</v>
      </c>
      <c r="J46" s="246"/>
      <c r="K46" s="319"/>
      <c r="L46" s="319"/>
      <c r="M46" s="246"/>
      <c r="N46" s="246"/>
      <c r="O46" s="248"/>
      <c r="P46" s="246"/>
      <c r="Q46" s="246"/>
      <c r="R46" s="247">
        <v>849266.46000000008</v>
      </c>
      <c r="S46" s="246"/>
      <c r="T46" s="245">
        <v>358586.76</v>
      </c>
      <c r="U46" s="247">
        <v>24886012.930000003</v>
      </c>
      <c r="V46" s="246"/>
      <c r="W46" s="247"/>
      <c r="X46" s="246"/>
      <c r="Y46" s="245">
        <v>1090850.7599999998</v>
      </c>
      <c r="Z46" s="246"/>
      <c r="AA46" s="245">
        <v>1251.1699999999983</v>
      </c>
      <c r="AB46" s="246"/>
      <c r="AC46" s="246"/>
      <c r="AD46" s="246"/>
      <c r="AE46" s="246"/>
      <c r="AF46" s="246"/>
      <c r="AG46" s="246"/>
      <c r="AH46" s="245">
        <v>1696.3100000000004</v>
      </c>
      <c r="AI46" s="246"/>
      <c r="AJ46" s="246"/>
      <c r="AK46" s="245">
        <v>26956.65</v>
      </c>
      <c r="AL46" s="246"/>
      <c r="AM46" s="245">
        <v>802.22</v>
      </c>
      <c r="AN46" s="245">
        <v>319.96999999999997</v>
      </c>
      <c r="AO46" s="246"/>
      <c r="AP46" s="246"/>
      <c r="AQ46" s="245">
        <v>212922.89</v>
      </c>
      <c r="AR46" s="247">
        <v>1334799.9699999995</v>
      </c>
      <c r="AS46" s="245">
        <v>172427.92</v>
      </c>
      <c r="AT46" s="245">
        <v>12642536.51</v>
      </c>
      <c r="AU46" s="247">
        <v>12814964.43</v>
      </c>
      <c r="AV46" s="247">
        <v>39035777.329999998</v>
      </c>
      <c r="AX46" s="225"/>
      <c r="AZ46" s="225"/>
    </row>
    <row r="47" spans="2:52" ht="15">
      <c r="B47" s="314" t="s">
        <v>71</v>
      </c>
      <c r="C47" s="314"/>
      <c r="D47" s="245">
        <v>20638263.91</v>
      </c>
      <c r="E47" s="246"/>
      <c r="F47" s="246"/>
      <c r="G47" s="246"/>
      <c r="H47" s="246"/>
      <c r="I47" s="245">
        <v>242318.47</v>
      </c>
      <c r="J47" s="246"/>
      <c r="K47" s="319"/>
      <c r="L47" s="319"/>
      <c r="M47" s="246"/>
      <c r="N47" s="246"/>
      <c r="O47" s="245">
        <v>139765.06</v>
      </c>
      <c r="P47" s="246"/>
      <c r="Q47" s="246"/>
      <c r="R47" s="247">
        <v>382083.53</v>
      </c>
      <c r="S47" s="245">
        <v>167200.76</v>
      </c>
      <c r="T47" s="245">
        <v>532004.91</v>
      </c>
      <c r="U47" s="247">
        <v>21719553.110000003</v>
      </c>
      <c r="V47" s="245">
        <v>15000</v>
      </c>
      <c r="W47" s="247">
        <v>15000</v>
      </c>
      <c r="X47" s="246"/>
      <c r="Y47" s="245">
        <v>3774642.6399999997</v>
      </c>
      <c r="Z47" s="246"/>
      <c r="AA47" s="245">
        <v>239783.89</v>
      </c>
      <c r="AB47" s="246"/>
      <c r="AC47" s="245">
        <v>458125.65999999992</v>
      </c>
      <c r="AD47" s="246"/>
      <c r="AE47" s="246"/>
      <c r="AF47" s="245">
        <v>19769.23</v>
      </c>
      <c r="AG47" s="246"/>
      <c r="AH47" s="245">
        <v>19634.589999999997</v>
      </c>
      <c r="AI47" s="245">
        <v>155877.18000000002</v>
      </c>
      <c r="AJ47" s="245">
        <v>48738.920000000013</v>
      </c>
      <c r="AK47" s="245">
        <v>50502.080000000009</v>
      </c>
      <c r="AL47" s="246"/>
      <c r="AM47" s="246"/>
      <c r="AN47" s="245">
        <v>414.22</v>
      </c>
      <c r="AO47" s="246"/>
      <c r="AP47" s="246"/>
      <c r="AQ47" s="245">
        <v>411789.87999999995</v>
      </c>
      <c r="AR47" s="247">
        <v>5179278.2899999991</v>
      </c>
      <c r="AS47" s="245">
        <v>596022.04999999981</v>
      </c>
      <c r="AT47" s="245">
        <v>6634146.21</v>
      </c>
      <c r="AU47" s="247">
        <v>7230168.2599999998</v>
      </c>
      <c r="AV47" s="247">
        <v>34143999.660000004</v>
      </c>
      <c r="AX47" s="225"/>
      <c r="AZ47" s="225"/>
    </row>
    <row r="48" spans="2:52" ht="15">
      <c r="B48" s="314" t="s">
        <v>72</v>
      </c>
      <c r="C48" s="314"/>
      <c r="D48" s="245">
        <v>146117782.61000001</v>
      </c>
      <c r="E48" s="246"/>
      <c r="F48" s="246"/>
      <c r="G48" s="246"/>
      <c r="H48" s="246"/>
      <c r="I48" s="245">
        <v>1315022.02</v>
      </c>
      <c r="J48" s="246"/>
      <c r="K48" s="319"/>
      <c r="L48" s="319"/>
      <c r="M48" s="246"/>
      <c r="N48" s="246"/>
      <c r="O48" s="245">
        <v>27249.57</v>
      </c>
      <c r="P48" s="245">
        <v>-755825.68</v>
      </c>
      <c r="Q48" s="246"/>
      <c r="R48" s="247">
        <v>586445.91</v>
      </c>
      <c r="S48" s="245">
        <v>-51196470.359999999</v>
      </c>
      <c r="T48" s="245">
        <v>17122509.579999998</v>
      </c>
      <c r="U48" s="247">
        <v>112630267.74000001</v>
      </c>
      <c r="V48" s="245">
        <v>4766193.62</v>
      </c>
      <c r="W48" s="247">
        <v>4766193.62</v>
      </c>
      <c r="X48" s="246"/>
      <c r="Y48" s="245">
        <v>47794484.990000002</v>
      </c>
      <c r="Z48" s="245">
        <v>1240189</v>
      </c>
      <c r="AA48" s="245">
        <v>10549272.700000001</v>
      </c>
      <c r="AB48" s="246"/>
      <c r="AC48" s="245">
        <v>1075840.52</v>
      </c>
      <c r="AD48" s="246"/>
      <c r="AE48" s="246"/>
      <c r="AF48" s="245">
        <v>464818.79</v>
      </c>
      <c r="AG48" s="246"/>
      <c r="AH48" s="245">
        <v>17663856.639999997</v>
      </c>
      <c r="AI48" s="245">
        <v>7768598.8999999994</v>
      </c>
      <c r="AJ48" s="245">
        <v>925474.57</v>
      </c>
      <c r="AK48" s="245">
        <v>408755.79</v>
      </c>
      <c r="AL48" s="245">
        <v>553360.73</v>
      </c>
      <c r="AM48" s="245">
        <v>530207.51</v>
      </c>
      <c r="AN48" s="245">
        <v>2557.0099999999998</v>
      </c>
      <c r="AO48" s="246"/>
      <c r="AP48" s="246"/>
      <c r="AQ48" s="245">
        <v>11719092.77</v>
      </c>
      <c r="AR48" s="247">
        <v>100696509.92000002</v>
      </c>
      <c r="AS48" s="245">
        <v>2292132.21</v>
      </c>
      <c r="AT48" s="245">
        <v>63405277.890000001</v>
      </c>
      <c r="AU48" s="247">
        <v>65697410.100000001</v>
      </c>
      <c r="AV48" s="247">
        <v>283790381.38000005</v>
      </c>
      <c r="AX48" s="225"/>
      <c r="AZ48" s="225"/>
    </row>
    <row r="49" spans="2:52" ht="15">
      <c r="B49" s="314" t="s">
        <v>73</v>
      </c>
      <c r="C49" s="314"/>
      <c r="D49" s="245">
        <v>65413899.170000002</v>
      </c>
      <c r="E49" s="246"/>
      <c r="F49" s="246"/>
      <c r="G49" s="246"/>
      <c r="H49" s="246"/>
      <c r="I49" s="246"/>
      <c r="J49" s="246"/>
      <c r="K49" s="319"/>
      <c r="L49" s="319"/>
      <c r="M49" s="246"/>
      <c r="N49" s="246"/>
      <c r="O49" s="248"/>
      <c r="P49" s="246"/>
      <c r="Q49" s="246"/>
      <c r="R49" s="247"/>
      <c r="S49" s="245">
        <v>-20651909.720000003</v>
      </c>
      <c r="T49" s="245">
        <v>-837389.04</v>
      </c>
      <c r="U49" s="247">
        <v>43924600.410000004</v>
      </c>
      <c r="V49" s="246"/>
      <c r="W49" s="247"/>
      <c r="X49" s="246"/>
      <c r="Y49" s="245">
        <v>2109037.0199999996</v>
      </c>
      <c r="Z49" s="245">
        <v>56009.23</v>
      </c>
      <c r="AA49" s="245">
        <v>406415.96</v>
      </c>
      <c r="AB49" s="246"/>
      <c r="AC49" s="246"/>
      <c r="AD49" s="245">
        <v>0</v>
      </c>
      <c r="AE49" s="246"/>
      <c r="AF49" s="245">
        <v>2967.46</v>
      </c>
      <c r="AG49" s="246"/>
      <c r="AH49" s="245">
        <v>139915.41999999998</v>
      </c>
      <c r="AI49" s="245">
        <v>86893.18</v>
      </c>
      <c r="AJ49" s="246"/>
      <c r="AK49" s="245">
        <v>43344.480000000003</v>
      </c>
      <c r="AL49" s="246"/>
      <c r="AM49" s="245">
        <v>2467.98</v>
      </c>
      <c r="AN49" s="245">
        <v>1000.93</v>
      </c>
      <c r="AO49" s="246"/>
      <c r="AP49" s="246"/>
      <c r="AQ49" s="245">
        <v>317075.5</v>
      </c>
      <c r="AR49" s="247">
        <v>3165127.1599999997</v>
      </c>
      <c r="AS49" s="245">
        <v>537689.77</v>
      </c>
      <c r="AT49" s="245">
        <v>7471091.5499999998</v>
      </c>
      <c r="AU49" s="247">
        <v>8008781.3200000003</v>
      </c>
      <c r="AV49" s="247">
        <v>55098508.890000001</v>
      </c>
      <c r="AX49" s="225"/>
      <c r="AZ49" s="225"/>
    </row>
    <row r="50" spans="2:52" ht="15">
      <c r="B50" s="314" t="s">
        <v>74</v>
      </c>
      <c r="C50" s="314"/>
      <c r="D50" s="245">
        <v>35619309.670000002</v>
      </c>
      <c r="E50" s="246"/>
      <c r="F50" s="246"/>
      <c r="G50" s="245">
        <v>950198.01</v>
      </c>
      <c r="H50" s="246"/>
      <c r="I50" s="245">
        <v>602910</v>
      </c>
      <c r="J50" s="246"/>
      <c r="K50" s="319"/>
      <c r="L50" s="319"/>
      <c r="M50" s="246"/>
      <c r="N50" s="245">
        <v>65450</v>
      </c>
      <c r="O50" s="245">
        <v>94435.08</v>
      </c>
      <c r="P50" s="246"/>
      <c r="Q50" s="246"/>
      <c r="R50" s="247">
        <v>762795.08</v>
      </c>
      <c r="S50" s="246"/>
      <c r="T50" s="245">
        <v>1606034.5</v>
      </c>
      <c r="U50" s="247">
        <v>38938337.259999998</v>
      </c>
      <c r="V50" s="245">
        <v>514283.81999999995</v>
      </c>
      <c r="W50" s="247">
        <v>514283.81999999995</v>
      </c>
      <c r="X50" s="246"/>
      <c r="Y50" s="245">
        <v>13644128.919999998</v>
      </c>
      <c r="Z50" s="246"/>
      <c r="AA50" s="245">
        <v>0</v>
      </c>
      <c r="AB50" s="246"/>
      <c r="AC50" s="245">
        <v>1.8189894035458565E-12</v>
      </c>
      <c r="AD50" s="245">
        <v>2.2737367544323206E-13</v>
      </c>
      <c r="AE50" s="246"/>
      <c r="AF50" s="245">
        <v>24305.33</v>
      </c>
      <c r="AG50" s="246"/>
      <c r="AH50" s="246"/>
      <c r="AI50" s="245">
        <v>194248.61</v>
      </c>
      <c r="AJ50" s="246"/>
      <c r="AK50" s="245">
        <v>9751.4899999999961</v>
      </c>
      <c r="AL50" s="246"/>
      <c r="AM50" s="246"/>
      <c r="AN50" s="246"/>
      <c r="AO50" s="246"/>
      <c r="AP50" s="246"/>
      <c r="AQ50" s="245">
        <v>823641.92</v>
      </c>
      <c r="AR50" s="247">
        <v>14696076.269999998</v>
      </c>
      <c r="AS50" s="245">
        <v>1195995.67</v>
      </c>
      <c r="AT50" s="245">
        <v>8937692.959999999</v>
      </c>
      <c r="AU50" s="247">
        <v>10133688.629999999</v>
      </c>
      <c r="AV50" s="247">
        <v>64282385.979999989</v>
      </c>
      <c r="AX50" s="225"/>
      <c r="AZ50" s="225"/>
    </row>
    <row r="51" spans="2:52" ht="15">
      <c r="B51" s="314" t="s">
        <v>75</v>
      </c>
      <c r="C51" s="314"/>
      <c r="D51" s="245">
        <v>45841475.630000003</v>
      </c>
      <c r="E51" s="246"/>
      <c r="F51" s="246"/>
      <c r="G51" s="246"/>
      <c r="H51" s="246"/>
      <c r="I51" s="245">
        <v>826291.47</v>
      </c>
      <c r="J51" s="246"/>
      <c r="K51" s="319"/>
      <c r="L51" s="319"/>
      <c r="M51" s="246"/>
      <c r="N51" s="245">
        <v>421715.12</v>
      </c>
      <c r="O51" s="248"/>
      <c r="P51" s="246"/>
      <c r="Q51" s="246"/>
      <c r="R51" s="247">
        <v>1248006.5899999999</v>
      </c>
      <c r="S51" s="245">
        <v>-1274109.52</v>
      </c>
      <c r="T51" s="245">
        <v>366289.8</v>
      </c>
      <c r="U51" s="247">
        <v>46181662.499999993</v>
      </c>
      <c r="V51" s="245">
        <v>2618.6799999999998</v>
      </c>
      <c r="W51" s="247">
        <v>2618.6799999999998</v>
      </c>
      <c r="X51" s="246"/>
      <c r="Y51" s="245">
        <v>3759762.4199999995</v>
      </c>
      <c r="Z51" s="246"/>
      <c r="AA51" s="245">
        <v>24754.03</v>
      </c>
      <c r="AB51" s="245">
        <v>1471.45</v>
      </c>
      <c r="AC51" s="245">
        <v>242620.62</v>
      </c>
      <c r="AD51" s="246"/>
      <c r="AE51" s="246"/>
      <c r="AF51" s="245">
        <v>35773.14</v>
      </c>
      <c r="AG51" s="246"/>
      <c r="AH51" s="245">
        <v>241655.59</v>
      </c>
      <c r="AI51" s="245">
        <v>949588.12</v>
      </c>
      <c r="AJ51" s="245">
        <v>31188.44</v>
      </c>
      <c r="AK51" s="245">
        <v>67416.66</v>
      </c>
      <c r="AL51" s="246"/>
      <c r="AM51" s="245">
        <v>713.85</v>
      </c>
      <c r="AN51" s="245">
        <v>1.1368683772161603E-13</v>
      </c>
      <c r="AO51" s="246"/>
      <c r="AP51" s="246"/>
      <c r="AQ51" s="245">
        <v>785655.6100000001</v>
      </c>
      <c r="AR51" s="247">
        <v>6140599.9300000006</v>
      </c>
      <c r="AS51" s="245">
        <v>1327850.8</v>
      </c>
      <c r="AT51" s="245">
        <v>12829859.440000001</v>
      </c>
      <c r="AU51" s="247">
        <v>14157710.240000002</v>
      </c>
      <c r="AV51" s="247">
        <v>66482591.349999994</v>
      </c>
      <c r="AX51" s="225"/>
      <c r="AZ51" s="225"/>
    </row>
    <row r="52" spans="2:52" ht="15">
      <c r="B52" s="314" t="s">
        <v>76</v>
      </c>
      <c r="C52" s="314"/>
      <c r="D52" s="245">
        <v>23178582.489999998</v>
      </c>
      <c r="E52" s="246"/>
      <c r="F52" s="245">
        <v>3153.99</v>
      </c>
      <c r="G52" s="246"/>
      <c r="H52" s="246"/>
      <c r="I52" s="245">
        <v>8319555.5</v>
      </c>
      <c r="J52" s="246"/>
      <c r="K52" s="319"/>
      <c r="L52" s="319"/>
      <c r="M52" s="246"/>
      <c r="N52" s="246"/>
      <c r="O52" s="245">
        <v>237557.68</v>
      </c>
      <c r="P52" s="246"/>
      <c r="Q52" s="246"/>
      <c r="R52" s="247">
        <v>8557113.1799999997</v>
      </c>
      <c r="S52" s="245">
        <v>147492720.60000002</v>
      </c>
      <c r="T52" s="245">
        <v>-93309886.819999993</v>
      </c>
      <c r="U52" s="247">
        <v>85921683.440000027</v>
      </c>
      <c r="V52" s="245">
        <v>97809000</v>
      </c>
      <c r="W52" s="247">
        <v>97809000</v>
      </c>
      <c r="X52" s="246"/>
      <c r="Y52" s="245">
        <v>15059762.509999998</v>
      </c>
      <c r="Z52" s="246"/>
      <c r="AA52" s="245">
        <v>847668.45</v>
      </c>
      <c r="AB52" s="246"/>
      <c r="AC52" s="245">
        <v>866301.27</v>
      </c>
      <c r="AD52" s="246"/>
      <c r="AE52" s="246"/>
      <c r="AF52" s="245">
        <v>302771.94</v>
      </c>
      <c r="AG52" s="246"/>
      <c r="AH52" s="245">
        <v>330047.03999999998</v>
      </c>
      <c r="AI52" s="246"/>
      <c r="AJ52" s="245">
        <v>301944.76999999996</v>
      </c>
      <c r="AK52" s="245">
        <v>195863.89999999997</v>
      </c>
      <c r="AL52" s="246"/>
      <c r="AM52" s="246"/>
      <c r="AN52" s="245">
        <v>1443.6999999999998</v>
      </c>
      <c r="AO52" s="246"/>
      <c r="AP52" s="246"/>
      <c r="AQ52" s="245">
        <v>3418610.2700000005</v>
      </c>
      <c r="AR52" s="247">
        <v>21324413.849999994</v>
      </c>
      <c r="AS52" s="245">
        <v>2259420.8699999996</v>
      </c>
      <c r="AT52" s="245">
        <v>42473691.960000001</v>
      </c>
      <c r="AU52" s="247">
        <v>44733112.829999998</v>
      </c>
      <c r="AV52" s="247">
        <v>249788210.12</v>
      </c>
      <c r="AX52" s="225"/>
      <c r="AZ52" s="225"/>
    </row>
    <row r="53" spans="2:52" ht="15">
      <c r="B53" s="314" t="s">
        <v>77</v>
      </c>
      <c r="C53" s="314"/>
      <c r="D53" s="245">
        <v>8096396.1500000004</v>
      </c>
      <c r="E53" s="246"/>
      <c r="F53" s="245">
        <v>350000</v>
      </c>
      <c r="G53" s="246"/>
      <c r="H53" s="246"/>
      <c r="I53" s="245">
        <v>12101.84</v>
      </c>
      <c r="J53" s="246"/>
      <c r="K53" s="319"/>
      <c r="L53" s="319"/>
      <c r="M53" s="246"/>
      <c r="N53" s="246"/>
      <c r="O53" s="248"/>
      <c r="P53" s="246"/>
      <c r="Q53" s="246"/>
      <c r="R53" s="247">
        <v>12101.84</v>
      </c>
      <c r="S53" s="245">
        <v>-824431.34</v>
      </c>
      <c r="T53" s="245">
        <v>109678.92</v>
      </c>
      <c r="U53" s="247">
        <v>7743745.5700000003</v>
      </c>
      <c r="V53" s="246"/>
      <c r="W53" s="247"/>
      <c r="X53" s="246"/>
      <c r="Y53" s="245">
        <v>1315276.33</v>
      </c>
      <c r="Z53" s="246"/>
      <c r="AA53" s="245">
        <v>14994.88</v>
      </c>
      <c r="AB53" s="246"/>
      <c r="AC53" s="246"/>
      <c r="AD53" s="246"/>
      <c r="AE53" s="246"/>
      <c r="AF53" s="246"/>
      <c r="AG53" s="246"/>
      <c r="AH53" s="245">
        <v>102482.57</v>
      </c>
      <c r="AI53" s="246"/>
      <c r="AJ53" s="246"/>
      <c r="AK53" s="245">
        <v>43979.930000000008</v>
      </c>
      <c r="AL53" s="246"/>
      <c r="AM53" s="245">
        <v>122.12</v>
      </c>
      <c r="AN53" s="245">
        <v>420.56</v>
      </c>
      <c r="AO53" s="246"/>
      <c r="AP53" s="245">
        <v>2952</v>
      </c>
      <c r="AQ53" s="245">
        <v>233813.78999999998</v>
      </c>
      <c r="AR53" s="247">
        <v>1714042.1800000002</v>
      </c>
      <c r="AS53" s="245">
        <v>279997.96000000002</v>
      </c>
      <c r="AT53" s="245">
        <v>2522111.04</v>
      </c>
      <c r="AU53" s="247">
        <v>2802109</v>
      </c>
      <c r="AV53" s="247">
        <v>12259896.75</v>
      </c>
      <c r="AX53" s="225"/>
      <c r="AZ53" s="225"/>
    </row>
    <row r="54" spans="2:52" ht="15">
      <c r="B54" s="314" t="s">
        <v>78</v>
      </c>
      <c r="C54" s="314"/>
      <c r="D54" s="245">
        <v>79630321.900000006</v>
      </c>
      <c r="E54" s="246"/>
      <c r="F54" s="246"/>
      <c r="G54" s="246"/>
      <c r="H54" s="246"/>
      <c r="I54" s="245">
        <v>1798940.7</v>
      </c>
      <c r="J54" s="246"/>
      <c r="K54" s="319"/>
      <c r="L54" s="319"/>
      <c r="M54" s="246"/>
      <c r="N54" s="246"/>
      <c r="O54" s="245">
        <v>376830.71</v>
      </c>
      <c r="P54" s="246"/>
      <c r="Q54" s="246"/>
      <c r="R54" s="247">
        <v>2175771.41</v>
      </c>
      <c r="S54" s="245">
        <v>3072997.6899999995</v>
      </c>
      <c r="T54" s="245">
        <v>5756333.3700000001</v>
      </c>
      <c r="U54" s="247">
        <v>90635424.370000005</v>
      </c>
      <c r="V54" s="246"/>
      <c r="W54" s="247"/>
      <c r="X54" s="246"/>
      <c r="Y54" s="245">
        <v>16907620.259999998</v>
      </c>
      <c r="Z54" s="246"/>
      <c r="AA54" s="245">
        <v>811826.72000000009</v>
      </c>
      <c r="AB54" s="245">
        <v>424332.93000000017</v>
      </c>
      <c r="AC54" s="245">
        <v>981589.31</v>
      </c>
      <c r="AD54" s="246"/>
      <c r="AE54" s="246"/>
      <c r="AF54" s="246"/>
      <c r="AG54" s="246"/>
      <c r="AH54" s="245">
        <v>149107.55999999994</v>
      </c>
      <c r="AI54" s="245">
        <v>903670.47000000009</v>
      </c>
      <c r="AJ54" s="245">
        <v>43921.139999999992</v>
      </c>
      <c r="AK54" s="245">
        <v>438599.35</v>
      </c>
      <c r="AL54" s="246"/>
      <c r="AM54" s="245">
        <v>136.15</v>
      </c>
      <c r="AN54" s="245">
        <v>3094.53</v>
      </c>
      <c r="AO54" s="246"/>
      <c r="AP54" s="246"/>
      <c r="AQ54" s="245">
        <v>2380454.8799999994</v>
      </c>
      <c r="AR54" s="247">
        <v>23044353.299999993</v>
      </c>
      <c r="AS54" s="245">
        <v>2819717.4099999992</v>
      </c>
      <c r="AT54" s="245">
        <v>12174825.130000001</v>
      </c>
      <c r="AU54" s="247">
        <v>14994542.539999999</v>
      </c>
      <c r="AV54" s="247">
        <v>128674320.21000001</v>
      </c>
      <c r="AX54" s="225"/>
      <c r="AZ54" s="225"/>
    </row>
    <row r="55" spans="2:52" ht="15">
      <c r="B55" s="314" t="s">
        <v>79</v>
      </c>
      <c r="C55" s="314"/>
      <c r="D55" s="245">
        <v>56222653.140000001</v>
      </c>
      <c r="E55" s="246"/>
      <c r="F55" s="246"/>
      <c r="G55" s="246"/>
      <c r="H55" s="246"/>
      <c r="I55" s="246"/>
      <c r="J55" s="246"/>
      <c r="K55" s="319"/>
      <c r="L55" s="319"/>
      <c r="M55" s="246"/>
      <c r="N55" s="246"/>
      <c r="O55" s="245">
        <v>115000</v>
      </c>
      <c r="P55" s="246"/>
      <c r="Q55" s="246"/>
      <c r="R55" s="247">
        <v>115000</v>
      </c>
      <c r="S55" s="245">
        <v>-3135436.25</v>
      </c>
      <c r="T55" s="245">
        <v>-564252.36</v>
      </c>
      <c r="U55" s="247">
        <v>52637964.530000001</v>
      </c>
      <c r="V55" s="245">
        <v>246160.14</v>
      </c>
      <c r="W55" s="247">
        <v>246160.14</v>
      </c>
      <c r="X55" s="246"/>
      <c r="Y55" s="245">
        <v>1157373.4100000001</v>
      </c>
      <c r="Z55" s="246"/>
      <c r="AA55" s="245">
        <v>133336.74000000002</v>
      </c>
      <c r="AB55" s="246"/>
      <c r="AC55" s="245">
        <v>127256.21</v>
      </c>
      <c r="AD55" s="246"/>
      <c r="AE55" s="246"/>
      <c r="AF55" s="246"/>
      <c r="AG55" s="246"/>
      <c r="AH55" s="245">
        <v>91670.39</v>
      </c>
      <c r="AI55" s="246"/>
      <c r="AJ55" s="245">
        <v>15508.349999999995</v>
      </c>
      <c r="AK55" s="245">
        <v>41944.12</v>
      </c>
      <c r="AL55" s="246"/>
      <c r="AM55" s="246"/>
      <c r="AN55" s="245">
        <v>263.87</v>
      </c>
      <c r="AO55" s="245">
        <v>1019.19</v>
      </c>
      <c r="AP55" s="246"/>
      <c r="AQ55" s="245">
        <v>805038.67</v>
      </c>
      <c r="AR55" s="247">
        <v>2373410.9500000002</v>
      </c>
      <c r="AS55" s="245">
        <v>614852.13</v>
      </c>
      <c r="AT55" s="245">
        <v>15201450.83</v>
      </c>
      <c r="AU55" s="247">
        <v>15816302.960000001</v>
      </c>
      <c r="AV55" s="247">
        <v>71073838.580000013</v>
      </c>
      <c r="AX55" s="225"/>
      <c r="AZ55" s="225"/>
    </row>
    <row r="56" spans="2:52" ht="15">
      <c r="B56" s="314" t="s">
        <v>80</v>
      </c>
      <c r="C56" s="314"/>
      <c r="D56" s="245">
        <v>77425771.180000022</v>
      </c>
      <c r="E56" s="246"/>
      <c r="F56" s="246"/>
      <c r="G56" s="246"/>
      <c r="H56" s="246"/>
      <c r="I56" s="245">
        <v>596250.36</v>
      </c>
      <c r="J56" s="246"/>
      <c r="K56" s="319"/>
      <c r="L56" s="319"/>
      <c r="M56" s="246"/>
      <c r="N56" s="245">
        <v>4557101.12</v>
      </c>
      <c r="O56" s="245">
        <v>2717961.26</v>
      </c>
      <c r="P56" s="246"/>
      <c r="Q56" s="246"/>
      <c r="R56" s="247">
        <v>7871312.7400000002</v>
      </c>
      <c r="S56" s="245">
        <v>-4209509.1900000004</v>
      </c>
      <c r="T56" s="245">
        <v>2378872.08</v>
      </c>
      <c r="U56" s="247">
        <v>83466446.810000017</v>
      </c>
      <c r="V56" s="246"/>
      <c r="W56" s="247"/>
      <c r="X56" s="246"/>
      <c r="Y56" s="245">
        <v>10921927.51</v>
      </c>
      <c r="Z56" s="246"/>
      <c r="AA56" s="245">
        <v>102068.00000000001</v>
      </c>
      <c r="AB56" s="246"/>
      <c r="AC56" s="245">
        <v>0</v>
      </c>
      <c r="AD56" s="246"/>
      <c r="AE56" s="246"/>
      <c r="AF56" s="245">
        <v>109316.2</v>
      </c>
      <c r="AG56" s="246"/>
      <c r="AH56" s="245">
        <v>74648.530000000013</v>
      </c>
      <c r="AI56" s="245">
        <v>7.2759576141834259E-12</v>
      </c>
      <c r="AJ56" s="245">
        <v>7.2759576141834259E-12</v>
      </c>
      <c r="AK56" s="245">
        <v>112723.07</v>
      </c>
      <c r="AL56" s="246"/>
      <c r="AM56" s="246"/>
      <c r="AN56" s="245">
        <v>2.2737367544323206E-13</v>
      </c>
      <c r="AO56" s="245">
        <v>1601.8199999999979</v>
      </c>
      <c r="AP56" s="246"/>
      <c r="AQ56" s="245">
        <v>1156751.83</v>
      </c>
      <c r="AR56" s="247">
        <v>12479036.959999999</v>
      </c>
      <c r="AS56" s="245">
        <v>1261907.76</v>
      </c>
      <c r="AT56" s="245">
        <v>23124789.43</v>
      </c>
      <c r="AU56" s="247">
        <v>24386697.190000001</v>
      </c>
      <c r="AV56" s="247">
        <v>120332180.96000001</v>
      </c>
      <c r="AX56" s="225"/>
      <c r="AZ56" s="225"/>
    </row>
    <row r="57" spans="2:52" ht="15">
      <c r="B57" s="314" t="s">
        <v>81</v>
      </c>
      <c r="C57" s="314"/>
      <c r="D57" s="245">
        <v>42131260.920000002</v>
      </c>
      <c r="E57" s="246"/>
      <c r="F57" s="246"/>
      <c r="G57" s="245">
        <v>218375</v>
      </c>
      <c r="H57" s="246"/>
      <c r="I57" s="246"/>
      <c r="J57" s="246"/>
      <c r="K57" s="319"/>
      <c r="L57" s="319"/>
      <c r="M57" s="246"/>
      <c r="N57" s="245">
        <v>228290.17</v>
      </c>
      <c r="O57" s="248"/>
      <c r="P57" s="246"/>
      <c r="Q57" s="246"/>
      <c r="R57" s="247">
        <v>228290.17</v>
      </c>
      <c r="S57" s="245">
        <v>-16168254.439999999</v>
      </c>
      <c r="T57" s="245">
        <v>-2133025.6800000002</v>
      </c>
      <c r="U57" s="247">
        <v>24276645.970000006</v>
      </c>
      <c r="V57" s="245">
        <v>1909873.26</v>
      </c>
      <c r="W57" s="247">
        <v>1909873.26</v>
      </c>
      <c r="X57" s="246"/>
      <c r="Y57" s="245">
        <v>1307794.42</v>
      </c>
      <c r="Z57" s="246"/>
      <c r="AA57" s="245">
        <v>861009.93</v>
      </c>
      <c r="AB57" s="245">
        <v>3.979039320256561E-13</v>
      </c>
      <c r="AC57" s="245">
        <v>2201505.4099999997</v>
      </c>
      <c r="AD57" s="246"/>
      <c r="AE57" s="246"/>
      <c r="AF57" s="245">
        <v>40711.51</v>
      </c>
      <c r="AG57" s="246"/>
      <c r="AH57" s="245">
        <v>44032.49</v>
      </c>
      <c r="AI57" s="246"/>
      <c r="AJ57" s="246"/>
      <c r="AK57" s="245">
        <v>19458.859999999997</v>
      </c>
      <c r="AL57" s="245">
        <v>30591.57</v>
      </c>
      <c r="AM57" s="245">
        <v>9780.8499999999985</v>
      </c>
      <c r="AN57" s="245">
        <v>156.40000000000003</v>
      </c>
      <c r="AO57" s="246"/>
      <c r="AP57" s="246"/>
      <c r="AQ57" s="245">
        <v>250151.58999999997</v>
      </c>
      <c r="AR57" s="247">
        <v>4765193.03</v>
      </c>
      <c r="AS57" s="245">
        <v>225535.83</v>
      </c>
      <c r="AT57" s="245">
        <v>9163181.5500000007</v>
      </c>
      <c r="AU57" s="247">
        <v>9388717.3800000008</v>
      </c>
      <c r="AV57" s="247">
        <v>40340429.640000008</v>
      </c>
      <c r="AX57" s="225"/>
      <c r="AZ57" s="225"/>
    </row>
    <row r="58" spans="2:52" ht="15">
      <c r="B58" s="314" t="s">
        <v>82</v>
      </c>
      <c r="C58" s="314"/>
      <c r="D58" s="245">
        <v>40728750.890000001</v>
      </c>
      <c r="E58" s="246"/>
      <c r="F58" s="245">
        <v>526152.06999999995</v>
      </c>
      <c r="G58" s="245">
        <v>1238802.97</v>
      </c>
      <c r="H58" s="246"/>
      <c r="I58" s="245">
        <v>696884.36</v>
      </c>
      <c r="J58" s="246"/>
      <c r="K58" s="319"/>
      <c r="L58" s="319"/>
      <c r="M58" s="246"/>
      <c r="N58" s="246"/>
      <c r="O58" s="245">
        <v>464751.72</v>
      </c>
      <c r="P58" s="246"/>
      <c r="Q58" s="245">
        <v>3297432.24</v>
      </c>
      <c r="R58" s="247">
        <v>4459068.32</v>
      </c>
      <c r="S58" s="245">
        <v>504554.72</v>
      </c>
      <c r="T58" s="245">
        <v>781021.95</v>
      </c>
      <c r="U58" s="247">
        <v>48238350.920000002</v>
      </c>
      <c r="V58" s="246"/>
      <c r="W58" s="247"/>
      <c r="X58" s="246"/>
      <c r="Y58" s="245">
        <v>591746</v>
      </c>
      <c r="Z58" s="246"/>
      <c r="AA58" s="245">
        <v>3.637978807091713E-12</v>
      </c>
      <c r="AB58" s="246"/>
      <c r="AC58" s="245">
        <v>48130.610000000008</v>
      </c>
      <c r="AD58" s="246"/>
      <c r="AE58" s="246"/>
      <c r="AF58" s="246"/>
      <c r="AG58" s="246"/>
      <c r="AH58" s="246"/>
      <c r="AI58" s="246"/>
      <c r="AJ58" s="245">
        <v>0</v>
      </c>
      <c r="AK58" s="245">
        <v>78895.52999999997</v>
      </c>
      <c r="AL58" s="246"/>
      <c r="AM58" s="245">
        <v>15417.28</v>
      </c>
      <c r="AN58" s="245">
        <v>690.61999999999989</v>
      </c>
      <c r="AO58" s="246"/>
      <c r="AP58" s="245">
        <v>1411.1400000000006</v>
      </c>
      <c r="AQ58" s="245">
        <v>862184.72000000009</v>
      </c>
      <c r="AR58" s="247">
        <v>1598475.9</v>
      </c>
      <c r="AS58" s="245">
        <v>1310429.6800000002</v>
      </c>
      <c r="AT58" s="245">
        <v>14786950.739999998</v>
      </c>
      <c r="AU58" s="247">
        <v>16097380.419999998</v>
      </c>
      <c r="AV58" s="247">
        <v>65934207.239999995</v>
      </c>
      <c r="AX58" s="225"/>
      <c r="AZ58" s="225"/>
    </row>
    <row r="59" spans="2:52" ht="15">
      <c r="B59" s="314" t="s">
        <v>83</v>
      </c>
      <c r="C59" s="314"/>
      <c r="D59" s="245">
        <v>26598459.359999999</v>
      </c>
      <c r="E59" s="246"/>
      <c r="F59" s="246"/>
      <c r="G59" s="246"/>
      <c r="H59" s="246"/>
      <c r="I59" s="245">
        <v>561541.27</v>
      </c>
      <c r="J59" s="246"/>
      <c r="K59" s="319"/>
      <c r="L59" s="319"/>
      <c r="M59" s="246"/>
      <c r="N59" s="246"/>
      <c r="O59" s="248"/>
      <c r="P59" s="246"/>
      <c r="Q59" s="246"/>
      <c r="R59" s="247">
        <v>561541.27</v>
      </c>
      <c r="S59" s="245">
        <v>11016055.699999997</v>
      </c>
      <c r="T59" s="245">
        <v>245051.27</v>
      </c>
      <c r="U59" s="247">
        <v>38421107.600000001</v>
      </c>
      <c r="V59" s="245">
        <v>2140982.79</v>
      </c>
      <c r="W59" s="247">
        <v>2140982.79</v>
      </c>
      <c r="X59" s="246"/>
      <c r="Y59" s="245">
        <v>2146245.7799999998</v>
      </c>
      <c r="Z59" s="246"/>
      <c r="AA59" s="245">
        <v>75874.140000000159</v>
      </c>
      <c r="AB59" s="246"/>
      <c r="AC59" s="245">
        <v>170291.57</v>
      </c>
      <c r="AD59" s="246"/>
      <c r="AE59" s="246"/>
      <c r="AF59" s="246"/>
      <c r="AG59" s="246"/>
      <c r="AH59" s="246"/>
      <c r="AI59" s="246"/>
      <c r="AJ59" s="245">
        <v>22404.449999999997</v>
      </c>
      <c r="AK59" s="245">
        <v>45852.399999999994</v>
      </c>
      <c r="AL59" s="245">
        <v>28592.2</v>
      </c>
      <c r="AM59" s="246"/>
      <c r="AN59" s="245">
        <v>635.91999999999985</v>
      </c>
      <c r="AO59" s="246"/>
      <c r="AP59" s="246"/>
      <c r="AQ59" s="245">
        <v>371555.31</v>
      </c>
      <c r="AR59" s="247">
        <v>2861451.77</v>
      </c>
      <c r="AS59" s="245">
        <v>424264.49000000005</v>
      </c>
      <c r="AT59" s="245">
        <v>8260193.4900000002</v>
      </c>
      <c r="AU59" s="247">
        <v>8684457.9800000004</v>
      </c>
      <c r="AV59" s="247">
        <v>52108000.140000001</v>
      </c>
      <c r="AX59" s="225"/>
      <c r="AZ59" s="225"/>
    </row>
    <row r="60" spans="2:52" ht="15">
      <c r="B60" s="314" t="s">
        <v>84</v>
      </c>
      <c r="C60" s="314"/>
      <c r="D60" s="245">
        <v>20797571.289999999</v>
      </c>
      <c r="E60" s="246"/>
      <c r="F60" s="246"/>
      <c r="G60" s="246"/>
      <c r="H60" s="246"/>
      <c r="I60" s="246"/>
      <c r="J60" s="246"/>
      <c r="K60" s="319"/>
      <c r="L60" s="319"/>
      <c r="M60" s="246"/>
      <c r="N60" s="246"/>
      <c r="O60" s="248"/>
      <c r="P60" s="245">
        <v>11781.45</v>
      </c>
      <c r="Q60" s="246"/>
      <c r="R60" s="247">
        <v>11781.45</v>
      </c>
      <c r="S60" s="245">
        <v>-5109630.43</v>
      </c>
      <c r="T60" s="245">
        <v>225685.38</v>
      </c>
      <c r="U60" s="247">
        <v>15925407.689999999</v>
      </c>
      <c r="V60" s="245">
        <v>890.88</v>
      </c>
      <c r="W60" s="247">
        <v>890.88</v>
      </c>
      <c r="X60" s="246"/>
      <c r="Y60" s="245">
        <v>7231994.4000000004</v>
      </c>
      <c r="Z60" s="246"/>
      <c r="AA60" s="245">
        <v>74441.890000000029</v>
      </c>
      <c r="AB60" s="246"/>
      <c r="AC60" s="245">
        <v>94259.41</v>
      </c>
      <c r="AD60" s="245">
        <v>7.2759576141834259E-12</v>
      </c>
      <c r="AE60" s="245">
        <v>10160.969999999999</v>
      </c>
      <c r="AF60" s="245">
        <v>61461.69</v>
      </c>
      <c r="AG60" s="246"/>
      <c r="AH60" s="246"/>
      <c r="AI60" s="245">
        <v>16637.889999999996</v>
      </c>
      <c r="AJ60" s="246"/>
      <c r="AK60" s="245">
        <v>37067</v>
      </c>
      <c r="AL60" s="246"/>
      <c r="AM60" s="246"/>
      <c r="AN60" s="245">
        <v>1568.12</v>
      </c>
      <c r="AO60" s="246"/>
      <c r="AP60" s="246"/>
      <c r="AQ60" s="245">
        <v>317837.67000000004</v>
      </c>
      <c r="AR60" s="247">
        <v>7845429.04</v>
      </c>
      <c r="AS60" s="245">
        <v>470754.12000000005</v>
      </c>
      <c r="AT60" s="245">
        <v>15999140.210000001</v>
      </c>
      <c r="AU60" s="247">
        <v>16469894.33</v>
      </c>
      <c r="AV60" s="247">
        <v>40241621.939999998</v>
      </c>
      <c r="AX60" s="225"/>
      <c r="AZ60" s="225"/>
    </row>
    <row r="61" spans="2:52" ht="15">
      <c r="B61" s="314" t="s">
        <v>85</v>
      </c>
      <c r="C61" s="314"/>
      <c r="D61" s="245">
        <v>60517244.869999997</v>
      </c>
      <c r="E61" s="246"/>
      <c r="F61" s="245">
        <v>462854.56</v>
      </c>
      <c r="G61" s="246"/>
      <c r="H61" s="246"/>
      <c r="I61" s="245">
        <v>187987.52</v>
      </c>
      <c r="J61" s="246"/>
      <c r="K61" s="319"/>
      <c r="L61" s="319"/>
      <c r="M61" s="246"/>
      <c r="N61" s="246"/>
      <c r="O61" s="245">
        <v>1357193.9</v>
      </c>
      <c r="P61" s="246"/>
      <c r="Q61" s="246"/>
      <c r="R61" s="247">
        <v>1545181.42</v>
      </c>
      <c r="S61" s="245">
        <v>-4339252.83</v>
      </c>
      <c r="T61" s="245">
        <v>-1565737.47</v>
      </c>
      <c r="U61" s="247">
        <v>56620290.550000004</v>
      </c>
      <c r="V61" s="246"/>
      <c r="W61" s="247"/>
      <c r="X61" s="246"/>
      <c r="Y61" s="245">
        <v>1150749.5900000001</v>
      </c>
      <c r="Z61" s="246"/>
      <c r="AA61" s="245">
        <v>4413.8800000000047</v>
      </c>
      <c r="AB61" s="246"/>
      <c r="AC61" s="245">
        <v>1.4551915228366852E-11</v>
      </c>
      <c r="AD61" s="245">
        <v>0</v>
      </c>
      <c r="AE61" s="246"/>
      <c r="AF61" s="246"/>
      <c r="AG61" s="246"/>
      <c r="AH61" s="245">
        <v>0</v>
      </c>
      <c r="AI61" s="246"/>
      <c r="AJ61" s="246"/>
      <c r="AK61" s="245">
        <v>38047.43</v>
      </c>
      <c r="AL61" s="246"/>
      <c r="AM61" s="246"/>
      <c r="AN61" s="245">
        <v>234.51</v>
      </c>
      <c r="AO61" s="246"/>
      <c r="AP61" s="246"/>
      <c r="AQ61" s="245">
        <v>645600.46</v>
      </c>
      <c r="AR61" s="247">
        <v>1839045.87</v>
      </c>
      <c r="AS61" s="245">
        <v>594500.1</v>
      </c>
      <c r="AT61" s="245">
        <v>20361395.750000004</v>
      </c>
      <c r="AU61" s="247">
        <v>20955895.850000005</v>
      </c>
      <c r="AV61" s="247">
        <v>79415232.270000011</v>
      </c>
      <c r="AX61" s="225"/>
      <c r="AZ61" s="225"/>
    </row>
    <row r="62" spans="2:52" ht="15">
      <c r="B62" s="314" t="s">
        <v>86</v>
      </c>
      <c r="C62" s="314"/>
      <c r="D62" s="245">
        <v>189434335.59</v>
      </c>
      <c r="E62" s="246"/>
      <c r="F62" s="245">
        <v>10055530.4</v>
      </c>
      <c r="G62" s="246"/>
      <c r="H62" s="246"/>
      <c r="I62" s="245">
        <v>8196737.79</v>
      </c>
      <c r="J62" s="246"/>
      <c r="K62" s="319"/>
      <c r="L62" s="319"/>
      <c r="M62" s="246"/>
      <c r="N62" s="246"/>
      <c r="O62" s="245">
        <v>413396.03</v>
      </c>
      <c r="P62" s="245">
        <v>25630067.609999999</v>
      </c>
      <c r="Q62" s="246"/>
      <c r="R62" s="247">
        <v>34240201.43</v>
      </c>
      <c r="S62" s="245">
        <v>192899886.98000002</v>
      </c>
      <c r="T62" s="245">
        <v>3441276.76</v>
      </c>
      <c r="U62" s="247">
        <v>430071231.16000003</v>
      </c>
      <c r="V62" s="245">
        <v>1643233.2799999998</v>
      </c>
      <c r="W62" s="247">
        <v>1643233.2799999998</v>
      </c>
      <c r="X62" s="246"/>
      <c r="Y62" s="245">
        <v>35136048.560000002</v>
      </c>
      <c r="Z62" s="246"/>
      <c r="AA62" s="245">
        <v>0</v>
      </c>
      <c r="AB62" s="246"/>
      <c r="AC62" s="245">
        <v>2111111.88</v>
      </c>
      <c r="AD62" s="246"/>
      <c r="AE62" s="246"/>
      <c r="AF62" s="245">
        <v>271632.3</v>
      </c>
      <c r="AG62" s="245">
        <v>1948957.0499999998</v>
      </c>
      <c r="AH62" s="245">
        <v>25000.000000000015</v>
      </c>
      <c r="AI62" s="245">
        <v>1457312.44</v>
      </c>
      <c r="AJ62" s="245">
        <v>744712.69</v>
      </c>
      <c r="AK62" s="245">
        <v>695818.73</v>
      </c>
      <c r="AL62" s="246"/>
      <c r="AM62" s="246"/>
      <c r="AN62" s="245">
        <v>45.699999999999818</v>
      </c>
      <c r="AO62" s="246"/>
      <c r="AP62" s="246"/>
      <c r="AQ62" s="245">
        <v>10628909.32</v>
      </c>
      <c r="AR62" s="247">
        <v>53019548.669999994</v>
      </c>
      <c r="AS62" s="245">
        <v>4433492.3899999987</v>
      </c>
      <c r="AT62" s="245">
        <v>47314108.739999995</v>
      </c>
      <c r="AU62" s="247">
        <v>51747601.129999995</v>
      </c>
      <c r="AV62" s="247">
        <v>536481614.24000001</v>
      </c>
      <c r="AX62" s="225"/>
      <c r="AZ62" s="225"/>
    </row>
    <row r="63" spans="2:52" ht="15">
      <c r="B63" s="314" t="s">
        <v>87</v>
      </c>
      <c r="C63" s="314"/>
      <c r="D63" s="245">
        <v>104443664.44</v>
      </c>
      <c r="E63" s="246"/>
      <c r="F63" s="246"/>
      <c r="G63" s="246"/>
      <c r="H63" s="246"/>
      <c r="I63" s="245">
        <v>2628045.54</v>
      </c>
      <c r="J63" s="246"/>
      <c r="K63" s="319"/>
      <c r="L63" s="319"/>
      <c r="M63" s="246"/>
      <c r="N63" s="246"/>
      <c r="O63" s="245">
        <v>14678759.869999999</v>
      </c>
      <c r="P63" s="246"/>
      <c r="Q63" s="246"/>
      <c r="R63" s="247">
        <v>17306805.41</v>
      </c>
      <c r="S63" s="245">
        <v>16198250.68</v>
      </c>
      <c r="T63" s="245">
        <v>2618730.66</v>
      </c>
      <c r="U63" s="247">
        <v>140567451.19</v>
      </c>
      <c r="V63" s="245">
        <v>12562372.970000001</v>
      </c>
      <c r="W63" s="247">
        <v>12562372.970000001</v>
      </c>
      <c r="X63" s="246"/>
      <c r="Y63" s="245">
        <v>4224477.33</v>
      </c>
      <c r="Z63" s="246"/>
      <c r="AA63" s="245">
        <v>77586.740000000034</v>
      </c>
      <c r="AB63" s="245">
        <v>26975.919999999998</v>
      </c>
      <c r="AC63" s="245">
        <v>356707.21</v>
      </c>
      <c r="AD63" s="246"/>
      <c r="AE63" s="246"/>
      <c r="AF63" s="245">
        <v>306683.55</v>
      </c>
      <c r="AG63" s="245">
        <v>13103.28</v>
      </c>
      <c r="AH63" s="245">
        <v>39097.819999999963</v>
      </c>
      <c r="AI63" s="245">
        <v>1145966.01</v>
      </c>
      <c r="AJ63" s="246"/>
      <c r="AK63" s="245">
        <v>183369.93</v>
      </c>
      <c r="AL63" s="246"/>
      <c r="AM63" s="245">
        <v>7.3328010330442339E-12</v>
      </c>
      <c r="AN63" s="245">
        <v>1186.56</v>
      </c>
      <c r="AO63" s="246"/>
      <c r="AP63" s="246"/>
      <c r="AQ63" s="245">
        <v>1096940.75</v>
      </c>
      <c r="AR63" s="247">
        <v>7472095.0999999996</v>
      </c>
      <c r="AS63" s="245">
        <v>1116019.2</v>
      </c>
      <c r="AT63" s="245">
        <v>58808375.860000007</v>
      </c>
      <c r="AU63" s="247">
        <v>59924395.06000001</v>
      </c>
      <c r="AV63" s="247">
        <v>220526314.31999999</v>
      </c>
      <c r="AX63" s="225"/>
      <c r="AZ63" s="225"/>
    </row>
    <row r="64" spans="2:52" ht="15">
      <c r="B64" s="314" t="s">
        <v>88</v>
      </c>
      <c r="C64" s="314"/>
      <c r="D64" s="245">
        <v>50157571.149999999</v>
      </c>
      <c r="E64" s="246"/>
      <c r="F64" s="245">
        <v>1677014.4900000002</v>
      </c>
      <c r="G64" s="246"/>
      <c r="H64" s="246"/>
      <c r="I64" s="245">
        <v>156037.91</v>
      </c>
      <c r="J64" s="246"/>
      <c r="K64" s="319"/>
      <c r="L64" s="319"/>
      <c r="M64" s="246"/>
      <c r="N64" s="246"/>
      <c r="O64" s="245">
        <v>81926.53</v>
      </c>
      <c r="P64" s="246"/>
      <c r="Q64" s="245">
        <v>1845609.13</v>
      </c>
      <c r="R64" s="247">
        <v>2083573.5699999998</v>
      </c>
      <c r="S64" s="245">
        <v>3585133.05</v>
      </c>
      <c r="T64" s="245">
        <v>-847017.58</v>
      </c>
      <c r="U64" s="247">
        <v>56656274.68</v>
      </c>
      <c r="V64" s="245">
        <v>631290.16</v>
      </c>
      <c r="W64" s="247">
        <v>631290.16</v>
      </c>
      <c r="X64" s="246"/>
      <c r="Y64" s="245">
        <v>5672348.8899999997</v>
      </c>
      <c r="Z64" s="246"/>
      <c r="AA64" s="245">
        <v>30118.709999999995</v>
      </c>
      <c r="AB64" s="246"/>
      <c r="AC64" s="245">
        <v>22242.69</v>
      </c>
      <c r="AD64" s="246"/>
      <c r="AE64" s="246"/>
      <c r="AF64" s="245">
        <v>185326.01</v>
      </c>
      <c r="AG64" s="246"/>
      <c r="AH64" s="245">
        <v>275406.90999999997</v>
      </c>
      <c r="AI64" s="246"/>
      <c r="AJ64" s="246"/>
      <c r="AK64" s="245">
        <v>109969.91999999998</v>
      </c>
      <c r="AL64" s="246"/>
      <c r="AM64" s="246"/>
      <c r="AN64" s="245">
        <v>967.41</v>
      </c>
      <c r="AO64" s="246"/>
      <c r="AP64" s="246"/>
      <c r="AQ64" s="245">
        <v>1109748.79</v>
      </c>
      <c r="AR64" s="247">
        <v>7406129.3300000001</v>
      </c>
      <c r="AS64" s="245">
        <v>720397.18</v>
      </c>
      <c r="AT64" s="245">
        <v>29329801.669999998</v>
      </c>
      <c r="AU64" s="247">
        <v>30050198.849999998</v>
      </c>
      <c r="AV64" s="247">
        <v>94743893.019999996</v>
      </c>
      <c r="AX64" s="225"/>
      <c r="AZ64" s="225"/>
    </row>
    <row r="65" spans="2:52" ht="15">
      <c r="B65" s="314" t="s">
        <v>89</v>
      </c>
      <c r="C65" s="314"/>
      <c r="D65" s="245">
        <v>11953008.25</v>
      </c>
      <c r="E65" s="246"/>
      <c r="F65" s="246"/>
      <c r="G65" s="246"/>
      <c r="H65" s="246"/>
      <c r="I65" s="245">
        <v>2836760.5999999996</v>
      </c>
      <c r="J65" s="246"/>
      <c r="K65" s="319"/>
      <c r="L65" s="319"/>
      <c r="M65" s="246"/>
      <c r="N65" s="245">
        <v>3929</v>
      </c>
      <c r="O65" s="248"/>
      <c r="P65" s="246"/>
      <c r="Q65" s="246"/>
      <c r="R65" s="247">
        <v>2840689.5999999996</v>
      </c>
      <c r="S65" s="245">
        <v>-167372.28999999989</v>
      </c>
      <c r="T65" s="245">
        <v>2105471</v>
      </c>
      <c r="U65" s="247">
        <v>16731796.560000001</v>
      </c>
      <c r="V65" s="246"/>
      <c r="W65" s="247"/>
      <c r="X65" s="246"/>
      <c r="Y65" s="245">
        <v>1858427.09</v>
      </c>
      <c r="Z65" s="246"/>
      <c r="AA65" s="245">
        <v>2134.1099999999933</v>
      </c>
      <c r="AB65" s="245">
        <v>5.6843418860808015E-14</v>
      </c>
      <c r="AC65" s="245">
        <v>0</v>
      </c>
      <c r="AD65" s="246"/>
      <c r="AE65" s="246"/>
      <c r="AF65" s="246"/>
      <c r="AG65" s="246"/>
      <c r="AH65" s="245">
        <v>0</v>
      </c>
      <c r="AI65" s="245">
        <v>56225.819999999992</v>
      </c>
      <c r="AJ65" s="245">
        <v>1.1013412404281553E-13</v>
      </c>
      <c r="AK65" s="245">
        <v>86948.59</v>
      </c>
      <c r="AL65" s="246"/>
      <c r="AM65" s="246"/>
      <c r="AN65" s="245">
        <v>526.56000000000006</v>
      </c>
      <c r="AO65" s="246"/>
      <c r="AP65" s="246"/>
      <c r="AQ65" s="245">
        <v>838118.67</v>
      </c>
      <c r="AR65" s="247">
        <v>2842380.8400000003</v>
      </c>
      <c r="AS65" s="245">
        <v>582197.75</v>
      </c>
      <c r="AT65" s="245">
        <v>12445905.619999999</v>
      </c>
      <c r="AU65" s="247">
        <v>13028103.369999999</v>
      </c>
      <c r="AV65" s="247">
        <v>32602280.770000003</v>
      </c>
      <c r="AX65" s="225"/>
      <c r="AZ65" s="225"/>
    </row>
    <row r="66" spans="2:52" ht="15">
      <c r="B66" s="314" t="s">
        <v>90</v>
      </c>
      <c r="C66" s="314"/>
      <c r="D66" s="245">
        <v>80119453.540000007</v>
      </c>
      <c r="E66" s="246"/>
      <c r="F66" s="246"/>
      <c r="G66" s="246"/>
      <c r="H66" s="246"/>
      <c r="I66" s="245">
        <v>740216.0199999999</v>
      </c>
      <c r="J66" s="246"/>
      <c r="K66" s="319"/>
      <c r="L66" s="319"/>
      <c r="M66" s="246"/>
      <c r="N66" s="246"/>
      <c r="O66" s="245">
        <v>625141.36</v>
      </c>
      <c r="P66" s="245">
        <v>36890.92</v>
      </c>
      <c r="Q66" s="246"/>
      <c r="R66" s="247">
        <v>1402248.2999999998</v>
      </c>
      <c r="S66" s="245">
        <v>-1767846.7</v>
      </c>
      <c r="T66" s="245">
        <v>-57584.78</v>
      </c>
      <c r="U66" s="247">
        <v>79696270.359999999</v>
      </c>
      <c r="V66" s="245">
        <v>107085.93</v>
      </c>
      <c r="W66" s="247">
        <v>107085.93</v>
      </c>
      <c r="X66" s="246"/>
      <c r="Y66" s="245">
        <v>3184512.3400000003</v>
      </c>
      <c r="Z66" s="246"/>
      <c r="AA66" s="245">
        <v>946291.97</v>
      </c>
      <c r="AB66" s="245">
        <v>0</v>
      </c>
      <c r="AC66" s="245">
        <v>34438.050000000003</v>
      </c>
      <c r="AD66" s="246"/>
      <c r="AE66" s="246"/>
      <c r="AF66" s="245">
        <v>1753.91</v>
      </c>
      <c r="AG66" s="246"/>
      <c r="AH66" s="245">
        <v>590822.95999999985</v>
      </c>
      <c r="AI66" s="245">
        <v>68045.09</v>
      </c>
      <c r="AJ66" s="246"/>
      <c r="AK66" s="245">
        <v>158434.74000000002</v>
      </c>
      <c r="AL66" s="245">
        <v>90180.56</v>
      </c>
      <c r="AM66" s="245">
        <v>554.97</v>
      </c>
      <c r="AN66" s="245">
        <v>755.96</v>
      </c>
      <c r="AO66" s="246"/>
      <c r="AP66" s="246"/>
      <c r="AQ66" s="245">
        <v>1766115.79</v>
      </c>
      <c r="AR66" s="247">
        <v>6841906.3399999999</v>
      </c>
      <c r="AS66" s="245">
        <v>852857.68</v>
      </c>
      <c r="AT66" s="245">
        <v>35586279.910000011</v>
      </c>
      <c r="AU66" s="247">
        <v>36439137.590000011</v>
      </c>
      <c r="AV66" s="247">
        <v>123084400.22000003</v>
      </c>
      <c r="AX66" s="225"/>
      <c r="AZ66" s="225"/>
    </row>
    <row r="67" spans="2:52" ht="15">
      <c r="B67" s="314" t="s">
        <v>91</v>
      </c>
      <c r="C67" s="314"/>
      <c r="D67" s="245">
        <v>30112676.199999999</v>
      </c>
      <c r="E67" s="246"/>
      <c r="F67" s="246"/>
      <c r="G67" s="246"/>
      <c r="H67" s="246"/>
      <c r="I67" s="245">
        <v>583471.56999999995</v>
      </c>
      <c r="J67" s="246"/>
      <c r="K67" s="319"/>
      <c r="L67" s="319"/>
      <c r="M67" s="246"/>
      <c r="N67" s="246"/>
      <c r="O67" s="248"/>
      <c r="P67" s="246"/>
      <c r="Q67" s="246"/>
      <c r="R67" s="247">
        <v>583471.56999999995</v>
      </c>
      <c r="S67" s="245">
        <v>6204093.2700000005</v>
      </c>
      <c r="T67" s="245">
        <v>806931.64</v>
      </c>
      <c r="U67" s="247">
        <v>37707172.68</v>
      </c>
      <c r="V67" s="246"/>
      <c r="W67" s="247"/>
      <c r="X67" s="246"/>
      <c r="Y67" s="245">
        <v>3605108.6599999992</v>
      </c>
      <c r="Z67" s="246"/>
      <c r="AA67" s="245">
        <v>24079.550000000003</v>
      </c>
      <c r="AB67" s="246"/>
      <c r="AC67" s="246"/>
      <c r="AD67" s="245">
        <v>0</v>
      </c>
      <c r="AE67" s="246"/>
      <c r="AF67" s="245">
        <v>24686.13</v>
      </c>
      <c r="AG67" s="246"/>
      <c r="AH67" s="245">
        <v>384.3300000000163</v>
      </c>
      <c r="AI67" s="246"/>
      <c r="AJ67" s="246"/>
      <c r="AK67" s="245">
        <v>3671.0300000000047</v>
      </c>
      <c r="AL67" s="246"/>
      <c r="AM67" s="246"/>
      <c r="AN67" s="245">
        <v>1.1368683772161603E-13</v>
      </c>
      <c r="AO67" s="246"/>
      <c r="AP67" s="246"/>
      <c r="AQ67" s="245">
        <v>1149055.5299999998</v>
      </c>
      <c r="AR67" s="247">
        <v>4806985.2299999986</v>
      </c>
      <c r="AS67" s="245">
        <v>1021549.46</v>
      </c>
      <c r="AT67" s="245">
        <v>12776515.73</v>
      </c>
      <c r="AU67" s="247">
        <v>13798065.190000001</v>
      </c>
      <c r="AV67" s="247">
        <v>56312223.099999994</v>
      </c>
      <c r="AX67" s="225"/>
      <c r="AZ67" s="225"/>
    </row>
    <row r="68" spans="2:52" ht="15">
      <c r="B68" s="314" t="s">
        <v>92</v>
      </c>
      <c r="C68" s="314"/>
      <c r="D68" s="245">
        <v>-272499.09000000008</v>
      </c>
      <c r="E68" s="246"/>
      <c r="F68" s="246"/>
      <c r="G68" s="246"/>
      <c r="H68" s="246"/>
      <c r="I68" s="245">
        <v>74593.23</v>
      </c>
      <c r="J68" s="246"/>
      <c r="K68" s="319"/>
      <c r="L68" s="319"/>
      <c r="M68" s="246"/>
      <c r="N68" s="245">
        <v>87051.73</v>
      </c>
      <c r="O68" s="248"/>
      <c r="P68" s="246"/>
      <c r="Q68" s="245">
        <v>-230489.56</v>
      </c>
      <c r="R68" s="247">
        <v>-68844.600000000006</v>
      </c>
      <c r="S68" s="245">
        <v>2635384.33</v>
      </c>
      <c r="T68" s="245">
        <v>1131651.67</v>
      </c>
      <c r="U68" s="247">
        <v>3425692.31</v>
      </c>
      <c r="V68" s="245">
        <v>102000</v>
      </c>
      <c r="W68" s="247">
        <v>102000</v>
      </c>
      <c r="X68" s="246"/>
      <c r="Y68" s="245">
        <v>3986272.9800000009</v>
      </c>
      <c r="Z68" s="246"/>
      <c r="AA68" s="245">
        <v>50</v>
      </c>
      <c r="AB68" s="246"/>
      <c r="AC68" s="245">
        <v>23057.75</v>
      </c>
      <c r="AD68" s="246"/>
      <c r="AE68" s="246"/>
      <c r="AF68" s="246"/>
      <c r="AG68" s="246"/>
      <c r="AH68" s="245">
        <v>9.0949470177292824E-13</v>
      </c>
      <c r="AI68" s="246"/>
      <c r="AJ68" s="246"/>
      <c r="AK68" s="245">
        <v>40791.429999999993</v>
      </c>
      <c r="AL68" s="246"/>
      <c r="AM68" s="245">
        <v>273.26</v>
      </c>
      <c r="AN68" s="245">
        <v>586.57000000000005</v>
      </c>
      <c r="AO68" s="246"/>
      <c r="AP68" s="246"/>
      <c r="AQ68" s="245">
        <v>230167.7</v>
      </c>
      <c r="AR68" s="247">
        <v>4281199.6900000004</v>
      </c>
      <c r="AS68" s="245">
        <v>203811.11</v>
      </c>
      <c r="AT68" s="245">
        <v>9167978.2599999998</v>
      </c>
      <c r="AU68" s="247">
        <v>9371789.3699999992</v>
      </c>
      <c r="AV68" s="247">
        <v>17180681.369999997</v>
      </c>
      <c r="AX68" s="225"/>
      <c r="AZ68" s="225"/>
    </row>
    <row r="69" spans="2:52" ht="15">
      <c r="B69" s="314" t="s">
        <v>93</v>
      </c>
      <c r="C69" s="314"/>
      <c r="D69" s="245">
        <v>28382988.59</v>
      </c>
      <c r="E69" s="246"/>
      <c r="F69" s="246"/>
      <c r="G69" s="246"/>
      <c r="H69" s="246"/>
      <c r="I69" s="245">
        <v>1585624.91</v>
      </c>
      <c r="J69" s="246"/>
      <c r="K69" s="319"/>
      <c r="L69" s="319"/>
      <c r="M69" s="246"/>
      <c r="N69" s="246"/>
      <c r="O69" s="248"/>
      <c r="P69" s="245">
        <v>1466.46</v>
      </c>
      <c r="Q69" s="246"/>
      <c r="R69" s="247">
        <v>1587091.37</v>
      </c>
      <c r="S69" s="245">
        <v>15721274.59</v>
      </c>
      <c r="T69" s="245">
        <v>1000081.77</v>
      </c>
      <c r="U69" s="247">
        <v>46691436.32</v>
      </c>
      <c r="V69" s="245">
        <v>302769.83</v>
      </c>
      <c r="W69" s="247">
        <v>302769.83</v>
      </c>
      <c r="X69" s="246"/>
      <c r="Y69" s="245">
        <v>7313640.8399999999</v>
      </c>
      <c r="Z69" s="246"/>
      <c r="AA69" s="245">
        <v>1.4551915228366852E-11</v>
      </c>
      <c r="AB69" s="246"/>
      <c r="AC69" s="246"/>
      <c r="AD69" s="245">
        <v>0</v>
      </c>
      <c r="AE69" s="246"/>
      <c r="AF69" s="245">
        <v>29829.4</v>
      </c>
      <c r="AG69" s="246"/>
      <c r="AH69" s="245">
        <v>2.1827872842550278E-11</v>
      </c>
      <c r="AI69" s="246"/>
      <c r="AJ69" s="246"/>
      <c r="AK69" s="245">
        <v>20342.57</v>
      </c>
      <c r="AL69" s="246"/>
      <c r="AM69" s="245">
        <v>282.57</v>
      </c>
      <c r="AN69" s="245">
        <v>1210.2099999999998</v>
      </c>
      <c r="AO69" s="246"/>
      <c r="AP69" s="246"/>
      <c r="AQ69" s="245">
        <v>1364743.2200000002</v>
      </c>
      <c r="AR69" s="247">
        <v>8730048.8100000005</v>
      </c>
      <c r="AS69" s="245">
        <v>1440846.9300000002</v>
      </c>
      <c r="AT69" s="245">
        <v>33348721.630000003</v>
      </c>
      <c r="AU69" s="247">
        <v>34789568.560000002</v>
      </c>
      <c r="AV69" s="247">
        <v>90513823.520000011</v>
      </c>
      <c r="AX69" s="225"/>
      <c r="AZ69" s="225"/>
    </row>
    <row r="70" spans="2:52" ht="15">
      <c r="B70" s="314" t="s">
        <v>94</v>
      </c>
      <c r="C70" s="314"/>
      <c r="D70" s="245">
        <v>16820206.41</v>
      </c>
      <c r="E70" s="246"/>
      <c r="F70" s="246"/>
      <c r="G70" s="246"/>
      <c r="H70" s="246"/>
      <c r="I70" s="245">
        <v>848751.84</v>
      </c>
      <c r="J70" s="246"/>
      <c r="K70" s="319"/>
      <c r="L70" s="319"/>
      <c r="M70" s="246"/>
      <c r="N70" s="246"/>
      <c r="O70" s="248"/>
      <c r="P70" s="246"/>
      <c r="Q70" s="246"/>
      <c r="R70" s="247">
        <v>848751.84</v>
      </c>
      <c r="S70" s="245">
        <v>4366137.08</v>
      </c>
      <c r="T70" s="245">
        <v>-993039.62</v>
      </c>
      <c r="U70" s="247">
        <v>21042055.709999997</v>
      </c>
      <c r="V70" s="245">
        <v>297724.24</v>
      </c>
      <c r="W70" s="247">
        <v>297724.24</v>
      </c>
      <c r="X70" s="245">
        <v>0</v>
      </c>
      <c r="Y70" s="245">
        <v>5660955.7000000002</v>
      </c>
      <c r="Z70" s="245">
        <v>38659.129999999997</v>
      </c>
      <c r="AA70" s="245">
        <v>3568165.8</v>
      </c>
      <c r="AB70" s="245">
        <v>3783832.9800000004</v>
      </c>
      <c r="AC70" s="245">
        <v>165725.69999999995</v>
      </c>
      <c r="AD70" s="245">
        <v>4.6566128730773926E-10</v>
      </c>
      <c r="AE70" s="246"/>
      <c r="AF70" s="245">
        <v>275012.04000000004</v>
      </c>
      <c r="AG70" s="246"/>
      <c r="AH70" s="245">
        <v>257072.07999999996</v>
      </c>
      <c r="AI70" s="245">
        <v>4526792.5599999996</v>
      </c>
      <c r="AJ70" s="245">
        <v>32102.65</v>
      </c>
      <c r="AK70" s="245">
        <v>349033.85</v>
      </c>
      <c r="AL70" s="246"/>
      <c r="AM70" s="245">
        <v>329.23</v>
      </c>
      <c r="AN70" s="245">
        <v>1456</v>
      </c>
      <c r="AO70" s="245">
        <v>57916.13</v>
      </c>
      <c r="AP70" s="246"/>
      <c r="AQ70" s="245">
        <v>690400.35000000009</v>
      </c>
      <c r="AR70" s="247">
        <v>19407454.199999999</v>
      </c>
      <c r="AS70" s="245">
        <v>1487942.85</v>
      </c>
      <c r="AT70" s="245">
        <v>18478889.02</v>
      </c>
      <c r="AU70" s="247">
        <v>19966831.870000001</v>
      </c>
      <c r="AV70" s="247">
        <v>60714066.019999996</v>
      </c>
      <c r="AX70" s="225"/>
      <c r="AZ70" s="225"/>
    </row>
    <row r="71" spans="2:52" ht="15">
      <c r="B71" s="314" t="s">
        <v>95</v>
      </c>
      <c r="C71" s="314"/>
      <c r="D71" s="245">
        <v>71919907.549999997</v>
      </c>
      <c r="E71" s="246"/>
      <c r="F71" s="245">
        <v>-50000</v>
      </c>
      <c r="G71" s="246"/>
      <c r="H71" s="246"/>
      <c r="I71" s="245">
        <v>60880.93</v>
      </c>
      <c r="J71" s="246"/>
      <c r="K71" s="319"/>
      <c r="L71" s="319"/>
      <c r="M71" s="246"/>
      <c r="N71" s="245">
        <v>637829.69999999995</v>
      </c>
      <c r="O71" s="245">
        <v>1834971.02</v>
      </c>
      <c r="P71" s="246"/>
      <c r="Q71" s="246"/>
      <c r="R71" s="247">
        <v>2533681.65</v>
      </c>
      <c r="S71" s="245">
        <v>39587.369999999995</v>
      </c>
      <c r="T71" s="245">
        <v>365339.32</v>
      </c>
      <c r="U71" s="247">
        <v>74808515.890000001</v>
      </c>
      <c r="V71" s="246"/>
      <c r="W71" s="247"/>
      <c r="X71" s="246"/>
      <c r="Y71" s="245">
        <v>416924.13</v>
      </c>
      <c r="Z71" s="246"/>
      <c r="AA71" s="245">
        <v>856717.27</v>
      </c>
      <c r="AB71" s="246"/>
      <c r="AC71" s="246"/>
      <c r="AD71" s="246"/>
      <c r="AE71" s="246"/>
      <c r="AF71" s="245">
        <v>6382.49</v>
      </c>
      <c r="AG71" s="246"/>
      <c r="AH71" s="245">
        <v>482555.39</v>
      </c>
      <c r="AI71" s="246"/>
      <c r="AJ71" s="246"/>
      <c r="AK71" s="245">
        <v>46781.15</v>
      </c>
      <c r="AL71" s="245">
        <v>27864</v>
      </c>
      <c r="AM71" s="245">
        <v>6518.6599999999989</v>
      </c>
      <c r="AN71" s="245">
        <v>751.39999999999986</v>
      </c>
      <c r="AO71" s="246"/>
      <c r="AP71" s="246"/>
      <c r="AQ71" s="245">
        <v>280670.00999999995</v>
      </c>
      <c r="AR71" s="247">
        <v>2125164.4999999995</v>
      </c>
      <c r="AS71" s="245">
        <v>846686.83</v>
      </c>
      <c r="AT71" s="245">
        <v>13293231.189999999</v>
      </c>
      <c r="AU71" s="247">
        <v>14139918.02</v>
      </c>
      <c r="AV71" s="247">
        <v>91073598.409999996</v>
      </c>
      <c r="AX71" s="225"/>
      <c r="AZ71" s="225"/>
    </row>
    <row r="72" spans="2:52" ht="15">
      <c r="B72" s="314" t="s">
        <v>96</v>
      </c>
      <c r="C72" s="314"/>
      <c r="D72" s="245">
        <v>46684593.869999997</v>
      </c>
      <c r="E72" s="246"/>
      <c r="F72" s="246"/>
      <c r="G72" s="246"/>
      <c r="H72" s="246"/>
      <c r="I72" s="245">
        <v>1490784.03</v>
      </c>
      <c r="J72" s="246"/>
      <c r="K72" s="319"/>
      <c r="L72" s="319"/>
      <c r="M72" s="245">
        <v>31928915.780000001</v>
      </c>
      <c r="N72" s="245">
        <v>595021.76</v>
      </c>
      <c r="O72" s="245">
        <v>3413679.99</v>
      </c>
      <c r="P72" s="246"/>
      <c r="Q72" s="246"/>
      <c r="R72" s="247">
        <v>37428401.560000002</v>
      </c>
      <c r="S72" s="245">
        <v>-451193.38</v>
      </c>
      <c r="T72" s="245">
        <v>1138520.3899999999</v>
      </c>
      <c r="U72" s="247">
        <v>84800322.440000013</v>
      </c>
      <c r="V72" s="245">
        <v>153020</v>
      </c>
      <c r="W72" s="247">
        <v>153020</v>
      </c>
      <c r="X72" s="246"/>
      <c r="Y72" s="245">
        <v>13894613.309999999</v>
      </c>
      <c r="Z72" s="246"/>
      <c r="AA72" s="245">
        <v>12988.199999999983</v>
      </c>
      <c r="AB72" s="246"/>
      <c r="AC72" s="246"/>
      <c r="AD72" s="246"/>
      <c r="AE72" s="246"/>
      <c r="AF72" s="245">
        <v>6452.93</v>
      </c>
      <c r="AG72" s="246"/>
      <c r="AH72" s="245">
        <v>177648.34999999998</v>
      </c>
      <c r="AI72" s="245">
        <v>2766409.6299999994</v>
      </c>
      <c r="AJ72" s="246"/>
      <c r="AK72" s="245">
        <v>78839.650000000023</v>
      </c>
      <c r="AL72" s="245">
        <v>1.8189894035458565E-12</v>
      </c>
      <c r="AM72" s="246"/>
      <c r="AN72" s="245">
        <v>398.58999999999992</v>
      </c>
      <c r="AO72" s="246"/>
      <c r="AP72" s="246"/>
      <c r="AQ72" s="245">
        <v>1961253.14</v>
      </c>
      <c r="AR72" s="247">
        <v>18898603.799999997</v>
      </c>
      <c r="AS72" s="245">
        <v>902525.60999999987</v>
      </c>
      <c r="AT72" s="245">
        <v>14946434.140000001</v>
      </c>
      <c r="AU72" s="247">
        <v>15848959.75</v>
      </c>
      <c r="AV72" s="247">
        <v>119700905.99000001</v>
      </c>
      <c r="AX72" s="225"/>
      <c r="AZ72" s="225"/>
    </row>
    <row r="73" spans="2:52" s="235" customFormat="1" ht="15">
      <c r="B73" s="314" t="s">
        <v>97</v>
      </c>
      <c r="C73" s="314"/>
      <c r="D73" s="245">
        <v>7914415.9400000004</v>
      </c>
      <c r="E73" s="246"/>
      <c r="F73" s="246"/>
      <c r="G73" s="246"/>
      <c r="H73" s="246"/>
      <c r="I73" s="245">
        <v>1000403.64</v>
      </c>
      <c r="J73" s="246"/>
      <c r="K73" s="319"/>
      <c r="L73" s="319"/>
      <c r="M73" s="246"/>
      <c r="N73" s="246"/>
      <c r="O73" s="248"/>
      <c r="P73" s="246"/>
      <c r="Q73" s="246"/>
      <c r="R73" s="247">
        <v>1000403.64</v>
      </c>
      <c r="S73" s="245">
        <v>25444548.789999999</v>
      </c>
      <c r="T73" s="245">
        <v>634306</v>
      </c>
      <c r="U73" s="247">
        <v>34993674.369999997</v>
      </c>
      <c r="V73" s="245">
        <v>48003.76</v>
      </c>
      <c r="W73" s="247">
        <v>48003.76</v>
      </c>
      <c r="X73" s="246"/>
      <c r="Y73" s="245">
        <v>1659680.7400000002</v>
      </c>
      <c r="Z73" s="246"/>
      <c r="AA73" s="245">
        <v>15682.400000000001</v>
      </c>
      <c r="AB73" s="246"/>
      <c r="AC73" s="245">
        <v>84.980000000000018</v>
      </c>
      <c r="AD73" s="245">
        <v>0</v>
      </c>
      <c r="AE73" s="246"/>
      <c r="AF73" s="245">
        <v>7720.42</v>
      </c>
      <c r="AG73" s="246"/>
      <c r="AH73" s="246"/>
      <c r="AI73" s="245">
        <v>228289.24000000002</v>
      </c>
      <c r="AJ73" s="246"/>
      <c r="AK73" s="245">
        <v>30369.929999999997</v>
      </c>
      <c r="AL73" s="246"/>
      <c r="AM73" s="246"/>
      <c r="AN73" s="245">
        <v>400.44</v>
      </c>
      <c r="AO73" s="246"/>
      <c r="AP73" s="246"/>
      <c r="AQ73" s="245">
        <v>328624.58999999997</v>
      </c>
      <c r="AR73" s="247">
        <v>2270852.7399999998</v>
      </c>
      <c r="AS73" s="245">
        <v>338631.57</v>
      </c>
      <c r="AT73" s="245">
        <v>5744935.0300000003</v>
      </c>
      <c r="AU73" s="247">
        <v>6083566.6000000006</v>
      </c>
      <c r="AV73" s="247">
        <v>43396097.469999999</v>
      </c>
      <c r="AW73" s="236"/>
      <c r="AX73" s="236"/>
      <c r="AZ73" s="236"/>
    </row>
    <row r="74" spans="2:52" ht="15">
      <c r="B74" s="314" t="s">
        <v>98</v>
      </c>
      <c r="C74" s="314"/>
      <c r="D74" s="245">
        <v>57820894.380000003</v>
      </c>
      <c r="E74" s="246"/>
      <c r="F74" s="246"/>
      <c r="G74" s="245">
        <v>1051506.3999999999</v>
      </c>
      <c r="H74" s="246"/>
      <c r="I74" s="245">
        <v>33223.65</v>
      </c>
      <c r="J74" s="246"/>
      <c r="K74" s="319"/>
      <c r="L74" s="319"/>
      <c r="M74" s="246"/>
      <c r="N74" s="245">
        <v>490151.13</v>
      </c>
      <c r="O74" s="245">
        <v>19342.47</v>
      </c>
      <c r="P74" s="245">
        <v>3030.74</v>
      </c>
      <c r="Q74" s="246"/>
      <c r="R74" s="247">
        <v>545747.99</v>
      </c>
      <c r="S74" s="245">
        <v>-30388354.84</v>
      </c>
      <c r="T74" s="245">
        <v>-833603.36</v>
      </c>
      <c r="U74" s="247">
        <v>28196190.570000004</v>
      </c>
      <c r="V74" s="246"/>
      <c r="W74" s="247"/>
      <c r="X74" s="246"/>
      <c r="Y74" s="245">
        <v>2994234.81</v>
      </c>
      <c r="Z74" s="246"/>
      <c r="AA74" s="245">
        <v>25154.560000000012</v>
      </c>
      <c r="AB74" s="246"/>
      <c r="AC74" s="246"/>
      <c r="AD74" s="246"/>
      <c r="AE74" s="246"/>
      <c r="AF74" s="246"/>
      <c r="AG74" s="246"/>
      <c r="AH74" s="245">
        <v>29110.540000000008</v>
      </c>
      <c r="AI74" s="246"/>
      <c r="AJ74" s="246"/>
      <c r="AK74" s="245">
        <v>18315.830000000002</v>
      </c>
      <c r="AL74" s="246"/>
      <c r="AM74" s="246"/>
      <c r="AN74" s="246"/>
      <c r="AO74" s="246"/>
      <c r="AP74" s="246"/>
      <c r="AQ74" s="245">
        <v>352469.53</v>
      </c>
      <c r="AR74" s="247">
        <v>3419285.27</v>
      </c>
      <c r="AS74" s="245">
        <v>398709.75</v>
      </c>
      <c r="AT74" s="245">
        <v>8256134.3400000008</v>
      </c>
      <c r="AU74" s="247">
        <v>8654844.0899999999</v>
      </c>
      <c r="AV74" s="247">
        <v>40270319.930000007</v>
      </c>
      <c r="AX74" s="225"/>
      <c r="AZ74" s="225"/>
    </row>
    <row r="75" spans="2:52" ht="15">
      <c r="B75" s="314" t="s">
        <v>99</v>
      </c>
      <c r="C75" s="314"/>
      <c r="D75" s="245">
        <v>15344783.369999999</v>
      </c>
      <c r="E75" s="246"/>
      <c r="F75" s="246"/>
      <c r="G75" s="246"/>
      <c r="H75" s="246"/>
      <c r="I75" s="245">
        <v>428902.11</v>
      </c>
      <c r="J75" s="246"/>
      <c r="K75" s="319"/>
      <c r="L75" s="319"/>
      <c r="M75" s="246"/>
      <c r="N75" s="246"/>
      <c r="O75" s="245">
        <v>191681.05</v>
      </c>
      <c r="P75" s="246"/>
      <c r="Q75" s="246"/>
      <c r="R75" s="247">
        <v>620583.16</v>
      </c>
      <c r="S75" s="245">
        <v>-33125101.779999997</v>
      </c>
      <c r="T75" s="245">
        <v>779971.37</v>
      </c>
      <c r="U75" s="247">
        <v>-16379763.880000001</v>
      </c>
      <c r="V75" s="245">
        <v>2522429.63</v>
      </c>
      <c r="W75" s="247">
        <v>2522429.63</v>
      </c>
      <c r="X75" s="246"/>
      <c r="Y75" s="245">
        <v>40591434.699999996</v>
      </c>
      <c r="Z75" s="246"/>
      <c r="AA75" s="245">
        <v>1861897.8000000003</v>
      </c>
      <c r="AB75" s="246"/>
      <c r="AC75" s="245">
        <v>61.500000000014552</v>
      </c>
      <c r="AD75" s="246"/>
      <c r="AE75" s="245">
        <v>2.6645352591003757E-15</v>
      </c>
      <c r="AF75" s="245">
        <v>882.98</v>
      </c>
      <c r="AG75" s="246"/>
      <c r="AH75" s="245">
        <v>110776.01</v>
      </c>
      <c r="AI75" s="245">
        <v>155395.33000000007</v>
      </c>
      <c r="AJ75" s="245">
        <v>0</v>
      </c>
      <c r="AK75" s="245">
        <v>490288.58</v>
      </c>
      <c r="AL75" s="246"/>
      <c r="AM75" s="245">
        <v>2488.1899999999996</v>
      </c>
      <c r="AN75" s="245">
        <v>851.69</v>
      </c>
      <c r="AO75" s="245">
        <v>45816.679999999993</v>
      </c>
      <c r="AP75" s="246"/>
      <c r="AQ75" s="245">
        <v>3091950.2100000004</v>
      </c>
      <c r="AR75" s="247">
        <v>46351843.669999979</v>
      </c>
      <c r="AS75" s="245">
        <v>4725573.0799999991</v>
      </c>
      <c r="AT75" s="245">
        <v>31806212.810000002</v>
      </c>
      <c r="AU75" s="247">
        <v>36531785.890000001</v>
      </c>
      <c r="AV75" s="247">
        <v>69026295.309999973</v>
      </c>
      <c r="AX75" s="225"/>
      <c r="AZ75" s="225"/>
    </row>
    <row r="76" spans="2:52" ht="15">
      <c r="B76" s="314" t="s">
        <v>100</v>
      </c>
      <c r="C76" s="314"/>
      <c r="D76" s="245">
        <v>329583461.20999998</v>
      </c>
      <c r="E76" s="246"/>
      <c r="F76" s="246"/>
      <c r="G76" s="246"/>
      <c r="H76" s="246"/>
      <c r="I76" s="245">
        <v>5924924.9000000004</v>
      </c>
      <c r="J76" s="246"/>
      <c r="K76" s="319"/>
      <c r="L76" s="319"/>
      <c r="M76" s="246"/>
      <c r="N76" s="245">
        <v>1409177.5</v>
      </c>
      <c r="O76" s="245">
        <v>63747813.690000005</v>
      </c>
      <c r="P76" s="246"/>
      <c r="Q76" s="246"/>
      <c r="R76" s="247">
        <v>71081916.090000004</v>
      </c>
      <c r="S76" s="245">
        <v>7679175.4200000009</v>
      </c>
      <c r="T76" s="245">
        <v>25394293.82</v>
      </c>
      <c r="U76" s="247">
        <v>433738846.53999996</v>
      </c>
      <c r="V76" s="245">
        <v>9297350.709999999</v>
      </c>
      <c r="W76" s="247">
        <v>9297350.709999999</v>
      </c>
      <c r="X76" s="246"/>
      <c r="Y76" s="245">
        <v>31588201.93</v>
      </c>
      <c r="Z76" s="245">
        <v>2915.29</v>
      </c>
      <c r="AA76" s="245">
        <v>40388.590000000317</v>
      </c>
      <c r="AB76" s="246"/>
      <c r="AC76" s="245">
        <v>3245638.8299999963</v>
      </c>
      <c r="AD76" s="246"/>
      <c r="AE76" s="246"/>
      <c r="AF76" s="246"/>
      <c r="AG76" s="246"/>
      <c r="AH76" s="245">
        <v>241091.15999999992</v>
      </c>
      <c r="AI76" s="245">
        <v>9698707.379999999</v>
      </c>
      <c r="AJ76" s="245">
        <v>2733092.9499999993</v>
      </c>
      <c r="AK76" s="245">
        <v>551992.37999999989</v>
      </c>
      <c r="AL76" s="246"/>
      <c r="AM76" s="246"/>
      <c r="AN76" s="246"/>
      <c r="AO76" s="245">
        <v>54472.410000000018</v>
      </c>
      <c r="AP76" s="246"/>
      <c r="AQ76" s="245">
        <v>6037351.9299999997</v>
      </c>
      <c r="AR76" s="247">
        <v>54193852.849999994</v>
      </c>
      <c r="AS76" s="245">
        <v>6004898.4900000002</v>
      </c>
      <c r="AT76" s="245">
        <v>12635373.32</v>
      </c>
      <c r="AU76" s="247">
        <v>18640271.810000002</v>
      </c>
      <c r="AV76" s="247">
        <v>515870321.90999991</v>
      </c>
      <c r="AX76" s="225"/>
      <c r="AZ76" s="225"/>
    </row>
    <row r="77" spans="2:52" ht="15">
      <c r="B77" s="314" t="s">
        <v>101</v>
      </c>
      <c r="C77" s="314"/>
      <c r="D77" s="245">
        <v>29359139.52</v>
      </c>
      <c r="E77" s="246"/>
      <c r="F77" s="245">
        <v>8985.74</v>
      </c>
      <c r="G77" s="246"/>
      <c r="H77" s="246"/>
      <c r="I77" s="245">
        <v>164519.32</v>
      </c>
      <c r="J77" s="246"/>
      <c r="K77" s="319"/>
      <c r="L77" s="319"/>
      <c r="M77" s="246"/>
      <c r="N77" s="246"/>
      <c r="O77" s="245">
        <v>158257.10999999999</v>
      </c>
      <c r="P77" s="245">
        <v>66374</v>
      </c>
      <c r="Q77" s="246"/>
      <c r="R77" s="247">
        <v>389150.43</v>
      </c>
      <c r="S77" s="245">
        <v>-12029393.529999999</v>
      </c>
      <c r="T77" s="245">
        <v>734664.02</v>
      </c>
      <c r="U77" s="247">
        <v>18462546.179999996</v>
      </c>
      <c r="V77" s="246"/>
      <c r="W77" s="247"/>
      <c r="X77" s="246"/>
      <c r="Y77" s="245">
        <v>5778367.6000000006</v>
      </c>
      <c r="Z77" s="246"/>
      <c r="AA77" s="245">
        <v>25033.06</v>
      </c>
      <c r="AB77" s="246"/>
      <c r="AC77" s="246"/>
      <c r="AD77" s="246"/>
      <c r="AE77" s="246"/>
      <c r="AF77" s="246"/>
      <c r="AG77" s="246"/>
      <c r="AH77" s="246"/>
      <c r="AI77" s="245">
        <v>93243.840000000011</v>
      </c>
      <c r="AJ77" s="246"/>
      <c r="AK77" s="245">
        <v>20260.71</v>
      </c>
      <c r="AL77" s="246"/>
      <c r="AM77" s="245">
        <v>1046.8000000000002</v>
      </c>
      <c r="AN77" s="245">
        <v>179.93</v>
      </c>
      <c r="AO77" s="246"/>
      <c r="AP77" s="246"/>
      <c r="AQ77" s="245">
        <v>216060.16</v>
      </c>
      <c r="AR77" s="247">
        <v>6134192.0999999996</v>
      </c>
      <c r="AS77" s="245">
        <v>184890.53000000003</v>
      </c>
      <c r="AT77" s="245">
        <v>5830220.3200000003</v>
      </c>
      <c r="AU77" s="247">
        <v>6015110.8500000006</v>
      </c>
      <c r="AV77" s="247">
        <v>30611849.129999995</v>
      </c>
      <c r="AX77" s="225"/>
      <c r="AZ77" s="225"/>
    </row>
    <row r="78" spans="2:52" ht="15">
      <c r="B78" s="314" t="s">
        <v>102</v>
      </c>
      <c r="C78" s="314"/>
      <c r="D78" s="245">
        <v>44606142.619999997</v>
      </c>
      <c r="E78" s="246"/>
      <c r="F78" s="245">
        <v>51973163.049999997</v>
      </c>
      <c r="G78" s="246"/>
      <c r="H78" s="246"/>
      <c r="I78" s="245">
        <v>6846421.6600000001</v>
      </c>
      <c r="J78" s="246"/>
      <c r="K78" s="319"/>
      <c r="L78" s="319"/>
      <c r="M78" s="246"/>
      <c r="N78" s="246"/>
      <c r="O78" s="245">
        <v>1703017.76</v>
      </c>
      <c r="P78" s="246"/>
      <c r="Q78" s="246"/>
      <c r="R78" s="247">
        <v>8549439.4199999999</v>
      </c>
      <c r="S78" s="245">
        <v>143610815.94</v>
      </c>
      <c r="T78" s="245">
        <v>2357460.52</v>
      </c>
      <c r="U78" s="247">
        <v>251097021.54999998</v>
      </c>
      <c r="V78" s="245">
        <v>461233.45</v>
      </c>
      <c r="W78" s="247">
        <v>461233.45</v>
      </c>
      <c r="X78" s="246"/>
      <c r="Y78" s="245">
        <v>5437083.0800000001</v>
      </c>
      <c r="Z78" s="246"/>
      <c r="AA78" s="245">
        <v>3499.3200000000143</v>
      </c>
      <c r="AB78" s="246"/>
      <c r="AC78" s="245">
        <v>36150.909999999996</v>
      </c>
      <c r="AD78" s="246"/>
      <c r="AE78" s="246"/>
      <c r="AF78" s="246"/>
      <c r="AG78" s="246"/>
      <c r="AH78" s="245">
        <v>4814.9899999999907</v>
      </c>
      <c r="AI78" s="246"/>
      <c r="AJ78" s="245">
        <v>76009.059999999969</v>
      </c>
      <c r="AK78" s="245">
        <v>95958.9</v>
      </c>
      <c r="AL78" s="245">
        <v>90169.55</v>
      </c>
      <c r="AM78" s="245">
        <v>2395.08</v>
      </c>
      <c r="AN78" s="245">
        <v>1002.2099999999999</v>
      </c>
      <c r="AO78" s="246"/>
      <c r="AP78" s="246"/>
      <c r="AQ78" s="245">
        <v>1400027.9700000002</v>
      </c>
      <c r="AR78" s="247">
        <v>7147111.0700000003</v>
      </c>
      <c r="AS78" s="245">
        <v>1658658</v>
      </c>
      <c r="AT78" s="245">
        <v>118402986.24000002</v>
      </c>
      <c r="AU78" s="247">
        <v>120061644.24000002</v>
      </c>
      <c r="AV78" s="247">
        <v>378767010.31</v>
      </c>
      <c r="AX78" s="225"/>
      <c r="AZ78" s="225"/>
    </row>
    <row r="79" spans="2:52" ht="15">
      <c r="B79" s="314" t="s">
        <v>103</v>
      </c>
      <c r="C79" s="314"/>
      <c r="D79" s="245">
        <v>14544843.880000001</v>
      </c>
      <c r="E79" s="246"/>
      <c r="F79" s="245">
        <v>1917734.2</v>
      </c>
      <c r="G79" s="245">
        <v>286852.05</v>
      </c>
      <c r="H79" s="246"/>
      <c r="I79" s="245">
        <v>692456.93</v>
      </c>
      <c r="J79" s="246"/>
      <c r="K79" s="319"/>
      <c r="L79" s="319"/>
      <c r="M79" s="246"/>
      <c r="N79" s="246"/>
      <c r="O79" s="245">
        <v>41101.269999999997</v>
      </c>
      <c r="P79" s="246"/>
      <c r="Q79" s="246"/>
      <c r="R79" s="247">
        <v>733558.2</v>
      </c>
      <c r="S79" s="245">
        <v>576387.8899999999</v>
      </c>
      <c r="T79" s="245">
        <v>777498.83</v>
      </c>
      <c r="U79" s="247">
        <v>18836875.050000001</v>
      </c>
      <c r="V79" s="245">
        <v>1046217.7799999999</v>
      </c>
      <c r="W79" s="247">
        <v>1046217.7799999999</v>
      </c>
      <c r="X79" s="246"/>
      <c r="Y79" s="245">
        <v>8041250.1699999999</v>
      </c>
      <c r="Z79" s="246"/>
      <c r="AA79" s="245">
        <v>684401.45</v>
      </c>
      <c r="AB79" s="246"/>
      <c r="AC79" s="245">
        <v>69272.520000000019</v>
      </c>
      <c r="AD79" s="245">
        <v>0</v>
      </c>
      <c r="AE79" s="246"/>
      <c r="AF79" s="245">
        <v>28850.71</v>
      </c>
      <c r="AG79" s="246"/>
      <c r="AH79" s="245">
        <v>257507.37</v>
      </c>
      <c r="AI79" s="245">
        <v>174224.86</v>
      </c>
      <c r="AJ79" s="245">
        <v>49701.53</v>
      </c>
      <c r="AK79" s="245">
        <v>37240.79</v>
      </c>
      <c r="AL79" s="246"/>
      <c r="AM79" s="246"/>
      <c r="AN79" s="245">
        <v>661.44</v>
      </c>
      <c r="AO79" s="246"/>
      <c r="AP79" s="246"/>
      <c r="AQ79" s="245">
        <v>593916.26000000013</v>
      </c>
      <c r="AR79" s="247">
        <v>9937027.0999999959</v>
      </c>
      <c r="AS79" s="245">
        <v>532146.66999999993</v>
      </c>
      <c r="AT79" s="245">
        <v>7062728.040000001</v>
      </c>
      <c r="AU79" s="247">
        <v>7594874.7100000009</v>
      </c>
      <c r="AV79" s="247">
        <v>37414994.640000001</v>
      </c>
      <c r="AX79" s="225"/>
      <c r="AZ79" s="225"/>
    </row>
    <row r="80" spans="2:52" ht="15">
      <c r="B80" s="314" t="s">
        <v>104</v>
      </c>
      <c r="C80" s="314"/>
      <c r="D80" s="245">
        <v>41733452.729999997</v>
      </c>
      <c r="E80" s="246"/>
      <c r="F80" s="245">
        <v>21834</v>
      </c>
      <c r="G80" s="246"/>
      <c r="H80" s="246"/>
      <c r="I80" s="245">
        <v>414529.06</v>
      </c>
      <c r="J80" s="246"/>
      <c r="K80" s="319"/>
      <c r="L80" s="319"/>
      <c r="M80" s="246"/>
      <c r="N80" s="245">
        <v>762079.92</v>
      </c>
      <c r="O80" s="245">
        <v>25129.7</v>
      </c>
      <c r="P80" s="246"/>
      <c r="Q80" s="246"/>
      <c r="R80" s="247">
        <v>1201738.68</v>
      </c>
      <c r="S80" s="245">
        <v>4432449.7200000007</v>
      </c>
      <c r="T80" s="245">
        <v>-1211629.68</v>
      </c>
      <c r="U80" s="247">
        <v>46177845.449999996</v>
      </c>
      <c r="V80" s="246"/>
      <c r="W80" s="247"/>
      <c r="X80" s="246"/>
      <c r="Y80" s="245">
        <v>220448.23</v>
      </c>
      <c r="Z80" s="246"/>
      <c r="AA80" s="245">
        <v>12723.149999999998</v>
      </c>
      <c r="AB80" s="246"/>
      <c r="AC80" s="245">
        <v>1630.9999999999998</v>
      </c>
      <c r="AD80" s="246"/>
      <c r="AE80" s="246"/>
      <c r="AF80" s="245">
        <v>809.89</v>
      </c>
      <c r="AG80" s="246"/>
      <c r="AH80" s="245">
        <v>467.82999999999811</v>
      </c>
      <c r="AI80" s="245">
        <v>32459.73</v>
      </c>
      <c r="AJ80" s="246"/>
      <c r="AK80" s="245">
        <v>31081.56</v>
      </c>
      <c r="AL80" s="246"/>
      <c r="AM80" s="245">
        <v>1838.61</v>
      </c>
      <c r="AN80" s="245">
        <v>439.60000000000014</v>
      </c>
      <c r="AO80" s="246"/>
      <c r="AP80" s="246"/>
      <c r="AQ80" s="245">
        <v>191058.61</v>
      </c>
      <c r="AR80" s="247">
        <v>492958.2099999999</v>
      </c>
      <c r="AS80" s="245">
        <v>413554.24</v>
      </c>
      <c r="AT80" s="245">
        <v>7054946.4800000004</v>
      </c>
      <c r="AU80" s="247">
        <v>7468500.7200000007</v>
      </c>
      <c r="AV80" s="247">
        <v>54139304.379999995</v>
      </c>
      <c r="AX80" s="225"/>
      <c r="AZ80" s="225"/>
    </row>
    <row r="81" spans="2:52" ht="15">
      <c r="B81" s="314" t="s">
        <v>105</v>
      </c>
      <c r="C81" s="314"/>
      <c r="D81" s="245">
        <v>65637242.780000001</v>
      </c>
      <c r="E81" s="246"/>
      <c r="F81" s="246"/>
      <c r="G81" s="246"/>
      <c r="H81" s="246"/>
      <c r="I81" s="245">
        <v>534236.81999999995</v>
      </c>
      <c r="J81" s="246"/>
      <c r="K81" s="319"/>
      <c r="L81" s="319"/>
      <c r="M81" s="246"/>
      <c r="N81" s="246"/>
      <c r="O81" s="245">
        <v>116531.91</v>
      </c>
      <c r="P81" s="246"/>
      <c r="Q81" s="246"/>
      <c r="R81" s="247">
        <v>650768.73</v>
      </c>
      <c r="S81" s="245">
        <v>7935434.7999999998</v>
      </c>
      <c r="T81" s="245">
        <v>-720473.53</v>
      </c>
      <c r="U81" s="247">
        <v>73502972.780000001</v>
      </c>
      <c r="V81" s="245">
        <v>10000</v>
      </c>
      <c r="W81" s="247">
        <v>10000</v>
      </c>
      <c r="X81" s="246"/>
      <c r="Y81" s="245">
        <v>2013643</v>
      </c>
      <c r="Z81" s="246"/>
      <c r="AA81" s="245">
        <v>403708.65</v>
      </c>
      <c r="AB81" s="246"/>
      <c r="AC81" s="246"/>
      <c r="AD81" s="246"/>
      <c r="AE81" s="246"/>
      <c r="AF81" s="245">
        <v>222480.15000000002</v>
      </c>
      <c r="AG81" s="246"/>
      <c r="AH81" s="245">
        <v>170362.6</v>
      </c>
      <c r="AI81" s="245">
        <v>0</v>
      </c>
      <c r="AJ81" s="246"/>
      <c r="AK81" s="245">
        <v>83607.11</v>
      </c>
      <c r="AL81" s="246"/>
      <c r="AM81" s="245">
        <v>190.82</v>
      </c>
      <c r="AN81" s="245">
        <v>442.06000000000006</v>
      </c>
      <c r="AO81" s="246"/>
      <c r="AP81" s="246"/>
      <c r="AQ81" s="245">
        <v>1300097.7000000002</v>
      </c>
      <c r="AR81" s="247">
        <v>4194532.09</v>
      </c>
      <c r="AS81" s="245">
        <v>530562.91999999993</v>
      </c>
      <c r="AT81" s="245">
        <v>12707457.300000001</v>
      </c>
      <c r="AU81" s="247">
        <v>13238020.220000001</v>
      </c>
      <c r="AV81" s="247">
        <v>90945525.090000004</v>
      </c>
      <c r="AX81" s="225"/>
      <c r="AZ81" s="225"/>
    </row>
    <row r="82" spans="2:52" ht="15">
      <c r="B82" s="314" t="s">
        <v>106</v>
      </c>
      <c r="C82" s="314"/>
      <c r="D82" s="245">
        <v>63834279.75</v>
      </c>
      <c r="E82" s="246"/>
      <c r="F82" s="246"/>
      <c r="G82" s="246"/>
      <c r="H82" s="246"/>
      <c r="I82" s="245">
        <v>436284.98</v>
      </c>
      <c r="J82" s="246"/>
      <c r="K82" s="319"/>
      <c r="L82" s="319"/>
      <c r="M82" s="246"/>
      <c r="N82" s="246"/>
      <c r="O82" s="248"/>
      <c r="P82" s="246"/>
      <c r="Q82" s="246"/>
      <c r="R82" s="247">
        <v>436284.98</v>
      </c>
      <c r="S82" s="245">
        <v>-5192158.21</v>
      </c>
      <c r="T82" s="245">
        <v>-1067369.8500000001</v>
      </c>
      <c r="U82" s="247">
        <v>58011036.669999994</v>
      </c>
      <c r="V82" s="246"/>
      <c r="W82" s="247"/>
      <c r="X82" s="246"/>
      <c r="Y82" s="245">
        <v>3709008.3800000004</v>
      </c>
      <c r="Z82" s="246"/>
      <c r="AA82" s="245">
        <v>5.8207660913467407E-11</v>
      </c>
      <c r="AB82" s="246"/>
      <c r="AC82" s="246"/>
      <c r="AD82" s="246"/>
      <c r="AE82" s="246"/>
      <c r="AF82" s="245">
        <v>389.54</v>
      </c>
      <c r="AG82" s="246"/>
      <c r="AH82" s="245">
        <v>95987.93</v>
      </c>
      <c r="AI82" s="245">
        <v>63677.329999999994</v>
      </c>
      <c r="AJ82" s="245">
        <v>0</v>
      </c>
      <c r="AK82" s="245">
        <v>37288.769999999997</v>
      </c>
      <c r="AL82" s="246"/>
      <c r="AM82" s="246"/>
      <c r="AN82" s="245">
        <v>3547.8600000000006</v>
      </c>
      <c r="AO82" s="246"/>
      <c r="AP82" s="246"/>
      <c r="AQ82" s="245">
        <v>1260330.21</v>
      </c>
      <c r="AR82" s="247">
        <v>5170230.0200000005</v>
      </c>
      <c r="AS82" s="245">
        <v>728268.12000000011</v>
      </c>
      <c r="AT82" s="245">
        <v>11406735.84</v>
      </c>
      <c r="AU82" s="247">
        <v>12135003.960000001</v>
      </c>
      <c r="AV82" s="247">
        <v>75316270.650000006</v>
      </c>
      <c r="AX82" s="225"/>
      <c r="AZ82" s="225"/>
    </row>
    <row r="83" spans="2:52" ht="15">
      <c r="B83" s="314" t="s">
        <v>107</v>
      </c>
      <c r="C83" s="314"/>
      <c r="D83" s="245">
        <v>16978901.079999998</v>
      </c>
      <c r="E83" s="246"/>
      <c r="F83" s="245">
        <v>399877.63</v>
      </c>
      <c r="G83" s="246"/>
      <c r="H83" s="246"/>
      <c r="I83" s="245">
        <v>882144.59</v>
      </c>
      <c r="J83" s="246"/>
      <c r="K83" s="319"/>
      <c r="L83" s="319"/>
      <c r="M83" s="246"/>
      <c r="N83" s="246"/>
      <c r="O83" s="245">
        <v>39363.199999999997</v>
      </c>
      <c r="P83" s="246"/>
      <c r="Q83" s="246"/>
      <c r="R83" s="247">
        <v>921507.78999999992</v>
      </c>
      <c r="S83" s="245">
        <v>16546516.949999999</v>
      </c>
      <c r="T83" s="245">
        <v>-948940.56</v>
      </c>
      <c r="U83" s="247">
        <v>33897862.889999993</v>
      </c>
      <c r="V83" s="245">
        <v>3235.68</v>
      </c>
      <c r="W83" s="247">
        <v>3235.68</v>
      </c>
      <c r="X83" s="246"/>
      <c r="Y83" s="245">
        <v>1752247.41</v>
      </c>
      <c r="Z83" s="246"/>
      <c r="AA83" s="245">
        <v>306001.42000000004</v>
      </c>
      <c r="AB83" s="246"/>
      <c r="AC83" s="246"/>
      <c r="AD83" s="246"/>
      <c r="AE83" s="246"/>
      <c r="AF83" s="245">
        <v>4423.6999999999989</v>
      </c>
      <c r="AG83" s="246"/>
      <c r="AH83" s="245">
        <v>34321.160000000018</v>
      </c>
      <c r="AI83" s="245">
        <v>21138.77</v>
      </c>
      <c r="AJ83" s="246"/>
      <c r="AK83" s="245">
        <v>52732.749999999993</v>
      </c>
      <c r="AL83" s="245">
        <v>1.4551915228366852E-11</v>
      </c>
      <c r="AM83" s="246"/>
      <c r="AN83" s="245">
        <v>403.22</v>
      </c>
      <c r="AO83" s="246"/>
      <c r="AP83" s="246"/>
      <c r="AQ83" s="245">
        <v>511294.26999999996</v>
      </c>
      <c r="AR83" s="247">
        <v>2682562.7000000002</v>
      </c>
      <c r="AS83" s="245">
        <v>628996.02</v>
      </c>
      <c r="AT83" s="245">
        <v>9260976.0500000007</v>
      </c>
      <c r="AU83" s="247">
        <v>9889972.0700000003</v>
      </c>
      <c r="AV83" s="247">
        <v>46473633.339999996</v>
      </c>
      <c r="AX83" s="225"/>
      <c r="AZ83" s="225"/>
    </row>
    <row r="84" spans="2:52" ht="15">
      <c r="B84" s="314" t="s">
        <v>108</v>
      </c>
      <c r="C84" s="314"/>
      <c r="D84" s="245">
        <v>16306961.199999999</v>
      </c>
      <c r="E84" s="246"/>
      <c r="F84" s="245">
        <v>-1588344.53</v>
      </c>
      <c r="G84" s="246"/>
      <c r="H84" s="246"/>
      <c r="I84" s="245">
        <v>5645.16</v>
      </c>
      <c r="J84" s="246"/>
      <c r="K84" s="319"/>
      <c r="L84" s="319"/>
      <c r="M84" s="246"/>
      <c r="N84" s="245">
        <v>504885.72</v>
      </c>
      <c r="O84" s="248"/>
      <c r="P84" s="246"/>
      <c r="Q84" s="246"/>
      <c r="R84" s="247">
        <v>510530.87999999995</v>
      </c>
      <c r="S84" s="245">
        <v>-832572.81</v>
      </c>
      <c r="T84" s="245">
        <v>1952370.33</v>
      </c>
      <c r="U84" s="247">
        <v>16348945.07</v>
      </c>
      <c r="V84" s="245">
        <v>1454568.1900000002</v>
      </c>
      <c r="W84" s="247">
        <v>1454568.1900000002</v>
      </c>
      <c r="X84" s="245">
        <v>474530.14</v>
      </c>
      <c r="Y84" s="245">
        <v>5439023.5199999996</v>
      </c>
      <c r="Z84" s="246"/>
      <c r="AA84" s="245">
        <v>3720650.02</v>
      </c>
      <c r="AB84" s="245">
        <v>75415.19</v>
      </c>
      <c r="AC84" s="245">
        <v>45217.490000000282</v>
      </c>
      <c r="AD84" s="246"/>
      <c r="AE84" s="246"/>
      <c r="AF84" s="245">
        <v>27802.41</v>
      </c>
      <c r="AG84" s="246"/>
      <c r="AH84" s="245">
        <v>4658368.6000000006</v>
      </c>
      <c r="AI84" s="245">
        <v>764889.44</v>
      </c>
      <c r="AJ84" s="245">
        <v>19162.499999999993</v>
      </c>
      <c r="AK84" s="245">
        <v>671982.7</v>
      </c>
      <c r="AL84" s="246"/>
      <c r="AM84" s="245">
        <v>605.58000000000004</v>
      </c>
      <c r="AN84" s="245">
        <v>1152.05</v>
      </c>
      <c r="AO84" s="246"/>
      <c r="AP84" s="245">
        <v>37220.480000000003</v>
      </c>
      <c r="AQ84" s="245">
        <v>2747531.86</v>
      </c>
      <c r="AR84" s="247">
        <v>18683551.98</v>
      </c>
      <c r="AS84" s="245">
        <v>577265.68999999994</v>
      </c>
      <c r="AT84" s="245">
        <v>11879273.25</v>
      </c>
      <c r="AU84" s="247">
        <v>12456538.939999999</v>
      </c>
      <c r="AV84" s="247">
        <v>48943604.18</v>
      </c>
      <c r="AX84" s="225"/>
      <c r="AZ84" s="225"/>
    </row>
    <row r="85" spans="2:52" ht="15">
      <c r="B85" s="314" t="s">
        <v>109</v>
      </c>
      <c r="C85" s="314"/>
      <c r="D85" s="245">
        <v>24942512.84</v>
      </c>
      <c r="E85" s="246"/>
      <c r="F85" s="246"/>
      <c r="G85" s="246"/>
      <c r="H85" s="246"/>
      <c r="I85" s="245">
        <v>408352.91</v>
      </c>
      <c r="J85" s="246"/>
      <c r="K85" s="319"/>
      <c r="L85" s="319"/>
      <c r="M85" s="245">
        <v>4505797.68</v>
      </c>
      <c r="N85" s="245">
        <v>655826.36</v>
      </c>
      <c r="O85" s="245">
        <v>419803.62</v>
      </c>
      <c r="P85" s="246"/>
      <c r="Q85" s="246"/>
      <c r="R85" s="247">
        <v>5989780.5700000003</v>
      </c>
      <c r="S85" s="245">
        <v>4979565.66</v>
      </c>
      <c r="T85" s="245">
        <v>-237922.81</v>
      </c>
      <c r="U85" s="247">
        <v>35673936.259999998</v>
      </c>
      <c r="V85" s="246"/>
      <c r="W85" s="247"/>
      <c r="X85" s="246"/>
      <c r="Y85" s="245">
        <v>12232404.84</v>
      </c>
      <c r="Z85" s="246"/>
      <c r="AA85" s="245">
        <v>4920</v>
      </c>
      <c r="AB85" s="246"/>
      <c r="AC85" s="245">
        <v>81243.740000000005</v>
      </c>
      <c r="AD85" s="245">
        <v>2.9103830456733704E-11</v>
      </c>
      <c r="AE85" s="246"/>
      <c r="AF85" s="245">
        <v>38278.800000000003</v>
      </c>
      <c r="AG85" s="246"/>
      <c r="AH85" s="246"/>
      <c r="AI85" s="245">
        <v>801606.18</v>
      </c>
      <c r="AJ85" s="246"/>
      <c r="AK85" s="245">
        <v>76222.299999999988</v>
      </c>
      <c r="AL85" s="245">
        <v>10.97</v>
      </c>
      <c r="AM85" s="246"/>
      <c r="AN85" s="245">
        <v>674.79999999999984</v>
      </c>
      <c r="AO85" s="246"/>
      <c r="AP85" s="246"/>
      <c r="AQ85" s="245">
        <v>598427.83000000007</v>
      </c>
      <c r="AR85" s="247">
        <v>13833789.460000003</v>
      </c>
      <c r="AS85" s="245">
        <v>586894.43999999994</v>
      </c>
      <c r="AT85" s="245">
        <v>23688890.539999999</v>
      </c>
      <c r="AU85" s="247">
        <v>24275784.98</v>
      </c>
      <c r="AV85" s="247">
        <v>73783510.700000003</v>
      </c>
      <c r="AX85" s="225"/>
      <c r="AZ85" s="225"/>
    </row>
    <row r="86" spans="2:52" ht="15">
      <c r="B86" s="314" t="s">
        <v>110</v>
      </c>
      <c r="C86" s="314"/>
      <c r="D86" s="245">
        <v>29463352.030000001</v>
      </c>
      <c r="E86" s="246"/>
      <c r="F86" s="245">
        <v>262498.06</v>
      </c>
      <c r="G86" s="246"/>
      <c r="H86" s="246"/>
      <c r="I86" s="245">
        <v>407448.74</v>
      </c>
      <c r="J86" s="246"/>
      <c r="K86" s="319"/>
      <c r="L86" s="319"/>
      <c r="M86" s="246"/>
      <c r="N86" s="246"/>
      <c r="O86" s="245">
        <v>62490</v>
      </c>
      <c r="P86" s="245">
        <v>1395.38</v>
      </c>
      <c r="Q86" s="246"/>
      <c r="R86" s="247">
        <v>471334.12</v>
      </c>
      <c r="S86" s="245">
        <v>-566773.67000000004</v>
      </c>
      <c r="T86" s="245">
        <v>101079.39</v>
      </c>
      <c r="U86" s="247">
        <v>29731489.93</v>
      </c>
      <c r="V86" s="246"/>
      <c r="W86" s="247"/>
      <c r="X86" s="246"/>
      <c r="Y86" s="245">
        <v>2605153.1800000002</v>
      </c>
      <c r="Z86" s="246"/>
      <c r="AA86" s="245">
        <v>10198.959999999999</v>
      </c>
      <c r="AB86" s="246"/>
      <c r="AC86" s="246"/>
      <c r="AD86" s="246"/>
      <c r="AE86" s="246"/>
      <c r="AF86" s="245">
        <v>10005.67</v>
      </c>
      <c r="AG86" s="246"/>
      <c r="AH86" s="245">
        <v>1081.8399999999674</v>
      </c>
      <c r="AI86" s="245">
        <v>0</v>
      </c>
      <c r="AJ86" s="246"/>
      <c r="AK86" s="245">
        <v>65226.17000000002</v>
      </c>
      <c r="AL86" s="246"/>
      <c r="AM86" s="245">
        <v>2.2737367544323206E-13</v>
      </c>
      <c r="AN86" s="245">
        <v>707.44</v>
      </c>
      <c r="AO86" s="245">
        <v>78.900000000000006</v>
      </c>
      <c r="AP86" s="246"/>
      <c r="AQ86" s="245">
        <v>417330.08</v>
      </c>
      <c r="AR86" s="247">
        <v>3109782.24</v>
      </c>
      <c r="AS86" s="245">
        <v>633115.74</v>
      </c>
      <c r="AT86" s="245">
        <v>6010548.5999999996</v>
      </c>
      <c r="AU86" s="247">
        <v>6643664.3399999999</v>
      </c>
      <c r="AV86" s="247">
        <v>39484936.509999998</v>
      </c>
      <c r="AX86" s="225"/>
      <c r="AZ86" s="225"/>
    </row>
    <row r="87" spans="2:52" ht="15">
      <c r="B87" s="314" t="s">
        <v>111</v>
      </c>
      <c r="C87" s="314"/>
      <c r="D87" s="245">
        <v>66557390.480000004</v>
      </c>
      <c r="E87" s="246"/>
      <c r="F87" s="245">
        <v>4274745.21</v>
      </c>
      <c r="G87" s="246"/>
      <c r="H87" s="246"/>
      <c r="I87" s="245">
        <v>929426.73</v>
      </c>
      <c r="J87" s="246"/>
      <c r="K87" s="319"/>
      <c r="L87" s="319"/>
      <c r="M87" s="245">
        <v>6251805.5499999998</v>
      </c>
      <c r="N87" s="245">
        <v>358485.97</v>
      </c>
      <c r="O87" s="245">
        <v>232752.8</v>
      </c>
      <c r="P87" s="245">
        <v>4272</v>
      </c>
      <c r="Q87" s="246"/>
      <c r="R87" s="247">
        <v>7776743.0499999989</v>
      </c>
      <c r="S87" s="245">
        <v>5242336.3100000005</v>
      </c>
      <c r="T87" s="245">
        <v>4319931.7699999996</v>
      </c>
      <c r="U87" s="247">
        <v>88171146.819999993</v>
      </c>
      <c r="V87" s="245">
        <v>2502989.2100000009</v>
      </c>
      <c r="W87" s="247">
        <v>2502989.2100000009</v>
      </c>
      <c r="X87" s="245">
        <v>3015045.73</v>
      </c>
      <c r="Y87" s="245">
        <v>22019824.550000001</v>
      </c>
      <c r="Z87" s="245">
        <v>9997.86</v>
      </c>
      <c r="AA87" s="245">
        <v>1839343.1599999997</v>
      </c>
      <c r="AB87" s="246"/>
      <c r="AC87" s="245">
        <v>3050.8799999999974</v>
      </c>
      <c r="AD87" s="246"/>
      <c r="AE87" s="246"/>
      <c r="AF87" s="246"/>
      <c r="AG87" s="246"/>
      <c r="AH87" s="245">
        <v>168089.18999999997</v>
      </c>
      <c r="AI87" s="245">
        <v>728802.57</v>
      </c>
      <c r="AJ87" s="245">
        <v>18644.14</v>
      </c>
      <c r="AK87" s="245">
        <v>213261.59000000003</v>
      </c>
      <c r="AL87" s="245">
        <v>25820</v>
      </c>
      <c r="AM87" s="246"/>
      <c r="AN87" s="246"/>
      <c r="AO87" s="246"/>
      <c r="AP87" s="246"/>
      <c r="AQ87" s="245">
        <v>2803157.2300000004</v>
      </c>
      <c r="AR87" s="247">
        <v>30845036.900000002</v>
      </c>
      <c r="AS87" s="245">
        <v>1380226.02</v>
      </c>
      <c r="AT87" s="245">
        <v>45957008.439999998</v>
      </c>
      <c r="AU87" s="247">
        <v>47337234.460000001</v>
      </c>
      <c r="AV87" s="247">
        <v>168856407.39000002</v>
      </c>
      <c r="AX87" s="225"/>
      <c r="AZ87" s="225"/>
    </row>
    <row r="88" spans="2:52" ht="15">
      <c r="B88" s="314" t="s">
        <v>112</v>
      </c>
      <c r="C88" s="314"/>
      <c r="D88" s="245">
        <v>11000000</v>
      </c>
      <c r="E88" s="246"/>
      <c r="F88" s="245">
        <v>680668.16000000003</v>
      </c>
      <c r="G88" s="246"/>
      <c r="H88" s="246"/>
      <c r="I88" s="245">
        <v>1456911.49</v>
      </c>
      <c r="J88" s="246"/>
      <c r="K88" s="319"/>
      <c r="L88" s="319"/>
      <c r="M88" s="246"/>
      <c r="N88" s="246"/>
      <c r="O88" s="248"/>
      <c r="P88" s="246"/>
      <c r="Q88" s="246"/>
      <c r="R88" s="247">
        <v>1456911.49</v>
      </c>
      <c r="S88" s="245">
        <v>20776788.879999999</v>
      </c>
      <c r="T88" s="245">
        <v>1348657.87</v>
      </c>
      <c r="U88" s="247">
        <v>35263026.399999999</v>
      </c>
      <c r="V88" s="245">
        <v>241260.48</v>
      </c>
      <c r="W88" s="247">
        <v>241260.48</v>
      </c>
      <c r="X88" s="245">
        <v>117821.15999999999</v>
      </c>
      <c r="Y88" s="245">
        <v>344348.68000000005</v>
      </c>
      <c r="Z88" s="246"/>
      <c r="AA88" s="245">
        <v>31.410000000000764</v>
      </c>
      <c r="AB88" s="246"/>
      <c r="AC88" s="245">
        <v>584969.62</v>
      </c>
      <c r="AD88" s="245">
        <v>0</v>
      </c>
      <c r="AE88" s="246"/>
      <c r="AF88" s="245">
        <v>37867.120000000003</v>
      </c>
      <c r="AG88" s="246"/>
      <c r="AH88" s="246"/>
      <c r="AI88" s="245">
        <v>455805.53</v>
      </c>
      <c r="AJ88" s="246"/>
      <c r="AK88" s="245">
        <v>50834.259999999995</v>
      </c>
      <c r="AL88" s="246"/>
      <c r="AM88" s="246"/>
      <c r="AN88" s="245">
        <v>633.65000000000009</v>
      </c>
      <c r="AO88" s="246"/>
      <c r="AP88" s="246"/>
      <c r="AQ88" s="245">
        <v>549558.4</v>
      </c>
      <c r="AR88" s="247">
        <v>2141869.83</v>
      </c>
      <c r="AS88" s="245">
        <v>643327.80999999994</v>
      </c>
      <c r="AT88" s="245">
        <v>10977116.729999997</v>
      </c>
      <c r="AU88" s="247">
        <v>11620444.539999997</v>
      </c>
      <c r="AV88" s="247">
        <v>49266601.249999993</v>
      </c>
      <c r="AX88" s="225"/>
      <c r="AZ88" s="225"/>
    </row>
    <row r="89" spans="2:52" ht="15">
      <c r="B89" s="314" t="s">
        <v>113</v>
      </c>
      <c r="C89" s="314"/>
      <c r="D89" s="245">
        <v>356006747.63</v>
      </c>
      <c r="E89" s="246"/>
      <c r="F89" s="245">
        <v>4829.76</v>
      </c>
      <c r="G89" s="246"/>
      <c r="H89" s="246"/>
      <c r="I89" s="245">
        <v>16610317.529999999</v>
      </c>
      <c r="J89" s="246"/>
      <c r="K89" s="319"/>
      <c r="L89" s="319"/>
      <c r="M89" s="246"/>
      <c r="N89" s="245">
        <v>6195640.5499999998</v>
      </c>
      <c r="O89" s="245">
        <v>35275229.359999999</v>
      </c>
      <c r="P89" s="245">
        <v>39144176.439999998</v>
      </c>
      <c r="Q89" s="246"/>
      <c r="R89" s="247">
        <v>97225363.879999995</v>
      </c>
      <c r="S89" s="245">
        <v>31104114.779999997</v>
      </c>
      <c r="T89" s="245">
        <v>1333052.29</v>
      </c>
      <c r="U89" s="247">
        <v>485674108.33999997</v>
      </c>
      <c r="V89" s="245">
        <v>34147170.409999996</v>
      </c>
      <c r="W89" s="247">
        <v>34147170.409999996</v>
      </c>
      <c r="X89" s="246"/>
      <c r="Y89" s="245">
        <v>45751472.719999991</v>
      </c>
      <c r="Z89" s="245">
        <v>143038.17000000001</v>
      </c>
      <c r="AA89" s="245">
        <v>213135.1700000001</v>
      </c>
      <c r="AB89" s="246"/>
      <c r="AC89" s="245">
        <v>3262017.75</v>
      </c>
      <c r="AD89" s="246"/>
      <c r="AE89" s="246"/>
      <c r="AF89" s="245">
        <v>868962.03999999992</v>
      </c>
      <c r="AG89" s="246"/>
      <c r="AH89" s="245">
        <v>197567.87000000002</v>
      </c>
      <c r="AI89" s="246"/>
      <c r="AJ89" s="245">
        <v>2962127.32</v>
      </c>
      <c r="AK89" s="245">
        <v>870081.9800000001</v>
      </c>
      <c r="AL89" s="245">
        <v>20075.04</v>
      </c>
      <c r="AM89" s="245">
        <v>4941.8599999999951</v>
      </c>
      <c r="AN89" s="245">
        <v>4096.3100000000004</v>
      </c>
      <c r="AO89" s="245">
        <v>156624.84</v>
      </c>
      <c r="AP89" s="246"/>
      <c r="AQ89" s="245">
        <v>5521147.6699999999</v>
      </c>
      <c r="AR89" s="247">
        <v>59975288.739999995</v>
      </c>
      <c r="AS89" s="245">
        <v>12360897.34</v>
      </c>
      <c r="AT89" s="245">
        <v>103788925.47</v>
      </c>
      <c r="AU89" s="247">
        <v>116149822.81</v>
      </c>
      <c r="AV89" s="247">
        <v>695946390.29999995</v>
      </c>
      <c r="AX89" s="225"/>
      <c r="AZ89" s="225"/>
    </row>
    <row r="90" spans="2:52" ht="15">
      <c r="B90" s="314" t="s">
        <v>114</v>
      </c>
      <c r="C90" s="314"/>
      <c r="D90" s="245">
        <v>72939969.919999987</v>
      </c>
      <c r="E90" s="246"/>
      <c r="F90" s="246"/>
      <c r="G90" s="246"/>
      <c r="H90" s="246"/>
      <c r="I90" s="245">
        <v>49865.96</v>
      </c>
      <c r="J90" s="246"/>
      <c r="K90" s="319"/>
      <c r="L90" s="319"/>
      <c r="M90" s="246"/>
      <c r="N90" s="246"/>
      <c r="O90" s="245">
        <v>4573203.41</v>
      </c>
      <c r="P90" s="246"/>
      <c r="Q90" s="246"/>
      <c r="R90" s="247">
        <v>4623069.37</v>
      </c>
      <c r="S90" s="245">
        <v>-11495840.100000001</v>
      </c>
      <c r="T90" s="245">
        <v>-3202458.1</v>
      </c>
      <c r="U90" s="247">
        <v>62864741.089999989</v>
      </c>
      <c r="V90" s="245">
        <v>916785.46</v>
      </c>
      <c r="W90" s="247">
        <v>916785.46</v>
      </c>
      <c r="X90" s="246"/>
      <c r="Y90" s="245">
        <v>1622642.1900000002</v>
      </c>
      <c r="Z90" s="246"/>
      <c r="AA90" s="245">
        <v>222886.73999999993</v>
      </c>
      <c r="AB90" s="246"/>
      <c r="AC90" s="245">
        <v>300976.88</v>
      </c>
      <c r="AD90" s="246"/>
      <c r="AE90" s="246"/>
      <c r="AF90" s="245">
        <v>30346.26</v>
      </c>
      <c r="AG90" s="246"/>
      <c r="AH90" s="245">
        <v>108198.98000000001</v>
      </c>
      <c r="AI90" s="245">
        <v>81236.290000000008</v>
      </c>
      <c r="AJ90" s="245">
        <v>19956.299999999988</v>
      </c>
      <c r="AK90" s="245">
        <v>101243.77</v>
      </c>
      <c r="AL90" s="246"/>
      <c r="AM90" s="245">
        <v>18.72</v>
      </c>
      <c r="AN90" s="245">
        <v>474.29</v>
      </c>
      <c r="AO90" s="246"/>
      <c r="AP90" s="246"/>
      <c r="AQ90" s="245">
        <v>538993.09</v>
      </c>
      <c r="AR90" s="247">
        <v>3026973.51</v>
      </c>
      <c r="AS90" s="245">
        <v>615257.86</v>
      </c>
      <c r="AT90" s="245">
        <v>14149324.850000003</v>
      </c>
      <c r="AU90" s="247">
        <v>14764582.710000003</v>
      </c>
      <c r="AV90" s="247">
        <v>81573082.769999996</v>
      </c>
      <c r="AX90" s="225"/>
      <c r="AZ90" s="225"/>
    </row>
    <row r="91" spans="2:52" ht="15">
      <c r="B91" s="314" t="s">
        <v>115</v>
      </c>
      <c r="C91" s="314"/>
      <c r="D91" s="245">
        <v>23738591.359999999</v>
      </c>
      <c r="E91" s="246"/>
      <c r="F91" s="245">
        <v>1366.01</v>
      </c>
      <c r="G91" s="246"/>
      <c r="H91" s="246"/>
      <c r="I91" s="245">
        <v>960429.49</v>
      </c>
      <c r="J91" s="246"/>
      <c r="K91" s="319"/>
      <c r="L91" s="319"/>
      <c r="M91" s="246"/>
      <c r="N91" s="245">
        <v>119383.92</v>
      </c>
      <c r="O91" s="245">
        <v>18927.45</v>
      </c>
      <c r="P91" s="246"/>
      <c r="Q91" s="246"/>
      <c r="R91" s="247">
        <v>1098740.8599999999</v>
      </c>
      <c r="S91" s="245">
        <v>-863410.24</v>
      </c>
      <c r="T91" s="245">
        <v>160008.22</v>
      </c>
      <c r="U91" s="247">
        <v>24135296.210000001</v>
      </c>
      <c r="V91" s="245">
        <v>87914.48</v>
      </c>
      <c r="W91" s="247">
        <v>87914.48</v>
      </c>
      <c r="X91" s="246"/>
      <c r="Y91" s="245">
        <v>2238456.87</v>
      </c>
      <c r="Z91" s="246"/>
      <c r="AA91" s="245">
        <v>76676.409999999974</v>
      </c>
      <c r="AB91" s="246"/>
      <c r="AC91" s="245">
        <v>12301.349999999999</v>
      </c>
      <c r="AD91" s="246"/>
      <c r="AE91" s="246"/>
      <c r="AF91" s="245">
        <v>10992.08</v>
      </c>
      <c r="AG91" s="246"/>
      <c r="AH91" s="245">
        <v>10655.27</v>
      </c>
      <c r="AI91" s="246"/>
      <c r="AJ91" s="246"/>
      <c r="AK91" s="245">
        <v>32083.090000000004</v>
      </c>
      <c r="AL91" s="246"/>
      <c r="AM91" s="245">
        <v>364.5</v>
      </c>
      <c r="AN91" s="245">
        <v>178.02</v>
      </c>
      <c r="AO91" s="245">
        <v>567.4399999999996</v>
      </c>
      <c r="AP91" s="245">
        <v>2255.0100000000002</v>
      </c>
      <c r="AQ91" s="245">
        <v>342889.85</v>
      </c>
      <c r="AR91" s="247">
        <v>2727419.89</v>
      </c>
      <c r="AS91" s="245">
        <v>311606.82999999996</v>
      </c>
      <c r="AT91" s="245">
        <v>9235638.0300000012</v>
      </c>
      <c r="AU91" s="247">
        <v>9547244.8600000013</v>
      </c>
      <c r="AV91" s="247">
        <v>36497875.440000005</v>
      </c>
      <c r="AX91" s="225"/>
      <c r="AZ91" s="225"/>
    </row>
    <row r="92" spans="2:52" ht="15">
      <c r="B92" s="314" t="s">
        <v>116</v>
      </c>
      <c r="C92" s="314"/>
      <c r="D92" s="245">
        <v>28799874.510000002</v>
      </c>
      <c r="E92" s="246"/>
      <c r="F92" s="245">
        <v>475197.01</v>
      </c>
      <c r="G92" s="245">
        <v>4023716.11</v>
      </c>
      <c r="H92" s="246"/>
      <c r="I92" s="245">
        <v>7940174.2299999995</v>
      </c>
      <c r="J92" s="246"/>
      <c r="K92" s="319"/>
      <c r="L92" s="319"/>
      <c r="M92" s="246"/>
      <c r="N92" s="245">
        <v>151418.85999999999</v>
      </c>
      <c r="O92" s="245">
        <v>191851.08</v>
      </c>
      <c r="P92" s="246"/>
      <c r="Q92" s="246"/>
      <c r="R92" s="247">
        <v>8283444.1699999999</v>
      </c>
      <c r="S92" s="245">
        <v>28438203.469999999</v>
      </c>
      <c r="T92" s="245">
        <v>3365696.44</v>
      </c>
      <c r="U92" s="247">
        <v>73386131.710000008</v>
      </c>
      <c r="V92" s="246"/>
      <c r="W92" s="247"/>
      <c r="X92" s="246"/>
      <c r="Y92" s="245">
        <v>2409928.3299999996</v>
      </c>
      <c r="Z92" s="246"/>
      <c r="AA92" s="245">
        <v>9778.9099999999744</v>
      </c>
      <c r="AB92" s="245">
        <v>1.1368683772161603E-13</v>
      </c>
      <c r="AC92" s="245">
        <v>329867.06</v>
      </c>
      <c r="AD92" s="246"/>
      <c r="AE92" s="246"/>
      <c r="AF92" s="245">
        <v>2462.86</v>
      </c>
      <c r="AG92" s="246"/>
      <c r="AH92" s="245">
        <v>4030.8700000000244</v>
      </c>
      <c r="AI92" s="245">
        <v>11962.64</v>
      </c>
      <c r="AJ92" s="245">
        <v>72529.78</v>
      </c>
      <c r="AK92" s="245">
        <v>64195.83</v>
      </c>
      <c r="AL92" s="246"/>
      <c r="AM92" s="245">
        <v>1036.1299999999997</v>
      </c>
      <c r="AN92" s="245">
        <v>5150.46</v>
      </c>
      <c r="AO92" s="246"/>
      <c r="AP92" s="246"/>
      <c r="AQ92" s="245">
        <v>796565.63000000012</v>
      </c>
      <c r="AR92" s="247">
        <v>3707508.5</v>
      </c>
      <c r="AS92" s="245">
        <v>884259.45</v>
      </c>
      <c r="AT92" s="245">
        <v>22035123.660000004</v>
      </c>
      <c r="AU92" s="247">
        <v>22919383.110000003</v>
      </c>
      <c r="AV92" s="247">
        <v>100013023.32000001</v>
      </c>
      <c r="AX92" s="225"/>
      <c r="AZ92" s="225"/>
    </row>
    <row r="93" spans="2:52" ht="15">
      <c r="B93" s="314" t="s">
        <v>117</v>
      </c>
      <c r="C93" s="314"/>
      <c r="D93" s="245">
        <v>2777268.05</v>
      </c>
      <c r="E93" s="246"/>
      <c r="F93" s="246"/>
      <c r="G93" s="246"/>
      <c r="H93" s="246"/>
      <c r="I93" s="245">
        <v>4065411.74</v>
      </c>
      <c r="J93" s="246"/>
      <c r="K93" s="319"/>
      <c r="L93" s="319"/>
      <c r="M93" s="246"/>
      <c r="N93" s="246"/>
      <c r="O93" s="248"/>
      <c r="P93" s="246"/>
      <c r="Q93" s="246"/>
      <c r="R93" s="247">
        <v>4065411.74</v>
      </c>
      <c r="S93" s="246"/>
      <c r="T93" s="245">
        <v>-12463.53</v>
      </c>
      <c r="U93" s="247">
        <v>6830216.2600000007</v>
      </c>
      <c r="V93" s="246"/>
      <c r="W93" s="247"/>
      <c r="X93" s="246"/>
      <c r="Y93" s="245">
        <v>740635.79</v>
      </c>
      <c r="Z93" s="246"/>
      <c r="AA93" s="245">
        <v>291.41000000000076</v>
      </c>
      <c r="AB93" s="246"/>
      <c r="AC93" s="246"/>
      <c r="AD93" s="246"/>
      <c r="AE93" s="246"/>
      <c r="AF93" s="246"/>
      <c r="AG93" s="246"/>
      <c r="AH93" s="245">
        <v>375.57000000000909</v>
      </c>
      <c r="AI93" s="246"/>
      <c r="AJ93" s="246"/>
      <c r="AK93" s="245">
        <v>5492.6600000000017</v>
      </c>
      <c r="AL93" s="246"/>
      <c r="AM93" s="246"/>
      <c r="AN93" s="245">
        <v>105.70000000000002</v>
      </c>
      <c r="AO93" s="246"/>
      <c r="AP93" s="246"/>
      <c r="AQ93" s="245">
        <v>75503.41</v>
      </c>
      <c r="AR93" s="247">
        <v>822404.54000000015</v>
      </c>
      <c r="AS93" s="245">
        <v>79188.320000000022</v>
      </c>
      <c r="AT93" s="245">
        <v>6663764.6600000001</v>
      </c>
      <c r="AU93" s="247">
        <v>6742952.9800000004</v>
      </c>
      <c r="AV93" s="247">
        <v>14395573.780000001</v>
      </c>
      <c r="AX93" s="225"/>
      <c r="AZ93" s="225"/>
    </row>
    <row r="94" spans="2:52" ht="15">
      <c r="B94" s="314" t="s">
        <v>118</v>
      </c>
      <c r="C94" s="314"/>
      <c r="D94" s="245">
        <v>137321598.31</v>
      </c>
      <c r="E94" s="246"/>
      <c r="F94" s="245">
        <v>75676685.900000006</v>
      </c>
      <c r="G94" s="246"/>
      <c r="H94" s="246"/>
      <c r="I94" s="245">
        <v>7140.06</v>
      </c>
      <c r="J94" s="246"/>
      <c r="K94" s="319"/>
      <c r="L94" s="319"/>
      <c r="M94" s="246"/>
      <c r="N94" s="245">
        <v>1992251.78</v>
      </c>
      <c r="O94" s="245">
        <v>2646269.0699999998</v>
      </c>
      <c r="P94" s="246"/>
      <c r="Q94" s="246"/>
      <c r="R94" s="247">
        <v>4645660.91</v>
      </c>
      <c r="S94" s="245">
        <v>-33729392.829999998</v>
      </c>
      <c r="T94" s="245">
        <v>-1804890.55</v>
      </c>
      <c r="U94" s="247">
        <v>182109661.74000001</v>
      </c>
      <c r="V94" s="245">
        <v>178566.87</v>
      </c>
      <c r="W94" s="247">
        <v>178566.87</v>
      </c>
      <c r="X94" s="246"/>
      <c r="Y94" s="245">
        <v>22445787.530000001</v>
      </c>
      <c r="Z94" s="246"/>
      <c r="AA94" s="245">
        <v>2066584.79</v>
      </c>
      <c r="AB94" s="245">
        <v>2083.37</v>
      </c>
      <c r="AC94" s="245">
        <v>193760.74</v>
      </c>
      <c r="AD94" s="245">
        <v>4.5474735088646412E-13</v>
      </c>
      <c r="AE94" s="246"/>
      <c r="AF94" s="245">
        <v>134316.18999999997</v>
      </c>
      <c r="AG94" s="246"/>
      <c r="AH94" s="245">
        <v>62522.080000000002</v>
      </c>
      <c r="AI94" s="245">
        <v>1818614.25</v>
      </c>
      <c r="AJ94" s="246"/>
      <c r="AK94" s="245">
        <v>240280.12</v>
      </c>
      <c r="AL94" s="245">
        <v>392585.18999999994</v>
      </c>
      <c r="AM94" s="245">
        <v>50.48</v>
      </c>
      <c r="AN94" s="245">
        <v>975.68</v>
      </c>
      <c r="AO94" s="246"/>
      <c r="AP94" s="246"/>
      <c r="AQ94" s="245">
        <v>28134986.799999997</v>
      </c>
      <c r="AR94" s="247">
        <v>55492547.219999999</v>
      </c>
      <c r="AS94" s="245">
        <v>6828254.9800000014</v>
      </c>
      <c r="AT94" s="245">
        <v>42853146.640000001</v>
      </c>
      <c r="AU94" s="247">
        <v>49681401.620000005</v>
      </c>
      <c r="AV94" s="247">
        <v>287462177.45000005</v>
      </c>
      <c r="AX94" s="225"/>
      <c r="AZ94" s="225"/>
    </row>
    <row r="95" spans="2:52" ht="15">
      <c r="B95" s="314" t="s">
        <v>119</v>
      </c>
      <c r="C95" s="314"/>
      <c r="D95" s="245">
        <v>19436117.530000001</v>
      </c>
      <c r="E95" s="246"/>
      <c r="F95" s="246"/>
      <c r="G95" s="246"/>
      <c r="H95" s="246"/>
      <c r="I95" s="245">
        <v>293106.22000000003</v>
      </c>
      <c r="J95" s="246"/>
      <c r="K95" s="319"/>
      <c r="L95" s="319"/>
      <c r="M95" s="246"/>
      <c r="N95" s="246"/>
      <c r="O95" s="248"/>
      <c r="P95" s="246"/>
      <c r="Q95" s="246"/>
      <c r="R95" s="247">
        <v>293106.22000000003</v>
      </c>
      <c r="S95" s="245">
        <v>3496033.22</v>
      </c>
      <c r="T95" s="245">
        <v>-368808.34</v>
      </c>
      <c r="U95" s="247">
        <v>22856448.629999999</v>
      </c>
      <c r="V95" s="246"/>
      <c r="W95" s="247"/>
      <c r="X95" s="246"/>
      <c r="Y95" s="245">
        <v>3623199.6</v>
      </c>
      <c r="Z95" s="246"/>
      <c r="AA95" s="245">
        <v>41545.94999999999</v>
      </c>
      <c r="AB95" s="246"/>
      <c r="AC95" s="246"/>
      <c r="AD95" s="246"/>
      <c r="AE95" s="246"/>
      <c r="AF95" s="246"/>
      <c r="AG95" s="246"/>
      <c r="AH95" s="246"/>
      <c r="AI95" s="245">
        <v>27568.75</v>
      </c>
      <c r="AJ95" s="246"/>
      <c r="AK95" s="245">
        <v>26620.019999999993</v>
      </c>
      <c r="AL95" s="246"/>
      <c r="AM95" s="245">
        <v>1571.29</v>
      </c>
      <c r="AN95" s="245">
        <v>1120.3100000000002</v>
      </c>
      <c r="AO95" s="246"/>
      <c r="AP95" s="246"/>
      <c r="AQ95" s="245">
        <v>445078.31999999995</v>
      </c>
      <c r="AR95" s="247">
        <v>4166704.24</v>
      </c>
      <c r="AS95" s="245">
        <v>330566.08999999997</v>
      </c>
      <c r="AT95" s="245">
        <v>4474853.8100000005</v>
      </c>
      <c r="AU95" s="247">
        <v>4805419.9000000004</v>
      </c>
      <c r="AV95" s="247">
        <v>31828572.769999996</v>
      </c>
      <c r="AX95" s="225"/>
      <c r="AZ95" s="225"/>
    </row>
    <row r="96" spans="2:52" ht="15">
      <c r="B96" s="314" t="s">
        <v>120</v>
      </c>
      <c r="C96" s="314"/>
      <c r="D96" s="245">
        <v>10910422.619999999</v>
      </c>
      <c r="E96" s="246"/>
      <c r="F96" s="246"/>
      <c r="G96" s="246"/>
      <c r="H96" s="246"/>
      <c r="I96" s="245">
        <v>218417.86</v>
      </c>
      <c r="J96" s="246"/>
      <c r="K96" s="319"/>
      <c r="L96" s="319"/>
      <c r="M96" s="246"/>
      <c r="N96" s="245">
        <v>66534</v>
      </c>
      <c r="O96" s="245">
        <v>7171.16</v>
      </c>
      <c r="P96" s="246"/>
      <c r="Q96" s="246"/>
      <c r="R96" s="247">
        <v>292123.01999999996</v>
      </c>
      <c r="S96" s="245">
        <v>4326492.4800000004</v>
      </c>
      <c r="T96" s="245">
        <v>61745.97</v>
      </c>
      <c r="U96" s="247">
        <v>15590784.09</v>
      </c>
      <c r="V96" s="245">
        <v>5271</v>
      </c>
      <c r="W96" s="247">
        <v>5271</v>
      </c>
      <c r="X96" s="246"/>
      <c r="Y96" s="245">
        <v>1895175.66</v>
      </c>
      <c r="Z96" s="246"/>
      <c r="AA96" s="245">
        <v>200434.67000000004</v>
      </c>
      <c r="AB96" s="246"/>
      <c r="AC96" s="246"/>
      <c r="AD96" s="246"/>
      <c r="AE96" s="246"/>
      <c r="AF96" s="246"/>
      <c r="AG96" s="246"/>
      <c r="AH96" s="245">
        <v>155726.21</v>
      </c>
      <c r="AI96" s="246"/>
      <c r="AJ96" s="246"/>
      <c r="AK96" s="245">
        <v>43591.759999999995</v>
      </c>
      <c r="AL96" s="246"/>
      <c r="AM96" s="246"/>
      <c r="AN96" s="246"/>
      <c r="AO96" s="246"/>
      <c r="AP96" s="246"/>
      <c r="AQ96" s="245">
        <v>187484.03000000003</v>
      </c>
      <c r="AR96" s="247">
        <v>2482412.33</v>
      </c>
      <c r="AS96" s="245">
        <v>458398.79999999993</v>
      </c>
      <c r="AT96" s="245">
        <v>7152688.830000001</v>
      </c>
      <c r="AU96" s="247">
        <v>7611087.6300000008</v>
      </c>
      <c r="AV96" s="247">
        <v>25689555.050000004</v>
      </c>
      <c r="AX96" s="225"/>
      <c r="AZ96" s="225"/>
    </row>
    <row r="97" spans="2:52" ht="15">
      <c r="B97" s="314" t="s">
        <v>121</v>
      </c>
      <c r="C97" s="314"/>
      <c r="D97" s="245">
        <v>107503910.16</v>
      </c>
      <c r="E97" s="246"/>
      <c r="F97" s="246"/>
      <c r="G97" s="246"/>
      <c r="H97" s="246"/>
      <c r="I97" s="245">
        <v>420559.54</v>
      </c>
      <c r="J97" s="246"/>
      <c r="K97" s="319"/>
      <c r="L97" s="319"/>
      <c r="M97" s="246"/>
      <c r="N97" s="245">
        <v>595171.62</v>
      </c>
      <c r="O97" s="248"/>
      <c r="P97" s="246"/>
      <c r="Q97" s="246"/>
      <c r="R97" s="247">
        <v>1015731.1599999999</v>
      </c>
      <c r="S97" s="245">
        <v>-30581151.530000001</v>
      </c>
      <c r="T97" s="245">
        <v>-4227546.09</v>
      </c>
      <c r="U97" s="247">
        <v>73710943.699999988</v>
      </c>
      <c r="V97" s="245">
        <v>77134.399999999994</v>
      </c>
      <c r="W97" s="247">
        <v>77134.399999999994</v>
      </c>
      <c r="X97" s="246"/>
      <c r="Y97" s="245">
        <v>1043574.07</v>
      </c>
      <c r="Z97" s="246"/>
      <c r="AA97" s="245">
        <v>761314.10999999987</v>
      </c>
      <c r="AB97" s="246"/>
      <c r="AC97" s="245">
        <v>22824.710000000021</v>
      </c>
      <c r="AD97" s="246"/>
      <c r="AE97" s="246"/>
      <c r="AF97" s="245">
        <v>845.2</v>
      </c>
      <c r="AG97" s="246"/>
      <c r="AH97" s="245">
        <v>98126.67</v>
      </c>
      <c r="AI97" s="246"/>
      <c r="AJ97" s="245">
        <v>11637.510000000002</v>
      </c>
      <c r="AK97" s="245">
        <v>57563.42</v>
      </c>
      <c r="AL97" s="246"/>
      <c r="AM97" s="245">
        <v>950.37000000000262</v>
      </c>
      <c r="AN97" s="246"/>
      <c r="AO97" s="245">
        <v>499035.77</v>
      </c>
      <c r="AP97" s="246"/>
      <c r="AQ97" s="245">
        <v>674819.41</v>
      </c>
      <c r="AR97" s="247">
        <v>3170691.24</v>
      </c>
      <c r="AS97" s="245">
        <v>1022528.82</v>
      </c>
      <c r="AT97" s="245">
        <v>31317368.989999998</v>
      </c>
      <c r="AU97" s="247">
        <v>32339897.809999999</v>
      </c>
      <c r="AV97" s="247">
        <v>109298667.14999999</v>
      </c>
      <c r="AX97" s="225"/>
      <c r="AZ97" s="225"/>
    </row>
    <row r="98" spans="2:52" ht="15">
      <c r="B98" s="314" t="s">
        <v>122</v>
      </c>
      <c r="C98" s="314"/>
      <c r="D98" s="245">
        <v>16394347.460000001</v>
      </c>
      <c r="E98" s="246"/>
      <c r="F98" s="246"/>
      <c r="G98" s="246"/>
      <c r="H98" s="246"/>
      <c r="I98" s="245">
        <v>414403.69</v>
      </c>
      <c r="J98" s="246"/>
      <c r="K98" s="319"/>
      <c r="L98" s="319"/>
      <c r="M98" s="246"/>
      <c r="N98" s="246"/>
      <c r="O98" s="245">
        <v>1961676.94</v>
      </c>
      <c r="P98" s="246"/>
      <c r="Q98" s="246"/>
      <c r="R98" s="247">
        <v>2376080.63</v>
      </c>
      <c r="S98" s="245">
        <v>601002.04</v>
      </c>
      <c r="T98" s="245">
        <v>770956.14</v>
      </c>
      <c r="U98" s="247">
        <v>20142386.27</v>
      </c>
      <c r="V98" s="245">
        <v>164520.54999999999</v>
      </c>
      <c r="W98" s="247">
        <v>164520.54999999999</v>
      </c>
      <c r="X98" s="246"/>
      <c r="Y98" s="245">
        <v>7994867.3900000006</v>
      </c>
      <c r="Z98" s="246"/>
      <c r="AA98" s="245">
        <v>1052549.4500000002</v>
      </c>
      <c r="AB98" s="246"/>
      <c r="AC98" s="245">
        <v>356832.86</v>
      </c>
      <c r="AD98" s="246"/>
      <c r="AE98" s="246"/>
      <c r="AF98" s="245">
        <v>3245.18</v>
      </c>
      <c r="AG98" s="246"/>
      <c r="AH98" s="245">
        <v>235948.93999999994</v>
      </c>
      <c r="AI98" s="245">
        <v>15858.840000000026</v>
      </c>
      <c r="AJ98" s="246"/>
      <c r="AK98" s="245">
        <v>63447.279999999984</v>
      </c>
      <c r="AL98" s="245">
        <v>1387.5599999999981</v>
      </c>
      <c r="AM98" s="246"/>
      <c r="AN98" s="245">
        <v>1162.73</v>
      </c>
      <c r="AO98" s="246"/>
      <c r="AP98" s="246"/>
      <c r="AQ98" s="245">
        <v>1164083.2999999998</v>
      </c>
      <c r="AR98" s="247">
        <v>10889383.529999997</v>
      </c>
      <c r="AS98" s="245">
        <v>812205.47</v>
      </c>
      <c r="AT98" s="245">
        <v>25657134.630000003</v>
      </c>
      <c r="AU98" s="247">
        <v>26469340.100000001</v>
      </c>
      <c r="AV98" s="247">
        <v>57665630.450000003</v>
      </c>
      <c r="AX98" s="225"/>
      <c r="AZ98" s="225"/>
    </row>
    <row r="99" spans="2:52" ht="15">
      <c r="B99" s="314" t="s">
        <v>123</v>
      </c>
      <c r="C99" s="314"/>
      <c r="D99" s="245">
        <v>100728173.67</v>
      </c>
      <c r="E99" s="246"/>
      <c r="F99" s="246"/>
      <c r="G99" s="246"/>
      <c r="H99" s="246"/>
      <c r="I99" s="245">
        <v>185472.25</v>
      </c>
      <c r="J99" s="246"/>
      <c r="K99" s="319"/>
      <c r="L99" s="319"/>
      <c r="M99" s="246"/>
      <c r="N99" s="245">
        <v>373608.14</v>
      </c>
      <c r="O99" s="245">
        <v>1951.51</v>
      </c>
      <c r="P99" s="246"/>
      <c r="Q99" s="246"/>
      <c r="R99" s="247">
        <v>561031.9</v>
      </c>
      <c r="S99" s="245">
        <v>-39776988.200000003</v>
      </c>
      <c r="T99" s="245">
        <v>-241075.42</v>
      </c>
      <c r="U99" s="247">
        <v>61271141.950000003</v>
      </c>
      <c r="V99" s="245">
        <v>542312.93999999994</v>
      </c>
      <c r="W99" s="247">
        <v>542312.93999999994</v>
      </c>
      <c r="X99" s="246"/>
      <c r="Y99" s="245">
        <v>11596416.879999999</v>
      </c>
      <c r="Z99" s="246"/>
      <c r="AA99" s="245">
        <v>335392.41000000015</v>
      </c>
      <c r="AB99" s="246"/>
      <c r="AC99" s="245">
        <v>2.1827872842550278E-11</v>
      </c>
      <c r="AD99" s="245">
        <v>4.5474735088646412E-13</v>
      </c>
      <c r="AE99" s="246"/>
      <c r="AF99" s="245">
        <v>67211.95</v>
      </c>
      <c r="AG99" s="246"/>
      <c r="AH99" s="245">
        <v>478.90999999997348</v>
      </c>
      <c r="AI99" s="245">
        <v>1175063.8099999998</v>
      </c>
      <c r="AJ99" s="245">
        <v>1.2732925824820995E-11</v>
      </c>
      <c r="AK99" s="245">
        <v>114981.80000000002</v>
      </c>
      <c r="AL99" s="246"/>
      <c r="AM99" s="246"/>
      <c r="AN99" s="245">
        <v>2113.9600000000005</v>
      </c>
      <c r="AO99" s="246"/>
      <c r="AP99" s="245">
        <v>3831.6</v>
      </c>
      <c r="AQ99" s="245">
        <v>14587878.92</v>
      </c>
      <c r="AR99" s="247">
        <v>27883370.240000002</v>
      </c>
      <c r="AS99" s="245">
        <v>1237393.3999999999</v>
      </c>
      <c r="AT99" s="245">
        <v>32967061.320000008</v>
      </c>
      <c r="AU99" s="247">
        <v>34204454.720000006</v>
      </c>
      <c r="AV99" s="247">
        <v>123901279.84999999</v>
      </c>
      <c r="AX99" s="225"/>
      <c r="AZ99" s="225"/>
    </row>
    <row r="100" spans="2:52" ht="15">
      <c r="B100" s="314" t="s">
        <v>124</v>
      </c>
      <c r="C100" s="314"/>
      <c r="D100" s="245">
        <v>45736620.240000002</v>
      </c>
      <c r="E100" s="246"/>
      <c r="F100" s="246"/>
      <c r="G100" s="246"/>
      <c r="H100" s="246"/>
      <c r="I100" s="245">
        <v>1104293.8599999999</v>
      </c>
      <c r="J100" s="246"/>
      <c r="K100" s="319"/>
      <c r="L100" s="319"/>
      <c r="M100" s="245">
        <v>20706697.009999998</v>
      </c>
      <c r="N100" s="245">
        <v>679714.95</v>
      </c>
      <c r="O100" s="245">
        <v>21219058.830000002</v>
      </c>
      <c r="P100" s="245">
        <v>3567187.34</v>
      </c>
      <c r="Q100" s="246"/>
      <c r="R100" s="247">
        <v>47276951.989999995</v>
      </c>
      <c r="S100" s="245">
        <v>1760575.6</v>
      </c>
      <c r="T100" s="245">
        <v>1464479.97</v>
      </c>
      <c r="U100" s="247">
        <v>96238627.799999982</v>
      </c>
      <c r="V100" s="245">
        <v>710700</v>
      </c>
      <c r="W100" s="247">
        <v>710700</v>
      </c>
      <c r="X100" s="246"/>
      <c r="Y100" s="245">
        <v>5010532.0999999996</v>
      </c>
      <c r="Z100" s="245">
        <v>5661.24</v>
      </c>
      <c r="AA100" s="245">
        <v>311431.77999999991</v>
      </c>
      <c r="AB100" s="246"/>
      <c r="AC100" s="245">
        <v>39136.369999999966</v>
      </c>
      <c r="AD100" s="245">
        <v>5.8207660913467407E-11</v>
      </c>
      <c r="AE100" s="246"/>
      <c r="AF100" s="245">
        <v>125014.93</v>
      </c>
      <c r="AG100" s="246"/>
      <c r="AH100" s="245">
        <v>115318.42000000001</v>
      </c>
      <c r="AI100" s="245">
        <v>824791.52</v>
      </c>
      <c r="AJ100" s="246"/>
      <c r="AK100" s="245">
        <v>123424.86999999998</v>
      </c>
      <c r="AL100" s="246"/>
      <c r="AM100" s="246"/>
      <c r="AN100" s="245">
        <v>367.53</v>
      </c>
      <c r="AO100" s="245">
        <v>17.710000000000548</v>
      </c>
      <c r="AP100" s="246"/>
      <c r="AQ100" s="245">
        <v>1230991.68</v>
      </c>
      <c r="AR100" s="247">
        <v>7786688.1499999994</v>
      </c>
      <c r="AS100" s="245">
        <v>489704.56000000006</v>
      </c>
      <c r="AT100" s="245">
        <v>17510746.000000004</v>
      </c>
      <c r="AU100" s="247">
        <v>18000450.560000002</v>
      </c>
      <c r="AV100" s="247">
        <v>122736466.50999999</v>
      </c>
      <c r="AX100" s="225"/>
      <c r="AZ100" s="225"/>
    </row>
    <row r="101" spans="2:52" ht="15">
      <c r="B101" s="314" t="s">
        <v>125</v>
      </c>
      <c r="C101" s="314"/>
      <c r="D101" s="245">
        <v>32696426.75</v>
      </c>
      <c r="E101" s="246"/>
      <c r="F101" s="246"/>
      <c r="G101" s="246"/>
      <c r="H101" s="246"/>
      <c r="I101" s="245">
        <v>1059542.46</v>
      </c>
      <c r="J101" s="246"/>
      <c r="K101" s="319"/>
      <c r="L101" s="319"/>
      <c r="M101" s="246"/>
      <c r="N101" s="245">
        <v>34656</v>
      </c>
      <c r="O101" s="245">
        <v>118028.25</v>
      </c>
      <c r="P101" s="246"/>
      <c r="Q101" s="246"/>
      <c r="R101" s="247">
        <v>1212226.71</v>
      </c>
      <c r="S101" s="245">
        <v>15055950.979999999</v>
      </c>
      <c r="T101" s="245">
        <v>2619938.2200000002</v>
      </c>
      <c r="U101" s="247">
        <v>51584542.659999996</v>
      </c>
      <c r="V101" s="245">
        <v>148920.37</v>
      </c>
      <c r="W101" s="247">
        <v>148920.37</v>
      </c>
      <c r="X101" s="246"/>
      <c r="Y101" s="245">
        <v>6228872.4499999993</v>
      </c>
      <c r="Z101" s="245">
        <v>1013659</v>
      </c>
      <c r="AA101" s="245">
        <v>59341.139999999985</v>
      </c>
      <c r="AB101" s="246"/>
      <c r="AC101" s="245">
        <v>191554.83999999997</v>
      </c>
      <c r="AD101" s="245">
        <v>2.9103830456733704E-11</v>
      </c>
      <c r="AE101" s="246"/>
      <c r="AF101" s="245">
        <v>32123.56</v>
      </c>
      <c r="AG101" s="246"/>
      <c r="AH101" s="245">
        <v>5287.5100000000093</v>
      </c>
      <c r="AI101" s="245">
        <v>27373.29</v>
      </c>
      <c r="AJ101" s="246"/>
      <c r="AK101" s="245">
        <v>119799.25</v>
      </c>
      <c r="AL101" s="246"/>
      <c r="AM101" s="245">
        <v>19586.850000000002</v>
      </c>
      <c r="AN101" s="245">
        <v>487.4199999999999</v>
      </c>
      <c r="AO101" s="246"/>
      <c r="AP101" s="246"/>
      <c r="AQ101" s="245">
        <v>3020882.51</v>
      </c>
      <c r="AR101" s="247">
        <v>10718967.819999997</v>
      </c>
      <c r="AS101" s="245">
        <v>595539.27</v>
      </c>
      <c r="AT101" s="245">
        <v>40214126.960000001</v>
      </c>
      <c r="AU101" s="247">
        <v>40809666.230000004</v>
      </c>
      <c r="AV101" s="247">
        <v>103262097.08</v>
      </c>
      <c r="AX101" s="225"/>
      <c r="AZ101" s="225"/>
    </row>
    <row r="102" spans="2:52" ht="15">
      <c r="B102" s="314" t="s">
        <v>126</v>
      </c>
      <c r="C102" s="314"/>
      <c r="D102" s="245">
        <v>44763937.810000002</v>
      </c>
      <c r="E102" s="246"/>
      <c r="F102" s="246"/>
      <c r="G102" s="246"/>
      <c r="H102" s="246"/>
      <c r="I102" s="246"/>
      <c r="J102" s="246"/>
      <c r="K102" s="319"/>
      <c r="L102" s="319"/>
      <c r="M102" s="246"/>
      <c r="N102" s="245">
        <v>197700.52</v>
      </c>
      <c r="O102" s="245">
        <v>391277.82</v>
      </c>
      <c r="P102" s="245">
        <v>6234.69</v>
      </c>
      <c r="Q102" s="245">
        <v>239551.34</v>
      </c>
      <c r="R102" s="247">
        <v>834764.36999999988</v>
      </c>
      <c r="S102" s="245">
        <v>-24097851.699999999</v>
      </c>
      <c r="T102" s="245">
        <v>348990.63</v>
      </c>
      <c r="U102" s="247">
        <v>21849841.109999999</v>
      </c>
      <c r="V102" s="245">
        <v>432096.30000000005</v>
      </c>
      <c r="W102" s="247">
        <v>432096.30000000005</v>
      </c>
      <c r="X102" s="246"/>
      <c r="Y102" s="245">
        <v>6985917.3100000005</v>
      </c>
      <c r="Z102" s="245">
        <v>34409.979999999996</v>
      </c>
      <c r="AA102" s="245">
        <v>112796.85</v>
      </c>
      <c r="AB102" s="246"/>
      <c r="AC102" s="245">
        <v>68201.72000000003</v>
      </c>
      <c r="AD102" s="246"/>
      <c r="AE102" s="246"/>
      <c r="AF102" s="245">
        <v>14468.05</v>
      </c>
      <c r="AG102" s="246"/>
      <c r="AH102" s="245">
        <v>35258.300000000003</v>
      </c>
      <c r="AI102" s="246"/>
      <c r="AJ102" s="245">
        <v>7150.609999999986</v>
      </c>
      <c r="AK102" s="245">
        <v>108920.26</v>
      </c>
      <c r="AL102" s="246"/>
      <c r="AM102" s="246"/>
      <c r="AN102" s="246"/>
      <c r="AO102" s="246"/>
      <c r="AP102" s="245">
        <v>2.2737367544323206E-13</v>
      </c>
      <c r="AQ102" s="245">
        <v>1906403.1999999997</v>
      </c>
      <c r="AR102" s="247">
        <v>9273526.2799999993</v>
      </c>
      <c r="AS102" s="245">
        <v>552590.58000000007</v>
      </c>
      <c r="AT102" s="245">
        <v>16398451.760000004</v>
      </c>
      <c r="AU102" s="247">
        <v>16951042.340000004</v>
      </c>
      <c r="AV102" s="247">
        <v>48506506.030000001</v>
      </c>
      <c r="AX102" s="225"/>
      <c r="AZ102" s="225"/>
    </row>
    <row r="103" spans="2:52" ht="15">
      <c r="B103" s="314" t="s">
        <v>127</v>
      </c>
      <c r="C103" s="314"/>
      <c r="D103" s="245">
        <v>176639365.81999999</v>
      </c>
      <c r="E103" s="246"/>
      <c r="F103" s="245">
        <v>5176667.7799999993</v>
      </c>
      <c r="G103" s="246"/>
      <c r="H103" s="246"/>
      <c r="I103" s="245">
        <v>625000</v>
      </c>
      <c r="J103" s="246"/>
      <c r="K103" s="319"/>
      <c r="L103" s="319"/>
      <c r="M103" s="246"/>
      <c r="N103" s="245">
        <v>239917.57</v>
      </c>
      <c r="O103" s="245">
        <v>24315596.399999999</v>
      </c>
      <c r="P103" s="245">
        <v>5331.62</v>
      </c>
      <c r="Q103" s="246"/>
      <c r="R103" s="247">
        <v>25185845.59</v>
      </c>
      <c r="S103" s="245">
        <v>-95837714.530000001</v>
      </c>
      <c r="T103" s="245">
        <v>-3337287.79</v>
      </c>
      <c r="U103" s="247">
        <v>107826876.86999999</v>
      </c>
      <c r="V103" s="245">
        <v>1089114.6200000001</v>
      </c>
      <c r="W103" s="247">
        <v>1089114.6200000001</v>
      </c>
      <c r="X103" s="246"/>
      <c r="Y103" s="245">
        <v>64193586.600000001</v>
      </c>
      <c r="Z103" s="245">
        <v>307941.94</v>
      </c>
      <c r="AA103" s="245">
        <v>5588883.21</v>
      </c>
      <c r="AB103" s="246"/>
      <c r="AC103" s="245">
        <v>2260853.8200000003</v>
      </c>
      <c r="AD103" s="245">
        <v>1.1641532182693481E-10</v>
      </c>
      <c r="AE103" s="246"/>
      <c r="AF103" s="245">
        <v>5255.09</v>
      </c>
      <c r="AG103" s="246"/>
      <c r="AH103" s="245">
        <v>177247.81000000006</v>
      </c>
      <c r="AI103" s="245">
        <v>92739.210000000021</v>
      </c>
      <c r="AJ103" s="245">
        <v>84772.79</v>
      </c>
      <c r="AK103" s="245">
        <v>477717.75999999995</v>
      </c>
      <c r="AL103" s="246"/>
      <c r="AM103" s="246"/>
      <c r="AN103" s="245">
        <v>56.860000000000582</v>
      </c>
      <c r="AO103" s="246"/>
      <c r="AP103" s="246"/>
      <c r="AQ103" s="245">
        <v>1965731.9199999997</v>
      </c>
      <c r="AR103" s="247">
        <v>75154787.010000005</v>
      </c>
      <c r="AS103" s="245">
        <v>2861809.02</v>
      </c>
      <c r="AT103" s="245">
        <v>17624812.090000004</v>
      </c>
      <c r="AU103" s="247">
        <v>20486621.110000003</v>
      </c>
      <c r="AV103" s="247">
        <v>204557399.61000001</v>
      </c>
      <c r="AX103" s="225"/>
      <c r="AZ103" s="225"/>
    </row>
    <row r="104" spans="2:52" ht="15">
      <c r="B104" s="314" t="s">
        <v>128</v>
      </c>
      <c r="C104" s="314"/>
      <c r="D104" s="245">
        <v>68719599.609999999</v>
      </c>
      <c r="E104" s="246"/>
      <c r="F104" s="246"/>
      <c r="G104" s="246"/>
      <c r="H104" s="246"/>
      <c r="I104" s="245">
        <v>1336865.8700000001</v>
      </c>
      <c r="J104" s="246"/>
      <c r="K104" s="319"/>
      <c r="L104" s="319"/>
      <c r="M104" s="246"/>
      <c r="N104" s="245">
        <v>2479892.91</v>
      </c>
      <c r="O104" s="245">
        <v>6120361.4699999997</v>
      </c>
      <c r="P104" s="245">
        <v>5000</v>
      </c>
      <c r="Q104" s="246"/>
      <c r="R104" s="247">
        <v>9942120.25</v>
      </c>
      <c r="S104" s="245">
        <v>3951723.09</v>
      </c>
      <c r="T104" s="245">
        <v>543817.49</v>
      </c>
      <c r="U104" s="247">
        <v>83157260.439999998</v>
      </c>
      <c r="V104" s="245">
        <v>211609.83</v>
      </c>
      <c r="W104" s="247">
        <v>211609.83</v>
      </c>
      <c r="X104" s="246"/>
      <c r="Y104" s="245">
        <v>4250818.55</v>
      </c>
      <c r="Z104" s="246"/>
      <c r="AA104" s="245">
        <v>271447.72000000003</v>
      </c>
      <c r="AB104" s="246"/>
      <c r="AC104" s="245">
        <v>254957.88999999996</v>
      </c>
      <c r="AD104" s="246"/>
      <c r="AE104" s="246"/>
      <c r="AF104" s="245">
        <v>687839.05</v>
      </c>
      <c r="AG104" s="246"/>
      <c r="AH104" s="245">
        <v>0</v>
      </c>
      <c r="AI104" s="245">
        <v>1139389.1600000001</v>
      </c>
      <c r="AJ104" s="246"/>
      <c r="AK104" s="245">
        <v>218373.64</v>
      </c>
      <c r="AL104" s="246"/>
      <c r="AM104" s="246"/>
      <c r="AN104" s="245">
        <v>1361.33</v>
      </c>
      <c r="AO104" s="245">
        <v>5856.2100000000009</v>
      </c>
      <c r="AP104" s="246"/>
      <c r="AQ104" s="245">
        <v>1187938.6199999999</v>
      </c>
      <c r="AR104" s="247">
        <v>8017982.169999999</v>
      </c>
      <c r="AS104" s="245">
        <v>1031082.2399999999</v>
      </c>
      <c r="AT104" s="245">
        <v>30265632.810000002</v>
      </c>
      <c r="AU104" s="247">
        <v>31296715.050000001</v>
      </c>
      <c r="AV104" s="247">
        <v>122683567.48999999</v>
      </c>
      <c r="AX104" s="225"/>
      <c r="AZ104" s="225"/>
    </row>
    <row r="105" spans="2:52" ht="15">
      <c r="B105" s="314" t="s">
        <v>129</v>
      </c>
      <c r="C105" s="314"/>
      <c r="D105" s="245">
        <v>115925349.34999999</v>
      </c>
      <c r="E105" s="246"/>
      <c r="F105" s="246"/>
      <c r="G105" s="246"/>
      <c r="H105" s="246"/>
      <c r="I105" s="245">
        <v>294145.89</v>
      </c>
      <c r="J105" s="246"/>
      <c r="K105" s="319"/>
      <c r="L105" s="319"/>
      <c r="M105" s="246"/>
      <c r="N105" s="246"/>
      <c r="O105" s="245">
        <v>14807826.67</v>
      </c>
      <c r="P105" s="246"/>
      <c r="Q105" s="246"/>
      <c r="R105" s="247">
        <v>15101972.560000001</v>
      </c>
      <c r="S105" s="245">
        <v>-22063316.990000002</v>
      </c>
      <c r="T105" s="245">
        <v>-1391379.55</v>
      </c>
      <c r="U105" s="247">
        <v>107572625.36999999</v>
      </c>
      <c r="V105" s="245">
        <v>6113235</v>
      </c>
      <c r="W105" s="247">
        <v>6113235</v>
      </c>
      <c r="X105" s="246"/>
      <c r="Y105" s="245">
        <v>33424971.039999999</v>
      </c>
      <c r="Z105" s="246"/>
      <c r="AA105" s="245">
        <v>36096.270000000019</v>
      </c>
      <c r="AB105" s="246"/>
      <c r="AC105" s="245">
        <v>124572.77000000002</v>
      </c>
      <c r="AD105" s="246"/>
      <c r="AE105" s="246"/>
      <c r="AF105" s="245">
        <v>70947.01999999999</v>
      </c>
      <c r="AG105" s="246"/>
      <c r="AH105" s="245">
        <v>1556996.37</v>
      </c>
      <c r="AI105" s="245">
        <v>293749.40999999997</v>
      </c>
      <c r="AJ105" s="245">
        <v>66527.489999999991</v>
      </c>
      <c r="AK105" s="245">
        <v>77962.460000000021</v>
      </c>
      <c r="AL105" s="246"/>
      <c r="AM105" s="245">
        <v>361.16000000000008</v>
      </c>
      <c r="AN105" s="246"/>
      <c r="AO105" s="246"/>
      <c r="AP105" s="246"/>
      <c r="AQ105" s="245">
        <v>1483481.29</v>
      </c>
      <c r="AR105" s="247">
        <v>37135665.279999994</v>
      </c>
      <c r="AS105" s="245">
        <v>2828004.32</v>
      </c>
      <c r="AT105" s="245">
        <v>17890509.559999999</v>
      </c>
      <c r="AU105" s="247">
        <v>20718513.879999999</v>
      </c>
      <c r="AV105" s="247">
        <v>171540039.52999997</v>
      </c>
      <c r="AX105" s="225"/>
      <c r="AZ105" s="225"/>
    </row>
    <row r="106" spans="2:52" ht="15">
      <c r="B106" s="314" t="s">
        <v>130</v>
      </c>
      <c r="C106" s="314"/>
      <c r="D106" s="245">
        <v>182416365.56</v>
      </c>
      <c r="E106" s="246"/>
      <c r="F106" s="246"/>
      <c r="G106" s="246"/>
      <c r="H106" s="246"/>
      <c r="I106" s="245">
        <v>2507119.7000000002</v>
      </c>
      <c r="J106" s="246"/>
      <c r="K106" s="319"/>
      <c r="L106" s="319"/>
      <c r="M106" s="246"/>
      <c r="N106" s="245">
        <v>1610691.56</v>
      </c>
      <c r="O106" s="245">
        <v>462454.89</v>
      </c>
      <c r="P106" s="246"/>
      <c r="Q106" s="245">
        <v>1322775.31</v>
      </c>
      <c r="R106" s="247">
        <v>5903041.4600000009</v>
      </c>
      <c r="S106" s="245">
        <v>-45072234.850000001</v>
      </c>
      <c r="T106" s="245">
        <v>-4574929.5599999996</v>
      </c>
      <c r="U106" s="247">
        <v>138672242.61000001</v>
      </c>
      <c r="V106" s="245">
        <v>2263141.92</v>
      </c>
      <c r="W106" s="247">
        <v>2263141.92</v>
      </c>
      <c r="X106" s="246"/>
      <c r="Y106" s="245">
        <v>4924422.5999999996</v>
      </c>
      <c r="Z106" s="246"/>
      <c r="AA106" s="245">
        <v>81560.409999999916</v>
      </c>
      <c r="AB106" s="246"/>
      <c r="AC106" s="245">
        <v>1020070.7500000001</v>
      </c>
      <c r="AD106" s="246"/>
      <c r="AE106" s="246"/>
      <c r="AF106" s="245">
        <v>460090.67000000004</v>
      </c>
      <c r="AG106" s="246"/>
      <c r="AH106" s="245">
        <v>69258.949999999983</v>
      </c>
      <c r="AI106" s="245">
        <v>139793.43</v>
      </c>
      <c r="AJ106" s="246"/>
      <c r="AK106" s="245">
        <v>266265.56999999995</v>
      </c>
      <c r="AL106" s="245">
        <v>660807.59</v>
      </c>
      <c r="AM106" s="246"/>
      <c r="AN106" s="245">
        <v>1263.94</v>
      </c>
      <c r="AO106" s="246"/>
      <c r="AP106" s="246"/>
      <c r="AQ106" s="245">
        <v>1191256.0900000001</v>
      </c>
      <c r="AR106" s="247">
        <v>8814790</v>
      </c>
      <c r="AS106" s="245">
        <v>1683227.2599999998</v>
      </c>
      <c r="AT106" s="245">
        <v>36972235.410000004</v>
      </c>
      <c r="AU106" s="247">
        <v>38655462.670000002</v>
      </c>
      <c r="AV106" s="247">
        <v>188405637.19999999</v>
      </c>
      <c r="AX106" s="225"/>
      <c r="AZ106" s="225"/>
    </row>
    <row r="107" spans="2:52" ht="15">
      <c r="B107" s="314" t="s">
        <v>131</v>
      </c>
      <c r="C107" s="314"/>
      <c r="D107" s="245">
        <v>17462926.760000002</v>
      </c>
      <c r="E107" s="246"/>
      <c r="F107" s="246"/>
      <c r="G107" s="246"/>
      <c r="H107" s="246"/>
      <c r="I107" s="245">
        <v>834910.64</v>
      </c>
      <c r="J107" s="246"/>
      <c r="K107" s="319"/>
      <c r="L107" s="319"/>
      <c r="M107" s="246"/>
      <c r="N107" s="246"/>
      <c r="O107" s="245">
        <v>234825.18</v>
      </c>
      <c r="P107" s="246"/>
      <c r="Q107" s="246"/>
      <c r="R107" s="247">
        <v>1069735.82</v>
      </c>
      <c r="S107" s="245">
        <v>1155382.18</v>
      </c>
      <c r="T107" s="245">
        <v>1728977.55</v>
      </c>
      <c r="U107" s="247">
        <v>21417022.310000002</v>
      </c>
      <c r="V107" s="246"/>
      <c r="W107" s="247"/>
      <c r="X107" s="246"/>
      <c r="Y107" s="245">
        <v>3114354.26</v>
      </c>
      <c r="Z107" s="246"/>
      <c r="AA107" s="245">
        <v>54585.30999999999</v>
      </c>
      <c r="AB107" s="246"/>
      <c r="AC107" s="245">
        <v>163062.31</v>
      </c>
      <c r="AD107" s="245">
        <v>2.3021584638627246E-12</v>
      </c>
      <c r="AE107" s="246"/>
      <c r="AF107" s="245">
        <v>87146.559999999998</v>
      </c>
      <c r="AG107" s="246"/>
      <c r="AH107" s="245">
        <v>95191.54</v>
      </c>
      <c r="AI107" s="245">
        <v>1.8189894035458565E-12</v>
      </c>
      <c r="AJ107" s="246"/>
      <c r="AK107" s="245">
        <v>71092.86</v>
      </c>
      <c r="AL107" s="246"/>
      <c r="AM107" s="246"/>
      <c r="AN107" s="245">
        <v>495.83000000000004</v>
      </c>
      <c r="AO107" s="246"/>
      <c r="AP107" s="246"/>
      <c r="AQ107" s="245">
        <v>495680.27</v>
      </c>
      <c r="AR107" s="247">
        <v>4081608.94</v>
      </c>
      <c r="AS107" s="245">
        <v>555278.79</v>
      </c>
      <c r="AT107" s="245">
        <v>6556065.2299999986</v>
      </c>
      <c r="AU107" s="247">
        <v>7111344.0199999986</v>
      </c>
      <c r="AV107" s="247">
        <v>32609975.270000003</v>
      </c>
      <c r="AX107" s="225"/>
      <c r="AZ107" s="225"/>
    </row>
    <row r="108" spans="2:52" ht="15">
      <c r="B108" s="314" t="s">
        <v>132</v>
      </c>
      <c r="C108" s="314"/>
      <c r="D108" s="245">
        <v>85188069.530000001</v>
      </c>
      <c r="E108" s="246"/>
      <c r="F108" s="246"/>
      <c r="G108" s="246"/>
      <c r="H108" s="246"/>
      <c r="I108" s="245">
        <v>609572.53</v>
      </c>
      <c r="J108" s="246"/>
      <c r="K108" s="319"/>
      <c r="L108" s="319"/>
      <c r="M108" s="246"/>
      <c r="N108" s="245">
        <v>1155043.06</v>
      </c>
      <c r="O108" s="245">
        <v>40000</v>
      </c>
      <c r="P108" s="246"/>
      <c r="Q108" s="246"/>
      <c r="R108" s="247">
        <v>1804615.59</v>
      </c>
      <c r="S108" s="245">
        <v>-27247387.309999999</v>
      </c>
      <c r="T108" s="245">
        <v>-1274330.22</v>
      </c>
      <c r="U108" s="247">
        <v>58470967.590000004</v>
      </c>
      <c r="V108" s="246"/>
      <c r="W108" s="247"/>
      <c r="X108" s="246"/>
      <c r="Y108" s="245">
        <v>4622537.2</v>
      </c>
      <c r="Z108" s="246"/>
      <c r="AA108" s="245">
        <v>7.2759576141834259E-12</v>
      </c>
      <c r="AB108" s="246"/>
      <c r="AC108" s="245">
        <v>7.2617467594682239E-12</v>
      </c>
      <c r="AD108" s="246"/>
      <c r="AE108" s="246"/>
      <c r="AF108" s="246"/>
      <c r="AG108" s="246"/>
      <c r="AH108" s="245">
        <v>0</v>
      </c>
      <c r="AI108" s="246"/>
      <c r="AJ108" s="246"/>
      <c r="AK108" s="245">
        <v>1066.9399999999987</v>
      </c>
      <c r="AL108" s="246"/>
      <c r="AM108" s="246"/>
      <c r="AN108" s="245">
        <v>5.6843418860808015E-14</v>
      </c>
      <c r="AO108" s="246"/>
      <c r="AP108" s="246"/>
      <c r="AQ108" s="245">
        <v>521053.58</v>
      </c>
      <c r="AR108" s="247">
        <v>5144657.7200000007</v>
      </c>
      <c r="AS108" s="245">
        <v>426995.68000000011</v>
      </c>
      <c r="AT108" s="245">
        <v>4292946.6899999995</v>
      </c>
      <c r="AU108" s="247">
        <v>4719942.3699999992</v>
      </c>
      <c r="AV108" s="247">
        <v>68335567.680000007</v>
      </c>
      <c r="AX108" s="225"/>
      <c r="AZ108" s="225"/>
    </row>
    <row r="109" spans="2:52" ht="15">
      <c r="B109" s="314" t="s">
        <v>133</v>
      </c>
      <c r="C109" s="314"/>
      <c r="D109" s="245">
        <v>201852167.75999999</v>
      </c>
      <c r="E109" s="246"/>
      <c r="F109" s="245">
        <v>-906188.41</v>
      </c>
      <c r="G109" s="246"/>
      <c r="H109" s="246"/>
      <c r="I109" s="246"/>
      <c r="J109" s="246"/>
      <c r="K109" s="319"/>
      <c r="L109" s="319"/>
      <c r="M109" s="246"/>
      <c r="N109" s="246"/>
      <c r="O109" s="245">
        <v>3436675.63</v>
      </c>
      <c r="P109" s="245">
        <v>165480</v>
      </c>
      <c r="Q109" s="246"/>
      <c r="R109" s="247">
        <v>3602155.63</v>
      </c>
      <c r="S109" s="245">
        <v>-45027782.269999996</v>
      </c>
      <c r="T109" s="245">
        <v>2641162.27</v>
      </c>
      <c r="U109" s="247">
        <v>162161514.97999999</v>
      </c>
      <c r="V109" s="245">
        <v>75998.289999999994</v>
      </c>
      <c r="W109" s="247">
        <v>75998.289999999994</v>
      </c>
      <c r="X109" s="246"/>
      <c r="Y109" s="245">
        <v>27127076.18</v>
      </c>
      <c r="Z109" s="245">
        <v>284561.46000000002</v>
      </c>
      <c r="AA109" s="245">
        <v>175295.03999999998</v>
      </c>
      <c r="AB109" s="245">
        <v>7.4500000000000419</v>
      </c>
      <c r="AC109" s="245">
        <v>790456.37000000011</v>
      </c>
      <c r="AD109" s="246"/>
      <c r="AE109" s="246"/>
      <c r="AF109" s="245">
        <v>102209.51</v>
      </c>
      <c r="AG109" s="246"/>
      <c r="AH109" s="245">
        <v>223430.18000000005</v>
      </c>
      <c r="AI109" s="245">
        <v>710293.15</v>
      </c>
      <c r="AJ109" s="245">
        <v>84250.449999999983</v>
      </c>
      <c r="AK109" s="245">
        <v>94524.300000000047</v>
      </c>
      <c r="AL109" s="246"/>
      <c r="AM109" s="245">
        <v>3965.04</v>
      </c>
      <c r="AN109" s="246"/>
      <c r="AO109" s="245">
        <v>2819.6400000000003</v>
      </c>
      <c r="AP109" s="246"/>
      <c r="AQ109" s="245">
        <v>2949137.16</v>
      </c>
      <c r="AR109" s="247">
        <v>32548025.93</v>
      </c>
      <c r="AS109" s="245">
        <v>1668808.0599999998</v>
      </c>
      <c r="AT109" s="245">
        <v>26409184.150000002</v>
      </c>
      <c r="AU109" s="247">
        <v>28077992.210000001</v>
      </c>
      <c r="AV109" s="247">
        <v>222863531.41</v>
      </c>
      <c r="AX109" s="225"/>
      <c r="AZ109" s="225"/>
    </row>
    <row r="110" spans="2:52" ht="15">
      <c r="B110" s="314" t="s">
        <v>134</v>
      </c>
      <c r="C110" s="314"/>
      <c r="D110" s="245">
        <v>19760119.34</v>
      </c>
      <c r="E110" s="246"/>
      <c r="F110" s="246"/>
      <c r="G110" s="246"/>
      <c r="H110" s="246"/>
      <c r="I110" s="245">
        <v>300418.2</v>
      </c>
      <c r="J110" s="246"/>
      <c r="K110" s="319"/>
      <c r="L110" s="319"/>
      <c r="M110" s="246"/>
      <c r="N110" s="245">
        <v>37274.74</v>
      </c>
      <c r="O110" s="248"/>
      <c r="P110" s="246"/>
      <c r="Q110" s="246"/>
      <c r="R110" s="247">
        <v>337692.94</v>
      </c>
      <c r="S110" s="245">
        <v>-1141151.6600000001</v>
      </c>
      <c r="T110" s="245">
        <v>517253.49</v>
      </c>
      <c r="U110" s="247">
        <v>19473914.109999999</v>
      </c>
      <c r="V110" s="245">
        <v>1190518.48</v>
      </c>
      <c r="W110" s="247">
        <v>1190518.48</v>
      </c>
      <c r="X110" s="246"/>
      <c r="Y110" s="245">
        <v>2397620.2100000004</v>
      </c>
      <c r="Z110" s="246"/>
      <c r="AA110" s="245">
        <v>287242.53000000003</v>
      </c>
      <c r="AB110" s="246"/>
      <c r="AC110" s="246"/>
      <c r="AD110" s="246"/>
      <c r="AE110" s="246"/>
      <c r="AF110" s="245">
        <v>19115.41</v>
      </c>
      <c r="AG110" s="246"/>
      <c r="AH110" s="245">
        <v>12676.900000000016</v>
      </c>
      <c r="AI110" s="245">
        <v>104710.19999999995</v>
      </c>
      <c r="AJ110" s="246"/>
      <c r="AK110" s="245">
        <v>52916.740000000005</v>
      </c>
      <c r="AL110" s="246"/>
      <c r="AM110" s="245">
        <v>15061.170000000006</v>
      </c>
      <c r="AN110" s="245">
        <v>638.83999999999992</v>
      </c>
      <c r="AO110" s="246"/>
      <c r="AP110" s="246"/>
      <c r="AQ110" s="245">
        <v>1061251.76</v>
      </c>
      <c r="AR110" s="247">
        <v>3951233.76</v>
      </c>
      <c r="AS110" s="245">
        <v>1005830.58</v>
      </c>
      <c r="AT110" s="245">
        <v>5942404.79</v>
      </c>
      <c r="AU110" s="247">
        <v>6948235.3700000001</v>
      </c>
      <c r="AV110" s="247">
        <v>31563901.720000003</v>
      </c>
      <c r="AX110" s="225"/>
      <c r="AZ110" s="225"/>
    </row>
    <row r="111" spans="2:52" ht="15">
      <c r="B111" s="314" t="s">
        <v>135</v>
      </c>
      <c r="C111" s="314"/>
      <c r="D111" s="245">
        <v>76175139.150000006</v>
      </c>
      <c r="E111" s="246"/>
      <c r="F111" s="246"/>
      <c r="G111" s="246"/>
      <c r="H111" s="246"/>
      <c r="I111" s="245">
        <v>17543.5</v>
      </c>
      <c r="J111" s="246"/>
      <c r="K111" s="319"/>
      <c r="L111" s="319"/>
      <c r="M111" s="246"/>
      <c r="N111" s="245">
        <v>38410</v>
      </c>
      <c r="O111" s="248"/>
      <c r="P111" s="246"/>
      <c r="Q111" s="246"/>
      <c r="R111" s="247">
        <v>55953.5</v>
      </c>
      <c r="S111" s="245">
        <v>-41911658.219999999</v>
      </c>
      <c r="T111" s="245">
        <v>-2807971.33</v>
      </c>
      <c r="U111" s="247">
        <v>31511463.100000009</v>
      </c>
      <c r="V111" s="246"/>
      <c r="W111" s="247"/>
      <c r="X111" s="246"/>
      <c r="Y111" s="245">
        <v>3626544.4099999997</v>
      </c>
      <c r="Z111" s="246"/>
      <c r="AA111" s="245">
        <v>1101189.8999999999</v>
      </c>
      <c r="AB111" s="246"/>
      <c r="AC111" s="246"/>
      <c r="AD111" s="246"/>
      <c r="AE111" s="246"/>
      <c r="AF111" s="246"/>
      <c r="AG111" s="246"/>
      <c r="AH111" s="245">
        <v>347699.93</v>
      </c>
      <c r="AI111" s="246"/>
      <c r="AJ111" s="246"/>
      <c r="AK111" s="245">
        <v>62869.55</v>
      </c>
      <c r="AL111" s="246"/>
      <c r="AM111" s="246"/>
      <c r="AN111" s="245">
        <v>290.37</v>
      </c>
      <c r="AO111" s="246"/>
      <c r="AP111" s="246"/>
      <c r="AQ111" s="245">
        <v>346016.13000000006</v>
      </c>
      <c r="AR111" s="247">
        <v>5484610.2899999991</v>
      </c>
      <c r="AS111" s="245">
        <v>373086.67000000004</v>
      </c>
      <c r="AT111" s="245">
        <v>6545482.2000000002</v>
      </c>
      <c r="AU111" s="247">
        <v>6918568.8700000001</v>
      </c>
      <c r="AV111" s="247">
        <v>43914642.260000005</v>
      </c>
      <c r="AX111" s="225"/>
      <c r="AZ111" s="225"/>
    </row>
    <row r="112" spans="2:52" ht="15">
      <c r="B112" s="314" t="s">
        <v>136</v>
      </c>
      <c r="C112" s="314"/>
      <c r="D112" s="245">
        <v>3901527.41</v>
      </c>
      <c r="E112" s="246"/>
      <c r="F112" s="246"/>
      <c r="G112" s="246"/>
      <c r="H112" s="246"/>
      <c r="I112" s="246"/>
      <c r="J112" s="246"/>
      <c r="K112" s="319"/>
      <c r="L112" s="319"/>
      <c r="M112" s="246"/>
      <c r="N112" s="246"/>
      <c r="O112" s="248"/>
      <c r="P112" s="246"/>
      <c r="Q112" s="246"/>
      <c r="R112" s="247"/>
      <c r="S112" s="245">
        <v>-8789543.2300000004</v>
      </c>
      <c r="T112" s="245">
        <v>59723.15</v>
      </c>
      <c r="U112" s="247">
        <v>-4828292.67</v>
      </c>
      <c r="V112" s="245">
        <v>3428168.74</v>
      </c>
      <c r="W112" s="247">
        <v>3428168.74</v>
      </c>
      <c r="X112" s="246"/>
      <c r="Y112" s="245">
        <v>28019618.219999999</v>
      </c>
      <c r="Z112" s="246"/>
      <c r="AA112" s="245">
        <v>3847.3200000000143</v>
      </c>
      <c r="AB112" s="246"/>
      <c r="AC112" s="245">
        <v>41402.06</v>
      </c>
      <c r="AD112" s="246"/>
      <c r="AE112" s="246"/>
      <c r="AF112" s="245">
        <v>2263.2200000000003</v>
      </c>
      <c r="AG112" s="246"/>
      <c r="AH112" s="245">
        <v>815.48999999999796</v>
      </c>
      <c r="AI112" s="246"/>
      <c r="AJ112" s="245">
        <v>0</v>
      </c>
      <c r="AK112" s="245">
        <v>85202.17</v>
      </c>
      <c r="AL112" s="246"/>
      <c r="AM112" s="245">
        <v>424.09</v>
      </c>
      <c r="AN112" s="245">
        <v>1720.86</v>
      </c>
      <c r="AO112" s="246"/>
      <c r="AP112" s="246"/>
      <c r="AQ112" s="245">
        <v>367719.12</v>
      </c>
      <c r="AR112" s="247">
        <v>28523012.549999997</v>
      </c>
      <c r="AS112" s="245">
        <v>365853.51</v>
      </c>
      <c r="AT112" s="245">
        <v>11582419.530000001</v>
      </c>
      <c r="AU112" s="247">
        <v>11948273.040000001</v>
      </c>
      <c r="AV112" s="247">
        <v>39071161.659999996</v>
      </c>
      <c r="AX112" s="225"/>
      <c r="AZ112" s="225"/>
    </row>
    <row r="113" spans="2:52" ht="15">
      <c r="B113" s="314" t="s">
        <v>137</v>
      </c>
      <c r="C113" s="314"/>
      <c r="D113" s="245">
        <v>25097961.800000001</v>
      </c>
      <c r="E113" s="246"/>
      <c r="F113" s="246"/>
      <c r="G113" s="246"/>
      <c r="H113" s="246"/>
      <c r="I113" s="245">
        <v>55822.239999999998</v>
      </c>
      <c r="J113" s="246"/>
      <c r="K113" s="319"/>
      <c r="L113" s="319"/>
      <c r="M113" s="246"/>
      <c r="N113" s="246"/>
      <c r="O113" s="245">
        <v>111050</v>
      </c>
      <c r="P113" s="246"/>
      <c r="Q113" s="246"/>
      <c r="R113" s="247">
        <v>166872.24</v>
      </c>
      <c r="S113" s="245">
        <v>-270525.60999999993</v>
      </c>
      <c r="T113" s="245">
        <v>-236843.81</v>
      </c>
      <c r="U113" s="247">
        <v>24757464.620000001</v>
      </c>
      <c r="V113" s="245">
        <v>372378.6</v>
      </c>
      <c r="W113" s="247">
        <v>372378.6</v>
      </c>
      <c r="X113" s="246"/>
      <c r="Y113" s="245">
        <v>12158403.43</v>
      </c>
      <c r="Z113" s="246"/>
      <c r="AA113" s="245">
        <v>1212649.05</v>
      </c>
      <c r="AB113" s="246"/>
      <c r="AC113" s="246"/>
      <c r="AD113" s="246"/>
      <c r="AE113" s="246"/>
      <c r="AF113" s="245">
        <v>6541.55</v>
      </c>
      <c r="AG113" s="246"/>
      <c r="AH113" s="245">
        <v>103512.64000000001</v>
      </c>
      <c r="AI113" s="245"/>
      <c r="AJ113" s="246"/>
      <c r="AK113" s="245">
        <v>42601.240000000013</v>
      </c>
      <c r="AL113" s="246"/>
      <c r="AM113" s="245">
        <v>691.71</v>
      </c>
      <c r="AN113" s="245">
        <v>169.14</v>
      </c>
      <c r="AO113" s="246"/>
      <c r="AP113" s="246"/>
      <c r="AQ113" s="245">
        <v>288949.07999999996</v>
      </c>
      <c r="AR113" s="247">
        <v>13813517.840000004</v>
      </c>
      <c r="AS113" s="245">
        <v>152724.19</v>
      </c>
      <c r="AT113" s="245">
        <v>16637098.340000007</v>
      </c>
      <c r="AU113" s="247">
        <v>16789822.530000009</v>
      </c>
      <c r="AV113" s="247">
        <v>55733183.590000011</v>
      </c>
      <c r="AW113" s="249"/>
      <c r="AX113" s="225"/>
      <c r="AZ113" s="225"/>
    </row>
    <row r="114" spans="2:52" ht="15">
      <c r="B114" s="314" t="s">
        <v>138</v>
      </c>
      <c r="C114" s="314"/>
      <c r="D114" s="245">
        <v>31449758.649999999</v>
      </c>
      <c r="E114" s="246"/>
      <c r="F114" s="246"/>
      <c r="G114" s="246"/>
      <c r="H114" s="246"/>
      <c r="I114" s="245">
        <v>167584.4</v>
      </c>
      <c r="J114" s="246"/>
      <c r="K114" s="319"/>
      <c r="L114" s="319"/>
      <c r="M114" s="246"/>
      <c r="N114" s="246"/>
      <c r="O114" s="248"/>
      <c r="P114" s="246"/>
      <c r="Q114" s="246"/>
      <c r="R114" s="247">
        <v>167584.4</v>
      </c>
      <c r="S114" s="245">
        <v>-457998.03</v>
      </c>
      <c r="T114" s="245">
        <v>-266160.48</v>
      </c>
      <c r="U114" s="247">
        <v>30893184.539999995</v>
      </c>
      <c r="V114" s="245">
        <v>56178.57</v>
      </c>
      <c r="W114" s="247">
        <v>56178.57</v>
      </c>
      <c r="X114" s="246"/>
      <c r="Y114" s="245">
        <v>1700421.5799999996</v>
      </c>
      <c r="Z114" s="246"/>
      <c r="AA114" s="245">
        <v>77734.040000000008</v>
      </c>
      <c r="AB114" s="246"/>
      <c r="AC114" s="245">
        <v>41726.82</v>
      </c>
      <c r="AD114" s="246"/>
      <c r="AE114" s="246"/>
      <c r="AF114" s="246"/>
      <c r="AG114" s="246"/>
      <c r="AH114" s="245">
        <v>7.2759576141834259E-12</v>
      </c>
      <c r="AI114" s="246"/>
      <c r="AJ114" s="246"/>
      <c r="AK114" s="245">
        <v>27440.639999999999</v>
      </c>
      <c r="AL114" s="246"/>
      <c r="AM114" s="246"/>
      <c r="AN114" s="245">
        <v>506.66999999999996</v>
      </c>
      <c r="AO114" s="246"/>
      <c r="AP114" s="246"/>
      <c r="AQ114" s="245">
        <v>248964.05</v>
      </c>
      <c r="AR114" s="247">
        <v>2096793.7999999996</v>
      </c>
      <c r="AS114" s="245">
        <v>170342.97</v>
      </c>
      <c r="AT114" s="245">
        <v>6084405.7699999996</v>
      </c>
      <c r="AU114" s="247">
        <v>6254748.7399999993</v>
      </c>
      <c r="AV114" s="247">
        <v>39300905.649999999</v>
      </c>
      <c r="AX114" s="225"/>
      <c r="AZ114" s="225"/>
    </row>
    <row r="115" spans="2:52" ht="15">
      <c r="B115" s="314" t="s">
        <v>139</v>
      </c>
      <c r="C115" s="314"/>
      <c r="D115" s="245">
        <v>845466952.19000006</v>
      </c>
      <c r="E115" s="246"/>
      <c r="F115" s="246"/>
      <c r="G115" s="246"/>
      <c r="H115" s="246"/>
      <c r="I115" s="245">
        <v>1107025.8400000001</v>
      </c>
      <c r="J115" s="246"/>
      <c r="K115" s="319"/>
      <c r="L115" s="319"/>
      <c r="M115" s="246"/>
      <c r="N115" s="245">
        <v>6047680.4299999997</v>
      </c>
      <c r="O115" s="245">
        <v>57722.54</v>
      </c>
      <c r="P115" s="246"/>
      <c r="Q115" s="246"/>
      <c r="R115" s="247">
        <v>7212428.8099999996</v>
      </c>
      <c r="S115" s="245">
        <v>-10774085.919999998</v>
      </c>
      <c r="T115" s="245">
        <v>6312766.2400000002</v>
      </c>
      <c r="U115" s="247">
        <v>848218061.32000005</v>
      </c>
      <c r="V115" s="245">
        <v>3711693.58</v>
      </c>
      <c r="W115" s="247">
        <v>3711693.58</v>
      </c>
      <c r="X115" s="246"/>
      <c r="Y115" s="245">
        <v>37666426.150000013</v>
      </c>
      <c r="Z115" s="246"/>
      <c r="AA115" s="245">
        <v>21605698.350000001</v>
      </c>
      <c r="AB115" s="246"/>
      <c r="AC115" s="245">
        <v>117546.83999999997</v>
      </c>
      <c r="AD115" s="246"/>
      <c r="AE115" s="246"/>
      <c r="AF115" s="245">
        <v>119755.26</v>
      </c>
      <c r="AG115" s="246"/>
      <c r="AH115" s="245">
        <v>182175.89999999991</v>
      </c>
      <c r="AI115" s="245">
        <v>7.2759576141834259E-12</v>
      </c>
      <c r="AJ115" s="246"/>
      <c r="AK115" s="245">
        <v>253927.16999999995</v>
      </c>
      <c r="AL115" s="245">
        <v>38555.23000000001</v>
      </c>
      <c r="AM115" s="245">
        <v>25930.21</v>
      </c>
      <c r="AN115" s="245">
        <v>8072.36</v>
      </c>
      <c r="AO115" s="246"/>
      <c r="AP115" s="246"/>
      <c r="AQ115" s="245">
        <v>2375414.94</v>
      </c>
      <c r="AR115" s="247">
        <v>62393502.410000011</v>
      </c>
      <c r="AS115" s="245">
        <v>8720380.2699999996</v>
      </c>
      <c r="AT115" s="245">
        <v>109925904.62000002</v>
      </c>
      <c r="AU115" s="247">
        <v>118646284.89000002</v>
      </c>
      <c r="AV115" s="247">
        <v>1032969542.2</v>
      </c>
      <c r="AX115" s="225"/>
      <c r="AZ115" s="225"/>
    </row>
    <row r="116" spans="2:52" ht="15">
      <c r="B116" s="314" t="s">
        <v>140</v>
      </c>
      <c r="C116" s="314"/>
      <c r="D116" s="245">
        <v>39381295.729999997</v>
      </c>
      <c r="E116" s="246"/>
      <c r="F116" s="246"/>
      <c r="G116" s="246"/>
      <c r="H116" s="246"/>
      <c r="I116" s="245">
        <v>563521.81999999995</v>
      </c>
      <c r="J116" s="246"/>
      <c r="K116" s="319"/>
      <c r="L116" s="319"/>
      <c r="M116" s="246"/>
      <c r="N116" s="246"/>
      <c r="O116" s="245">
        <v>106</v>
      </c>
      <c r="P116" s="246"/>
      <c r="Q116" s="246"/>
      <c r="R116" s="247">
        <v>563627.81999999995</v>
      </c>
      <c r="S116" s="245">
        <v>-3826983.3699999996</v>
      </c>
      <c r="T116" s="245">
        <v>277354.88</v>
      </c>
      <c r="U116" s="247">
        <v>36395295.060000002</v>
      </c>
      <c r="V116" s="245">
        <v>23346633.170000002</v>
      </c>
      <c r="W116" s="247">
        <v>23346633.170000002</v>
      </c>
      <c r="X116" s="246"/>
      <c r="Y116" s="245">
        <v>61672612.049999997</v>
      </c>
      <c r="Z116" s="245">
        <v>5000</v>
      </c>
      <c r="AA116" s="245">
        <v>904825.29000000015</v>
      </c>
      <c r="AB116" s="246"/>
      <c r="AC116" s="245">
        <v>151108.27999999997</v>
      </c>
      <c r="AD116" s="246"/>
      <c r="AE116" s="246"/>
      <c r="AF116" s="246"/>
      <c r="AG116" s="246"/>
      <c r="AH116" s="245">
        <v>587459.75</v>
      </c>
      <c r="AI116" s="245">
        <v>1289367.18</v>
      </c>
      <c r="AJ116" s="245">
        <v>30689.54</v>
      </c>
      <c r="AK116" s="245">
        <v>74457.430000000008</v>
      </c>
      <c r="AL116" s="245">
        <v>114982.54</v>
      </c>
      <c r="AM116" s="245">
        <v>3333.6099999999997</v>
      </c>
      <c r="AN116" s="245">
        <v>660.45</v>
      </c>
      <c r="AO116" s="246"/>
      <c r="AP116" s="246"/>
      <c r="AQ116" s="245">
        <v>1600225.3000000003</v>
      </c>
      <c r="AR116" s="247">
        <v>66434721.419999994</v>
      </c>
      <c r="AS116" s="245">
        <v>1640656.86</v>
      </c>
      <c r="AT116" s="245">
        <v>38383152.119999997</v>
      </c>
      <c r="AU116" s="247">
        <v>40023808.979999997</v>
      </c>
      <c r="AV116" s="247">
        <v>166200458.63</v>
      </c>
      <c r="AX116" s="225"/>
      <c r="AZ116" s="225"/>
    </row>
    <row r="117" spans="2:52" ht="15">
      <c r="B117" s="314" t="s">
        <v>141</v>
      </c>
      <c r="C117" s="314"/>
      <c r="D117" s="245">
        <v>23192360.719999999</v>
      </c>
      <c r="E117" s="246"/>
      <c r="F117" s="246"/>
      <c r="G117" s="246"/>
      <c r="H117" s="246"/>
      <c r="I117" s="245">
        <v>231313.8</v>
      </c>
      <c r="J117" s="246"/>
      <c r="K117" s="319"/>
      <c r="L117" s="319"/>
      <c r="M117" s="246"/>
      <c r="N117" s="246"/>
      <c r="O117" s="245">
        <v>45053.21</v>
      </c>
      <c r="P117" s="246"/>
      <c r="Q117" s="245">
        <v>1077100.02</v>
      </c>
      <c r="R117" s="247">
        <v>1353467.03</v>
      </c>
      <c r="S117" s="245">
        <v>819865.92</v>
      </c>
      <c r="T117" s="245">
        <v>-403807.72</v>
      </c>
      <c r="U117" s="247">
        <v>24961885.950000003</v>
      </c>
      <c r="V117" s="246"/>
      <c r="W117" s="247"/>
      <c r="X117" s="246"/>
      <c r="Y117" s="245">
        <v>1027895.97</v>
      </c>
      <c r="Z117" s="246"/>
      <c r="AA117" s="245">
        <v>60620.009999999995</v>
      </c>
      <c r="AB117" s="245">
        <v>0</v>
      </c>
      <c r="AC117" s="245">
        <v>5832.6499999999905</v>
      </c>
      <c r="AD117" s="246"/>
      <c r="AE117" s="246"/>
      <c r="AF117" s="245">
        <v>2897.21</v>
      </c>
      <c r="AG117" s="246"/>
      <c r="AH117" s="245">
        <v>3.637978807091713E-12</v>
      </c>
      <c r="AI117" s="246"/>
      <c r="AJ117" s="245">
        <v>0</v>
      </c>
      <c r="AK117" s="245">
        <v>26298.400000000001</v>
      </c>
      <c r="AL117" s="246"/>
      <c r="AM117" s="246"/>
      <c r="AN117" s="245">
        <v>521.45999999999992</v>
      </c>
      <c r="AO117" s="246"/>
      <c r="AP117" s="246"/>
      <c r="AQ117" s="245">
        <v>321578.31000000006</v>
      </c>
      <c r="AR117" s="247">
        <v>1445644.0099999998</v>
      </c>
      <c r="AS117" s="245">
        <v>364135.48</v>
      </c>
      <c r="AT117" s="245">
        <v>5071326.6000000006</v>
      </c>
      <c r="AU117" s="247">
        <v>5435462.0800000001</v>
      </c>
      <c r="AV117" s="247">
        <v>31842992.039999999</v>
      </c>
      <c r="AX117" s="225"/>
      <c r="AZ117" s="225"/>
    </row>
    <row r="118" spans="2:52" ht="15">
      <c r="B118" s="314" t="s">
        <v>142</v>
      </c>
      <c r="C118" s="314"/>
      <c r="D118" s="245">
        <v>7903047.2300000004</v>
      </c>
      <c r="E118" s="246"/>
      <c r="F118" s="246"/>
      <c r="G118" s="246"/>
      <c r="H118" s="246"/>
      <c r="I118" s="245">
        <v>528958.80999999994</v>
      </c>
      <c r="J118" s="246"/>
      <c r="K118" s="319"/>
      <c r="L118" s="319"/>
      <c r="M118" s="246"/>
      <c r="N118" s="245">
        <v>6614.8</v>
      </c>
      <c r="O118" s="245">
        <v>426643.87</v>
      </c>
      <c r="P118" s="246"/>
      <c r="Q118" s="246"/>
      <c r="R118" s="247">
        <v>962217.48</v>
      </c>
      <c r="S118" s="245">
        <v>11447439.789999999</v>
      </c>
      <c r="T118" s="245">
        <v>264958.31</v>
      </c>
      <c r="U118" s="247">
        <v>20577662.809999999</v>
      </c>
      <c r="V118" s="245">
        <v>28637</v>
      </c>
      <c r="W118" s="247">
        <v>28637</v>
      </c>
      <c r="X118" s="246"/>
      <c r="Y118" s="245">
        <v>1275323.81</v>
      </c>
      <c r="Z118" s="246"/>
      <c r="AA118" s="245">
        <v>174840.20999999996</v>
      </c>
      <c r="AB118" s="246"/>
      <c r="AC118" s="246"/>
      <c r="AD118" s="246"/>
      <c r="AE118" s="246"/>
      <c r="AF118" s="246"/>
      <c r="AG118" s="246"/>
      <c r="AH118" s="245">
        <v>63835.1</v>
      </c>
      <c r="AI118" s="245">
        <v>213016.95</v>
      </c>
      <c r="AJ118" s="246"/>
      <c r="AK118" s="245">
        <v>70823.930000000008</v>
      </c>
      <c r="AL118" s="246"/>
      <c r="AM118" s="245">
        <v>2.8421709430404007E-14</v>
      </c>
      <c r="AN118" s="245">
        <v>408.34</v>
      </c>
      <c r="AO118" s="246"/>
      <c r="AP118" s="246"/>
      <c r="AQ118" s="245">
        <v>776632.38000000012</v>
      </c>
      <c r="AR118" s="247">
        <v>2574880.7200000002</v>
      </c>
      <c r="AS118" s="245">
        <v>456974.42</v>
      </c>
      <c r="AT118" s="245">
        <v>7577582.8999999994</v>
      </c>
      <c r="AU118" s="247">
        <v>8034557.3199999994</v>
      </c>
      <c r="AV118" s="247">
        <v>31215737.849999998</v>
      </c>
      <c r="AX118" s="225"/>
      <c r="AZ118" s="225"/>
    </row>
    <row r="119" spans="2:52" ht="15">
      <c r="B119" s="314" t="s">
        <v>143</v>
      </c>
      <c r="C119" s="314"/>
      <c r="D119" s="245">
        <v>18963066.57</v>
      </c>
      <c r="E119" s="246"/>
      <c r="F119" s="246"/>
      <c r="G119" s="245">
        <v>74160</v>
      </c>
      <c r="H119" s="246"/>
      <c r="I119" s="245">
        <v>277151.09999999998</v>
      </c>
      <c r="J119" s="246"/>
      <c r="K119" s="319"/>
      <c r="L119" s="319"/>
      <c r="M119" s="246"/>
      <c r="N119" s="246"/>
      <c r="O119" s="248"/>
      <c r="P119" s="245">
        <v>513460</v>
      </c>
      <c r="Q119" s="246"/>
      <c r="R119" s="247">
        <v>790611.1</v>
      </c>
      <c r="S119" s="245">
        <v>-271244.33999999997</v>
      </c>
      <c r="T119" s="245">
        <v>25957.83</v>
      </c>
      <c r="U119" s="247">
        <v>19582551.16</v>
      </c>
      <c r="V119" s="246"/>
      <c r="W119" s="247"/>
      <c r="X119" s="246"/>
      <c r="Y119" s="245">
        <v>1433152.2199999997</v>
      </c>
      <c r="Z119" s="246"/>
      <c r="AA119" s="245">
        <v>569437.91000000015</v>
      </c>
      <c r="AB119" s="246"/>
      <c r="AC119" s="245">
        <v>843570.92</v>
      </c>
      <c r="AD119" s="246"/>
      <c r="AE119" s="246"/>
      <c r="AF119" s="246"/>
      <c r="AG119" s="246"/>
      <c r="AH119" s="245">
        <v>91334.99</v>
      </c>
      <c r="AI119" s="246"/>
      <c r="AJ119" s="245">
        <v>13354.109999999997</v>
      </c>
      <c r="AK119" s="245">
        <v>26418.700000000008</v>
      </c>
      <c r="AL119" s="246"/>
      <c r="AM119" s="246"/>
      <c r="AN119" s="245">
        <v>585.88</v>
      </c>
      <c r="AO119" s="245">
        <v>3713.79</v>
      </c>
      <c r="AP119" s="246"/>
      <c r="AQ119" s="245">
        <v>211690.17</v>
      </c>
      <c r="AR119" s="247">
        <v>3193258.69</v>
      </c>
      <c r="AS119" s="245">
        <v>395379.95</v>
      </c>
      <c r="AT119" s="245">
        <v>7993808.6200000001</v>
      </c>
      <c r="AU119" s="247">
        <v>8389188.5700000003</v>
      </c>
      <c r="AV119" s="247">
        <v>31164998.420000002</v>
      </c>
      <c r="AX119" s="225"/>
      <c r="AZ119" s="225"/>
    </row>
    <row r="120" spans="2:52" ht="15">
      <c r="B120" s="314" t="s">
        <v>144</v>
      </c>
      <c r="C120" s="314"/>
      <c r="D120" s="245">
        <v>178720023.79999998</v>
      </c>
      <c r="E120" s="246"/>
      <c r="F120" s="246"/>
      <c r="G120" s="246"/>
      <c r="H120" s="246"/>
      <c r="I120" s="245">
        <v>1344269.21</v>
      </c>
      <c r="J120" s="246"/>
      <c r="K120" s="319"/>
      <c r="L120" s="319"/>
      <c r="M120" s="246"/>
      <c r="N120" s="246"/>
      <c r="O120" s="245">
        <v>3548401.3</v>
      </c>
      <c r="P120" s="246"/>
      <c r="Q120" s="246"/>
      <c r="R120" s="247">
        <v>4892670.51</v>
      </c>
      <c r="S120" s="245">
        <v>6314124.2200000007</v>
      </c>
      <c r="T120" s="245">
        <v>-1409301.09</v>
      </c>
      <c r="U120" s="247">
        <v>188517517.43999997</v>
      </c>
      <c r="V120" s="245">
        <v>11459427.930000002</v>
      </c>
      <c r="W120" s="247">
        <v>11459427.930000002</v>
      </c>
      <c r="X120" s="246"/>
      <c r="Y120" s="245">
        <v>40635087.839999996</v>
      </c>
      <c r="Z120" s="246"/>
      <c r="AA120" s="245">
        <v>87024.219999999739</v>
      </c>
      <c r="AB120" s="246"/>
      <c r="AC120" s="245">
        <v>2946377.9400000004</v>
      </c>
      <c r="AD120" s="246"/>
      <c r="AE120" s="246"/>
      <c r="AF120" s="246"/>
      <c r="AG120" s="246"/>
      <c r="AH120" s="245">
        <v>194182.96000000008</v>
      </c>
      <c r="AI120" s="246"/>
      <c r="AJ120" s="245">
        <v>254025.06</v>
      </c>
      <c r="AK120" s="245">
        <v>291987.7</v>
      </c>
      <c r="AL120" s="246"/>
      <c r="AM120" s="246"/>
      <c r="AN120" s="245">
        <v>2434.9199999999996</v>
      </c>
      <c r="AO120" s="245">
        <v>35283.499999999985</v>
      </c>
      <c r="AP120" s="246"/>
      <c r="AQ120" s="245">
        <v>54235605.140000001</v>
      </c>
      <c r="AR120" s="247">
        <v>98682009.280000001</v>
      </c>
      <c r="AS120" s="245">
        <v>3689686.5900000003</v>
      </c>
      <c r="AT120" s="245">
        <v>65961592.270000011</v>
      </c>
      <c r="AU120" s="247">
        <v>69651278.860000014</v>
      </c>
      <c r="AV120" s="247">
        <v>368310233.50999999</v>
      </c>
      <c r="AX120" s="225"/>
      <c r="AZ120" s="225"/>
    </row>
    <row r="121" spans="2:52" ht="15">
      <c r="B121" s="314" t="s">
        <v>145</v>
      </c>
      <c r="C121" s="314"/>
      <c r="D121" s="245">
        <v>83032276.599999994</v>
      </c>
      <c r="E121" s="246"/>
      <c r="F121" s="246"/>
      <c r="G121" s="246"/>
      <c r="H121" s="246"/>
      <c r="I121" s="245">
        <v>337798.64</v>
      </c>
      <c r="J121" s="246"/>
      <c r="K121" s="319"/>
      <c r="L121" s="319"/>
      <c r="M121" s="246"/>
      <c r="N121" s="245">
        <v>207075.57</v>
      </c>
      <c r="O121" s="245">
        <v>290646.44</v>
      </c>
      <c r="P121" s="246"/>
      <c r="Q121" s="246"/>
      <c r="R121" s="247">
        <v>835520.64999999991</v>
      </c>
      <c r="S121" s="245">
        <v>-13826048.460000001</v>
      </c>
      <c r="T121" s="245">
        <v>-511693.26</v>
      </c>
      <c r="U121" s="247">
        <v>69530055.529999986</v>
      </c>
      <c r="V121" s="245">
        <v>6390395.6900000004</v>
      </c>
      <c r="W121" s="247">
        <v>6390395.6900000004</v>
      </c>
      <c r="X121" s="246"/>
      <c r="Y121" s="245">
        <v>2423456.9699999993</v>
      </c>
      <c r="Z121" s="246"/>
      <c r="AA121" s="245">
        <v>1464070.11</v>
      </c>
      <c r="AB121" s="246"/>
      <c r="AC121" s="245">
        <v>27980.58</v>
      </c>
      <c r="AD121" s="246"/>
      <c r="AE121" s="245">
        <v>2.8421709430404007E-14</v>
      </c>
      <c r="AF121" s="246"/>
      <c r="AG121" s="246"/>
      <c r="AH121" s="245">
        <v>130295.12000000008</v>
      </c>
      <c r="AI121" s="245">
        <v>3936.7199999999993</v>
      </c>
      <c r="AJ121" s="245">
        <v>8765.6299999999992</v>
      </c>
      <c r="AK121" s="245">
        <v>64207.88</v>
      </c>
      <c r="AL121" s="246"/>
      <c r="AM121" s="246"/>
      <c r="AN121" s="245">
        <v>578.17000000000007</v>
      </c>
      <c r="AO121" s="245">
        <v>304.49999999999966</v>
      </c>
      <c r="AP121" s="246"/>
      <c r="AQ121" s="245">
        <v>669921.98</v>
      </c>
      <c r="AR121" s="247">
        <v>4793517.6599999992</v>
      </c>
      <c r="AS121" s="245">
        <v>559882.14</v>
      </c>
      <c r="AT121" s="245">
        <v>15893482.450000003</v>
      </c>
      <c r="AU121" s="247">
        <v>16453364.590000004</v>
      </c>
      <c r="AV121" s="247">
        <v>97167333.469999984</v>
      </c>
      <c r="AX121" s="225"/>
      <c r="AZ121" s="225"/>
    </row>
    <row r="122" spans="2:52" ht="15">
      <c r="B122" s="314" t="s">
        <v>146</v>
      </c>
      <c r="C122" s="314"/>
      <c r="D122" s="245">
        <v>34375530.109999999</v>
      </c>
      <c r="E122" s="246"/>
      <c r="F122" s="245">
        <v>238715.62</v>
      </c>
      <c r="G122" s="246"/>
      <c r="H122" s="246"/>
      <c r="I122" s="245">
        <v>1621792.43</v>
      </c>
      <c r="J122" s="246"/>
      <c r="K122" s="319"/>
      <c r="L122" s="319"/>
      <c r="M122" s="246"/>
      <c r="N122" s="246"/>
      <c r="O122" s="245">
        <v>22643989.059999999</v>
      </c>
      <c r="P122" s="246"/>
      <c r="Q122" s="246"/>
      <c r="R122" s="247">
        <v>24265781.489999998</v>
      </c>
      <c r="S122" s="245">
        <v>-1087284.22</v>
      </c>
      <c r="T122" s="245">
        <v>2436854.19</v>
      </c>
      <c r="U122" s="247">
        <v>60229597.189999998</v>
      </c>
      <c r="V122" s="245">
        <v>415064.36</v>
      </c>
      <c r="W122" s="247">
        <v>415064.36</v>
      </c>
      <c r="X122" s="246"/>
      <c r="Y122" s="245">
        <v>6216722.7800000012</v>
      </c>
      <c r="Z122" s="246"/>
      <c r="AA122" s="245">
        <v>533247.87</v>
      </c>
      <c r="AB122" s="246"/>
      <c r="AC122" s="245">
        <v>989092.48</v>
      </c>
      <c r="AD122" s="245">
        <v>2.9103830456733704E-11</v>
      </c>
      <c r="AE122" s="246"/>
      <c r="AF122" s="246"/>
      <c r="AG122" s="246"/>
      <c r="AH122" s="245">
        <v>280768.11</v>
      </c>
      <c r="AI122" s="245">
        <v>227489.98</v>
      </c>
      <c r="AJ122" s="246"/>
      <c r="AK122" s="245">
        <v>111194.4</v>
      </c>
      <c r="AL122" s="246"/>
      <c r="AM122" s="246"/>
      <c r="AN122" s="245">
        <v>1695.13</v>
      </c>
      <c r="AO122" s="246"/>
      <c r="AP122" s="246"/>
      <c r="AQ122" s="245">
        <v>1463136.9600000002</v>
      </c>
      <c r="AR122" s="247">
        <v>9823347.7100000028</v>
      </c>
      <c r="AS122" s="245">
        <v>1199852.51</v>
      </c>
      <c r="AT122" s="245">
        <v>8655614.4199999981</v>
      </c>
      <c r="AU122" s="247">
        <v>9855466.9299999978</v>
      </c>
      <c r="AV122" s="247">
        <v>80323476.189999998</v>
      </c>
      <c r="AX122" s="225"/>
      <c r="AZ122" s="225"/>
    </row>
    <row r="123" spans="2:52" ht="15">
      <c r="B123" s="314" t="s">
        <v>147</v>
      </c>
      <c r="C123" s="314"/>
      <c r="D123" s="245">
        <v>111082770.14</v>
      </c>
      <c r="E123" s="246"/>
      <c r="F123" s="245">
        <v>-18500</v>
      </c>
      <c r="G123" s="246"/>
      <c r="H123" s="246"/>
      <c r="I123" s="245">
        <v>557690.94999999995</v>
      </c>
      <c r="J123" s="246"/>
      <c r="K123" s="319"/>
      <c r="L123" s="319"/>
      <c r="M123" s="246"/>
      <c r="N123" s="245">
        <v>7755978.6799999997</v>
      </c>
      <c r="O123" s="248"/>
      <c r="P123" s="246"/>
      <c r="Q123" s="246"/>
      <c r="R123" s="247">
        <v>8313669.6299999999</v>
      </c>
      <c r="S123" s="245">
        <v>-4209755.1500000004</v>
      </c>
      <c r="T123" s="245">
        <v>3256575.02</v>
      </c>
      <c r="U123" s="247">
        <v>118424759.63999999</v>
      </c>
      <c r="V123" s="245">
        <v>5255127.6899999995</v>
      </c>
      <c r="W123" s="247">
        <v>5255127.6899999995</v>
      </c>
      <c r="X123" s="246"/>
      <c r="Y123" s="245">
        <v>24250251.059999999</v>
      </c>
      <c r="Z123" s="245">
        <v>86807.76</v>
      </c>
      <c r="AA123" s="245">
        <v>59908.130000000034</v>
      </c>
      <c r="AB123" s="245">
        <v>1.7053025658242404E-13</v>
      </c>
      <c r="AC123" s="245">
        <v>327081.34000000003</v>
      </c>
      <c r="AD123" s="246"/>
      <c r="AE123" s="246"/>
      <c r="AF123" s="246"/>
      <c r="AG123" s="246"/>
      <c r="AH123" s="245">
        <v>25795.630000000005</v>
      </c>
      <c r="AI123" s="245">
        <v>47484.810000000005</v>
      </c>
      <c r="AJ123" s="245">
        <v>81824.190000000017</v>
      </c>
      <c r="AK123" s="245">
        <v>295699.58</v>
      </c>
      <c r="AL123" s="246"/>
      <c r="AM123" s="245">
        <v>8187.2</v>
      </c>
      <c r="AN123" s="245">
        <v>1310.1799999999998</v>
      </c>
      <c r="AO123" s="245">
        <v>49222.160000000011</v>
      </c>
      <c r="AP123" s="246"/>
      <c r="AQ123" s="245">
        <v>1245086.9500000002</v>
      </c>
      <c r="AR123" s="247">
        <v>26478658.989999995</v>
      </c>
      <c r="AS123" s="245">
        <v>1389621.3300000003</v>
      </c>
      <c r="AT123" s="245">
        <v>43377713.850000001</v>
      </c>
      <c r="AU123" s="247">
        <v>44767335.18</v>
      </c>
      <c r="AV123" s="247">
        <v>194925881.5</v>
      </c>
      <c r="AX123" s="225"/>
      <c r="AZ123" s="225"/>
    </row>
    <row r="124" spans="2:52" ht="15">
      <c r="B124" s="314" t="s">
        <v>148</v>
      </c>
      <c r="C124" s="314"/>
      <c r="D124" s="245">
        <v>251566613.85999995</v>
      </c>
      <c r="E124" s="246"/>
      <c r="F124" s="246"/>
      <c r="G124" s="246"/>
      <c r="H124" s="246"/>
      <c r="I124" s="245">
        <v>6864615.2100000009</v>
      </c>
      <c r="J124" s="246"/>
      <c r="K124" s="319"/>
      <c r="L124" s="319"/>
      <c r="M124" s="245">
        <v>13388413.01</v>
      </c>
      <c r="N124" s="245">
        <v>2208667.69</v>
      </c>
      <c r="O124" s="245">
        <v>1546505.02</v>
      </c>
      <c r="P124" s="245">
        <v>478385.19</v>
      </c>
      <c r="Q124" s="246"/>
      <c r="R124" s="247">
        <v>24486586.120000001</v>
      </c>
      <c r="S124" s="245">
        <v>79458835.189999998</v>
      </c>
      <c r="T124" s="245">
        <v>10900957.869999999</v>
      </c>
      <c r="U124" s="247">
        <v>366412993.03999996</v>
      </c>
      <c r="V124" s="245">
        <v>1561348.72</v>
      </c>
      <c r="W124" s="247">
        <v>1561348.72</v>
      </c>
      <c r="X124" s="246"/>
      <c r="Y124" s="245">
        <v>44190734.300000004</v>
      </c>
      <c r="Z124" s="245">
        <v>8775</v>
      </c>
      <c r="AA124" s="245">
        <v>451362.47</v>
      </c>
      <c r="AB124" s="246"/>
      <c r="AC124" s="245">
        <v>820384.44</v>
      </c>
      <c r="AD124" s="245">
        <v>0</v>
      </c>
      <c r="AE124" s="246"/>
      <c r="AF124" s="245">
        <v>493464.0199999999</v>
      </c>
      <c r="AG124" s="246"/>
      <c r="AH124" s="245">
        <v>2877197.99</v>
      </c>
      <c r="AI124" s="245">
        <v>172.2</v>
      </c>
      <c r="AJ124" s="246"/>
      <c r="AK124" s="245">
        <v>282769</v>
      </c>
      <c r="AL124" s="245">
        <v>526672.49</v>
      </c>
      <c r="AM124" s="246"/>
      <c r="AN124" s="245">
        <v>3382.5600000000004</v>
      </c>
      <c r="AO124" s="246"/>
      <c r="AP124" s="246"/>
      <c r="AQ124" s="245">
        <v>2675016.56</v>
      </c>
      <c r="AR124" s="247">
        <v>52329931.030000016</v>
      </c>
      <c r="AS124" s="245">
        <v>4528166.3099999996</v>
      </c>
      <c r="AT124" s="245">
        <v>78128714.029999986</v>
      </c>
      <c r="AU124" s="247">
        <v>82656880.339999989</v>
      </c>
      <c r="AV124" s="247">
        <v>502961153.13</v>
      </c>
      <c r="AX124" s="225"/>
      <c r="AZ124" s="225"/>
    </row>
    <row r="125" spans="2:52" ht="15">
      <c r="B125" s="314" t="s">
        <v>149</v>
      </c>
      <c r="C125" s="314"/>
      <c r="D125" s="245">
        <v>78968087.390000001</v>
      </c>
      <c r="E125" s="246"/>
      <c r="F125" s="246"/>
      <c r="G125" s="245">
        <v>221024.31</v>
      </c>
      <c r="H125" s="246"/>
      <c r="I125" s="246"/>
      <c r="J125" s="246"/>
      <c r="K125" s="319"/>
      <c r="L125" s="319"/>
      <c r="M125" s="246"/>
      <c r="N125" s="246"/>
      <c r="O125" s="245">
        <v>22000</v>
      </c>
      <c r="P125" s="246"/>
      <c r="Q125" s="246"/>
      <c r="R125" s="247">
        <v>22000</v>
      </c>
      <c r="S125" s="245">
        <v>-23050214.799999997</v>
      </c>
      <c r="T125" s="245">
        <v>436245.2</v>
      </c>
      <c r="U125" s="247">
        <v>56597142.100000009</v>
      </c>
      <c r="V125" s="246"/>
      <c r="W125" s="247"/>
      <c r="X125" s="246"/>
      <c r="Y125" s="245">
        <v>3316049.15</v>
      </c>
      <c r="Z125" s="246"/>
      <c r="AA125" s="245">
        <v>0</v>
      </c>
      <c r="AB125" s="246"/>
      <c r="AC125" s="246"/>
      <c r="AD125" s="246"/>
      <c r="AE125" s="246"/>
      <c r="AF125" s="246"/>
      <c r="AG125" s="246"/>
      <c r="AH125" s="245">
        <v>47199.999999999993</v>
      </c>
      <c r="AI125" s="246"/>
      <c r="AJ125" s="245">
        <v>0</v>
      </c>
      <c r="AK125" s="245">
        <v>91943.41</v>
      </c>
      <c r="AL125" s="246"/>
      <c r="AM125" s="245">
        <v>2705</v>
      </c>
      <c r="AN125" s="245">
        <v>621.72</v>
      </c>
      <c r="AO125" s="246"/>
      <c r="AP125" s="246"/>
      <c r="AQ125" s="245">
        <v>667477.09000000008</v>
      </c>
      <c r="AR125" s="247">
        <v>4125996.37</v>
      </c>
      <c r="AS125" s="245">
        <v>388195.76</v>
      </c>
      <c r="AT125" s="245">
        <v>23439854.810000002</v>
      </c>
      <c r="AU125" s="247">
        <v>23828050.570000004</v>
      </c>
      <c r="AV125" s="247">
        <v>84551189.040000007</v>
      </c>
      <c r="AX125" s="225"/>
      <c r="AZ125" s="225"/>
    </row>
    <row r="126" spans="2:52" ht="15">
      <c r="B126" s="314" t="s">
        <v>150</v>
      </c>
      <c r="C126" s="314"/>
      <c r="D126" s="245">
        <v>46844100.43</v>
      </c>
      <c r="E126" s="246"/>
      <c r="F126" s="246"/>
      <c r="G126" s="246"/>
      <c r="H126" s="246"/>
      <c r="I126" s="245">
        <v>922004.26</v>
      </c>
      <c r="J126" s="246"/>
      <c r="K126" s="319"/>
      <c r="L126" s="319"/>
      <c r="M126" s="246"/>
      <c r="N126" s="246"/>
      <c r="O126" s="245">
        <v>2694449.98</v>
      </c>
      <c r="P126" s="246"/>
      <c r="Q126" s="246"/>
      <c r="R126" s="247">
        <v>3616454.24</v>
      </c>
      <c r="S126" s="245">
        <v>12433459.979999999</v>
      </c>
      <c r="T126" s="245">
        <v>-776537.84</v>
      </c>
      <c r="U126" s="247">
        <v>62117476.809999995</v>
      </c>
      <c r="V126" s="246"/>
      <c r="W126" s="247"/>
      <c r="X126" s="246"/>
      <c r="Y126" s="245">
        <v>2303866.9900000002</v>
      </c>
      <c r="Z126" s="246"/>
      <c r="AA126" s="245">
        <v>72162.930000000051</v>
      </c>
      <c r="AB126" s="246"/>
      <c r="AC126" s="245">
        <v>1049998.7</v>
      </c>
      <c r="AD126" s="246"/>
      <c r="AE126" s="246"/>
      <c r="AF126" s="246"/>
      <c r="AG126" s="246"/>
      <c r="AH126" s="245">
        <v>361473.52</v>
      </c>
      <c r="AI126" s="245">
        <v>90000</v>
      </c>
      <c r="AJ126" s="245">
        <v>32467.870000000003</v>
      </c>
      <c r="AK126" s="245">
        <v>130749.07000000002</v>
      </c>
      <c r="AL126" s="246"/>
      <c r="AM126" s="246"/>
      <c r="AN126" s="245">
        <v>295.2</v>
      </c>
      <c r="AO126" s="246"/>
      <c r="AP126" s="246"/>
      <c r="AQ126" s="245">
        <v>822794.32</v>
      </c>
      <c r="AR126" s="247">
        <v>4863808.6000000006</v>
      </c>
      <c r="AS126" s="245">
        <v>641233.9800000001</v>
      </c>
      <c r="AT126" s="245">
        <v>17119921.769999996</v>
      </c>
      <c r="AU126" s="247">
        <v>17761155.749999996</v>
      </c>
      <c r="AV126" s="247">
        <v>84742441.159999996</v>
      </c>
      <c r="AX126" s="225"/>
      <c r="AZ126" s="225"/>
    </row>
    <row r="127" spans="2:52" ht="15">
      <c r="B127" s="314" t="s">
        <v>151</v>
      </c>
      <c r="C127" s="314"/>
      <c r="D127" s="245">
        <v>85583692.959999993</v>
      </c>
      <c r="E127" s="246"/>
      <c r="F127" s="246"/>
      <c r="G127" s="246"/>
      <c r="H127" s="246"/>
      <c r="I127" s="245">
        <v>7834233.2299999995</v>
      </c>
      <c r="J127" s="246"/>
      <c r="K127" s="319"/>
      <c r="L127" s="319"/>
      <c r="M127" s="246"/>
      <c r="N127" s="245">
        <v>61835.63</v>
      </c>
      <c r="O127" s="245">
        <v>361823.56</v>
      </c>
      <c r="P127" s="246"/>
      <c r="Q127" s="246"/>
      <c r="R127" s="247">
        <v>8257892.419999999</v>
      </c>
      <c r="S127" s="245">
        <v>11235875.259999998</v>
      </c>
      <c r="T127" s="245">
        <v>2982335.51</v>
      </c>
      <c r="U127" s="247">
        <v>108059796.14999999</v>
      </c>
      <c r="V127" s="245">
        <v>843463.08</v>
      </c>
      <c r="W127" s="247">
        <v>843463.08</v>
      </c>
      <c r="X127" s="246"/>
      <c r="Y127" s="245">
        <v>12841602.92</v>
      </c>
      <c r="Z127" s="246"/>
      <c r="AA127" s="245">
        <v>1260607.0099999998</v>
      </c>
      <c r="AB127" s="246"/>
      <c r="AC127" s="245">
        <v>529040.04999999993</v>
      </c>
      <c r="AD127" s="245">
        <v>0</v>
      </c>
      <c r="AE127" s="246"/>
      <c r="AF127" s="246"/>
      <c r="AG127" s="246"/>
      <c r="AH127" s="245">
        <v>242565.58999999962</v>
      </c>
      <c r="AI127" s="246"/>
      <c r="AJ127" s="245">
        <v>167886.71000000011</v>
      </c>
      <c r="AK127" s="245">
        <v>85772.85</v>
      </c>
      <c r="AL127" s="245">
        <v>262500</v>
      </c>
      <c r="AM127" s="246"/>
      <c r="AN127" s="245">
        <v>882.39999999999986</v>
      </c>
      <c r="AO127" s="246"/>
      <c r="AP127" s="246"/>
      <c r="AQ127" s="245">
        <v>3324798.61</v>
      </c>
      <c r="AR127" s="247">
        <v>18715656.140000001</v>
      </c>
      <c r="AS127" s="245">
        <v>773099.85</v>
      </c>
      <c r="AT127" s="245">
        <v>49871005.530000009</v>
      </c>
      <c r="AU127" s="247">
        <v>50644105.38000001</v>
      </c>
      <c r="AV127" s="247">
        <v>178263020.75</v>
      </c>
      <c r="AX127" s="225"/>
      <c r="AZ127" s="225"/>
    </row>
    <row r="128" spans="2:52" ht="15">
      <c r="B128" s="314" t="s">
        <v>152</v>
      </c>
      <c r="C128" s="314"/>
      <c r="D128" s="245">
        <v>94390726.810000002</v>
      </c>
      <c r="E128" s="246"/>
      <c r="F128" s="246"/>
      <c r="G128" s="246"/>
      <c r="H128" s="246"/>
      <c r="I128" s="245">
        <v>1328410.1600000001</v>
      </c>
      <c r="J128" s="246"/>
      <c r="K128" s="319"/>
      <c r="L128" s="319"/>
      <c r="M128" s="246"/>
      <c r="N128" s="246"/>
      <c r="O128" s="245">
        <v>2924997.37</v>
      </c>
      <c r="P128" s="245">
        <v>3395828.23</v>
      </c>
      <c r="Q128" s="246"/>
      <c r="R128" s="247">
        <v>7649235.7599999998</v>
      </c>
      <c r="S128" s="245">
        <v>6255434.6900000004</v>
      </c>
      <c r="T128" s="245">
        <v>868323.33</v>
      </c>
      <c r="U128" s="247">
        <v>109163720.59</v>
      </c>
      <c r="V128" s="245">
        <v>230067.92</v>
      </c>
      <c r="W128" s="247">
        <v>230067.92</v>
      </c>
      <c r="X128" s="245">
        <v>315300</v>
      </c>
      <c r="Y128" s="245">
        <v>2157294.7399999993</v>
      </c>
      <c r="Z128" s="246"/>
      <c r="AA128" s="245">
        <v>3052.9099999999744</v>
      </c>
      <c r="AB128" s="246"/>
      <c r="AC128" s="246"/>
      <c r="AD128" s="246"/>
      <c r="AE128" s="246"/>
      <c r="AF128" s="246"/>
      <c r="AG128" s="246"/>
      <c r="AH128" s="245">
        <v>64322.200000000012</v>
      </c>
      <c r="AI128" s="246"/>
      <c r="AJ128" s="246"/>
      <c r="AK128" s="245">
        <v>59642.65</v>
      </c>
      <c r="AL128" s="246"/>
      <c r="AM128" s="246"/>
      <c r="AN128" s="246"/>
      <c r="AO128" s="246"/>
      <c r="AP128" s="246"/>
      <c r="AQ128" s="245">
        <v>1874430.97</v>
      </c>
      <c r="AR128" s="247">
        <v>4474043.47</v>
      </c>
      <c r="AS128" s="245">
        <v>1046082.9900000002</v>
      </c>
      <c r="AT128" s="245">
        <v>9147017.1699999999</v>
      </c>
      <c r="AU128" s="247">
        <v>10193100.16</v>
      </c>
      <c r="AV128" s="247">
        <v>124060932.14</v>
      </c>
      <c r="AX128" s="225"/>
      <c r="AZ128" s="225"/>
    </row>
    <row r="129" spans="2:52" ht="15">
      <c r="B129" s="314" t="s">
        <v>153</v>
      </c>
      <c r="C129" s="314"/>
      <c r="D129" s="245">
        <v>11311082.239999998</v>
      </c>
      <c r="E129" s="246"/>
      <c r="F129" s="246"/>
      <c r="G129" s="245">
        <v>8880912.75</v>
      </c>
      <c r="H129" s="246"/>
      <c r="I129" s="245">
        <v>1467957.58</v>
      </c>
      <c r="J129" s="246"/>
      <c r="K129" s="319"/>
      <c r="L129" s="319"/>
      <c r="M129" s="245">
        <v>17137639.100000001</v>
      </c>
      <c r="N129" s="245">
        <v>386214.21</v>
      </c>
      <c r="O129" s="245">
        <v>656382.19999999995</v>
      </c>
      <c r="P129" s="246"/>
      <c r="Q129" s="246"/>
      <c r="R129" s="247">
        <v>19648193.09</v>
      </c>
      <c r="S129" s="245">
        <v>1134079.97</v>
      </c>
      <c r="T129" s="245">
        <v>1144345.54</v>
      </c>
      <c r="U129" s="247">
        <v>42118613.589999996</v>
      </c>
      <c r="V129" s="245">
        <v>95060.12</v>
      </c>
      <c r="W129" s="247">
        <v>95060.12</v>
      </c>
      <c r="X129" s="246"/>
      <c r="Y129" s="245">
        <v>7101347.2300000004</v>
      </c>
      <c r="Z129" s="246"/>
      <c r="AA129" s="245">
        <v>0</v>
      </c>
      <c r="AB129" s="246"/>
      <c r="AC129" s="245">
        <v>0</v>
      </c>
      <c r="AD129" s="245">
        <v>0</v>
      </c>
      <c r="AE129" s="246"/>
      <c r="AF129" s="246"/>
      <c r="AG129" s="246"/>
      <c r="AH129" s="245">
        <v>0</v>
      </c>
      <c r="AI129" s="245">
        <v>346550.32</v>
      </c>
      <c r="AJ129" s="246"/>
      <c r="AK129" s="245">
        <v>38792.299999999996</v>
      </c>
      <c r="AL129" s="246"/>
      <c r="AM129" s="246"/>
      <c r="AN129" s="245">
        <v>1287.42</v>
      </c>
      <c r="AO129" s="246"/>
      <c r="AP129" s="246"/>
      <c r="AQ129" s="245">
        <v>429609.61000000004</v>
      </c>
      <c r="AR129" s="247">
        <v>7917586.8800000008</v>
      </c>
      <c r="AS129" s="245">
        <v>484768.1</v>
      </c>
      <c r="AT129" s="245">
        <v>6467326.7200000007</v>
      </c>
      <c r="AU129" s="247">
        <v>6952094.8200000003</v>
      </c>
      <c r="AV129" s="247">
        <v>57083355.409999996</v>
      </c>
      <c r="AX129" s="225"/>
      <c r="AZ129" s="225"/>
    </row>
    <row r="130" spans="2:52" ht="15">
      <c r="B130" s="314" t="s">
        <v>154</v>
      </c>
      <c r="C130" s="314"/>
      <c r="D130" s="245">
        <v>137846615.81</v>
      </c>
      <c r="E130" s="246"/>
      <c r="F130" s="245">
        <v>-2364281.7000000002</v>
      </c>
      <c r="G130" s="246"/>
      <c r="H130" s="246"/>
      <c r="I130" s="245">
        <v>2874978.93</v>
      </c>
      <c r="J130" s="246"/>
      <c r="K130" s="319"/>
      <c r="L130" s="319"/>
      <c r="M130" s="246"/>
      <c r="N130" s="246"/>
      <c r="O130" s="245">
        <v>535810.54</v>
      </c>
      <c r="P130" s="245">
        <v>3207910</v>
      </c>
      <c r="Q130" s="245">
        <v>5915450</v>
      </c>
      <c r="R130" s="247">
        <v>12534149.470000001</v>
      </c>
      <c r="S130" s="245">
        <v>41645657.240000002</v>
      </c>
      <c r="T130" s="245">
        <v>11593890.859999999</v>
      </c>
      <c r="U130" s="247">
        <v>201256031.68000001</v>
      </c>
      <c r="V130" s="245">
        <v>364064.24</v>
      </c>
      <c r="W130" s="247">
        <v>364064.24</v>
      </c>
      <c r="X130" s="246"/>
      <c r="Y130" s="245">
        <v>13669179.300000001</v>
      </c>
      <c r="Z130" s="246"/>
      <c r="AA130" s="245">
        <v>879814.32</v>
      </c>
      <c r="AB130" s="245">
        <v>1441349.8899999997</v>
      </c>
      <c r="AC130" s="246"/>
      <c r="AD130" s="246"/>
      <c r="AE130" s="246"/>
      <c r="AF130" s="245">
        <v>29305.26</v>
      </c>
      <c r="AG130" s="246"/>
      <c r="AH130" s="245">
        <v>271030.99</v>
      </c>
      <c r="AI130" s="246"/>
      <c r="AJ130" s="246"/>
      <c r="AK130" s="245">
        <v>145620.97</v>
      </c>
      <c r="AL130" s="246"/>
      <c r="AM130" s="246"/>
      <c r="AN130" s="245">
        <v>3941.9399999999996</v>
      </c>
      <c r="AO130" s="246"/>
      <c r="AP130" s="246"/>
      <c r="AQ130" s="245">
        <v>23993232.119999997</v>
      </c>
      <c r="AR130" s="247">
        <v>40433474.789999999</v>
      </c>
      <c r="AS130" s="245">
        <v>3130314.51</v>
      </c>
      <c r="AT130" s="245">
        <v>18438981.34</v>
      </c>
      <c r="AU130" s="247">
        <v>21569295.850000001</v>
      </c>
      <c r="AV130" s="247">
        <v>263622866.56</v>
      </c>
      <c r="AX130" s="225"/>
      <c r="AZ130" s="225"/>
    </row>
    <row r="131" spans="2:52" ht="15">
      <c r="B131" s="314" t="s">
        <v>155</v>
      </c>
      <c r="C131" s="314"/>
      <c r="D131" s="245">
        <v>18151511.129999999</v>
      </c>
      <c r="E131" s="246"/>
      <c r="F131" s="246"/>
      <c r="G131" s="246"/>
      <c r="H131" s="246"/>
      <c r="I131" s="245">
        <v>24161.38</v>
      </c>
      <c r="J131" s="246"/>
      <c r="K131" s="319"/>
      <c r="L131" s="319"/>
      <c r="M131" s="246"/>
      <c r="N131" s="246"/>
      <c r="O131" s="245">
        <v>4000</v>
      </c>
      <c r="P131" s="246"/>
      <c r="Q131" s="246"/>
      <c r="R131" s="247">
        <v>28161.38</v>
      </c>
      <c r="S131" s="245">
        <v>-5960060.2100000009</v>
      </c>
      <c r="T131" s="245">
        <v>-800383.02</v>
      </c>
      <c r="U131" s="247">
        <v>11419229.279999997</v>
      </c>
      <c r="V131" s="245">
        <v>550000</v>
      </c>
      <c r="W131" s="247">
        <v>550000</v>
      </c>
      <c r="X131" s="246"/>
      <c r="Y131" s="245">
        <v>300459.57</v>
      </c>
      <c r="Z131" s="246"/>
      <c r="AA131" s="245">
        <v>6233.149999999996</v>
      </c>
      <c r="AB131" s="246"/>
      <c r="AC131" s="246"/>
      <c r="AD131" s="246"/>
      <c r="AE131" s="246"/>
      <c r="AF131" s="246"/>
      <c r="AG131" s="246"/>
      <c r="AH131" s="246"/>
      <c r="AI131" s="246"/>
      <c r="AJ131" s="246"/>
      <c r="AK131" s="245">
        <v>29887.32</v>
      </c>
      <c r="AL131" s="246"/>
      <c r="AM131" s="245">
        <v>2775.81</v>
      </c>
      <c r="AN131" s="245">
        <v>97.33</v>
      </c>
      <c r="AO131" s="246"/>
      <c r="AP131" s="246"/>
      <c r="AQ131" s="245">
        <v>161053.40999999997</v>
      </c>
      <c r="AR131" s="247">
        <v>500506.59</v>
      </c>
      <c r="AS131" s="245">
        <v>141842.96</v>
      </c>
      <c r="AT131" s="245">
        <v>11759315.430000002</v>
      </c>
      <c r="AU131" s="247">
        <v>11901158.390000002</v>
      </c>
      <c r="AV131" s="247">
        <v>24370894.259999998</v>
      </c>
      <c r="AX131" s="225"/>
      <c r="AZ131" s="225"/>
    </row>
    <row r="132" spans="2:52" ht="15">
      <c r="B132" s="314" t="s">
        <v>156</v>
      </c>
      <c r="C132" s="314"/>
      <c r="D132" s="245">
        <v>16580698.190000001</v>
      </c>
      <c r="E132" s="246"/>
      <c r="F132" s="246"/>
      <c r="G132" s="246"/>
      <c r="H132" s="246"/>
      <c r="I132" s="246"/>
      <c r="J132" s="246"/>
      <c r="K132" s="319"/>
      <c r="L132" s="319"/>
      <c r="M132" s="246"/>
      <c r="N132" s="246"/>
      <c r="O132" s="245">
        <v>17575.02</v>
      </c>
      <c r="P132" s="246"/>
      <c r="Q132" s="246"/>
      <c r="R132" s="247">
        <v>17575.02</v>
      </c>
      <c r="S132" s="245">
        <v>-7509434.3699999992</v>
      </c>
      <c r="T132" s="245">
        <v>5977.4</v>
      </c>
      <c r="U132" s="247">
        <v>9094816.2400000021</v>
      </c>
      <c r="V132" s="246"/>
      <c r="W132" s="247"/>
      <c r="X132" s="246"/>
      <c r="Y132" s="245">
        <v>5340950.9100000011</v>
      </c>
      <c r="Z132" s="246"/>
      <c r="AA132" s="245">
        <v>73982.14</v>
      </c>
      <c r="AB132" s="246"/>
      <c r="AC132" s="245">
        <v>0</v>
      </c>
      <c r="AD132" s="246"/>
      <c r="AE132" s="246"/>
      <c r="AF132" s="245">
        <v>13763.84</v>
      </c>
      <c r="AG132" s="246"/>
      <c r="AH132" s="245">
        <v>223524.45</v>
      </c>
      <c r="AI132" s="246"/>
      <c r="AJ132" s="245">
        <v>56428.459999999992</v>
      </c>
      <c r="AK132" s="245">
        <v>3867.7500000000023</v>
      </c>
      <c r="AL132" s="246"/>
      <c r="AM132" s="246"/>
      <c r="AN132" s="246"/>
      <c r="AO132" s="246"/>
      <c r="AP132" s="246"/>
      <c r="AQ132" s="245">
        <v>229205.86999999997</v>
      </c>
      <c r="AR132" s="247">
        <v>5941723.4200000009</v>
      </c>
      <c r="AS132" s="245">
        <v>256349.77</v>
      </c>
      <c r="AT132" s="245">
        <v>21907465.07</v>
      </c>
      <c r="AU132" s="247">
        <v>22163814.84</v>
      </c>
      <c r="AV132" s="247">
        <v>37200354.5</v>
      </c>
      <c r="AX132" s="225"/>
      <c r="AZ132" s="225"/>
    </row>
    <row r="133" spans="2:52" ht="15">
      <c r="B133" s="314" t="s">
        <v>157</v>
      </c>
      <c r="C133" s="314"/>
      <c r="D133" s="245">
        <v>46486876.130000003</v>
      </c>
      <c r="E133" s="246"/>
      <c r="F133" s="246"/>
      <c r="G133" s="246"/>
      <c r="H133" s="246"/>
      <c r="I133" s="245">
        <v>486696.29</v>
      </c>
      <c r="J133" s="246"/>
      <c r="K133" s="319"/>
      <c r="L133" s="319"/>
      <c r="M133" s="246"/>
      <c r="N133" s="246"/>
      <c r="O133" s="245">
        <v>1437268.4</v>
      </c>
      <c r="P133" s="246"/>
      <c r="Q133" s="246"/>
      <c r="R133" s="247">
        <v>1923964.69</v>
      </c>
      <c r="S133" s="245">
        <v>-5404379.2599999998</v>
      </c>
      <c r="T133" s="245">
        <v>-292366.65999999997</v>
      </c>
      <c r="U133" s="247">
        <v>42714094.900000006</v>
      </c>
      <c r="V133" s="245">
        <v>6627462.9400000004</v>
      </c>
      <c r="W133" s="247">
        <v>6627462.9400000004</v>
      </c>
      <c r="X133" s="246"/>
      <c r="Y133" s="245">
        <v>34882000.049999997</v>
      </c>
      <c r="Z133" s="246"/>
      <c r="AA133" s="245">
        <v>3069942.72</v>
      </c>
      <c r="AB133" s="246"/>
      <c r="AC133" s="245">
        <v>648990.89</v>
      </c>
      <c r="AD133" s="245">
        <v>0</v>
      </c>
      <c r="AE133" s="246"/>
      <c r="AF133" s="246"/>
      <c r="AG133" s="246"/>
      <c r="AH133" s="245">
        <v>394907.40000000008</v>
      </c>
      <c r="AI133" s="246"/>
      <c r="AJ133" s="246"/>
      <c r="AK133" s="245">
        <v>67299.550000000017</v>
      </c>
      <c r="AL133" s="246"/>
      <c r="AM133" s="246"/>
      <c r="AN133" s="245">
        <v>724.9799999999999</v>
      </c>
      <c r="AO133" s="246"/>
      <c r="AP133" s="246"/>
      <c r="AQ133" s="245">
        <v>812325.71000000008</v>
      </c>
      <c r="AR133" s="247">
        <v>39876191.29999999</v>
      </c>
      <c r="AS133" s="245">
        <v>748004.43</v>
      </c>
      <c r="AT133" s="245">
        <v>33809769.710000001</v>
      </c>
      <c r="AU133" s="247">
        <v>34557774.140000001</v>
      </c>
      <c r="AV133" s="247">
        <v>123775523.27999999</v>
      </c>
      <c r="AX133" s="225"/>
      <c r="AZ133" s="225"/>
    </row>
    <row r="134" spans="2:52" ht="15">
      <c r="B134" s="314" t="s">
        <v>158</v>
      </c>
      <c r="C134" s="314"/>
      <c r="D134" s="245">
        <v>93946558.99000001</v>
      </c>
      <c r="E134" s="246"/>
      <c r="F134" s="245">
        <v>212704.58</v>
      </c>
      <c r="G134" s="245">
        <v>61791.42</v>
      </c>
      <c r="H134" s="246"/>
      <c r="I134" s="245">
        <v>22941992.139999997</v>
      </c>
      <c r="J134" s="246"/>
      <c r="K134" s="319"/>
      <c r="L134" s="319"/>
      <c r="M134" s="246"/>
      <c r="N134" s="245">
        <v>58178.59</v>
      </c>
      <c r="O134" s="245">
        <v>5829297.2100000009</v>
      </c>
      <c r="P134" s="245">
        <v>12642027.380000001</v>
      </c>
      <c r="Q134" s="246"/>
      <c r="R134" s="247">
        <v>41471495.32</v>
      </c>
      <c r="S134" s="245">
        <v>45130337.829999998</v>
      </c>
      <c r="T134" s="245">
        <v>25407100.770000003</v>
      </c>
      <c r="U134" s="247">
        <v>206229988.91</v>
      </c>
      <c r="V134" s="245">
        <v>6844759.3200000003</v>
      </c>
      <c r="W134" s="247">
        <v>6844759.3200000003</v>
      </c>
      <c r="X134" s="246"/>
      <c r="Y134" s="245">
        <v>40740086.539999999</v>
      </c>
      <c r="Z134" s="246"/>
      <c r="AA134" s="245">
        <v>20302.050000000003</v>
      </c>
      <c r="AB134" s="246"/>
      <c r="AC134" s="245">
        <v>279210.1100000001</v>
      </c>
      <c r="AD134" s="245">
        <v>0</v>
      </c>
      <c r="AE134" s="246"/>
      <c r="AF134" s="245">
        <v>76534.14</v>
      </c>
      <c r="AG134" s="246"/>
      <c r="AH134" s="245">
        <v>151204.41</v>
      </c>
      <c r="AI134" s="245">
        <v>882115.14000000013</v>
      </c>
      <c r="AJ134" s="245">
        <v>88354.720000000016</v>
      </c>
      <c r="AK134" s="245">
        <v>331935.82</v>
      </c>
      <c r="AL134" s="245">
        <v>3261.66</v>
      </c>
      <c r="AM134" s="245">
        <v>61654.3</v>
      </c>
      <c r="AN134" s="245">
        <v>1568.74</v>
      </c>
      <c r="AO134" s="245">
        <v>192494.56</v>
      </c>
      <c r="AP134" s="246"/>
      <c r="AQ134" s="245">
        <v>2721568.9</v>
      </c>
      <c r="AR134" s="247">
        <v>45550291.089999989</v>
      </c>
      <c r="AS134" s="245">
        <v>1975495.12</v>
      </c>
      <c r="AT134" s="245">
        <v>61334386.399999991</v>
      </c>
      <c r="AU134" s="247">
        <v>63309881.519999988</v>
      </c>
      <c r="AV134" s="247">
        <v>321934920.83999997</v>
      </c>
      <c r="AW134" s="250"/>
      <c r="AX134" s="225"/>
      <c r="AZ134" s="225"/>
    </row>
    <row r="135" spans="2:52" ht="15">
      <c r="B135" s="314" t="s">
        <v>159</v>
      </c>
      <c r="C135" s="314"/>
      <c r="D135" s="245">
        <v>2077571636.7</v>
      </c>
      <c r="E135" s="246"/>
      <c r="F135" s="245">
        <v>-28975443.780000001</v>
      </c>
      <c r="G135" s="246"/>
      <c r="H135" s="246"/>
      <c r="I135" s="245">
        <v>76778179.530000001</v>
      </c>
      <c r="J135" s="246"/>
      <c r="K135" s="319"/>
      <c r="L135" s="319"/>
      <c r="M135" s="246"/>
      <c r="N135" s="246"/>
      <c r="O135" s="245">
        <v>3209169.69</v>
      </c>
      <c r="P135" s="245">
        <v>15155950.529999999</v>
      </c>
      <c r="Q135" s="246"/>
      <c r="R135" s="247">
        <v>95143299.75</v>
      </c>
      <c r="S135" s="245">
        <v>-176590193.58000001</v>
      </c>
      <c r="T135" s="245">
        <v>58058967.460000001</v>
      </c>
      <c r="U135" s="247">
        <v>2025208266.5500002</v>
      </c>
      <c r="V135" s="245">
        <v>246870971.22999999</v>
      </c>
      <c r="W135" s="247">
        <v>246870971.22999999</v>
      </c>
      <c r="X135" s="246"/>
      <c r="Y135" s="245">
        <v>302944099.56</v>
      </c>
      <c r="Z135" s="246"/>
      <c r="AA135" s="245">
        <v>7451.7300000003597</v>
      </c>
      <c r="AB135" s="246"/>
      <c r="AC135" s="245">
        <v>2161584.0999999996</v>
      </c>
      <c r="AD135" s="245">
        <v>5.4569682106375694E-12</v>
      </c>
      <c r="AE135" s="246"/>
      <c r="AF135" s="246"/>
      <c r="AG135" s="245">
        <v>8145088.5499999989</v>
      </c>
      <c r="AH135" s="245">
        <v>0</v>
      </c>
      <c r="AI135" s="245">
        <v>62.03999999986263</v>
      </c>
      <c r="AJ135" s="246"/>
      <c r="AK135" s="245">
        <v>1087915.4800000004</v>
      </c>
      <c r="AL135" s="245">
        <v>16127113.809999999</v>
      </c>
      <c r="AM135" s="245">
        <v>2.2737367544323206E-13</v>
      </c>
      <c r="AN135" s="246"/>
      <c r="AO135" s="246"/>
      <c r="AP135" s="246"/>
      <c r="AQ135" s="245">
        <v>305681753.58999997</v>
      </c>
      <c r="AR135" s="247">
        <v>636155068.86000013</v>
      </c>
      <c r="AS135" s="245">
        <v>33183590.029999994</v>
      </c>
      <c r="AT135" s="245">
        <v>212551974.33000001</v>
      </c>
      <c r="AU135" s="247">
        <v>245735564.36000001</v>
      </c>
      <c r="AV135" s="247">
        <v>3153969871.0000005</v>
      </c>
      <c r="AX135" s="225"/>
      <c r="AZ135" s="225"/>
    </row>
    <row r="136" spans="2:52" ht="15">
      <c r="B136" s="314" t="s">
        <v>160</v>
      </c>
      <c r="C136" s="314"/>
      <c r="D136" s="245">
        <v>74131406.129999995</v>
      </c>
      <c r="E136" s="246"/>
      <c r="F136" s="245">
        <v>100741.68</v>
      </c>
      <c r="G136" s="246"/>
      <c r="H136" s="246"/>
      <c r="I136" s="245">
        <v>35990254.380000003</v>
      </c>
      <c r="J136" s="246"/>
      <c r="K136" s="319"/>
      <c r="L136" s="319"/>
      <c r="M136" s="245">
        <v>88636529.24000001</v>
      </c>
      <c r="N136" s="245">
        <v>1695792.69</v>
      </c>
      <c r="O136" s="245">
        <v>34300.5</v>
      </c>
      <c r="P136" s="245">
        <v>4576829.0599999996</v>
      </c>
      <c r="Q136" s="246"/>
      <c r="R136" s="247">
        <v>130933705.87</v>
      </c>
      <c r="S136" s="245">
        <v>34403537.68</v>
      </c>
      <c r="T136" s="245">
        <v>24002321.77</v>
      </c>
      <c r="U136" s="247">
        <v>263571713.13000003</v>
      </c>
      <c r="V136" s="245">
        <v>1927949.46</v>
      </c>
      <c r="W136" s="247">
        <v>1927949.46</v>
      </c>
      <c r="X136" s="246"/>
      <c r="Y136" s="245">
        <v>34347621.68</v>
      </c>
      <c r="Z136" s="246"/>
      <c r="AA136" s="245">
        <v>132152.55000000005</v>
      </c>
      <c r="AB136" s="246"/>
      <c r="AC136" s="245">
        <v>401563.7899999998</v>
      </c>
      <c r="AD136" s="246"/>
      <c r="AE136" s="246"/>
      <c r="AF136" s="245">
        <v>1783614</v>
      </c>
      <c r="AG136" s="246"/>
      <c r="AH136" s="245">
        <v>3689003.52</v>
      </c>
      <c r="AI136" s="246"/>
      <c r="AJ136" s="245">
        <v>37378.680000000022</v>
      </c>
      <c r="AK136" s="245">
        <v>339246.56</v>
      </c>
      <c r="AL136" s="246"/>
      <c r="AM136" s="245">
        <v>575.24</v>
      </c>
      <c r="AN136" s="245">
        <v>2196.9100000000003</v>
      </c>
      <c r="AO136" s="246"/>
      <c r="AP136" s="246"/>
      <c r="AQ136" s="245">
        <v>3422931.58</v>
      </c>
      <c r="AR136" s="247">
        <v>44156284.509999998</v>
      </c>
      <c r="AS136" s="245">
        <v>4164263.1599999997</v>
      </c>
      <c r="AT136" s="245">
        <v>75190115.200000003</v>
      </c>
      <c r="AU136" s="247">
        <v>79354378.359999999</v>
      </c>
      <c r="AV136" s="247">
        <v>389010325.46000004</v>
      </c>
      <c r="AX136" s="225"/>
      <c r="AZ136" s="225"/>
    </row>
    <row r="137" spans="2:52" ht="15">
      <c r="B137" s="314" t="s">
        <v>161</v>
      </c>
      <c r="C137" s="314"/>
      <c r="D137" s="245">
        <v>485771378.65000004</v>
      </c>
      <c r="E137" s="246"/>
      <c r="F137" s="246"/>
      <c r="G137" s="246"/>
      <c r="H137" s="246"/>
      <c r="I137" s="245">
        <v>7466860.9699999997</v>
      </c>
      <c r="J137" s="246"/>
      <c r="K137" s="319"/>
      <c r="L137" s="319"/>
      <c r="M137" s="246"/>
      <c r="N137" s="245">
        <v>87625.94</v>
      </c>
      <c r="O137" s="245">
        <v>13228920.449999999</v>
      </c>
      <c r="P137" s="245">
        <v>69772100.560000002</v>
      </c>
      <c r="Q137" s="245">
        <v>3679.97</v>
      </c>
      <c r="R137" s="247">
        <v>90559187.890000001</v>
      </c>
      <c r="S137" s="245">
        <v>645772699.93999994</v>
      </c>
      <c r="T137" s="245">
        <v>18453858.829999998</v>
      </c>
      <c r="U137" s="247">
        <v>1240557125.3099999</v>
      </c>
      <c r="V137" s="245">
        <v>72225255</v>
      </c>
      <c r="W137" s="247">
        <v>72225255</v>
      </c>
      <c r="X137" s="246"/>
      <c r="Y137" s="245">
        <v>26281161.899999999</v>
      </c>
      <c r="Z137" s="246"/>
      <c r="AA137" s="245">
        <v>68495.779999999329</v>
      </c>
      <c r="AB137" s="245">
        <v>11854.44</v>
      </c>
      <c r="AC137" s="245">
        <v>1530464.1999999997</v>
      </c>
      <c r="AD137" s="246"/>
      <c r="AE137" s="246"/>
      <c r="AF137" s="246"/>
      <c r="AG137" s="246"/>
      <c r="AH137" s="245">
        <v>655033.35999999987</v>
      </c>
      <c r="AI137" s="245">
        <v>43605.839999999982</v>
      </c>
      <c r="AJ137" s="245">
        <v>479205.75</v>
      </c>
      <c r="AK137" s="245">
        <v>509916.06999999995</v>
      </c>
      <c r="AL137" s="246"/>
      <c r="AM137" s="245">
        <v>138.91</v>
      </c>
      <c r="AN137" s="245">
        <v>7638.78</v>
      </c>
      <c r="AO137" s="246"/>
      <c r="AP137" s="246"/>
      <c r="AQ137" s="245">
        <v>4072630.0400000005</v>
      </c>
      <c r="AR137" s="247">
        <v>33660145.07</v>
      </c>
      <c r="AS137" s="245">
        <v>7198932.4899999993</v>
      </c>
      <c r="AT137" s="245">
        <v>32355571.989999998</v>
      </c>
      <c r="AU137" s="247">
        <v>39554504.479999997</v>
      </c>
      <c r="AV137" s="247">
        <v>1385997029.8599999</v>
      </c>
      <c r="AX137" s="225"/>
      <c r="AZ137" s="225"/>
    </row>
    <row r="138" spans="2:52" ht="15">
      <c r="B138" s="314" t="s">
        <v>162</v>
      </c>
      <c r="C138" s="314"/>
      <c r="D138" s="245">
        <v>120247329.98999999</v>
      </c>
      <c r="E138" s="246"/>
      <c r="F138" s="246"/>
      <c r="G138" s="246"/>
      <c r="H138" s="246"/>
      <c r="I138" s="245">
        <v>259438.9</v>
      </c>
      <c r="J138" s="246"/>
      <c r="K138" s="319"/>
      <c r="L138" s="319"/>
      <c r="M138" s="246"/>
      <c r="N138" s="245">
        <v>1987536.52</v>
      </c>
      <c r="O138" s="248"/>
      <c r="P138" s="245">
        <v>11242668.51</v>
      </c>
      <c r="Q138" s="246"/>
      <c r="R138" s="247">
        <v>13489643.93</v>
      </c>
      <c r="S138" s="245">
        <v>-38562538.119999997</v>
      </c>
      <c r="T138" s="245">
        <v>-3946008.51</v>
      </c>
      <c r="U138" s="247">
        <v>91228427.289999977</v>
      </c>
      <c r="V138" s="245">
        <v>556829.56000000006</v>
      </c>
      <c r="W138" s="247">
        <v>556829.56000000006</v>
      </c>
      <c r="X138" s="246"/>
      <c r="Y138" s="245">
        <v>12749738.329999998</v>
      </c>
      <c r="Z138" s="246"/>
      <c r="AA138" s="245">
        <v>9444.8600000001024</v>
      </c>
      <c r="AB138" s="246"/>
      <c r="AC138" s="245">
        <v>277440.14</v>
      </c>
      <c r="AD138" s="246"/>
      <c r="AE138" s="246"/>
      <c r="AF138" s="246"/>
      <c r="AG138" s="246"/>
      <c r="AH138" s="245">
        <v>788.4999999999709</v>
      </c>
      <c r="AI138" s="245">
        <v>192230.74999999997</v>
      </c>
      <c r="AJ138" s="246"/>
      <c r="AK138" s="245">
        <v>82707.199999999983</v>
      </c>
      <c r="AL138" s="246"/>
      <c r="AM138" s="246"/>
      <c r="AN138" s="245">
        <v>4115.4399999999996</v>
      </c>
      <c r="AO138" s="246"/>
      <c r="AP138" s="246"/>
      <c r="AQ138" s="245">
        <v>676519.23</v>
      </c>
      <c r="AR138" s="247">
        <v>13992984.449999997</v>
      </c>
      <c r="AS138" s="245">
        <v>1119040.7200000002</v>
      </c>
      <c r="AT138" s="245">
        <v>15942887.43</v>
      </c>
      <c r="AU138" s="247">
        <v>17061928.149999999</v>
      </c>
      <c r="AV138" s="247">
        <v>122840169.44999999</v>
      </c>
      <c r="AX138" s="225"/>
      <c r="AZ138" s="225"/>
    </row>
    <row r="139" spans="2:52" ht="15">
      <c r="B139" s="314" t="s">
        <v>163</v>
      </c>
      <c r="C139" s="314"/>
      <c r="D139" s="245">
        <v>44527054.579999998</v>
      </c>
      <c r="E139" s="246"/>
      <c r="F139" s="246"/>
      <c r="G139" s="246"/>
      <c r="H139" s="246"/>
      <c r="I139" s="246"/>
      <c r="J139" s="246"/>
      <c r="K139" s="319"/>
      <c r="L139" s="319"/>
      <c r="M139" s="246"/>
      <c r="N139" s="246"/>
      <c r="O139" s="245">
        <v>30836.5</v>
      </c>
      <c r="P139" s="246"/>
      <c r="Q139" s="246"/>
      <c r="R139" s="247">
        <v>30836.5</v>
      </c>
      <c r="S139" s="245">
        <v>-5118483.2300000004</v>
      </c>
      <c r="T139" s="245">
        <v>-839019.56</v>
      </c>
      <c r="U139" s="247">
        <v>38600388.289999992</v>
      </c>
      <c r="V139" s="245">
        <v>88967.69</v>
      </c>
      <c r="W139" s="247">
        <v>88967.69</v>
      </c>
      <c r="X139" s="246"/>
      <c r="Y139" s="245">
        <v>3767838.22</v>
      </c>
      <c r="Z139" s="246"/>
      <c r="AA139" s="245">
        <v>152769.46000000005</v>
      </c>
      <c r="AB139" s="246"/>
      <c r="AC139" s="245">
        <v>94295.5</v>
      </c>
      <c r="AD139" s="246"/>
      <c r="AE139" s="246"/>
      <c r="AF139" s="246"/>
      <c r="AG139" s="246"/>
      <c r="AH139" s="245">
        <v>100152.47999999998</v>
      </c>
      <c r="AI139" s="245">
        <v>269828.91000000003</v>
      </c>
      <c r="AJ139" s="245">
        <v>42309.29</v>
      </c>
      <c r="AK139" s="245">
        <v>98335.720000000016</v>
      </c>
      <c r="AL139" s="246"/>
      <c r="AM139" s="246"/>
      <c r="AN139" s="245">
        <v>593.39</v>
      </c>
      <c r="AO139" s="246"/>
      <c r="AP139" s="246"/>
      <c r="AQ139" s="245">
        <v>800024.66</v>
      </c>
      <c r="AR139" s="247">
        <v>5326147.629999999</v>
      </c>
      <c r="AS139" s="245">
        <v>536124.1399999999</v>
      </c>
      <c r="AT139" s="245">
        <v>12849693.230000002</v>
      </c>
      <c r="AU139" s="247">
        <v>13385817.370000003</v>
      </c>
      <c r="AV139" s="247">
        <v>57401320.979999989</v>
      </c>
      <c r="AX139" s="225"/>
      <c r="AZ139" s="225"/>
    </row>
    <row r="140" spans="2:52" ht="15">
      <c r="B140" s="314" t="s">
        <v>164</v>
      </c>
      <c r="C140" s="314"/>
      <c r="D140" s="245">
        <v>66000000</v>
      </c>
      <c r="E140" s="246"/>
      <c r="F140" s="245">
        <v>-1481105.71</v>
      </c>
      <c r="G140" s="246"/>
      <c r="H140" s="246"/>
      <c r="I140" s="245">
        <v>1262698.3400000001</v>
      </c>
      <c r="J140" s="246"/>
      <c r="K140" s="319"/>
      <c r="L140" s="319"/>
      <c r="M140" s="246"/>
      <c r="N140" s="246"/>
      <c r="O140" s="245">
        <v>465830.42</v>
      </c>
      <c r="P140" s="246"/>
      <c r="Q140" s="246"/>
      <c r="R140" s="247">
        <v>1728528.76</v>
      </c>
      <c r="S140" s="245">
        <v>18027396.890000001</v>
      </c>
      <c r="T140" s="245">
        <v>2174483.66</v>
      </c>
      <c r="U140" s="247">
        <v>86449303.599999994</v>
      </c>
      <c r="V140" s="245">
        <v>392790</v>
      </c>
      <c r="W140" s="247">
        <v>392790</v>
      </c>
      <c r="X140" s="246"/>
      <c r="Y140" s="245">
        <v>8457273.379999999</v>
      </c>
      <c r="Z140" s="246"/>
      <c r="AA140" s="245">
        <v>757650.67</v>
      </c>
      <c r="AB140" s="246"/>
      <c r="AC140" s="245">
        <v>605692.5</v>
      </c>
      <c r="AD140" s="245">
        <v>1.0913936421275139E-11</v>
      </c>
      <c r="AE140" s="246"/>
      <c r="AF140" s="245">
        <v>103678.67</v>
      </c>
      <c r="AG140" s="246"/>
      <c r="AH140" s="245">
        <v>786375.73</v>
      </c>
      <c r="AI140" s="245">
        <v>1217066.5499999998</v>
      </c>
      <c r="AJ140" s="246"/>
      <c r="AK140" s="245">
        <v>112150.86</v>
      </c>
      <c r="AL140" s="245">
        <v>82052.039999999979</v>
      </c>
      <c r="AM140" s="245">
        <v>61212.19</v>
      </c>
      <c r="AN140" s="245">
        <v>1199.1400000000001</v>
      </c>
      <c r="AO140" s="246"/>
      <c r="AP140" s="246"/>
      <c r="AQ140" s="245">
        <v>829211.75999999989</v>
      </c>
      <c r="AR140" s="247">
        <v>13013563.489999998</v>
      </c>
      <c r="AS140" s="245">
        <v>1662259.26</v>
      </c>
      <c r="AT140" s="245">
        <v>39826121.780000001</v>
      </c>
      <c r="AU140" s="247">
        <v>41488381.039999999</v>
      </c>
      <c r="AV140" s="247">
        <v>141344038.13</v>
      </c>
      <c r="AX140" s="225"/>
      <c r="AZ140" s="225"/>
    </row>
    <row r="141" spans="2:52" ht="15">
      <c r="B141" s="314" t="s">
        <v>165</v>
      </c>
      <c r="C141" s="314"/>
      <c r="D141" s="245">
        <v>70778336.680000007</v>
      </c>
      <c r="E141" s="246"/>
      <c r="F141" s="246"/>
      <c r="G141" s="245">
        <v>216695.95</v>
      </c>
      <c r="H141" s="246"/>
      <c r="I141" s="245">
        <v>642023.76</v>
      </c>
      <c r="J141" s="246"/>
      <c r="K141" s="319"/>
      <c r="L141" s="319"/>
      <c r="M141" s="246"/>
      <c r="N141" s="245">
        <v>204344.97</v>
      </c>
      <c r="O141" s="248"/>
      <c r="P141" s="246"/>
      <c r="Q141" s="246"/>
      <c r="R141" s="247">
        <v>846368.73</v>
      </c>
      <c r="S141" s="245">
        <v>-38398137.080000006</v>
      </c>
      <c r="T141" s="245">
        <v>-1242698.6599999999</v>
      </c>
      <c r="U141" s="247">
        <v>32200565.620000008</v>
      </c>
      <c r="V141" s="246"/>
      <c r="W141" s="247"/>
      <c r="X141" s="246"/>
      <c r="Y141" s="245">
        <v>1770239.5299999998</v>
      </c>
      <c r="Z141" s="246"/>
      <c r="AA141" s="245">
        <v>171350.48</v>
      </c>
      <c r="AB141" s="246"/>
      <c r="AC141" s="245">
        <v>88972.98</v>
      </c>
      <c r="AD141" s="246"/>
      <c r="AE141" s="246"/>
      <c r="AF141" s="245">
        <v>4420.91</v>
      </c>
      <c r="AG141" s="246"/>
      <c r="AH141" s="245">
        <v>11633.479999999981</v>
      </c>
      <c r="AI141" s="246"/>
      <c r="AJ141" s="245">
        <v>5848.65</v>
      </c>
      <c r="AK141" s="245">
        <v>42179.249999999993</v>
      </c>
      <c r="AL141" s="246"/>
      <c r="AM141" s="246"/>
      <c r="AN141" s="245">
        <v>743.88</v>
      </c>
      <c r="AO141" s="246"/>
      <c r="AP141" s="246"/>
      <c r="AQ141" s="245">
        <v>467045.25</v>
      </c>
      <c r="AR141" s="247">
        <v>2562434.4099999992</v>
      </c>
      <c r="AS141" s="245">
        <v>545314.87</v>
      </c>
      <c r="AT141" s="245">
        <v>7856560.8600000003</v>
      </c>
      <c r="AU141" s="247">
        <v>8401875.7300000004</v>
      </c>
      <c r="AV141" s="247">
        <v>43164875.760000005</v>
      </c>
      <c r="AX141" s="225"/>
      <c r="AZ141" s="225"/>
    </row>
    <row r="142" spans="2:52" ht="15">
      <c r="B142" s="314" t="s">
        <v>166</v>
      </c>
      <c r="C142" s="314"/>
      <c r="D142" s="245">
        <v>24075814.66</v>
      </c>
      <c r="E142" s="246"/>
      <c r="F142" s="245">
        <v>99072</v>
      </c>
      <c r="G142" s="246"/>
      <c r="H142" s="246"/>
      <c r="I142" s="245">
        <v>1530709.81</v>
      </c>
      <c r="J142" s="246"/>
      <c r="K142" s="319"/>
      <c r="L142" s="319"/>
      <c r="M142" s="246"/>
      <c r="N142" s="245">
        <v>228454.54</v>
      </c>
      <c r="O142" s="248"/>
      <c r="P142" s="246"/>
      <c r="Q142" s="246"/>
      <c r="R142" s="247">
        <v>1759164.35</v>
      </c>
      <c r="S142" s="245">
        <v>10686425.539999999</v>
      </c>
      <c r="T142" s="245">
        <v>708817.87</v>
      </c>
      <c r="U142" s="247">
        <v>37329294.419999994</v>
      </c>
      <c r="V142" s="246"/>
      <c r="W142" s="247"/>
      <c r="X142" s="246"/>
      <c r="Y142" s="245">
        <v>5636730.7799999993</v>
      </c>
      <c r="Z142" s="246"/>
      <c r="AA142" s="245">
        <v>4502497.9000000004</v>
      </c>
      <c r="AB142" s="246"/>
      <c r="AC142" s="246"/>
      <c r="AD142" s="245">
        <v>2.3283064365386963E-10</v>
      </c>
      <c r="AE142" s="246"/>
      <c r="AF142" s="245">
        <v>174189.76000000004</v>
      </c>
      <c r="AG142" s="246"/>
      <c r="AH142" s="245">
        <v>387471.51</v>
      </c>
      <c r="AI142" s="246"/>
      <c r="AJ142" s="246"/>
      <c r="AK142" s="245">
        <v>75164.7</v>
      </c>
      <c r="AL142" s="245">
        <v>354645.02999999991</v>
      </c>
      <c r="AM142" s="246"/>
      <c r="AN142" s="245">
        <v>320.61</v>
      </c>
      <c r="AO142" s="246"/>
      <c r="AP142" s="246"/>
      <c r="AQ142" s="245">
        <v>6460866.1699999999</v>
      </c>
      <c r="AR142" s="247">
        <v>17591886.459999997</v>
      </c>
      <c r="AS142" s="245">
        <v>407645.53</v>
      </c>
      <c r="AT142" s="245">
        <v>9490659.6100000013</v>
      </c>
      <c r="AU142" s="247">
        <v>9898305.1400000006</v>
      </c>
      <c r="AV142" s="247">
        <v>64819486.019999996</v>
      </c>
      <c r="AX142" s="225"/>
      <c r="AZ142" s="225"/>
    </row>
    <row r="143" spans="2:52" ht="15">
      <c r="B143" s="314" t="s">
        <v>167</v>
      </c>
      <c r="C143" s="314"/>
      <c r="D143" s="245">
        <v>38427058.670000002</v>
      </c>
      <c r="E143" s="246"/>
      <c r="F143" s="246"/>
      <c r="G143" s="246"/>
      <c r="H143" s="246"/>
      <c r="I143" s="245">
        <v>390522.44</v>
      </c>
      <c r="J143" s="246"/>
      <c r="K143" s="319"/>
      <c r="L143" s="319"/>
      <c r="M143" s="246"/>
      <c r="N143" s="246"/>
      <c r="O143" s="248"/>
      <c r="P143" s="246"/>
      <c r="Q143" s="246"/>
      <c r="R143" s="247">
        <v>390522.44</v>
      </c>
      <c r="S143" s="245">
        <v>-1534424.4700000002</v>
      </c>
      <c r="T143" s="245">
        <v>684111.12</v>
      </c>
      <c r="U143" s="247">
        <v>37967267.759999998</v>
      </c>
      <c r="V143" s="245">
        <v>2123853.67</v>
      </c>
      <c r="W143" s="247">
        <v>2123853.67</v>
      </c>
      <c r="X143" s="246"/>
      <c r="Y143" s="245">
        <v>4709324.5000000009</v>
      </c>
      <c r="Z143" s="246"/>
      <c r="AA143" s="245">
        <v>150035.87000000005</v>
      </c>
      <c r="AB143" s="246"/>
      <c r="AC143" s="246"/>
      <c r="AD143" s="246"/>
      <c r="AE143" s="246"/>
      <c r="AF143" s="245">
        <v>48642.98000000001</v>
      </c>
      <c r="AG143" s="246"/>
      <c r="AH143" s="245">
        <v>32450.179999999993</v>
      </c>
      <c r="AI143" s="246"/>
      <c r="AJ143" s="246"/>
      <c r="AK143" s="245">
        <v>109995.88999999998</v>
      </c>
      <c r="AL143" s="246"/>
      <c r="AM143" s="246"/>
      <c r="AN143" s="245">
        <v>1183.29</v>
      </c>
      <c r="AO143" s="246"/>
      <c r="AP143" s="246"/>
      <c r="AQ143" s="245">
        <v>4778309.03</v>
      </c>
      <c r="AR143" s="247">
        <v>9829941.7400000021</v>
      </c>
      <c r="AS143" s="245">
        <v>1213235.6400000001</v>
      </c>
      <c r="AT143" s="245">
        <v>38694300.759999998</v>
      </c>
      <c r="AU143" s="247">
        <v>39907536.399999999</v>
      </c>
      <c r="AV143" s="247">
        <v>89828599.569999993</v>
      </c>
      <c r="AX143" s="225"/>
      <c r="AZ143" s="225"/>
    </row>
    <row r="144" spans="2:52" ht="15">
      <c r="B144" s="314" t="s">
        <v>168</v>
      </c>
      <c r="C144" s="314"/>
      <c r="D144" s="245">
        <v>7500330.4000000004</v>
      </c>
      <c r="E144" s="246"/>
      <c r="F144" s="246"/>
      <c r="G144" s="246"/>
      <c r="H144" s="246"/>
      <c r="I144" s="245">
        <v>414182.19</v>
      </c>
      <c r="J144" s="246"/>
      <c r="K144" s="319"/>
      <c r="L144" s="319"/>
      <c r="M144" s="246"/>
      <c r="N144" s="246"/>
      <c r="O144" s="248"/>
      <c r="P144" s="246"/>
      <c r="Q144" s="246"/>
      <c r="R144" s="247">
        <v>414182.19</v>
      </c>
      <c r="S144" s="245">
        <v>7011179.4900000002</v>
      </c>
      <c r="T144" s="245">
        <v>-56475.99</v>
      </c>
      <c r="U144" s="247">
        <v>14869216.090000002</v>
      </c>
      <c r="V144" s="245">
        <v>50000</v>
      </c>
      <c r="W144" s="247">
        <v>50000</v>
      </c>
      <c r="X144" s="246"/>
      <c r="Y144" s="245">
        <v>2734567.37</v>
      </c>
      <c r="Z144" s="246"/>
      <c r="AA144" s="245">
        <v>229707.61</v>
      </c>
      <c r="AB144" s="246"/>
      <c r="AC144" s="246"/>
      <c r="AD144" s="246"/>
      <c r="AE144" s="246"/>
      <c r="AF144" s="245">
        <v>340.25</v>
      </c>
      <c r="AG144" s="246"/>
      <c r="AH144" s="245">
        <v>492125.99</v>
      </c>
      <c r="AI144" s="246"/>
      <c r="AJ144" s="246"/>
      <c r="AK144" s="245">
        <v>6072.81</v>
      </c>
      <c r="AL144" s="246"/>
      <c r="AM144" s="245">
        <v>1368.46</v>
      </c>
      <c r="AN144" s="246"/>
      <c r="AO144" s="246"/>
      <c r="AP144" s="245">
        <v>122.11999999999966</v>
      </c>
      <c r="AQ144" s="245">
        <v>456054.63</v>
      </c>
      <c r="AR144" s="247">
        <v>3920359.24</v>
      </c>
      <c r="AS144" s="245">
        <v>348239.27</v>
      </c>
      <c r="AT144" s="245">
        <v>14233177.75</v>
      </c>
      <c r="AU144" s="247">
        <v>14581417.02</v>
      </c>
      <c r="AV144" s="247">
        <v>33420992.350000001</v>
      </c>
      <c r="AX144" s="225"/>
      <c r="AZ144" s="225"/>
    </row>
    <row r="145" spans="2:52" ht="15">
      <c r="B145" s="314" t="s">
        <v>169</v>
      </c>
      <c r="C145" s="314"/>
      <c r="D145" s="245">
        <v>186434626.65000001</v>
      </c>
      <c r="E145" s="246"/>
      <c r="F145" s="245">
        <v>4265955.75</v>
      </c>
      <c r="G145" s="246"/>
      <c r="H145" s="246"/>
      <c r="I145" s="245">
        <v>1485070.04</v>
      </c>
      <c r="J145" s="246"/>
      <c r="K145" s="319"/>
      <c r="L145" s="319"/>
      <c r="M145" s="246"/>
      <c r="N145" s="246"/>
      <c r="O145" s="245">
        <v>4237051.5499999989</v>
      </c>
      <c r="P145" s="245">
        <v>57530</v>
      </c>
      <c r="Q145" s="245">
        <v>-8372360.2599999998</v>
      </c>
      <c r="R145" s="247">
        <v>-2592708.6700000009</v>
      </c>
      <c r="S145" s="245">
        <v>15529516.300000001</v>
      </c>
      <c r="T145" s="245">
        <v>-706727.88</v>
      </c>
      <c r="U145" s="247">
        <v>202930662.15000004</v>
      </c>
      <c r="V145" s="245">
        <v>7736234.4199999999</v>
      </c>
      <c r="W145" s="247">
        <v>7736234.4199999999</v>
      </c>
      <c r="X145" s="246"/>
      <c r="Y145" s="245">
        <v>3663976.97</v>
      </c>
      <c r="Z145" s="246"/>
      <c r="AA145" s="245">
        <v>2137113.6000000001</v>
      </c>
      <c r="AB145" s="246"/>
      <c r="AC145" s="245">
        <v>170325.18</v>
      </c>
      <c r="AD145" s="246"/>
      <c r="AE145" s="246"/>
      <c r="AF145" s="245">
        <v>163081.37</v>
      </c>
      <c r="AG145" s="246"/>
      <c r="AH145" s="245">
        <v>704131.4</v>
      </c>
      <c r="AI145" s="245">
        <v>7010885.1400000015</v>
      </c>
      <c r="AJ145" s="245">
        <v>13299.439999999995</v>
      </c>
      <c r="AK145" s="245">
        <v>174122.20000000004</v>
      </c>
      <c r="AL145" s="246"/>
      <c r="AM145" s="246"/>
      <c r="AN145" s="245">
        <v>1271.2699999999998</v>
      </c>
      <c r="AO145" s="246"/>
      <c r="AP145" s="246"/>
      <c r="AQ145" s="245">
        <v>2787578.8</v>
      </c>
      <c r="AR145" s="247">
        <v>16825785.370000001</v>
      </c>
      <c r="AS145" s="245">
        <v>2232892.9599999995</v>
      </c>
      <c r="AT145" s="245">
        <v>35501059.819999993</v>
      </c>
      <c r="AU145" s="247">
        <v>37733952.779999994</v>
      </c>
      <c r="AV145" s="247">
        <v>265226634.72000003</v>
      </c>
      <c r="AX145" s="225"/>
      <c r="AZ145" s="225"/>
    </row>
    <row r="146" spans="2:52" ht="15">
      <c r="B146" s="314" t="s">
        <v>170</v>
      </c>
      <c r="C146" s="314"/>
      <c r="D146" s="245">
        <v>305368754.31999999</v>
      </c>
      <c r="E146" s="246"/>
      <c r="F146" s="245">
        <v>-10905612.43</v>
      </c>
      <c r="G146" s="246"/>
      <c r="H146" s="246"/>
      <c r="I146" s="245">
        <v>3343713.82</v>
      </c>
      <c r="J146" s="246"/>
      <c r="K146" s="319"/>
      <c r="L146" s="319"/>
      <c r="M146" s="246"/>
      <c r="N146" s="245">
        <v>2328234.12</v>
      </c>
      <c r="O146" s="245">
        <v>5212460.04</v>
      </c>
      <c r="P146" s="245">
        <v>2123267.31</v>
      </c>
      <c r="Q146" s="245">
        <v>6655094.5999999996</v>
      </c>
      <c r="R146" s="247">
        <v>19662769.890000001</v>
      </c>
      <c r="S146" s="245">
        <v>-20835161.219999999</v>
      </c>
      <c r="T146" s="245">
        <v>11449259.970000001</v>
      </c>
      <c r="U146" s="247">
        <v>304740010.52999997</v>
      </c>
      <c r="V146" s="245">
        <v>8428142.0099999998</v>
      </c>
      <c r="W146" s="247">
        <v>8428142.0099999998</v>
      </c>
      <c r="X146" s="246"/>
      <c r="Y146" s="245">
        <v>40472591.18999999</v>
      </c>
      <c r="Z146" s="245">
        <v>8164.260000000002</v>
      </c>
      <c r="AA146" s="245">
        <v>600</v>
      </c>
      <c r="AB146" s="246"/>
      <c r="AC146" s="245">
        <v>614197.86999999988</v>
      </c>
      <c r="AD146" s="246"/>
      <c r="AE146" s="246"/>
      <c r="AF146" s="245">
        <v>1925695.49</v>
      </c>
      <c r="AG146" s="245">
        <v>29200</v>
      </c>
      <c r="AH146" s="245">
        <v>1599</v>
      </c>
      <c r="AI146" s="245">
        <v>78368.409999999989</v>
      </c>
      <c r="AJ146" s="245">
        <v>904989.05</v>
      </c>
      <c r="AK146" s="245">
        <v>232320.42</v>
      </c>
      <c r="AL146" s="246"/>
      <c r="AM146" s="245">
        <v>266.7600000000001</v>
      </c>
      <c r="AN146" s="245">
        <v>1138.6000000000001</v>
      </c>
      <c r="AO146" s="246"/>
      <c r="AP146" s="246"/>
      <c r="AQ146" s="245">
        <v>6349573.7799999993</v>
      </c>
      <c r="AR146" s="247">
        <v>50618704.829999983</v>
      </c>
      <c r="AS146" s="245">
        <v>3225820.3899999992</v>
      </c>
      <c r="AT146" s="245">
        <v>50503905.559999995</v>
      </c>
      <c r="AU146" s="247">
        <v>53729725.949999996</v>
      </c>
      <c r="AV146" s="247">
        <v>417516583.31999993</v>
      </c>
      <c r="AX146" s="225"/>
      <c r="AZ146" s="225"/>
    </row>
    <row r="147" spans="2:52" ht="15">
      <c r="B147" s="314" t="s">
        <v>171</v>
      </c>
      <c r="C147" s="314"/>
      <c r="D147" s="245">
        <v>23974715.789999999</v>
      </c>
      <c r="E147" s="246"/>
      <c r="F147" s="246"/>
      <c r="G147" s="246"/>
      <c r="H147" s="246"/>
      <c r="I147" s="245">
        <v>1230663.98</v>
      </c>
      <c r="J147" s="246"/>
      <c r="K147" s="319"/>
      <c r="L147" s="319"/>
      <c r="M147" s="245">
        <v>19133409.789999999</v>
      </c>
      <c r="N147" s="245">
        <v>98106.72</v>
      </c>
      <c r="O147" s="245">
        <v>574751.96</v>
      </c>
      <c r="P147" s="246"/>
      <c r="Q147" s="246"/>
      <c r="R147" s="247">
        <v>21036932.449999999</v>
      </c>
      <c r="S147" s="245">
        <v>2170711.81</v>
      </c>
      <c r="T147" s="245">
        <v>1352188.22</v>
      </c>
      <c r="U147" s="247">
        <v>48534548.269999996</v>
      </c>
      <c r="V147" s="245">
        <v>555923.68999999994</v>
      </c>
      <c r="W147" s="247">
        <v>555923.68999999994</v>
      </c>
      <c r="X147" s="246"/>
      <c r="Y147" s="245">
        <v>8382227.0499999989</v>
      </c>
      <c r="Z147" s="246"/>
      <c r="AA147" s="245">
        <v>613900.32999999996</v>
      </c>
      <c r="AB147" s="246"/>
      <c r="AC147" s="245">
        <v>21120.53</v>
      </c>
      <c r="AD147" s="246"/>
      <c r="AE147" s="246"/>
      <c r="AF147" s="246"/>
      <c r="AG147" s="246"/>
      <c r="AH147" s="245">
        <v>106490.12999999995</v>
      </c>
      <c r="AI147" s="246"/>
      <c r="AJ147" s="246"/>
      <c r="AK147" s="245">
        <v>62124.570000000007</v>
      </c>
      <c r="AL147" s="246"/>
      <c r="AM147" s="246"/>
      <c r="AN147" s="245">
        <v>1288.48</v>
      </c>
      <c r="AO147" s="246"/>
      <c r="AP147" s="246"/>
      <c r="AQ147" s="245">
        <v>908081.1</v>
      </c>
      <c r="AR147" s="247">
        <v>10095232.189999999</v>
      </c>
      <c r="AS147" s="245">
        <v>878340.74</v>
      </c>
      <c r="AT147" s="245">
        <v>9621539.2399999984</v>
      </c>
      <c r="AU147" s="247">
        <v>10499879.979999999</v>
      </c>
      <c r="AV147" s="247">
        <v>69685584.129999995</v>
      </c>
      <c r="AX147" s="225"/>
      <c r="AZ147" s="225"/>
    </row>
    <row r="148" spans="2:52" ht="15">
      <c r="B148" s="314" t="s">
        <v>172</v>
      </c>
      <c r="C148" s="314"/>
      <c r="D148" s="245">
        <v>28454429.5</v>
      </c>
      <c r="E148" s="246"/>
      <c r="F148" s="246"/>
      <c r="G148" s="246"/>
      <c r="H148" s="246"/>
      <c r="I148" s="245">
        <v>88094.91</v>
      </c>
      <c r="J148" s="246"/>
      <c r="K148" s="319"/>
      <c r="L148" s="319"/>
      <c r="M148" s="246"/>
      <c r="N148" s="246"/>
      <c r="O148" s="245">
        <v>164189.26</v>
      </c>
      <c r="P148" s="246"/>
      <c r="Q148" s="246"/>
      <c r="R148" s="247">
        <v>252284.17</v>
      </c>
      <c r="S148" s="245">
        <v>-4669983.2</v>
      </c>
      <c r="T148" s="245">
        <v>-691802.49</v>
      </c>
      <c r="U148" s="247">
        <v>23344927.980000004</v>
      </c>
      <c r="V148" s="245">
        <v>207202.7</v>
      </c>
      <c r="W148" s="247">
        <v>207202.7</v>
      </c>
      <c r="X148" s="246"/>
      <c r="Y148" s="245">
        <v>4340252.9700000007</v>
      </c>
      <c r="Z148" s="246"/>
      <c r="AA148" s="245">
        <v>54507.640000000007</v>
      </c>
      <c r="AB148" s="245">
        <v>1605</v>
      </c>
      <c r="AC148" s="245">
        <v>71456.41</v>
      </c>
      <c r="AD148" s="246"/>
      <c r="AE148" s="246"/>
      <c r="AF148" s="246"/>
      <c r="AG148" s="246"/>
      <c r="AH148" s="245">
        <v>92.600000000001273</v>
      </c>
      <c r="AI148" s="246"/>
      <c r="AJ148" s="246"/>
      <c r="AK148" s="245">
        <v>28717.459999999995</v>
      </c>
      <c r="AL148" s="246"/>
      <c r="AM148" s="245">
        <v>7904.7299999999987</v>
      </c>
      <c r="AN148" s="245">
        <v>423.61000000000007</v>
      </c>
      <c r="AO148" s="246"/>
      <c r="AP148" s="246"/>
      <c r="AQ148" s="245">
        <v>919579.2</v>
      </c>
      <c r="AR148" s="247">
        <v>5424539.620000001</v>
      </c>
      <c r="AS148" s="245">
        <v>181231.83</v>
      </c>
      <c r="AT148" s="245">
        <v>9278781.8999999985</v>
      </c>
      <c r="AU148" s="247">
        <v>9460013.7299999986</v>
      </c>
      <c r="AV148" s="247">
        <v>38436684.030000001</v>
      </c>
      <c r="AX148" s="225"/>
      <c r="AZ148" s="225"/>
    </row>
    <row r="149" spans="2:52" ht="15">
      <c r="B149" s="314" t="s">
        <v>173</v>
      </c>
      <c r="C149" s="314"/>
      <c r="D149" s="245">
        <v>27435118.220000003</v>
      </c>
      <c r="E149" s="246"/>
      <c r="F149" s="246"/>
      <c r="G149" s="246"/>
      <c r="H149" s="246"/>
      <c r="I149" s="245">
        <v>594964.91</v>
      </c>
      <c r="J149" s="246"/>
      <c r="K149" s="319"/>
      <c r="L149" s="319"/>
      <c r="M149" s="246"/>
      <c r="N149" s="246"/>
      <c r="O149" s="245">
        <v>3634.34</v>
      </c>
      <c r="P149" s="246"/>
      <c r="Q149" s="246"/>
      <c r="R149" s="247">
        <v>598599.25</v>
      </c>
      <c r="S149" s="245">
        <v>-21735967.789999995</v>
      </c>
      <c r="T149" s="245">
        <v>24621497.280000001</v>
      </c>
      <c r="U149" s="247">
        <v>30919246.960000008</v>
      </c>
      <c r="V149" s="245">
        <v>25019671.320000008</v>
      </c>
      <c r="W149" s="247">
        <v>25019671.320000008</v>
      </c>
      <c r="X149" s="246"/>
      <c r="Y149" s="245">
        <v>24751726.159999996</v>
      </c>
      <c r="Z149" s="246"/>
      <c r="AA149" s="245">
        <v>281151.10000000015</v>
      </c>
      <c r="AB149" s="246"/>
      <c r="AC149" s="246"/>
      <c r="AD149" s="246"/>
      <c r="AE149" s="246"/>
      <c r="AF149" s="246"/>
      <c r="AG149" s="246"/>
      <c r="AH149" s="245">
        <v>119350.72</v>
      </c>
      <c r="AI149" s="246"/>
      <c r="AJ149" s="246"/>
      <c r="AK149" s="245">
        <v>115195.98000000001</v>
      </c>
      <c r="AL149" s="245">
        <v>135447.5</v>
      </c>
      <c r="AM149" s="246"/>
      <c r="AN149" s="245">
        <v>1564.16</v>
      </c>
      <c r="AO149" s="246"/>
      <c r="AP149" s="246"/>
      <c r="AQ149" s="245">
        <v>1983158.42</v>
      </c>
      <c r="AR149" s="247">
        <v>27387594.039999999</v>
      </c>
      <c r="AS149" s="245">
        <v>1390573.1800000002</v>
      </c>
      <c r="AT149" s="245">
        <v>11068838.469999999</v>
      </c>
      <c r="AU149" s="247">
        <v>12459411.649999999</v>
      </c>
      <c r="AV149" s="247">
        <v>95785923.970000029</v>
      </c>
      <c r="AX149" s="225"/>
      <c r="AZ149" s="225"/>
    </row>
    <row r="150" spans="2:52" ht="15">
      <c r="B150" s="314" t="s">
        <v>174</v>
      </c>
      <c r="C150" s="314"/>
      <c r="D150" s="245">
        <v>52428528.280000001</v>
      </c>
      <c r="E150" s="246"/>
      <c r="F150" s="246"/>
      <c r="G150" s="246"/>
      <c r="H150" s="246"/>
      <c r="I150" s="245">
        <v>1499415.9500000002</v>
      </c>
      <c r="J150" s="246"/>
      <c r="K150" s="319"/>
      <c r="L150" s="319"/>
      <c r="M150" s="246"/>
      <c r="N150" s="246"/>
      <c r="O150" s="245">
        <v>8569103.4199999999</v>
      </c>
      <c r="P150" s="245">
        <v>371825.26</v>
      </c>
      <c r="Q150" s="246"/>
      <c r="R150" s="247">
        <v>10440344.630000001</v>
      </c>
      <c r="S150" s="245">
        <v>28508395.289999999</v>
      </c>
      <c r="T150" s="245">
        <v>3602721.64</v>
      </c>
      <c r="U150" s="247">
        <v>94979989.840000004</v>
      </c>
      <c r="V150" s="245">
        <v>229608.52</v>
      </c>
      <c r="W150" s="247">
        <v>229608.52</v>
      </c>
      <c r="X150" s="246"/>
      <c r="Y150" s="245">
        <v>1272842.2300000002</v>
      </c>
      <c r="Z150" s="246"/>
      <c r="AA150" s="245">
        <v>14210.089999999967</v>
      </c>
      <c r="AB150" s="246"/>
      <c r="AC150" s="245">
        <v>2817.6199999999953</v>
      </c>
      <c r="AD150" s="245">
        <v>0</v>
      </c>
      <c r="AE150" s="246"/>
      <c r="AF150" s="245">
        <v>247614.39</v>
      </c>
      <c r="AG150" s="246"/>
      <c r="AH150" s="245">
        <v>3745.3500000000349</v>
      </c>
      <c r="AI150" s="246"/>
      <c r="AJ150" s="245">
        <v>4724.29</v>
      </c>
      <c r="AK150" s="245">
        <v>50455.880000000019</v>
      </c>
      <c r="AL150" s="245">
        <v>5153.5600000000004</v>
      </c>
      <c r="AM150" s="245">
        <v>295.23</v>
      </c>
      <c r="AN150" s="246"/>
      <c r="AO150" s="246"/>
      <c r="AP150" s="246"/>
      <c r="AQ150" s="245">
        <v>1162117.8200000003</v>
      </c>
      <c r="AR150" s="247">
        <v>2763976.4600000009</v>
      </c>
      <c r="AS150" s="245">
        <v>994577.54999999981</v>
      </c>
      <c r="AT150" s="245">
        <v>23567486.979999997</v>
      </c>
      <c r="AU150" s="247">
        <v>24562064.529999997</v>
      </c>
      <c r="AV150" s="247">
        <v>122535639.34999999</v>
      </c>
      <c r="AX150" s="225"/>
      <c r="AZ150" s="225"/>
    </row>
    <row r="151" spans="2:52" ht="15">
      <c r="B151" s="314" t="s">
        <v>175</v>
      </c>
      <c r="C151" s="314"/>
      <c r="D151" s="245">
        <v>30607525.739999998</v>
      </c>
      <c r="E151" s="246"/>
      <c r="F151" s="245">
        <v>19103</v>
      </c>
      <c r="G151" s="246"/>
      <c r="H151" s="246"/>
      <c r="I151" s="245">
        <v>247063.7</v>
      </c>
      <c r="J151" s="246"/>
      <c r="K151" s="319"/>
      <c r="L151" s="319"/>
      <c r="M151" s="246"/>
      <c r="N151" s="245">
        <v>108347.33</v>
      </c>
      <c r="O151" s="245">
        <v>1782497.35</v>
      </c>
      <c r="P151" s="246"/>
      <c r="Q151" s="246"/>
      <c r="R151" s="247">
        <v>2137908.38</v>
      </c>
      <c r="S151" s="245">
        <v>-4070059.08</v>
      </c>
      <c r="T151" s="245">
        <v>-365825.43</v>
      </c>
      <c r="U151" s="247">
        <v>28328652.609999999</v>
      </c>
      <c r="V151" s="245">
        <v>218014.56</v>
      </c>
      <c r="W151" s="247">
        <v>218014.56</v>
      </c>
      <c r="X151" s="246"/>
      <c r="Y151" s="245">
        <v>834227.44</v>
      </c>
      <c r="Z151" s="245">
        <v>23425.9</v>
      </c>
      <c r="AA151" s="245">
        <v>28009.709999999977</v>
      </c>
      <c r="AB151" s="245">
        <v>0</v>
      </c>
      <c r="AC151" s="246"/>
      <c r="AD151" s="246"/>
      <c r="AE151" s="246"/>
      <c r="AF151" s="246"/>
      <c r="AG151" s="246"/>
      <c r="AH151" s="246"/>
      <c r="AI151" s="246"/>
      <c r="AJ151" s="246"/>
      <c r="AK151" s="245">
        <v>76599.58</v>
      </c>
      <c r="AL151" s="246"/>
      <c r="AM151" s="246"/>
      <c r="AN151" s="245">
        <v>250.01000000000002</v>
      </c>
      <c r="AO151" s="246"/>
      <c r="AP151" s="246"/>
      <c r="AQ151" s="245">
        <v>398365.20000000007</v>
      </c>
      <c r="AR151" s="247">
        <v>1360877.84</v>
      </c>
      <c r="AS151" s="245">
        <v>316350.67</v>
      </c>
      <c r="AT151" s="245">
        <v>8268962.5700000003</v>
      </c>
      <c r="AU151" s="247">
        <v>8585313.2400000002</v>
      </c>
      <c r="AV151" s="247">
        <v>38492858.25</v>
      </c>
      <c r="AX151" s="225"/>
      <c r="AZ151" s="225"/>
    </row>
    <row r="152" spans="2:52" ht="15">
      <c r="B152" s="314" t="s">
        <v>176</v>
      </c>
      <c r="C152" s="314"/>
      <c r="D152" s="245">
        <v>476361924.42000002</v>
      </c>
      <c r="E152" s="246"/>
      <c r="F152" s="246"/>
      <c r="G152" s="246"/>
      <c r="H152" s="246"/>
      <c r="I152" s="245">
        <v>2512539.42</v>
      </c>
      <c r="J152" s="246"/>
      <c r="K152" s="319"/>
      <c r="L152" s="319"/>
      <c r="M152" s="246"/>
      <c r="N152" s="245">
        <v>8169509.7100000009</v>
      </c>
      <c r="O152" s="245">
        <v>7779747.8200000003</v>
      </c>
      <c r="P152" s="246"/>
      <c r="Q152" s="246"/>
      <c r="R152" s="247">
        <v>18461796.950000003</v>
      </c>
      <c r="S152" s="245">
        <v>24690622.150000002</v>
      </c>
      <c r="T152" s="245">
        <v>2911874.22</v>
      </c>
      <c r="U152" s="247">
        <v>522426217.74000001</v>
      </c>
      <c r="V152" s="245">
        <v>4025502.2800000012</v>
      </c>
      <c r="W152" s="247">
        <v>4025502.2800000012</v>
      </c>
      <c r="X152" s="246"/>
      <c r="Y152" s="245">
        <v>51477467.439999998</v>
      </c>
      <c r="Z152" s="246"/>
      <c r="AA152" s="245">
        <v>846610.99000000011</v>
      </c>
      <c r="AB152" s="245">
        <v>225</v>
      </c>
      <c r="AC152" s="245">
        <v>126001.09000000008</v>
      </c>
      <c r="AD152" s="245">
        <v>2.3283064365386963E-10</v>
      </c>
      <c r="AE152" s="246"/>
      <c r="AF152" s="245">
        <v>153383.38999999998</v>
      </c>
      <c r="AG152" s="246"/>
      <c r="AH152" s="245">
        <v>1247566.3599999999</v>
      </c>
      <c r="AI152" s="245">
        <v>3307088.29</v>
      </c>
      <c r="AJ152" s="245">
        <v>212091.67000000007</v>
      </c>
      <c r="AK152" s="245">
        <v>416600.64000000007</v>
      </c>
      <c r="AL152" s="245">
        <v>276557.55999999988</v>
      </c>
      <c r="AM152" s="246"/>
      <c r="AN152" s="245">
        <v>4632.93</v>
      </c>
      <c r="AO152" s="245">
        <v>20610.479999999996</v>
      </c>
      <c r="AP152" s="246"/>
      <c r="AQ152" s="245">
        <v>4755682.2799999993</v>
      </c>
      <c r="AR152" s="247">
        <v>62844518.120000005</v>
      </c>
      <c r="AS152" s="245">
        <v>6677431.2599999998</v>
      </c>
      <c r="AT152" s="245">
        <v>134760423.57000002</v>
      </c>
      <c r="AU152" s="247">
        <v>141437854.83000001</v>
      </c>
      <c r="AV152" s="247">
        <v>730734092.97000003</v>
      </c>
      <c r="AX152" s="225"/>
      <c r="AZ152" s="225"/>
    </row>
    <row r="153" spans="2:52" ht="15">
      <c r="B153" s="314" t="s">
        <v>177</v>
      </c>
      <c r="C153" s="314"/>
      <c r="D153" s="245">
        <v>35097829.82</v>
      </c>
      <c r="E153" s="246"/>
      <c r="F153" s="246"/>
      <c r="G153" s="246"/>
      <c r="H153" s="246"/>
      <c r="I153" s="245">
        <v>1495606.77</v>
      </c>
      <c r="J153" s="246"/>
      <c r="K153" s="319"/>
      <c r="L153" s="319"/>
      <c r="M153" s="246"/>
      <c r="N153" s="245">
        <v>402915.32999999996</v>
      </c>
      <c r="O153" s="245">
        <v>2519975.3199999998</v>
      </c>
      <c r="P153" s="245">
        <v>920291.42</v>
      </c>
      <c r="Q153" s="246"/>
      <c r="R153" s="247">
        <v>5338788.84</v>
      </c>
      <c r="S153" s="245">
        <v>25570575.399999999</v>
      </c>
      <c r="T153" s="245">
        <v>247155.91</v>
      </c>
      <c r="U153" s="247">
        <v>66254349.969999991</v>
      </c>
      <c r="V153" s="245">
        <v>714007.58</v>
      </c>
      <c r="W153" s="247">
        <v>714007.58</v>
      </c>
      <c r="X153" s="246"/>
      <c r="Y153" s="246"/>
      <c r="Z153" s="246"/>
      <c r="AA153" s="246"/>
      <c r="AB153" s="246"/>
      <c r="AC153" s="245">
        <v>0</v>
      </c>
      <c r="AD153" s="246"/>
      <c r="AE153" s="246"/>
      <c r="AF153" s="246"/>
      <c r="AG153" s="246"/>
      <c r="AH153" s="245">
        <v>1.4551915228366852E-11</v>
      </c>
      <c r="AI153" s="246"/>
      <c r="AJ153" s="245">
        <v>0</v>
      </c>
      <c r="AK153" s="245">
        <v>65405.009999999995</v>
      </c>
      <c r="AL153" s="246"/>
      <c r="AM153" s="245">
        <v>918.02999999999929</v>
      </c>
      <c r="AN153" s="245">
        <v>734.3599999999999</v>
      </c>
      <c r="AO153" s="246"/>
      <c r="AP153" s="246"/>
      <c r="AQ153" s="245">
        <v>962230.02999999991</v>
      </c>
      <c r="AR153" s="247">
        <v>1029287.43</v>
      </c>
      <c r="AS153" s="245">
        <v>828445.56</v>
      </c>
      <c r="AT153" s="245">
        <v>12920674.740000002</v>
      </c>
      <c r="AU153" s="247">
        <v>13749120.300000003</v>
      </c>
      <c r="AV153" s="247">
        <v>81746765.279999986</v>
      </c>
      <c r="AX153" s="225"/>
      <c r="AZ153" s="225"/>
    </row>
    <row r="154" spans="2:52" ht="15">
      <c r="B154" s="314" t="s">
        <v>343</v>
      </c>
      <c r="C154" s="314"/>
      <c r="D154" s="245">
        <v>18764663.399999999</v>
      </c>
      <c r="E154" s="246"/>
      <c r="F154" s="246"/>
      <c r="G154" s="246"/>
      <c r="H154" s="246"/>
      <c r="I154" s="245">
        <v>172598.53</v>
      </c>
      <c r="J154" s="246"/>
      <c r="K154" s="319"/>
      <c r="L154" s="319"/>
      <c r="M154" s="246"/>
      <c r="N154" s="246"/>
      <c r="O154" s="248"/>
      <c r="P154" s="246"/>
      <c r="Q154" s="246"/>
      <c r="R154" s="247">
        <v>172598.53</v>
      </c>
      <c r="S154" s="245">
        <v>1986182.1</v>
      </c>
      <c r="T154" s="245">
        <v>516822.24</v>
      </c>
      <c r="U154" s="247">
        <v>21440266.27</v>
      </c>
      <c r="V154" s="245">
        <v>90251.31</v>
      </c>
      <c r="W154" s="247">
        <v>90251.31</v>
      </c>
      <c r="X154" s="246"/>
      <c r="Y154" s="245">
        <v>5731862.8100000005</v>
      </c>
      <c r="Z154" s="246"/>
      <c r="AA154" s="245">
        <v>60668.969999999987</v>
      </c>
      <c r="AB154" s="246"/>
      <c r="AC154" s="246"/>
      <c r="AD154" s="246"/>
      <c r="AE154" s="246"/>
      <c r="AF154" s="245">
        <v>11601.69</v>
      </c>
      <c r="AG154" s="246"/>
      <c r="AH154" s="245">
        <v>58813.41</v>
      </c>
      <c r="AI154" s="246"/>
      <c r="AJ154" s="246"/>
      <c r="AK154" s="245">
        <v>20748.319999999996</v>
      </c>
      <c r="AL154" s="246"/>
      <c r="AM154" s="246"/>
      <c r="AN154" s="246"/>
      <c r="AO154" s="246"/>
      <c r="AP154" s="246"/>
      <c r="AQ154" s="245">
        <v>581660.39</v>
      </c>
      <c r="AR154" s="247">
        <v>6465355.5900000008</v>
      </c>
      <c r="AS154" s="245">
        <v>445489.56999999989</v>
      </c>
      <c r="AT154" s="245">
        <v>14981947.979999999</v>
      </c>
      <c r="AU154" s="247">
        <v>15427437.549999999</v>
      </c>
      <c r="AV154" s="247">
        <v>43423310.719999999</v>
      </c>
      <c r="AX154" s="225"/>
      <c r="AZ154" s="225"/>
    </row>
    <row r="155" spans="2:52" ht="15">
      <c r="B155" s="314" t="s">
        <v>178</v>
      </c>
      <c r="C155" s="314"/>
      <c r="D155" s="245">
        <v>13820380.48</v>
      </c>
      <c r="E155" s="246"/>
      <c r="F155" s="245">
        <v>-823574</v>
      </c>
      <c r="G155" s="246"/>
      <c r="H155" s="246"/>
      <c r="I155" s="245">
        <v>1655341.39</v>
      </c>
      <c r="J155" s="246"/>
      <c r="K155" s="319"/>
      <c r="L155" s="319"/>
      <c r="M155" s="245">
        <v>19675471.41</v>
      </c>
      <c r="N155" s="245">
        <v>29082.240000000002</v>
      </c>
      <c r="O155" s="248"/>
      <c r="P155" s="245">
        <v>5413567.4699999997</v>
      </c>
      <c r="Q155" s="246"/>
      <c r="R155" s="247">
        <v>26773462.509999998</v>
      </c>
      <c r="S155" s="246"/>
      <c r="T155" s="245">
        <v>1742251.88</v>
      </c>
      <c r="U155" s="247">
        <v>41512520.869999997</v>
      </c>
      <c r="V155" s="246"/>
      <c r="W155" s="247"/>
      <c r="X155" s="246"/>
      <c r="Y155" s="245">
        <v>6563937.3900000006</v>
      </c>
      <c r="Z155" s="245">
        <v>12000</v>
      </c>
      <c r="AA155" s="245">
        <v>503292.0199999999</v>
      </c>
      <c r="AB155" s="246"/>
      <c r="AC155" s="245">
        <v>683405.67</v>
      </c>
      <c r="AD155" s="246"/>
      <c r="AE155" s="246"/>
      <c r="AF155" s="245">
        <v>2500</v>
      </c>
      <c r="AG155" s="246"/>
      <c r="AH155" s="245">
        <v>260070.69000000006</v>
      </c>
      <c r="AI155" s="245">
        <v>64711.62</v>
      </c>
      <c r="AJ155" s="245">
        <v>98852.91</v>
      </c>
      <c r="AK155" s="245">
        <v>79621.749999999985</v>
      </c>
      <c r="AL155" s="246"/>
      <c r="AM155" s="245">
        <v>250.33</v>
      </c>
      <c r="AN155" s="245">
        <v>1062.2399999999998</v>
      </c>
      <c r="AO155" s="246"/>
      <c r="AP155" s="246"/>
      <c r="AQ155" s="245">
        <v>1158293.42</v>
      </c>
      <c r="AR155" s="247">
        <v>9427998.040000001</v>
      </c>
      <c r="AS155" s="245">
        <v>699377.4600000002</v>
      </c>
      <c r="AT155" s="245">
        <v>13571184.890000002</v>
      </c>
      <c r="AU155" s="247">
        <v>14270562.350000003</v>
      </c>
      <c r="AV155" s="247">
        <v>65211081.259999998</v>
      </c>
      <c r="AX155" s="225"/>
      <c r="AZ155" s="225"/>
    </row>
    <row r="156" spans="2:52" ht="15">
      <c r="B156" s="314" t="s">
        <v>179</v>
      </c>
      <c r="C156" s="314"/>
      <c r="D156" s="245">
        <v>19836748.059999999</v>
      </c>
      <c r="E156" s="246"/>
      <c r="F156" s="246"/>
      <c r="G156" s="246"/>
      <c r="H156" s="246"/>
      <c r="I156" s="245">
        <v>2126500.4299999997</v>
      </c>
      <c r="J156" s="246"/>
      <c r="K156" s="319"/>
      <c r="L156" s="319"/>
      <c r="M156" s="246"/>
      <c r="N156" s="246"/>
      <c r="O156" s="248"/>
      <c r="P156" s="246"/>
      <c r="Q156" s="246"/>
      <c r="R156" s="247">
        <v>2126500.4299999997</v>
      </c>
      <c r="S156" s="245">
        <v>24857972.440000001</v>
      </c>
      <c r="T156" s="245">
        <v>2278736.41</v>
      </c>
      <c r="U156" s="247">
        <v>49099957.340000004</v>
      </c>
      <c r="V156" s="246"/>
      <c r="W156" s="247"/>
      <c r="X156" s="246"/>
      <c r="Y156" s="245">
        <v>2377359.5699999998</v>
      </c>
      <c r="Z156" s="246"/>
      <c r="AA156" s="245">
        <v>73929.14999999998</v>
      </c>
      <c r="AB156" s="246"/>
      <c r="AC156" s="246"/>
      <c r="AD156" s="246"/>
      <c r="AE156" s="246"/>
      <c r="AF156" s="245">
        <v>452.06</v>
      </c>
      <c r="AG156" s="245">
        <v>8</v>
      </c>
      <c r="AH156" s="245">
        <v>47453.010000000038</v>
      </c>
      <c r="AI156" s="246"/>
      <c r="AJ156" s="246"/>
      <c r="AK156" s="245">
        <v>71927.510000000009</v>
      </c>
      <c r="AL156" s="245">
        <v>238.07</v>
      </c>
      <c r="AM156" s="245">
        <v>347.33000000000004</v>
      </c>
      <c r="AN156" s="245">
        <v>852.94</v>
      </c>
      <c r="AO156" s="246"/>
      <c r="AP156" s="246"/>
      <c r="AQ156" s="245">
        <v>559272.49000000011</v>
      </c>
      <c r="AR156" s="247">
        <v>3131840.13</v>
      </c>
      <c r="AS156" s="245">
        <v>562270.83000000019</v>
      </c>
      <c r="AT156" s="245">
        <v>18459310.710000005</v>
      </c>
      <c r="AU156" s="247">
        <v>19021581.540000007</v>
      </c>
      <c r="AV156" s="247">
        <v>71253379.01000002</v>
      </c>
      <c r="AX156" s="225"/>
      <c r="AZ156" s="225"/>
    </row>
    <row r="157" spans="2:52" ht="15">
      <c r="B157" s="314" t="s">
        <v>180</v>
      </c>
      <c r="C157" s="314"/>
      <c r="D157" s="245">
        <v>3697081.37</v>
      </c>
      <c r="E157" s="246"/>
      <c r="F157" s="245">
        <v>70842.52</v>
      </c>
      <c r="G157" s="246"/>
      <c r="H157" s="246"/>
      <c r="I157" s="245">
        <v>132326.15</v>
      </c>
      <c r="J157" s="246"/>
      <c r="K157" s="319"/>
      <c r="L157" s="319"/>
      <c r="M157" s="245">
        <v>57253.15</v>
      </c>
      <c r="N157" s="246"/>
      <c r="O157" s="245">
        <v>273406</v>
      </c>
      <c r="P157" s="246"/>
      <c r="Q157" s="246"/>
      <c r="R157" s="247">
        <v>462985.3</v>
      </c>
      <c r="S157" s="245">
        <v>-550882.71</v>
      </c>
      <c r="T157" s="245">
        <v>-12304.24</v>
      </c>
      <c r="U157" s="247">
        <v>3667722.2400000002</v>
      </c>
      <c r="V157" s="246"/>
      <c r="W157" s="247"/>
      <c r="X157" s="246"/>
      <c r="Y157" s="245">
        <v>5448366.5</v>
      </c>
      <c r="Z157" s="246"/>
      <c r="AA157" s="245">
        <v>191117.28000000003</v>
      </c>
      <c r="AB157" s="246"/>
      <c r="AC157" s="246"/>
      <c r="AD157" s="245">
        <v>0</v>
      </c>
      <c r="AE157" s="246"/>
      <c r="AF157" s="246"/>
      <c r="AG157" s="246"/>
      <c r="AH157" s="245">
        <v>202928.29</v>
      </c>
      <c r="AI157" s="246"/>
      <c r="AJ157" s="246"/>
      <c r="AK157" s="245">
        <v>58604.480000000003</v>
      </c>
      <c r="AL157" s="246"/>
      <c r="AM157" s="246"/>
      <c r="AN157" s="245">
        <v>405.47</v>
      </c>
      <c r="AO157" s="246"/>
      <c r="AP157" s="246"/>
      <c r="AQ157" s="245">
        <v>535569.24</v>
      </c>
      <c r="AR157" s="247">
        <v>6436991.2600000007</v>
      </c>
      <c r="AS157" s="245">
        <v>445430.63</v>
      </c>
      <c r="AT157" s="245">
        <v>7516689.6699999999</v>
      </c>
      <c r="AU157" s="247">
        <v>7962120.2999999998</v>
      </c>
      <c r="AV157" s="247">
        <v>18066833.800000001</v>
      </c>
      <c r="AX157" s="225"/>
      <c r="AZ157" s="225"/>
    </row>
    <row r="158" spans="2:52" ht="15">
      <c r="B158" s="314" t="s">
        <v>181</v>
      </c>
      <c r="C158" s="314"/>
      <c r="D158" s="245">
        <v>90083413.489999995</v>
      </c>
      <c r="E158" s="246"/>
      <c r="F158" s="245">
        <v>1119111.1399999999</v>
      </c>
      <c r="G158" s="246"/>
      <c r="H158" s="246"/>
      <c r="I158" s="245">
        <v>11644105.17</v>
      </c>
      <c r="J158" s="246"/>
      <c r="K158" s="319"/>
      <c r="L158" s="319"/>
      <c r="M158" s="246"/>
      <c r="N158" s="246"/>
      <c r="O158" s="248"/>
      <c r="P158" s="246"/>
      <c r="Q158" s="246"/>
      <c r="R158" s="247">
        <v>11644105.17</v>
      </c>
      <c r="S158" s="245">
        <v>-1743128.83</v>
      </c>
      <c r="T158" s="245">
        <v>-779630.14</v>
      </c>
      <c r="U158" s="247">
        <v>100323870.83</v>
      </c>
      <c r="V158" s="245">
        <v>1528140.79</v>
      </c>
      <c r="W158" s="247">
        <v>1528140.79</v>
      </c>
      <c r="X158" s="246"/>
      <c r="Y158" s="245">
        <v>770936.07999999984</v>
      </c>
      <c r="Z158" s="246"/>
      <c r="AA158" s="245">
        <v>1022899.4</v>
      </c>
      <c r="AB158" s="246"/>
      <c r="AC158" s="246"/>
      <c r="AD158" s="246"/>
      <c r="AE158" s="246"/>
      <c r="AF158" s="246"/>
      <c r="AG158" s="246"/>
      <c r="AH158" s="245">
        <v>574373.93000000005</v>
      </c>
      <c r="AI158" s="245">
        <v>0</v>
      </c>
      <c r="AJ158" s="246"/>
      <c r="AK158" s="245">
        <v>107785.27000000002</v>
      </c>
      <c r="AL158" s="245">
        <v>13959.57</v>
      </c>
      <c r="AM158" s="246"/>
      <c r="AN158" s="245">
        <v>821.1600000000002</v>
      </c>
      <c r="AO158" s="246"/>
      <c r="AP158" s="245">
        <v>1295.4999999999982</v>
      </c>
      <c r="AQ158" s="245">
        <v>666057.69000000006</v>
      </c>
      <c r="AR158" s="247">
        <v>3158128.6</v>
      </c>
      <c r="AS158" s="245">
        <v>441313.94</v>
      </c>
      <c r="AT158" s="245">
        <v>7084388.2700000014</v>
      </c>
      <c r="AU158" s="247">
        <v>7525702.2100000018</v>
      </c>
      <c r="AV158" s="247">
        <v>112535842.43000001</v>
      </c>
      <c r="AX158" s="225"/>
      <c r="AZ158" s="225"/>
    </row>
    <row r="159" spans="2:52" ht="15">
      <c r="B159" s="314" t="s">
        <v>182</v>
      </c>
      <c r="C159" s="314"/>
      <c r="D159" s="245">
        <v>51284922.93</v>
      </c>
      <c r="E159" s="246"/>
      <c r="F159" s="246"/>
      <c r="G159" s="246"/>
      <c r="H159" s="246"/>
      <c r="I159" s="245">
        <v>226989.18</v>
      </c>
      <c r="J159" s="246"/>
      <c r="K159" s="319"/>
      <c r="L159" s="319"/>
      <c r="M159" s="246"/>
      <c r="N159" s="245">
        <v>163558.07</v>
      </c>
      <c r="O159" s="248"/>
      <c r="P159" s="246"/>
      <c r="Q159" s="246"/>
      <c r="R159" s="247">
        <v>390547.25</v>
      </c>
      <c r="S159" s="245">
        <v>-627427.24</v>
      </c>
      <c r="T159" s="245">
        <v>-143644.57</v>
      </c>
      <c r="U159" s="247">
        <v>50904398.369999997</v>
      </c>
      <c r="V159" s="245">
        <v>2507357.2000000002</v>
      </c>
      <c r="W159" s="247">
        <v>2507357.2000000002</v>
      </c>
      <c r="X159" s="246"/>
      <c r="Y159" s="245">
        <v>819557.03</v>
      </c>
      <c r="Z159" s="246"/>
      <c r="AA159" s="245">
        <v>26645.08</v>
      </c>
      <c r="AB159" s="246"/>
      <c r="AC159" s="245">
        <v>516826.9</v>
      </c>
      <c r="AD159" s="246"/>
      <c r="AE159" s="246"/>
      <c r="AF159" s="245">
        <v>22343.74</v>
      </c>
      <c r="AG159" s="246"/>
      <c r="AH159" s="245">
        <v>18759.53</v>
      </c>
      <c r="AI159" s="245">
        <v>55482.77</v>
      </c>
      <c r="AJ159" s="245">
        <v>36854.68</v>
      </c>
      <c r="AK159" s="245">
        <v>149322.30000000002</v>
      </c>
      <c r="AL159" s="246"/>
      <c r="AM159" s="246"/>
      <c r="AN159" s="245">
        <v>1056.45</v>
      </c>
      <c r="AO159" s="246"/>
      <c r="AP159" s="246"/>
      <c r="AQ159" s="245">
        <v>1035437.91</v>
      </c>
      <c r="AR159" s="247">
        <v>2682286.39</v>
      </c>
      <c r="AS159" s="245">
        <v>395462.35</v>
      </c>
      <c r="AT159" s="245">
        <v>11803030.279999999</v>
      </c>
      <c r="AU159" s="247">
        <v>12198492.629999999</v>
      </c>
      <c r="AV159" s="247">
        <v>68292534.590000004</v>
      </c>
      <c r="AX159" s="225"/>
      <c r="AZ159" s="225"/>
    </row>
    <row r="160" spans="2:52" ht="15">
      <c r="B160" s="314" t="s">
        <v>183</v>
      </c>
      <c r="C160" s="314"/>
      <c r="D160" s="245">
        <v>18760107.190000001</v>
      </c>
      <c r="E160" s="246"/>
      <c r="F160" s="246"/>
      <c r="G160" s="246"/>
      <c r="H160" s="246"/>
      <c r="I160" s="245">
        <v>929952.7</v>
      </c>
      <c r="J160" s="246"/>
      <c r="K160" s="319"/>
      <c r="L160" s="319"/>
      <c r="M160" s="246"/>
      <c r="N160" s="246"/>
      <c r="O160" s="245">
        <v>525834.47</v>
      </c>
      <c r="P160" s="246"/>
      <c r="Q160" s="246"/>
      <c r="R160" s="247">
        <v>1455787.17</v>
      </c>
      <c r="S160" s="245">
        <v>12849285.130000001</v>
      </c>
      <c r="T160" s="245">
        <v>1929.34</v>
      </c>
      <c r="U160" s="247">
        <v>33067108.830000002</v>
      </c>
      <c r="V160" s="245">
        <v>208451</v>
      </c>
      <c r="W160" s="247">
        <v>208451</v>
      </c>
      <c r="X160" s="246"/>
      <c r="Y160" s="245">
        <v>5051332.4899999984</v>
      </c>
      <c r="Z160" s="246"/>
      <c r="AA160" s="245">
        <v>86.999999999999545</v>
      </c>
      <c r="AB160" s="246"/>
      <c r="AC160" s="245">
        <v>122.99999999999784</v>
      </c>
      <c r="AD160" s="245">
        <v>0</v>
      </c>
      <c r="AE160" s="246"/>
      <c r="AF160" s="245">
        <v>49580.210000000006</v>
      </c>
      <c r="AG160" s="246"/>
      <c r="AH160" s="245">
        <v>1.4551915228366852E-11</v>
      </c>
      <c r="AI160" s="246"/>
      <c r="AJ160" s="246"/>
      <c r="AK160" s="245">
        <v>35841.58</v>
      </c>
      <c r="AL160" s="246"/>
      <c r="AM160" s="246"/>
      <c r="AN160" s="245">
        <v>477.73999999999995</v>
      </c>
      <c r="AO160" s="246"/>
      <c r="AP160" s="246"/>
      <c r="AQ160" s="245">
        <v>735931.99999999988</v>
      </c>
      <c r="AR160" s="247">
        <v>5873374.0199999986</v>
      </c>
      <c r="AS160" s="245">
        <v>540588.91</v>
      </c>
      <c r="AT160" s="245">
        <v>5553674.7699999996</v>
      </c>
      <c r="AU160" s="247">
        <v>6094263.6799999997</v>
      </c>
      <c r="AV160" s="247">
        <v>45243197.530000001</v>
      </c>
      <c r="AX160" s="225"/>
      <c r="AZ160" s="225"/>
    </row>
    <row r="161" spans="2:52" ht="15">
      <c r="B161" s="314" t="s">
        <v>184</v>
      </c>
      <c r="C161" s="314"/>
      <c r="D161" s="245">
        <v>17033260.460000001</v>
      </c>
      <c r="E161" s="246"/>
      <c r="F161" s="246"/>
      <c r="G161" s="246"/>
      <c r="H161" s="246"/>
      <c r="I161" s="245">
        <v>1243400.75</v>
      </c>
      <c r="J161" s="246"/>
      <c r="K161" s="319"/>
      <c r="L161" s="319"/>
      <c r="M161" s="246"/>
      <c r="N161" s="245">
        <v>95892.5</v>
      </c>
      <c r="O161" s="245">
        <v>1172824.3500000001</v>
      </c>
      <c r="P161" s="246"/>
      <c r="Q161" s="246"/>
      <c r="R161" s="247">
        <v>2512117.6</v>
      </c>
      <c r="S161" s="245">
        <v>3354871.2700000005</v>
      </c>
      <c r="T161" s="245">
        <v>4247239.91</v>
      </c>
      <c r="U161" s="247">
        <v>27147489.240000002</v>
      </c>
      <c r="V161" s="245">
        <v>1942315.4400000002</v>
      </c>
      <c r="W161" s="247">
        <v>1942315.4400000002</v>
      </c>
      <c r="X161" s="246"/>
      <c r="Y161" s="245">
        <v>11497679.76</v>
      </c>
      <c r="Z161" s="246"/>
      <c r="AA161" s="245">
        <v>4674571.5299999993</v>
      </c>
      <c r="AB161" s="245">
        <v>4425.8900000000003</v>
      </c>
      <c r="AC161" s="245">
        <v>63178.55</v>
      </c>
      <c r="AD161" s="245">
        <v>2.9103830456733704E-11</v>
      </c>
      <c r="AE161" s="246"/>
      <c r="AF161" s="245">
        <v>49947.519999999997</v>
      </c>
      <c r="AG161" s="246"/>
      <c r="AH161" s="245">
        <v>1882818.35</v>
      </c>
      <c r="AI161" s="245">
        <v>843381.61999999988</v>
      </c>
      <c r="AJ161" s="246"/>
      <c r="AK161" s="245">
        <v>90006.91</v>
      </c>
      <c r="AL161" s="246"/>
      <c r="AM161" s="246"/>
      <c r="AN161" s="245">
        <v>566.38000000000011</v>
      </c>
      <c r="AO161" s="246"/>
      <c r="AP161" s="246"/>
      <c r="AQ161" s="245">
        <v>750584.62999999989</v>
      </c>
      <c r="AR161" s="247">
        <v>19857161.140000001</v>
      </c>
      <c r="AS161" s="245">
        <v>1922761.2000000002</v>
      </c>
      <c r="AT161" s="245">
        <v>22278768.420000002</v>
      </c>
      <c r="AU161" s="247">
        <v>24201529.620000001</v>
      </c>
      <c r="AV161" s="247">
        <v>73148495.440000013</v>
      </c>
      <c r="AX161" s="225"/>
      <c r="AZ161" s="225"/>
    </row>
    <row r="162" spans="2:52" ht="15">
      <c r="B162" s="314" t="s">
        <v>185</v>
      </c>
      <c r="C162" s="314"/>
      <c r="D162" s="245">
        <v>16067419.560000001</v>
      </c>
      <c r="E162" s="246"/>
      <c r="F162" s="246"/>
      <c r="G162" s="246"/>
      <c r="H162" s="246"/>
      <c r="I162" s="246"/>
      <c r="J162" s="246"/>
      <c r="K162" s="319"/>
      <c r="L162" s="319"/>
      <c r="M162" s="246"/>
      <c r="N162" s="245">
        <v>18725379.039999999</v>
      </c>
      <c r="O162" s="245">
        <v>300</v>
      </c>
      <c r="P162" s="246"/>
      <c r="Q162" s="246"/>
      <c r="R162" s="247">
        <v>18725679.039999999</v>
      </c>
      <c r="S162" s="245">
        <v>21614997.680000003</v>
      </c>
      <c r="T162" s="245">
        <v>-1137663.3400000001</v>
      </c>
      <c r="U162" s="247">
        <v>55270432.939999998</v>
      </c>
      <c r="V162" s="246"/>
      <c r="W162" s="247"/>
      <c r="X162" s="246"/>
      <c r="Y162" s="245">
        <v>2906762.9799999995</v>
      </c>
      <c r="Z162" s="246"/>
      <c r="AA162" s="245">
        <v>39797.759999999995</v>
      </c>
      <c r="AB162" s="246"/>
      <c r="AC162" s="246"/>
      <c r="AD162" s="245">
        <v>0</v>
      </c>
      <c r="AE162" s="246"/>
      <c r="AF162" s="245">
        <v>11816.929999999998</v>
      </c>
      <c r="AG162" s="246"/>
      <c r="AH162" s="245">
        <v>1353</v>
      </c>
      <c r="AI162" s="245">
        <v>413430.66</v>
      </c>
      <c r="AJ162" s="246"/>
      <c r="AK162" s="245">
        <v>38778.909999999996</v>
      </c>
      <c r="AL162" s="246"/>
      <c r="AM162" s="246"/>
      <c r="AN162" s="245">
        <v>501.78000000000014</v>
      </c>
      <c r="AO162" s="246"/>
      <c r="AP162" s="246"/>
      <c r="AQ162" s="245">
        <v>512730.11</v>
      </c>
      <c r="AR162" s="247">
        <v>3925172.1299999994</v>
      </c>
      <c r="AS162" s="245">
        <v>328324.31</v>
      </c>
      <c r="AT162" s="245">
        <v>23570892.030000001</v>
      </c>
      <c r="AU162" s="247">
        <v>23899216.34</v>
      </c>
      <c r="AV162" s="247">
        <v>83094821.409999996</v>
      </c>
      <c r="AX162" s="225"/>
      <c r="AZ162" s="225"/>
    </row>
    <row r="163" spans="2:52" ht="15">
      <c r="B163" s="314" t="s">
        <v>186</v>
      </c>
      <c r="C163" s="314"/>
      <c r="D163" s="245">
        <v>21069245.760000002</v>
      </c>
      <c r="E163" s="246"/>
      <c r="F163" s="246"/>
      <c r="G163" s="246"/>
      <c r="H163" s="246"/>
      <c r="I163" s="245">
        <v>855707.42</v>
      </c>
      <c r="J163" s="246"/>
      <c r="K163" s="319"/>
      <c r="L163" s="319"/>
      <c r="M163" s="246"/>
      <c r="N163" s="245">
        <v>15647.44</v>
      </c>
      <c r="O163" s="248"/>
      <c r="P163" s="246"/>
      <c r="Q163" s="246"/>
      <c r="R163" s="247">
        <v>871354.86</v>
      </c>
      <c r="S163" s="245">
        <v>6428216.8200000003</v>
      </c>
      <c r="T163" s="245">
        <v>1711982.09</v>
      </c>
      <c r="U163" s="247">
        <v>30080799.530000001</v>
      </c>
      <c r="V163" s="245">
        <v>161650.46</v>
      </c>
      <c r="W163" s="247">
        <v>161650.46</v>
      </c>
      <c r="X163" s="246"/>
      <c r="Y163" s="245">
        <v>3094546.73</v>
      </c>
      <c r="Z163" s="246"/>
      <c r="AA163" s="245">
        <v>1424785.1600000006</v>
      </c>
      <c r="AB163" s="246"/>
      <c r="AC163" s="245">
        <v>241644.37999999998</v>
      </c>
      <c r="AD163" s="245">
        <v>3.637978807091713E-11</v>
      </c>
      <c r="AE163" s="246"/>
      <c r="AF163" s="245">
        <v>50096.74</v>
      </c>
      <c r="AG163" s="246"/>
      <c r="AH163" s="245">
        <v>171174.95000000004</v>
      </c>
      <c r="AI163" s="246"/>
      <c r="AJ163" s="246"/>
      <c r="AK163" s="245">
        <v>42064.060000000005</v>
      </c>
      <c r="AL163" s="246"/>
      <c r="AM163" s="245">
        <v>583.98</v>
      </c>
      <c r="AN163" s="245">
        <v>319.56</v>
      </c>
      <c r="AO163" s="246"/>
      <c r="AP163" s="246"/>
      <c r="AQ163" s="245">
        <v>2829765.36</v>
      </c>
      <c r="AR163" s="247">
        <v>7854980.9199999999</v>
      </c>
      <c r="AS163" s="245">
        <v>426071.82000000007</v>
      </c>
      <c r="AT163" s="245">
        <v>18254433.440000001</v>
      </c>
      <c r="AU163" s="247">
        <v>18680505.260000002</v>
      </c>
      <c r="AV163" s="247">
        <v>56777936.170000002</v>
      </c>
      <c r="AX163" s="225"/>
      <c r="AZ163" s="225"/>
    </row>
    <row r="164" spans="2:52" ht="15">
      <c r="B164" s="314" t="s">
        <v>187</v>
      </c>
      <c r="C164" s="314"/>
      <c r="D164" s="245">
        <v>111640432.90000001</v>
      </c>
      <c r="E164" s="246"/>
      <c r="F164" s="246"/>
      <c r="G164" s="246"/>
      <c r="H164" s="246"/>
      <c r="I164" s="245">
        <v>1545491</v>
      </c>
      <c r="J164" s="246"/>
      <c r="K164" s="319"/>
      <c r="L164" s="319"/>
      <c r="M164" s="246"/>
      <c r="N164" s="246"/>
      <c r="O164" s="248"/>
      <c r="P164" s="246"/>
      <c r="Q164" s="246"/>
      <c r="R164" s="247">
        <v>1545491</v>
      </c>
      <c r="S164" s="245">
        <v>21186409.57</v>
      </c>
      <c r="T164" s="245">
        <v>2303175.19</v>
      </c>
      <c r="U164" s="247">
        <v>136675508.66</v>
      </c>
      <c r="V164" s="245">
        <v>404204.72</v>
      </c>
      <c r="W164" s="247">
        <v>404204.72</v>
      </c>
      <c r="X164" s="246"/>
      <c r="Y164" s="245">
        <v>11120499.110000003</v>
      </c>
      <c r="Z164" s="246"/>
      <c r="AA164" s="245">
        <v>658722.20000000019</v>
      </c>
      <c r="AB164" s="246"/>
      <c r="AC164" s="245">
        <v>1821747.13</v>
      </c>
      <c r="AD164" s="246"/>
      <c r="AE164" s="246"/>
      <c r="AF164" s="246"/>
      <c r="AG164" s="246"/>
      <c r="AH164" s="245">
        <v>56122.800000000047</v>
      </c>
      <c r="AI164" s="245">
        <v>136379.52000000002</v>
      </c>
      <c r="AJ164" s="245">
        <v>129321.82999999999</v>
      </c>
      <c r="AK164" s="245">
        <v>474660.32999999996</v>
      </c>
      <c r="AL164" s="246"/>
      <c r="AM164" s="246"/>
      <c r="AN164" s="245">
        <v>3915.24</v>
      </c>
      <c r="AO164" s="246"/>
      <c r="AP164" s="246"/>
      <c r="AQ164" s="245">
        <v>1528646.72</v>
      </c>
      <c r="AR164" s="247">
        <v>15930014.880000003</v>
      </c>
      <c r="AS164" s="245">
        <v>792722.93</v>
      </c>
      <c r="AT164" s="246"/>
      <c r="AU164" s="247">
        <v>792722.93</v>
      </c>
      <c r="AV164" s="247">
        <v>153802451.19</v>
      </c>
      <c r="AX164" s="225"/>
      <c r="AZ164" s="225"/>
    </row>
    <row r="165" spans="2:52" ht="15">
      <c r="B165" s="314" t="s">
        <v>188</v>
      </c>
      <c r="C165" s="314"/>
      <c r="D165" s="245">
        <v>13220531.960000001</v>
      </c>
      <c r="E165" s="246"/>
      <c r="F165" s="246"/>
      <c r="G165" s="246"/>
      <c r="H165" s="246"/>
      <c r="I165" s="245">
        <v>2324690.31</v>
      </c>
      <c r="J165" s="246"/>
      <c r="K165" s="319"/>
      <c r="L165" s="319"/>
      <c r="M165" s="246"/>
      <c r="N165" s="245">
        <v>102137.34</v>
      </c>
      <c r="O165" s="248"/>
      <c r="P165" s="246"/>
      <c r="Q165" s="246"/>
      <c r="R165" s="247">
        <v>2426827.65</v>
      </c>
      <c r="S165" s="245">
        <v>21334755.949999999</v>
      </c>
      <c r="T165" s="245">
        <v>773394.05</v>
      </c>
      <c r="U165" s="247">
        <v>37755509.609999999</v>
      </c>
      <c r="V165" s="245">
        <v>100459.62</v>
      </c>
      <c r="W165" s="247">
        <v>100459.62</v>
      </c>
      <c r="X165" s="246"/>
      <c r="Y165" s="245">
        <v>5860144.629999999</v>
      </c>
      <c r="Z165" s="246"/>
      <c r="AA165" s="245">
        <v>527863.79</v>
      </c>
      <c r="AB165" s="246"/>
      <c r="AC165" s="245">
        <v>15848.690000000031</v>
      </c>
      <c r="AD165" s="246"/>
      <c r="AE165" s="246"/>
      <c r="AF165" s="245">
        <v>29906.560000000001</v>
      </c>
      <c r="AG165" s="246"/>
      <c r="AH165" s="245">
        <v>223668.5</v>
      </c>
      <c r="AI165" s="245">
        <v>64352.37000000001</v>
      </c>
      <c r="AJ165" s="245">
        <v>79433.08</v>
      </c>
      <c r="AK165" s="245">
        <v>3232.4899999999989</v>
      </c>
      <c r="AL165" s="245">
        <v>30760.97</v>
      </c>
      <c r="AM165" s="245">
        <v>31494.73</v>
      </c>
      <c r="AN165" s="246"/>
      <c r="AO165" s="246"/>
      <c r="AP165" s="245">
        <v>1798.0500000000011</v>
      </c>
      <c r="AQ165" s="245">
        <v>1186413.43</v>
      </c>
      <c r="AR165" s="247">
        <v>8054917.2899999991</v>
      </c>
      <c r="AS165" s="245">
        <v>278817.94</v>
      </c>
      <c r="AT165" s="245">
        <v>17977833.860000003</v>
      </c>
      <c r="AU165" s="247">
        <v>18256651.800000004</v>
      </c>
      <c r="AV165" s="247">
        <v>64167538.32</v>
      </c>
      <c r="AX165" s="225"/>
      <c r="AZ165" s="225"/>
    </row>
    <row r="166" spans="2:52" ht="15">
      <c r="B166" s="314" t="s">
        <v>189</v>
      </c>
      <c r="C166" s="314"/>
      <c r="D166" s="245">
        <v>49619465.25</v>
      </c>
      <c r="E166" s="246"/>
      <c r="F166" s="246"/>
      <c r="G166" s="246"/>
      <c r="H166" s="246"/>
      <c r="I166" s="245">
        <v>795059.88</v>
      </c>
      <c r="J166" s="246"/>
      <c r="K166" s="319"/>
      <c r="L166" s="319"/>
      <c r="M166" s="246"/>
      <c r="N166" s="246"/>
      <c r="O166" s="248"/>
      <c r="P166" s="246"/>
      <c r="Q166" s="246"/>
      <c r="R166" s="247">
        <v>795059.88</v>
      </c>
      <c r="S166" s="245">
        <v>1881211.7299999997</v>
      </c>
      <c r="T166" s="245">
        <v>-1105882.3600000001</v>
      </c>
      <c r="U166" s="247">
        <v>51189854.5</v>
      </c>
      <c r="V166" s="246"/>
      <c r="W166" s="247"/>
      <c r="X166" s="246"/>
      <c r="Y166" s="245">
        <v>2991906.3200000008</v>
      </c>
      <c r="Z166" s="246"/>
      <c r="AA166" s="245">
        <v>23298.520000000004</v>
      </c>
      <c r="AB166" s="246"/>
      <c r="AC166" s="245">
        <v>25196.33</v>
      </c>
      <c r="AD166" s="246"/>
      <c r="AE166" s="246"/>
      <c r="AF166" s="245">
        <v>2254.3000000000002</v>
      </c>
      <c r="AG166" s="246"/>
      <c r="AH166" s="246"/>
      <c r="AI166" s="246"/>
      <c r="AJ166" s="245">
        <v>2243.5200000000041</v>
      </c>
      <c r="AK166" s="245">
        <v>49309.51</v>
      </c>
      <c r="AL166" s="246"/>
      <c r="AM166" s="245">
        <v>249.52</v>
      </c>
      <c r="AN166" s="245">
        <v>499.03</v>
      </c>
      <c r="AO166" s="246"/>
      <c r="AP166" s="246"/>
      <c r="AQ166" s="245">
        <v>445922.92000000004</v>
      </c>
      <c r="AR166" s="247">
        <v>3540879.97</v>
      </c>
      <c r="AS166" s="245">
        <v>5902.03</v>
      </c>
      <c r="AT166" s="246"/>
      <c r="AU166" s="247">
        <v>5902.03</v>
      </c>
      <c r="AV166" s="247">
        <v>54736636.5</v>
      </c>
      <c r="AX166" s="225"/>
      <c r="AZ166" s="225"/>
    </row>
    <row r="167" spans="2:52" ht="15">
      <c r="B167" s="314" t="s">
        <v>190</v>
      </c>
      <c r="C167" s="314"/>
      <c r="D167" s="245">
        <v>13926658.029999999</v>
      </c>
      <c r="E167" s="246"/>
      <c r="F167" s="246"/>
      <c r="G167" s="246"/>
      <c r="H167" s="246"/>
      <c r="I167" s="245">
        <v>1055041.5999999999</v>
      </c>
      <c r="J167" s="246"/>
      <c r="K167" s="319"/>
      <c r="L167" s="319"/>
      <c r="M167" s="246"/>
      <c r="N167" s="246"/>
      <c r="O167" s="248"/>
      <c r="P167" s="246"/>
      <c r="Q167" s="246"/>
      <c r="R167" s="247">
        <v>1055041.5999999999</v>
      </c>
      <c r="S167" s="245">
        <v>8100173.2699999996</v>
      </c>
      <c r="T167" s="245">
        <v>511551.29</v>
      </c>
      <c r="U167" s="247">
        <v>23593424.189999998</v>
      </c>
      <c r="V167" s="245">
        <v>376924.57999999996</v>
      </c>
      <c r="W167" s="247">
        <v>376924.57999999996</v>
      </c>
      <c r="X167" s="246"/>
      <c r="Y167" s="245">
        <v>9294033.2399999984</v>
      </c>
      <c r="Z167" s="246"/>
      <c r="AA167" s="245">
        <v>56531.759999999995</v>
      </c>
      <c r="AB167" s="246"/>
      <c r="AC167" s="246"/>
      <c r="AD167" s="245">
        <v>8.3044682241961709E-14</v>
      </c>
      <c r="AE167" s="246"/>
      <c r="AF167" s="246"/>
      <c r="AG167" s="246"/>
      <c r="AH167" s="245">
        <v>0</v>
      </c>
      <c r="AI167" s="246"/>
      <c r="AJ167" s="246"/>
      <c r="AK167" s="245">
        <v>67119.879999999976</v>
      </c>
      <c r="AL167" s="246"/>
      <c r="AM167" s="245">
        <v>480</v>
      </c>
      <c r="AN167" s="245">
        <v>304.24000000000007</v>
      </c>
      <c r="AO167" s="246"/>
      <c r="AP167" s="246"/>
      <c r="AQ167" s="245">
        <v>748780.77</v>
      </c>
      <c r="AR167" s="247">
        <v>10167249.889999999</v>
      </c>
      <c r="AS167" s="245">
        <v>341776.7</v>
      </c>
      <c r="AT167" s="245">
        <v>8456112.5699999984</v>
      </c>
      <c r="AU167" s="247">
        <v>8797889.2699999977</v>
      </c>
      <c r="AV167" s="247">
        <v>42935487.929999992</v>
      </c>
      <c r="AX167" s="225"/>
      <c r="AZ167" s="225"/>
    </row>
    <row r="168" spans="2:52" ht="15">
      <c r="B168" s="314" t="s">
        <v>191</v>
      </c>
      <c r="C168" s="314"/>
      <c r="D168" s="245">
        <v>13393284.77</v>
      </c>
      <c r="E168" s="246"/>
      <c r="F168" s="245">
        <v>17180</v>
      </c>
      <c r="G168" s="246"/>
      <c r="H168" s="246"/>
      <c r="I168" s="245">
        <v>355496.79</v>
      </c>
      <c r="J168" s="246"/>
      <c r="K168" s="319"/>
      <c r="L168" s="319"/>
      <c r="M168" s="246"/>
      <c r="N168" s="246"/>
      <c r="O168" s="245">
        <v>2314.58</v>
      </c>
      <c r="P168" s="245">
        <v>1877562.69</v>
      </c>
      <c r="Q168" s="246"/>
      <c r="R168" s="247">
        <v>2235374.06</v>
      </c>
      <c r="S168" s="245">
        <v>-1677953.99</v>
      </c>
      <c r="T168" s="245">
        <v>-27524.76</v>
      </c>
      <c r="U168" s="247">
        <v>13940360.08</v>
      </c>
      <c r="V168" s="245">
        <v>9119.7400000000016</v>
      </c>
      <c r="W168" s="247">
        <v>9119.7400000000016</v>
      </c>
      <c r="X168" s="246"/>
      <c r="Y168" s="245">
        <v>1781276.4500000002</v>
      </c>
      <c r="Z168" s="246"/>
      <c r="AA168" s="245">
        <v>50084.13</v>
      </c>
      <c r="AB168" s="245">
        <v>0</v>
      </c>
      <c r="AC168" s="245">
        <v>122753.28</v>
      </c>
      <c r="AD168" s="246"/>
      <c r="AE168" s="246"/>
      <c r="AF168" s="245">
        <v>25.66</v>
      </c>
      <c r="AG168" s="246"/>
      <c r="AH168" s="245">
        <v>6527.4700000000012</v>
      </c>
      <c r="AI168" s="246"/>
      <c r="AJ168" s="246"/>
      <c r="AK168" s="245">
        <v>43469.039999999994</v>
      </c>
      <c r="AL168" s="246"/>
      <c r="AM168" s="245">
        <v>1538.06</v>
      </c>
      <c r="AN168" s="245">
        <v>449.66</v>
      </c>
      <c r="AO168" s="245">
        <v>137.30000000000001</v>
      </c>
      <c r="AP168" s="246"/>
      <c r="AQ168" s="245">
        <v>307519.17</v>
      </c>
      <c r="AR168" s="247">
        <v>2313780.2200000002</v>
      </c>
      <c r="AS168" s="245">
        <v>520259.67000000004</v>
      </c>
      <c r="AT168" s="245">
        <v>1877139.2</v>
      </c>
      <c r="AU168" s="247">
        <v>2397398.87</v>
      </c>
      <c r="AV168" s="247">
        <v>18660658.91</v>
      </c>
      <c r="AX168" s="225"/>
      <c r="AZ168" s="225"/>
    </row>
    <row r="169" spans="2:52" ht="15">
      <c r="B169" s="314" t="s">
        <v>192</v>
      </c>
      <c r="C169" s="314"/>
      <c r="D169" s="245">
        <v>101029019.37</v>
      </c>
      <c r="E169" s="246"/>
      <c r="F169" s="245">
        <v>337854.55999999994</v>
      </c>
      <c r="G169" s="246"/>
      <c r="H169" s="246"/>
      <c r="I169" s="246"/>
      <c r="J169" s="246"/>
      <c r="K169" s="319"/>
      <c r="L169" s="319"/>
      <c r="M169" s="246"/>
      <c r="N169" s="246"/>
      <c r="O169" s="245">
        <v>1322543.75</v>
      </c>
      <c r="P169" s="246"/>
      <c r="Q169" s="246"/>
      <c r="R169" s="247">
        <v>1322543.75</v>
      </c>
      <c r="S169" s="245">
        <v>-35801159.859999999</v>
      </c>
      <c r="T169" s="245">
        <v>746375.33</v>
      </c>
      <c r="U169" s="247">
        <v>67634633.150000006</v>
      </c>
      <c r="V169" s="245">
        <v>1049846.32</v>
      </c>
      <c r="W169" s="247">
        <v>1049846.32</v>
      </c>
      <c r="X169" s="246"/>
      <c r="Y169" s="245">
        <v>3234430.7700000005</v>
      </c>
      <c r="Z169" s="246"/>
      <c r="AA169" s="245">
        <v>2.9103830456733704E-11</v>
      </c>
      <c r="AB169" s="246"/>
      <c r="AC169" s="245">
        <v>0</v>
      </c>
      <c r="AD169" s="245">
        <v>2.3283064365386963E-10</v>
      </c>
      <c r="AE169" s="246"/>
      <c r="AF169" s="246"/>
      <c r="AG169" s="246"/>
      <c r="AH169" s="246"/>
      <c r="AI169" s="246"/>
      <c r="AJ169" s="245">
        <v>5.4569682106375694E-12</v>
      </c>
      <c r="AK169" s="245">
        <v>60731.97</v>
      </c>
      <c r="AL169" s="246"/>
      <c r="AM169" s="246"/>
      <c r="AN169" s="245">
        <v>622.70999999999992</v>
      </c>
      <c r="AO169" s="246"/>
      <c r="AP169" s="246"/>
      <c r="AQ169" s="245">
        <v>1268233.5400000003</v>
      </c>
      <c r="AR169" s="247">
        <v>4564018.9900000012</v>
      </c>
      <c r="AS169" s="245">
        <v>891529.32</v>
      </c>
      <c r="AT169" s="245">
        <v>19192730.599999998</v>
      </c>
      <c r="AU169" s="247">
        <v>20084259.919999998</v>
      </c>
      <c r="AV169" s="247">
        <v>93332758.379999995</v>
      </c>
      <c r="AX169" s="225"/>
      <c r="AZ169" s="225"/>
    </row>
    <row r="170" spans="2:52" ht="15">
      <c r="B170" s="314" t="s">
        <v>193</v>
      </c>
      <c r="C170" s="314"/>
      <c r="D170" s="245">
        <v>99506607.489999995</v>
      </c>
      <c r="E170" s="246"/>
      <c r="F170" s="246"/>
      <c r="G170" s="246"/>
      <c r="H170" s="246"/>
      <c r="I170" s="245">
        <v>1408054.74</v>
      </c>
      <c r="J170" s="245">
        <v>90648.26</v>
      </c>
      <c r="K170" s="319"/>
      <c r="L170" s="319"/>
      <c r="M170" s="245">
        <v>1317406.48</v>
      </c>
      <c r="N170" s="246"/>
      <c r="O170" s="245">
        <v>9557</v>
      </c>
      <c r="P170" s="246"/>
      <c r="Q170" s="246"/>
      <c r="R170" s="247">
        <v>2825666.48</v>
      </c>
      <c r="S170" s="245">
        <v>-63280440.43</v>
      </c>
      <c r="T170" s="245">
        <v>-1029492.66</v>
      </c>
      <c r="U170" s="247">
        <v>38022340.880000003</v>
      </c>
      <c r="V170" s="245">
        <v>200000</v>
      </c>
      <c r="W170" s="247">
        <v>200000</v>
      </c>
      <c r="X170" s="246"/>
      <c r="Y170" s="245">
        <v>1318688.5699999998</v>
      </c>
      <c r="Z170" s="246"/>
      <c r="AA170" s="245">
        <v>32076.97</v>
      </c>
      <c r="AB170" s="246"/>
      <c r="AC170" s="245">
        <v>356985.94000000006</v>
      </c>
      <c r="AD170" s="245">
        <v>3.637978807091713E-11</v>
      </c>
      <c r="AE170" s="246"/>
      <c r="AF170" s="246"/>
      <c r="AG170" s="246"/>
      <c r="AH170" s="245">
        <v>567652.34000000008</v>
      </c>
      <c r="AI170" s="245">
        <v>176661.27</v>
      </c>
      <c r="AJ170" s="245">
        <v>144385.21</v>
      </c>
      <c r="AK170" s="245">
        <v>178519.82</v>
      </c>
      <c r="AL170" s="246"/>
      <c r="AM170" s="245">
        <v>18.2</v>
      </c>
      <c r="AN170" s="245">
        <v>2225.1000000000004</v>
      </c>
      <c r="AO170" s="246"/>
      <c r="AP170" s="246"/>
      <c r="AQ170" s="245">
        <v>1146699.5299999998</v>
      </c>
      <c r="AR170" s="247">
        <v>3923912.95</v>
      </c>
      <c r="AS170" s="245">
        <v>860875.55</v>
      </c>
      <c r="AT170" s="245">
        <v>10287447.820000002</v>
      </c>
      <c r="AU170" s="247">
        <v>11148323.370000003</v>
      </c>
      <c r="AV170" s="247">
        <v>53294577.20000001</v>
      </c>
      <c r="AX170" s="225"/>
      <c r="AZ170" s="225"/>
    </row>
    <row r="171" spans="2:52" ht="15">
      <c r="B171" s="314" t="s">
        <v>194</v>
      </c>
      <c r="C171" s="314"/>
      <c r="D171" s="245">
        <v>71796611.049999997</v>
      </c>
      <c r="E171" s="246"/>
      <c r="F171" s="246"/>
      <c r="G171" s="246"/>
      <c r="H171" s="246"/>
      <c r="I171" s="245">
        <v>305986.63</v>
      </c>
      <c r="J171" s="246"/>
      <c r="K171" s="319"/>
      <c r="L171" s="319"/>
      <c r="M171" s="246"/>
      <c r="N171" s="245">
        <v>1006907.98</v>
      </c>
      <c r="O171" s="248"/>
      <c r="P171" s="246"/>
      <c r="Q171" s="246"/>
      <c r="R171" s="247">
        <v>1312894.6099999999</v>
      </c>
      <c r="S171" s="245">
        <v>-4359157.1400000006</v>
      </c>
      <c r="T171" s="245">
        <v>894303.09</v>
      </c>
      <c r="U171" s="247">
        <v>69644651.609999999</v>
      </c>
      <c r="V171" s="245">
        <v>1276326.69</v>
      </c>
      <c r="W171" s="247">
        <v>1276326.69</v>
      </c>
      <c r="X171" s="246"/>
      <c r="Y171" s="245">
        <v>18038885.579999998</v>
      </c>
      <c r="Z171" s="246"/>
      <c r="AA171" s="245">
        <v>380062.61</v>
      </c>
      <c r="AB171" s="246"/>
      <c r="AC171" s="245">
        <v>143759.48000000001</v>
      </c>
      <c r="AD171" s="246"/>
      <c r="AE171" s="246"/>
      <c r="AF171" s="246"/>
      <c r="AG171" s="246"/>
      <c r="AH171" s="245">
        <v>463227.51000000013</v>
      </c>
      <c r="AI171" s="245">
        <v>13632.07</v>
      </c>
      <c r="AJ171" s="245">
        <v>22180.359999999993</v>
      </c>
      <c r="AK171" s="245">
        <v>157312.19</v>
      </c>
      <c r="AL171" s="246"/>
      <c r="AM171" s="246"/>
      <c r="AN171" s="245">
        <v>636.04000000000008</v>
      </c>
      <c r="AO171" s="246"/>
      <c r="AP171" s="246"/>
      <c r="AQ171" s="245">
        <v>780667.54</v>
      </c>
      <c r="AR171" s="247">
        <v>20000363.379999999</v>
      </c>
      <c r="AS171" s="245">
        <v>588327.90999999992</v>
      </c>
      <c r="AT171" s="245">
        <v>28311733.840000004</v>
      </c>
      <c r="AU171" s="247">
        <v>28900061.750000004</v>
      </c>
      <c r="AV171" s="247">
        <v>119821403.42999999</v>
      </c>
      <c r="AX171" s="225"/>
      <c r="AZ171" s="225"/>
    </row>
    <row r="172" spans="2:52" ht="15">
      <c r="B172" s="314" t="s">
        <v>195</v>
      </c>
      <c r="C172" s="314"/>
      <c r="D172" s="245">
        <v>66942822.170000002</v>
      </c>
      <c r="E172" s="246"/>
      <c r="F172" s="246"/>
      <c r="G172" s="246"/>
      <c r="H172" s="246"/>
      <c r="I172" s="245">
        <v>1150045.8500000001</v>
      </c>
      <c r="J172" s="246"/>
      <c r="K172" s="319"/>
      <c r="L172" s="319"/>
      <c r="M172" s="246"/>
      <c r="N172" s="245">
        <v>112873.43</v>
      </c>
      <c r="O172" s="245">
        <v>110410.34</v>
      </c>
      <c r="P172" s="246"/>
      <c r="Q172" s="246"/>
      <c r="R172" s="247">
        <v>1373329.62</v>
      </c>
      <c r="S172" s="245">
        <v>11564260.340000002</v>
      </c>
      <c r="T172" s="245">
        <v>729143.01</v>
      </c>
      <c r="U172" s="247">
        <v>80609555.140000015</v>
      </c>
      <c r="V172" s="246"/>
      <c r="W172" s="247"/>
      <c r="X172" s="246"/>
      <c r="Y172" s="245">
        <v>7720830.7999999998</v>
      </c>
      <c r="Z172" s="246"/>
      <c r="AA172" s="245">
        <v>5.5479176808148623E-11</v>
      </c>
      <c r="AB172" s="246"/>
      <c r="AC172" s="245">
        <v>168601.05</v>
      </c>
      <c r="AD172" s="245">
        <v>0</v>
      </c>
      <c r="AE172" s="246"/>
      <c r="AF172" s="246"/>
      <c r="AG172" s="246"/>
      <c r="AH172" s="245">
        <v>1.8189894035458565E-12</v>
      </c>
      <c r="AI172" s="245">
        <v>233093.92</v>
      </c>
      <c r="AJ172" s="246"/>
      <c r="AK172" s="245">
        <v>311603.74000000005</v>
      </c>
      <c r="AL172" s="246"/>
      <c r="AM172" s="246"/>
      <c r="AN172" s="246"/>
      <c r="AO172" s="246"/>
      <c r="AP172" s="246"/>
      <c r="AQ172" s="245">
        <v>820448.8</v>
      </c>
      <c r="AR172" s="247">
        <v>9254578.3100000005</v>
      </c>
      <c r="AS172" s="245">
        <v>1799568.58</v>
      </c>
      <c r="AT172" s="245">
        <v>10144146.84</v>
      </c>
      <c r="AU172" s="247">
        <v>11943715.42</v>
      </c>
      <c r="AV172" s="247">
        <v>101807848.87000002</v>
      </c>
      <c r="AX172" s="225"/>
      <c r="AZ172" s="225"/>
    </row>
    <row r="173" spans="2:52" ht="15">
      <c r="B173" s="314" t="s">
        <v>196</v>
      </c>
      <c r="C173" s="314"/>
      <c r="D173" s="245">
        <v>30305672.530000001</v>
      </c>
      <c r="E173" s="246"/>
      <c r="F173" s="246"/>
      <c r="G173" s="246"/>
      <c r="H173" s="246"/>
      <c r="I173" s="246"/>
      <c r="J173" s="246"/>
      <c r="K173" s="319"/>
      <c r="L173" s="319"/>
      <c r="M173" s="246"/>
      <c r="N173" s="246"/>
      <c r="O173" s="245">
        <v>12381</v>
      </c>
      <c r="P173" s="246"/>
      <c r="Q173" s="246"/>
      <c r="R173" s="247">
        <v>12381</v>
      </c>
      <c r="S173" s="245">
        <v>-7372287.3300000001</v>
      </c>
      <c r="T173" s="245">
        <v>-196977.27</v>
      </c>
      <c r="U173" s="247">
        <v>22748788.930000003</v>
      </c>
      <c r="V173" s="246"/>
      <c r="W173" s="247"/>
      <c r="X173" s="246"/>
      <c r="Y173" s="245">
        <v>2023169.4500000002</v>
      </c>
      <c r="Z173" s="246"/>
      <c r="AA173" s="245">
        <v>48217.100000000006</v>
      </c>
      <c r="AB173" s="246"/>
      <c r="AC173" s="245">
        <v>64906.22</v>
      </c>
      <c r="AD173" s="245">
        <v>0</v>
      </c>
      <c r="AE173" s="246"/>
      <c r="AF173" s="245">
        <v>15666.51</v>
      </c>
      <c r="AG173" s="246"/>
      <c r="AH173" s="245">
        <v>18181.949999999997</v>
      </c>
      <c r="AI173" s="246"/>
      <c r="AJ173" s="245">
        <v>4008.9800000000137</v>
      </c>
      <c r="AK173" s="245">
        <v>75835.120000000024</v>
      </c>
      <c r="AL173" s="246"/>
      <c r="AM173" s="245">
        <v>724.58</v>
      </c>
      <c r="AN173" s="245">
        <v>821.82</v>
      </c>
      <c r="AO173" s="246"/>
      <c r="AP173" s="246"/>
      <c r="AQ173" s="245">
        <v>256107.64</v>
      </c>
      <c r="AR173" s="247">
        <v>2507639.3700000006</v>
      </c>
      <c r="AS173" s="245">
        <v>466569.44000000006</v>
      </c>
      <c r="AT173" s="245">
        <v>6643938.290000001</v>
      </c>
      <c r="AU173" s="247">
        <v>7110507.7300000014</v>
      </c>
      <c r="AV173" s="247">
        <v>32366936.030000005</v>
      </c>
      <c r="AX173" s="225"/>
      <c r="AZ173" s="225"/>
    </row>
    <row r="174" spans="2:52" ht="15">
      <c r="B174" s="314" t="s">
        <v>197</v>
      </c>
      <c r="C174" s="314"/>
      <c r="D174" s="245">
        <v>43809968</v>
      </c>
      <c r="E174" s="246"/>
      <c r="F174" s="245">
        <v>11751.2</v>
      </c>
      <c r="G174" s="246"/>
      <c r="H174" s="246"/>
      <c r="I174" s="245">
        <v>796959.46</v>
      </c>
      <c r="J174" s="246"/>
      <c r="K174" s="319"/>
      <c r="L174" s="319"/>
      <c r="M174" s="246"/>
      <c r="N174" s="246"/>
      <c r="O174" s="248"/>
      <c r="P174" s="246"/>
      <c r="Q174" s="246"/>
      <c r="R174" s="247">
        <v>796959.46</v>
      </c>
      <c r="S174" s="245">
        <v>838329.33</v>
      </c>
      <c r="T174" s="245">
        <v>207938.27</v>
      </c>
      <c r="U174" s="247">
        <v>45664946.260000005</v>
      </c>
      <c r="V174" s="245">
        <v>157331.99</v>
      </c>
      <c r="W174" s="247">
        <v>157331.99</v>
      </c>
      <c r="X174" s="246"/>
      <c r="Y174" s="245">
        <v>2664552.2299999995</v>
      </c>
      <c r="Z174" s="246"/>
      <c r="AA174" s="245">
        <v>23813.420000000013</v>
      </c>
      <c r="AB174" s="246"/>
      <c r="AC174" s="246"/>
      <c r="AD174" s="246"/>
      <c r="AE174" s="246"/>
      <c r="AF174" s="245">
        <v>2851.4799999999996</v>
      </c>
      <c r="AG174" s="246"/>
      <c r="AH174" s="246"/>
      <c r="AI174" s="246"/>
      <c r="AJ174" s="246"/>
      <c r="AK174" s="245">
        <v>29588.729999999996</v>
      </c>
      <c r="AL174" s="246"/>
      <c r="AM174" s="246"/>
      <c r="AN174" s="245">
        <v>224.45</v>
      </c>
      <c r="AO174" s="246"/>
      <c r="AP174" s="246"/>
      <c r="AQ174" s="245">
        <v>371772.31</v>
      </c>
      <c r="AR174" s="247">
        <v>3092802.6199999996</v>
      </c>
      <c r="AS174" s="245">
        <v>393371.36000000004</v>
      </c>
      <c r="AT174" s="245">
        <v>9596034.8500000015</v>
      </c>
      <c r="AU174" s="247">
        <v>9989406.2100000009</v>
      </c>
      <c r="AV174" s="247">
        <v>58904487.080000006</v>
      </c>
      <c r="AX174" s="225"/>
      <c r="AZ174" s="225"/>
    </row>
    <row r="175" spans="2:52" ht="15">
      <c r="B175" s="314" t="s">
        <v>198</v>
      </c>
      <c r="C175" s="314"/>
      <c r="D175" s="245">
        <v>198175838.75</v>
      </c>
      <c r="E175" s="246"/>
      <c r="F175" s="245">
        <v>2367788.5099999998</v>
      </c>
      <c r="G175" s="246"/>
      <c r="H175" s="246"/>
      <c r="I175" s="246"/>
      <c r="J175" s="246"/>
      <c r="K175" s="319"/>
      <c r="L175" s="319"/>
      <c r="M175" s="246"/>
      <c r="N175" s="245">
        <v>446915.31</v>
      </c>
      <c r="O175" s="245">
        <v>290227.13</v>
      </c>
      <c r="P175" s="246"/>
      <c r="Q175" s="246"/>
      <c r="R175" s="247">
        <v>737142.44</v>
      </c>
      <c r="S175" s="245">
        <v>-81068721.049999997</v>
      </c>
      <c r="T175" s="245">
        <v>-5345125.97</v>
      </c>
      <c r="U175" s="247">
        <v>114866922.67999999</v>
      </c>
      <c r="V175" s="245">
        <v>48236.11</v>
      </c>
      <c r="W175" s="247">
        <v>48236.11</v>
      </c>
      <c r="X175" s="246"/>
      <c r="Y175" s="245">
        <v>6089032.6300000008</v>
      </c>
      <c r="Z175" s="245">
        <v>5000</v>
      </c>
      <c r="AA175" s="245">
        <v>1067370.5499999998</v>
      </c>
      <c r="AB175" s="245">
        <v>507027</v>
      </c>
      <c r="AC175" s="245">
        <v>63992.369999999923</v>
      </c>
      <c r="AD175" s="246"/>
      <c r="AE175" s="246"/>
      <c r="AF175" s="245">
        <v>3075</v>
      </c>
      <c r="AG175" s="246"/>
      <c r="AH175" s="245">
        <v>121887.38000000002</v>
      </c>
      <c r="AI175" s="246"/>
      <c r="AJ175" s="246"/>
      <c r="AK175" s="245">
        <v>116590.68</v>
      </c>
      <c r="AL175" s="246"/>
      <c r="AM175" s="245">
        <v>1.1368683772161603E-13</v>
      </c>
      <c r="AN175" s="245">
        <v>509.85</v>
      </c>
      <c r="AO175" s="246"/>
      <c r="AP175" s="246"/>
      <c r="AQ175" s="245">
        <v>824212.39</v>
      </c>
      <c r="AR175" s="247">
        <v>8798697.8499999996</v>
      </c>
      <c r="AS175" s="245">
        <v>1136964.6200000001</v>
      </c>
      <c r="AT175" s="245">
        <v>12203044</v>
      </c>
      <c r="AU175" s="247">
        <v>13340008.620000001</v>
      </c>
      <c r="AV175" s="247">
        <v>137053865.25999999</v>
      </c>
      <c r="AX175" s="225"/>
      <c r="AZ175" s="225"/>
    </row>
    <row r="176" spans="2:52" ht="15">
      <c r="B176" s="314" t="s">
        <v>199</v>
      </c>
      <c r="C176" s="314"/>
      <c r="D176" s="245">
        <v>29286357.66</v>
      </c>
      <c r="E176" s="246"/>
      <c r="F176" s="246"/>
      <c r="G176" s="246"/>
      <c r="H176" s="246"/>
      <c r="I176" s="246"/>
      <c r="J176" s="246"/>
      <c r="K176" s="319"/>
      <c r="L176" s="319"/>
      <c r="M176" s="246"/>
      <c r="N176" s="245">
        <v>49656.58</v>
      </c>
      <c r="O176" s="245">
        <v>11600</v>
      </c>
      <c r="P176" s="245">
        <v>605626.89</v>
      </c>
      <c r="Q176" s="246"/>
      <c r="R176" s="247">
        <v>666883.47</v>
      </c>
      <c r="S176" s="245">
        <v>-19793296.249999996</v>
      </c>
      <c r="T176" s="245">
        <v>-284666.46000000002</v>
      </c>
      <c r="U176" s="247">
        <v>9875278.4200000018</v>
      </c>
      <c r="V176" s="246"/>
      <c r="W176" s="247"/>
      <c r="X176" s="246"/>
      <c r="Y176" s="245">
        <v>6806023.0799999991</v>
      </c>
      <c r="Z176" s="245">
        <v>24180.91</v>
      </c>
      <c r="AA176" s="245">
        <v>1427841.47</v>
      </c>
      <c r="AB176" s="246"/>
      <c r="AC176" s="245">
        <v>5263.2500000000018</v>
      </c>
      <c r="AD176" s="245">
        <v>0</v>
      </c>
      <c r="AE176" s="246"/>
      <c r="AF176" s="246"/>
      <c r="AG176" s="246"/>
      <c r="AH176" s="245">
        <v>10644.150000000001</v>
      </c>
      <c r="AI176" s="245">
        <v>5639.97</v>
      </c>
      <c r="AJ176" s="246"/>
      <c r="AK176" s="245">
        <v>166733.01999999999</v>
      </c>
      <c r="AL176" s="245">
        <v>86129.600000000006</v>
      </c>
      <c r="AM176" s="246"/>
      <c r="AN176" s="245">
        <v>683.91</v>
      </c>
      <c r="AO176" s="246"/>
      <c r="AP176" s="246"/>
      <c r="AQ176" s="245">
        <v>210749.00999999998</v>
      </c>
      <c r="AR176" s="247">
        <v>8743888.3699999992</v>
      </c>
      <c r="AS176" s="245">
        <v>414244.72000000009</v>
      </c>
      <c r="AT176" s="245">
        <v>2261868.9700000002</v>
      </c>
      <c r="AU176" s="247">
        <v>2676113.6900000004</v>
      </c>
      <c r="AV176" s="247">
        <v>21295280.48</v>
      </c>
      <c r="AX176" s="225"/>
      <c r="AZ176" s="225"/>
    </row>
    <row r="177" spans="2:52" ht="15">
      <c r="B177" s="314" t="s">
        <v>200</v>
      </c>
      <c r="C177" s="314"/>
      <c r="D177" s="245">
        <v>6767723.4500000002</v>
      </c>
      <c r="E177" s="246"/>
      <c r="F177" s="246"/>
      <c r="G177" s="246"/>
      <c r="H177" s="246"/>
      <c r="I177" s="245">
        <v>435604.43</v>
      </c>
      <c r="J177" s="246"/>
      <c r="K177" s="319"/>
      <c r="L177" s="319"/>
      <c r="M177" s="246"/>
      <c r="N177" s="246"/>
      <c r="O177" s="248"/>
      <c r="P177" s="246"/>
      <c r="Q177" s="246"/>
      <c r="R177" s="247">
        <v>435604.43</v>
      </c>
      <c r="S177" s="245">
        <v>5628329.96</v>
      </c>
      <c r="T177" s="245">
        <v>-14885.45</v>
      </c>
      <c r="U177" s="247">
        <v>12816772.390000001</v>
      </c>
      <c r="V177" s="246"/>
      <c r="W177" s="247"/>
      <c r="X177" s="246"/>
      <c r="Y177" s="245">
        <v>5995276.8900000006</v>
      </c>
      <c r="Z177" s="246"/>
      <c r="AA177" s="245">
        <v>225484.06999999998</v>
      </c>
      <c r="AB177" s="246"/>
      <c r="AC177" s="245">
        <v>8758.0300000000007</v>
      </c>
      <c r="AD177" s="246"/>
      <c r="AE177" s="246"/>
      <c r="AF177" s="246"/>
      <c r="AG177" s="246"/>
      <c r="AH177" s="245">
        <v>16299.540000000015</v>
      </c>
      <c r="AI177" s="245">
        <v>58522.91</v>
      </c>
      <c r="AJ177" s="246"/>
      <c r="AK177" s="245">
        <v>32212.83</v>
      </c>
      <c r="AL177" s="246"/>
      <c r="AM177" s="246"/>
      <c r="AN177" s="245">
        <v>2035.7999999999997</v>
      </c>
      <c r="AO177" s="246"/>
      <c r="AP177" s="246"/>
      <c r="AQ177" s="245">
        <v>302037.71000000002</v>
      </c>
      <c r="AR177" s="247">
        <v>6640627.7800000012</v>
      </c>
      <c r="AS177" s="245">
        <v>451787.62</v>
      </c>
      <c r="AT177" s="245">
        <v>6205335.1600000001</v>
      </c>
      <c r="AU177" s="247">
        <v>6657122.7800000003</v>
      </c>
      <c r="AV177" s="247">
        <v>26114522.950000003</v>
      </c>
      <c r="AX177" s="225"/>
      <c r="AZ177" s="225"/>
    </row>
    <row r="178" spans="2:52" ht="15">
      <c r="B178" s="314" t="s">
        <v>201</v>
      </c>
      <c r="C178" s="314"/>
      <c r="D178" s="245">
        <v>20843908.580000002</v>
      </c>
      <c r="E178" s="246"/>
      <c r="F178" s="246"/>
      <c r="G178" s="246"/>
      <c r="H178" s="246"/>
      <c r="I178" s="245">
        <v>26452177.859999999</v>
      </c>
      <c r="J178" s="246"/>
      <c r="K178" s="319"/>
      <c r="L178" s="319"/>
      <c r="M178" s="246"/>
      <c r="N178" s="246"/>
      <c r="O178" s="248"/>
      <c r="P178" s="246"/>
      <c r="Q178" s="246"/>
      <c r="R178" s="247">
        <v>26452177.859999999</v>
      </c>
      <c r="S178" s="246"/>
      <c r="T178" s="245">
        <v>1030711.1</v>
      </c>
      <c r="U178" s="247">
        <v>48326797.539999999</v>
      </c>
      <c r="V178" s="245">
        <v>5673.74</v>
      </c>
      <c r="W178" s="247">
        <v>5673.74</v>
      </c>
      <c r="X178" s="246"/>
      <c r="Y178" s="245">
        <v>1165258.98</v>
      </c>
      <c r="Z178" s="246"/>
      <c r="AA178" s="245">
        <v>20400.73000000001</v>
      </c>
      <c r="AB178" s="246"/>
      <c r="AC178" s="245">
        <v>9702.7000000000007</v>
      </c>
      <c r="AD178" s="246"/>
      <c r="AE178" s="246"/>
      <c r="AF178" s="246"/>
      <c r="AG178" s="246"/>
      <c r="AH178" s="245">
        <v>5.4569682106375694E-12</v>
      </c>
      <c r="AI178" s="246"/>
      <c r="AJ178" s="245">
        <v>7.9580786405131221E-13</v>
      </c>
      <c r="AK178" s="245">
        <v>27260.770000000004</v>
      </c>
      <c r="AL178" s="246"/>
      <c r="AM178" s="245">
        <v>4864.3999999999996</v>
      </c>
      <c r="AN178" s="245">
        <v>252.48999999999998</v>
      </c>
      <c r="AO178" s="245">
        <v>847.39</v>
      </c>
      <c r="AP178" s="246"/>
      <c r="AQ178" s="245">
        <v>715776.55999999982</v>
      </c>
      <c r="AR178" s="247">
        <v>1944364.0199999996</v>
      </c>
      <c r="AS178" s="245">
        <v>370526.30000000005</v>
      </c>
      <c r="AT178" s="245">
        <v>16434525.57</v>
      </c>
      <c r="AU178" s="247">
        <v>16805051.870000001</v>
      </c>
      <c r="AV178" s="247">
        <v>67081887.170000002</v>
      </c>
      <c r="AX178" s="225"/>
      <c r="AZ178" s="225"/>
    </row>
    <row r="179" spans="2:52" ht="15">
      <c r="B179" s="314" t="s">
        <v>202</v>
      </c>
      <c r="C179" s="314"/>
      <c r="D179" s="245">
        <v>12811254.779999999</v>
      </c>
      <c r="E179" s="246"/>
      <c r="F179" s="246"/>
      <c r="G179" s="246"/>
      <c r="H179" s="246"/>
      <c r="I179" s="245">
        <v>307676.23</v>
      </c>
      <c r="J179" s="246"/>
      <c r="K179" s="319"/>
      <c r="L179" s="319"/>
      <c r="M179" s="246"/>
      <c r="N179" s="245">
        <v>33364</v>
      </c>
      <c r="O179" s="248"/>
      <c r="P179" s="246"/>
      <c r="Q179" s="246"/>
      <c r="R179" s="247">
        <v>341040.23</v>
      </c>
      <c r="S179" s="245">
        <v>-10762725.620000001</v>
      </c>
      <c r="T179" s="245">
        <v>3197048.09</v>
      </c>
      <c r="U179" s="247">
        <v>5586617.4799999986</v>
      </c>
      <c r="V179" s="245">
        <v>3484274.84</v>
      </c>
      <c r="W179" s="247">
        <v>3484274.84</v>
      </c>
      <c r="X179" s="246"/>
      <c r="Y179" s="245">
        <v>11920163.160000002</v>
      </c>
      <c r="Z179" s="246"/>
      <c r="AA179" s="245">
        <v>15432285.039999999</v>
      </c>
      <c r="AB179" s="246"/>
      <c r="AC179" s="245">
        <v>11604.699999999953</v>
      </c>
      <c r="AD179" s="245">
        <v>7.2759576141834259E-11</v>
      </c>
      <c r="AE179" s="246"/>
      <c r="AF179" s="246"/>
      <c r="AG179" s="245">
        <v>765737.25</v>
      </c>
      <c r="AH179" s="245">
        <v>1127975.2199999997</v>
      </c>
      <c r="AI179" s="245">
        <v>3129831.1099999994</v>
      </c>
      <c r="AJ179" s="246"/>
      <c r="AK179" s="245">
        <v>524704.32999999996</v>
      </c>
      <c r="AL179" s="246"/>
      <c r="AM179" s="245">
        <v>7314.98</v>
      </c>
      <c r="AN179" s="245">
        <v>442.62</v>
      </c>
      <c r="AO179" s="246"/>
      <c r="AP179" s="246"/>
      <c r="AQ179" s="245">
        <v>746695.35999999975</v>
      </c>
      <c r="AR179" s="247">
        <v>33666753.770000003</v>
      </c>
      <c r="AS179" s="245">
        <v>577071.02</v>
      </c>
      <c r="AT179" s="245">
        <v>10038920.68</v>
      </c>
      <c r="AU179" s="247">
        <v>10615991.699999999</v>
      </c>
      <c r="AV179" s="247">
        <v>53353637.790000007</v>
      </c>
      <c r="AX179" s="225"/>
      <c r="AZ179" s="225"/>
    </row>
    <row r="180" spans="2:52" ht="15">
      <c r="B180" s="314" t="s">
        <v>203</v>
      </c>
      <c r="C180" s="314"/>
      <c r="D180" s="245">
        <v>44496083.539999999</v>
      </c>
      <c r="E180" s="246"/>
      <c r="F180" s="246"/>
      <c r="G180" s="246"/>
      <c r="H180" s="246"/>
      <c r="I180" s="245">
        <v>1146117.5900000001</v>
      </c>
      <c r="J180" s="246"/>
      <c r="K180" s="319"/>
      <c r="L180" s="319"/>
      <c r="M180" s="246"/>
      <c r="N180" s="246"/>
      <c r="O180" s="245">
        <v>25000</v>
      </c>
      <c r="P180" s="246"/>
      <c r="Q180" s="246"/>
      <c r="R180" s="247">
        <v>1171117.5900000001</v>
      </c>
      <c r="S180" s="245">
        <v>-20889120.989999998</v>
      </c>
      <c r="T180" s="245">
        <v>103392</v>
      </c>
      <c r="U180" s="247">
        <v>24881472.140000001</v>
      </c>
      <c r="V180" s="245">
        <v>960052.77999999991</v>
      </c>
      <c r="W180" s="247">
        <v>960052.77999999991</v>
      </c>
      <c r="X180" s="246"/>
      <c r="Y180" s="245">
        <v>10500479.970000001</v>
      </c>
      <c r="Z180" s="246"/>
      <c r="AA180" s="245">
        <v>196198.53999999995</v>
      </c>
      <c r="AB180" s="246"/>
      <c r="AC180" s="245">
        <v>9241.9200000000128</v>
      </c>
      <c r="AD180" s="246"/>
      <c r="AE180" s="246"/>
      <c r="AF180" s="246"/>
      <c r="AG180" s="246"/>
      <c r="AH180" s="245">
        <v>150473.77000000002</v>
      </c>
      <c r="AI180" s="246"/>
      <c r="AJ180" s="245">
        <v>1.5916157281026244E-12</v>
      </c>
      <c r="AK180" s="245">
        <v>37878.33</v>
      </c>
      <c r="AL180" s="246"/>
      <c r="AM180" s="246"/>
      <c r="AN180" s="245">
        <v>561.96</v>
      </c>
      <c r="AO180" s="246"/>
      <c r="AP180" s="246"/>
      <c r="AQ180" s="245">
        <v>572924.33000000007</v>
      </c>
      <c r="AR180" s="247">
        <v>11467758.82</v>
      </c>
      <c r="AS180" s="245">
        <v>568415.51</v>
      </c>
      <c r="AT180" s="245">
        <v>5202116.4000000004</v>
      </c>
      <c r="AU180" s="247">
        <v>5770531.9100000001</v>
      </c>
      <c r="AV180" s="247">
        <v>43079815.650000006</v>
      </c>
      <c r="AW180" s="249"/>
      <c r="AX180" s="225"/>
      <c r="AZ180" s="225"/>
    </row>
    <row r="181" spans="2:52" ht="15">
      <c r="B181" s="314" t="s">
        <v>204</v>
      </c>
      <c r="C181" s="314"/>
      <c r="D181" s="245">
        <v>29237517.690000001</v>
      </c>
      <c r="E181" s="246"/>
      <c r="F181" s="246"/>
      <c r="G181" s="246"/>
      <c r="H181" s="246"/>
      <c r="I181" s="245">
        <v>116135.39</v>
      </c>
      <c r="J181" s="246"/>
      <c r="K181" s="319"/>
      <c r="L181" s="319"/>
      <c r="M181" s="245">
        <v>1491262.12</v>
      </c>
      <c r="N181" s="245">
        <v>1434312.2</v>
      </c>
      <c r="O181" s="245">
        <v>802238.66</v>
      </c>
      <c r="P181" s="246"/>
      <c r="Q181" s="246"/>
      <c r="R181" s="247">
        <v>3843948.37</v>
      </c>
      <c r="S181" s="245">
        <v>-3737726.84</v>
      </c>
      <c r="T181" s="245">
        <v>1275886.32</v>
      </c>
      <c r="U181" s="247">
        <v>30619625.540000003</v>
      </c>
      <c r="V181" s="245">
        <v>406730.48000000004</v>
      </c>
      <c r="W181" s="247">
        <v>406730.48000000004</v>
      </c>
      <c r="X181" s="246"/>
      <c r="Y181" s="245">
        <v>3628090.3699999996</v>
      </c>
      <c r="Z181" s="246"/>
      <c r="AA181" s="245">
        <v>22623.190000000013</v>
      </c>
      <c r="AB181" s="246"/>
      <c r="AC181" s="245">
        <v>83253.73</v>
      </c>
      <c r="AD181" s="246"/>
      <c r="AE181" s="246"/>
      <c r="AF181" s="245">
        <v>20510.11</v>
      </c>
      <c r="AG181" s="246"/>
      <c r="AH181" s="245">
        <v>21525</v>
      </c>
      <c r="AI181" s="246"/>
      <c r="AJ181" s="245">
        <v>2827.52</v>
      </c>
      <c r="AK181" s="245">
        <v>48932.639999999992</v>
      </c>
      <c r="AL181" s="246"/>
      <c r="AM181" s="246"/>
      <c r="AN181" s="245">
        <v>863.2199999999998</v>
      </c>
      <c r="AO181" s="246"/>
      <c r="AP181" s="246"/>
      <c r="AQ181" s="245">
        <v>598097.43000000017</v>
      </c>
      <c r="AR181" s="247">
        <v>4426723.21</v>
      </c>
      <c r="AS181" s="245">
        <v>597990.75</v>
      </c>
      <c r="AT181" s="245">
        <v>18491177.100000001</v>
      </c>
      <c r="AU181" s="247">
        <v>19089167.850000001</v>
      </c>
      <c r="AV181" s="247">
        <v>54542247.080000006</v>
      </c>
      <c r="AX181" s="225"/>
      <c r="AZ181" s="225"/>
    </row>
    <row r="182" spans="2:52" ht="15">
      <c r="B182" s="314" t="s">
        <v>205</v>
      </c>
      <c r="C182" s="314"/>
      <c r="D182" s="245">
        <v>38505267.100000001</v>
      </c>
      <c r="E182" s="246"/>
      <c r="F182" s="245">
        <v>2073561.05</v>
      </c>
      <c r="G182" s="245">
        <v>286322.24</v>
      </c>
      <c r="H182" s="246"/>
      <c r="I182" s="245">
        <v>280575.17</v>
      </c>
      <c r="J182" s="246"/>
      <c r="K182" s="319"/>
      <c r="L182" s="319"/>
      <c r="M182" s="246"/>
      <c r="N182" s="246"/>
      <c r="O182" s="248"/>
      <c r="P182" s="246"/>
      <c r="Q182" s="246"/>
      <c r="R182" s="247">
        <v>280575.17</v>
      </c>
      <c r="S182" s="245">
        <v>3087922.6599999997</v>
      </c>
      <c r="T182" s="245">
        <v>813422.25</v>
      </c>
      <c r="U182" s="247">
        <v>45047070.469999999</v>
      </c>
      <c r="V182" s="245">
        <v>365858.16</v>
      </c>
      <c r="W182" s="247">
        <v>365858.16</v>
      </c>
      <c r="X182" s="246"/>
      <c r="Y182" s="245">
        <v>12787985.679999998</v>
      </c>
      <c r="Z182" s="246"/>
      <c r="AA182" s="245">
        <v>0</v>
      </c>
      <c r="AB182" s="246"/>
      <c r="AC182" s="246"/>
      <c r="AD182" s="246"/>
      <c r="AE182" s="246"/>
      <c r="AF182" s="246"/>
      <c r="AG182" s="246"/>
      <c r="AH182" s="246"/>
      <c r="AI182" s="246"/>
      <c r="AJ182" s="246"/>
      <c r="AK182" s="245">
        <v>2.3558932582545822E-13</v>
      </c>
      <c r="AL182" s="246"/>
      <c r="AM182" s="246"/>
      <c r="AN182" s="246"/>
      <c r="AO182" s="246"/>
      <c r="AP182" s="246"/>
      <c r="AQ182" s="245">
        <v>264179.89</v>
      </c>
      <c r="AR182" s="247">
        <v>13052165.569999998</v>
      </c>
      <c r="AS182" s="245">
        <v>237587.15</v>
      </c>
      <c r="AT182" s="245">
        <v>15157357.010000002</v>
      </c>
      <c r="AU182" s="247">
        <v>15394944.160000002</v>
      </c>
      <c r="AV182" s="247">
        <v>73860038.359999999</v>
      </c>
      <c r="AX182" s="225"/>
      <c r="AZ182" s="225"/>
    </row>
    <row r="183" spans="2:52" ht="15">
      <c r="B183" s="314" t="s">
        <v>206</v>
      </c>
      <c r="C183" s="314"/>
      <c r="D183" s="245">
        <v>40804841.600000001</v>
      </c>
      <c r="E183" s="246"/>
      <c r="F183" s="246"/>
      <c r="G183" s="246"/>
      <c r="H183" s="246"/>
      <c r="I183" s="245">
        <v>2420988.19</v>
      </c>
      <c r="J183" s="246"/>
      <c r="K183" s="319"/>
      <c r="L183" s="319"/>
      <c r="M183" s="246"/>
      <c r="N183" s="246"/>
      <c r="O183" s="245">
        <v>7852.7</v>
      </c>
      <c r="P183" s="246"/>
      <c r="Q183" s="246"/>
      <c r="R183" s="247">
        <v>2428840.89</v>
      </c>
      <c r="S183" s="245">
        <v>21688683.869999997</v>
      </c>
      <c r="T183" s="245">
        <v>-1515455</v>
      </c>
      <c r="U183" s="247">
        <v>63406911.359999999</v>
      </c>
      <c r="V183" s="245">
        <v>730251.77</v>
      </c>
      <c r="W183" s="247">
        <v>730251.77</v>
      </c>
      <c r="X183" s="245">
        <v>740293.24</v>
      </c>
      <c r="Y183" s="245">
        <v>5821574.6799999997</v>
      </c>
      <c r="Z183" s="246"/>
      <c r="AA183" s="245">
        <v>431172.04999999993</v>
      </c>
      <c r="AB183" s="245">
        <v>7270.02</v>
      </c>
      <c r="AC183" s="245">
        <v>90653.22000000003</v>
      </c>
      <c r="AD183" s="245">
        <v>0</v>
      </c>
      <c r="AE183" s="246"/>
      <c r="AF183" s="245">
        <v>2000</v>
      </c>
      <c r="AG183" s="246"/>
      <c r="AH183" s="245">
        <v>46375.27</v>
      </c>
      <c r="AI183" s="245">
        <v>304367.09000000003</v>
      </c>
      <c r="AJ183" s="246"/>
      <c r="AK183" s="245">
        <v>64490.13</v>
      </c>
      <c r="AL183" s="246"/>
      <c r="AM183" s="245">
        <v>4593.0499999999993</v>
      </c>
      <c r="AN183" s="245">
        <v>673.18</v>
      </c>
      <c r="AO183" s="246"/>
      <c r="AP183" s="246"/>
      <c r="AQ183" s="245">
        <v>375651.87</v>
      </c>
      <c r="AR183" s="247">
        <v>7889113.799999998</v>
      </c>
      <c r="AS183" s="245">
        <v>1475480.86</v>
      </c>
      <c r="AT183" s="245">
        <v>20910774.079999998</v>
      </c>
      <c r="AU183" s="247">
        <v>22386254.939999998</v>
      </c>
      <c r="AV183" s="247">
        <v>94412531.870000005</v>
      </c>
      <c r="AX183" s="225"/>
      <c r="AZ183" s="225"/>
    </row>
    <row r="184" spans="2:52" ht="15">
      <c r="B184" s="314" t="s">
        <v>207</v>
      </c>
      <c r="C184" s="314"/>
      <c r="D184" s="245">
        <v>10908982.33</v>
      </c>
      <c r="E184" s="246"/>
      <c r="F184" s="246"/>
      <c r="G184" s="246"/>
      <c r="H184" s="246"/>
      <c r="I184" s="245">
        <v>1592920.39</v>
      </c>
      <c r="J184" s="246"/>
      <c r="K184" s="319"/>
      <c r="L184" s="319"/>
      <c r="M184" s="246"/>
      <c r="N184" s="245">
        <v>235033.25</v>
      </c>
      <c r="O184" s="245">
        <v>48477.62</v>
      </c>
      <c r="P184" s="246"/>
      <c r="Q184" s="246"/>
      <c r="R184" s="247">
        <v>1876431.2600000002</v>
      </c>
      <c r="S184" s="245">
        <v>32598412.760000002</v>
      </c>
      <c r="T184" s="245">
        <v>1481423.74</v>
      </c>
      <c r="U184" s="247">
        <v>46865250.090000004</v>
      </c>
      <c r="V184" s="246"/>
      <c r="W184" s="247"/>
      <c r="X184" s="246"/>
      <c r="Y184" s="245">
        <v>7595568.7399999993</v>
      </c>
      <c r="Z184" s="246"/>
      <c r="AA184" s="245">
        <v>26217.380000000005</v>
      </c>
      <c r="AB184" s="246"/>
      <c r="AC184" s="245">
        <v>122801.07</v>
      </c>
      <c r="AD184" s="245">
        <v>5.8207660913467407E-11</v>
      </c>
      <c r="AE184" s="246"/>
      <c r="AF184" s="246"/>
      <c r="AG184" s="246"/>
      <c r="AH184" s="245">
        <v>134869.23000000004</v>
      </c>
      <c r="AI184" s="246"/>
      <c r="AJ184" s="245">
        <v>7374.41</v>
      </c>
      <c r="AK184" s="245">
        <v>101868.34000000001</v>
      </c>
      <c r="AL184" s="245">
        <v>76504.77</v>
      </c>
      <c r="AM184" s="246"/>
      <c r="AN184" s="245">
        <v>1391.7</v>
      </c>
      <c r="AO184" s="246"/>
      <c r="AP184" s="245">
        <v>5595.5</v>
      </c>
      <c r="AQ184" s="245">
        <v>2250942.02</v>
      </c>
      <c r="AR184" s="247">
        <v>10323133.16</v>
      </c>
      <c r="AS184" s="245">
        <v>1433508.08</v>
      </c>
      <c r="AT184" s="245">
        <v>23626624.609999996</v>
      </c>
      <c r="AU184" s="247">
        <v>25060132.689999998</v>
      </c>
      <c r="AV184" s="247">
        <v>82248515.939999998</v>
      </c>
      <c r="AX184" s="225"/>
      <c r="AZ184" s="225"/>
    </row>
    <row r="185" spans="2:52" ht="15">
      <c r="B185" s="314" t="s">
        <v>208</v>
      </c>
      <c r="C185" s="314"/>
      <c r="D185" s="245">
        <v>319298048.57999998</v>
      </c>
      <c r="E185" s="246"/>
      <c r="F185" s="246"/>
      <c r="G185" s="246"/>
      <c r="H185" s="246"/>
      <c r="I185" s="245">
        <v>2268214.12</v>
      </c>
      <c r="J185" s="246"/>
      <c r="K185" s="319"/>
      <c r="L185" s="319"/>
      <c r="M185" s="246"/>
      <c r="N185" s="246"/>
      <c r="O185" s="245">
        <v>260460.84</v>
      </c>
      <c r="P185" s="246"/>
      <c r="Q185" s="246"/>
      <c r="R185" s="247">
        <v>2528674.96</v>
      </c>
      <c r="S185" s="245">
        <v>-167979895.21000001</v>
      </c>
      <c r="T185" s="245">
        <v>6330967.4100000001</v>
      </c>
      <c r="U185" s="247">
        <v>160177795.73999995</v>
      </c>
      <c r="V185" s="245">
        <v>1319811.94</v>
      </c>
      <c r="W185" s="247">
        <v>1319811.94</v>
      </c>
      <c r="X185" s="246"/>
      <c r="Y185" s="245">
        <v>13484872.689999999</v>
      </c>
      <c r="Z185" s="246"/>
      <c r="AA185" s="245">
        <v>824366.55000000051</v>
      </c>
      <c r="AB185" s="245">
        <v>2965.83</v>
      </c>
      <c r="AC185" s="245">
        <v>2345533.38</v>
      </c>
      <c r="AD185" s="245">
        <v>0</v>
      </c>
      <c r="AE185" s="246"/>
      <c r="AF185" s="245">
        <v>6231.79</v>
      </c>
      <c r="AG185" s="246"/>
      <c r="AH185" s="245">
        <v>68987.189999999988</v>
      </c>
      <c r="AI185" s="245">
        <v>450413.72000000009</v>
      </c>
      <c r="AJ185" s="246"/>
      <c r="AK185" s="245">
        <v>329777.96999999997</v>
      </c>
      <c r="AL185" s="246"/>
      <c r="AM185" s="245">
        <v>54226.57</v>
      </c>
      <c r="AN185" s="245">
        <v>1851.41</v>
      </c>
      <c r="AO185" s="245">
        <v>1938.41</v>
      </c>
      <c r="AP185" s="246"/>
      <c r="AQ185" s="245">
        <v>2918000.84</v>
      </c>
      <c r="AR185" s="247">
        <v>20489166.349999998</v>
      </c>
      <c r="AS185" s="245">
        <v>4868869.96</v>
      </c>
      <c r="AT185" s="245">
        <v>20092321.859999999</v>
      </c>
      <c r="AU185" s="247">
        <v>24961191.82</v>
      </c>
      <c r="AV185" s="247">
        <v>206947965.84999993</v>
      </c>
      <c r="AX185" s="225"/>
      <c r="AZ185" s="225"/>
    </row>
    <row r="186" spans="2:52" ht="15">
      <c r="B186" s="314" t="s">
        <v>209</v>
      </c>
      <c r="C186" s="314"/>
      <c r="D186" s="245">
        <v>328492672.40000004</v>
      </c>
      <c r="E186" s="246"/>
      <c r="F186" s="246"/>
      <c r="G186" s="246"/>
      <c r="H186" s="246"/>
      <c r="I186" s="245">
        <v>15246818.630000001</v>
      </c>
      <c r="J186" s="246"/>
      <c r="K186" s="319"/>
      <c r="L186" s="319"/>
      <c r="M186" s="246"/>
      <c r="N186" s="246"/>
      <c r="O186" s="245">
        <v>3211820.31</v>
      </c>
      <c r="P186" s="246"/>
      <c r="Q186" s="245">
        <v>60055654.919999994</v>
      </c>
      <c r="R186" s="247">
        <v>78514293.859999999</v>
      </c>
      <c r="S186" s="245">
        <v>70576679.25999999</v>
      </c>
      <c r="T186" s="245">
        <v>21542182.32</v>
      </c>
      <c r="U186" s="247">
        <v>499125827.84000003</v>
      </c>
      <c r="V186" s="245">
        <v>12753622.260000002</v>
      </c>
      <c r="W186" s="247">
        <v>12753622.260000002</v>
      </c>
      <c r="X186" s="246"/>
      <c r="Y186" s="245">
        <v>18397397.589999996</v>
      </c>
      <c r="Z186" s="246"/>
      <c r="AA186" s="245">
        <v>1499342.06</v>
      </c>
      <c r="AB186" s="246"/>
      <c r="AC186" s="245">
        <v>470560.7</v>
      </c>
      <c r="AD186" s="246"/>
      <c r="AE186" s="246"/>
      <c r="AF186" s="245">
        <v>233956.3</v>
      </c>
      <c r="AG186" s="246"/>
      <c r="AH186" s="245">
        <v>15210321.529999999</v>
      </c>
      <c r="AI186" s="245">
        <v>484186.62</v>
      </c>
      <c r="AJ186" s="245">
        <v>92828.800000000047</v>
      </c>
      <c r="AK186" s="245">
        <v>308383.85000000021</v>
      </c>
      <c r="AL186" s="246"/>
      <c r="AM186" s="245">
        <v>13593.870000000003</v>
      </c>
      <c r="AN186" s="245">
        <v>9.0949470177292824E-13</v>
      </c>
      <c r="AO186" s="246"/>
      <c r="AP186" s="246"/>
      <c r="AQ186" s="245">
        <v>8823036.4199999999</v>
      </c>
      <c r="AR186" s="247">
        <v>45533607.739999987</v>
      </c>
      <c r="AS186" s="245">
        <v>8667945.7100000009</v>
      </c>
      <c r="AT186" s="245">
        <v>3207675.83</v>
      </c>
      <c r="AU186" s="247">
        <v>11875621.540000001</v>
      </c>
      <c r="AV186" s="247">
        <v>569288679.38</v>
      </c>
      <c r="AX186" s="225"/>
      <c r="AZ186" s="225"/>
    </row>
    <row r="187" spans="2:52" ht="15">
      <c r="B187" s="314" t="s">
        <v>210</v>
      </c>
      <c r="C187" s="314"/>
      <c r="D187" s="245">
        <v>123213258.48999999</v>
      </c>
      <c r="E187" s="246"/>
      <c r="F187" s="246"/>
      <c r="G187" s="246"/>
      <c r="H187" s="246"/>
      <c r="I187" s="246"/>
      <c r="J187" s="246"/>
      <c r="K187" s="319"/>
      <c r="L187" s="319"/>
      <c r="M187" s="246"/>
      <c r="N187" s="246"/>
      <c r="O187" s="245">
        <v>46347.83</v>
      </c>
      <c r="P187" s="246"/>
      <c r="Q187" s="246"/>
      <c r="R187" s="247">
        <v>46347.83</v>
      </c>
      <c r="S187" s="245">
        <v>-32832767.899999999</v>
      </c>
      <c r="T187" s="245">
        <v>-6063977.3099999996</v>
      </c>
      <c r="U187" s="247">
        <v>84362861.109999985</v>
      </c>
      <c r="V187" s="245">
        <v>8056.12</v>
      </c>
      <c r="W187" s="247">
        <v>8056.12</v>
      </c>
      <c r="X187" s="246"/>
      <c r="Y187" s="245">
        <v>2021871.4800000002</v>
      </c>
      <c r="Z187" s="246"/>
      <c r="AA187" s="245">
        <v>280120.96999999997</v>
      </c>
      <c r="AB187" s="246"/>
      <c r="AC187" s="245">
        <v>13345.67</v>
      </c>
      <c r="AD187" s="246"/>
      <c r="AE187" s="246"/>
      <c r="AF187" s="246"/>
      <c r="AG187" s="246"/>
      <c r="AH187" s="245">
        <v>159835.89000000001</v>
      </c>
      <c r="AI187" s="245">
        <v>173011.98</v>
      </c>
      <c r="AJ187" s="246"/>
      <c r="AK187" s="245">
        <v>26220.11</v>
      </c>
      <c r="AL187" s="246"/>
      <c r="AM187" s="246"/>
      <c r="AN187" s="245">
        <v>331.71</v>
      </c>
      <c r="AO187" s="246"/>
      <c r="AP187" s="246"/>
      <c r="AQ187" s="245">
        <v>811632.08</v>
      </c>
      <c r="AR187" s="247">
        <v>3486369.89</v>
      </c>
      <c r="AS187" s="245">
        <v>350505.44</v>
      </c>
      <c r="AT187" s="245">
        <v>10015424.17</v>
      </c>
      <c r="AU187" s="247">
        <v>10365929.609999999</v>
      </c>
      <c r="AV187" s="247">
        <v>98223216.729999989</v>
      </c>
      <c r="AX187" s="225"/>
      <c r="AZ187" s="225"/>
    </row>
    <row r="188" spans="2:52" ht="15">
      <c r="B188" s="314" t="s">
        <v>211</v>
      </c>
      <c r="C188" s="314"/>
      <c r="D188" s="245">
        <v>109568970.42</v>
      </c>
      <c r="E188" s="246"/>
      <c r="F188" s="246"/>
      <c r="G188" s="246"/>
      <c r="H188" s="246"/>
      <c r="I188" s="246"/>
      <c r="J188" s="246"/>
      <c r="K188" s="319"/>
      <c r="L188" s="319"/>
      <c r="M188" s="246"/>
      <c r="N188" s="246"/>
      <c r="O188" s="245">
        <v>10895424.390000001</v>
      </c>
      <c r="P188" s="245">
        <v>5858939</v>
      </c>
      <c r="Q188" s="246"/>
      <c r="R188" s="247">
        <v>16754363.390000001</v>
      </c>
      <c r="S188" s="245">
        <v>-42478988.530000009</v>
      </c>
      <c r="T188" s="245">
        <v>3698630.53</v>
      </c>
      <c r="U188" s="247">
        <v>87542975.810000002</v>
      </c>
      <c r="V188" s="245">
        <v>46219.1</v>
      </c>
      <c r="W188" s="247">
        <v>46219.1</v>
      </c>
      <c r="X188" s="246"/>
      <c r="Y188" s="245">
        <v>16969134.120000001</v>
      </c>
      <c r="Z188" s="246"/>
      <c r="AA188" s="245">
        <v>14255.600000000035</v>
      </c>
      <c r="AB188" s="246"/>
      <c r="AC188" s="245">
        <v>248174.24</v>
      </c>
      <c r="AD188" s="246"/>
      <c r="AE188" s="246"/>
      <c r="AF188" s="245">
        <v>30237.040000000001</v>
      </c>
      <c r="AG188" s="246"/>
      <c r="AH188" s="245">
        <v>25476.920000000042</v>
      </c>
      <c r="AI188" s="246"/>
      <c r="AJ188" s="246"/>
      <c r="AK188" s="245">
        <v>72163.22</v>
      </c>
      <c r="AL188" s="246"/>
      <c r="AM188" s="245">
        <v>1549.7800000000018</v>
      </c>
      <c r="AN188" s="245">
        <v>1.1368683772161603E-13</v>
      </c>
      <c r="AO188" s="245">
        <v>330.02999999999884</v>
      </c>
      <c r="AP188" s="246"/>
      <c r="AQ188" s="245">
        <v>833635.76</v>
      </c>
      <c r="AR188" s="247">
        <v>18194956.710000005</v>
      </c>
      <c r="AS188" s="245">
        <v>3170251.9500000011</v>
      </c>
      <c r="AT188" s="245">
        <v>19146408.48</v>
      </c>
      <c r="AU188" s="247">
        <v>22316660.43</v>
      </c>
      <c r="AV188" s="247">
        <v>128100812.05000001</v>
      </c>
      <c r="AX188" s="225"/>
      <c r="AZ188" s="225"/>
    </row>
    <row r="189" spans="2:52" ht="15">
      <c r="B189" s="314" t="s">
        <v>212</v>
      </c>
      <c r="C189" s="314"/>
      <c r="D189" s="245">
        <v>109820923.44999999</v>
      </c>
      <c r="E189" s="246"/>
      <c r="F189" s="246"/>
      <c r="G189" s="246"/>
      <c r="H189" s="246"/>
      <c r="I189" s="245">
        <v>1914348.49</v>
      </c>
      <c r="J189" s="246"/>
      <c r="K189" s="319"/>
      <c r="L189" s="319"/>
      <c r="M189" s="246"/>
      <c r="N189" s="245">
        <v>390581.92</v>
      </c>
      <c r="O189" s="245">
        <v>955118.09</v>
      </c>
      <c r="P189" s="246"/>
      <c r="Q189" s="246"/>
      <c r="R189" s="247">
        <v>3260048.5</v>
      </c>
      <c r="S189" s="245">
        <v>28024410.59</v>
      </c>
      <c r="T189" s="245">
        <v>3881820.01</v>
      </c>
      <c r="U189" s="247">
        <v>144987202.54999998</v>
      </c>
      <c r="V189" s="246"/>
      <c r="W189" s="247"/>
      <c r="X189" s="246"/>
      <c r="Y189" s="245">
        <v>17639340.440000001</v>
      </c>
      <c r="Z189" s="246"/>
      <c r="AA189" s="245">
        <v>184427.02000000008</v>
      </c>
      <c r="AB189" s="246"/>
      <c r="AC189" s="245">
        <v>882468.99</v>
      </c>
      <c r="AD189" s="245">
        <v>1.4210854715202004E-14</v>
      </c>
      <c r="AE189" s="246"/>
      <c r="AF189" s="246"/>
      <c r="AG189" s="246"/>
      <c r="AH189" s="245">
        <v>519106.5</v>
      </c>
      <c r="AI189" s="246"/>
      <c r="AJ189" s="245">
        <v>194919.92</v>
      </c>
      <c r="AK189" s="245">
        <v>327618.43000000005</v>
      </c>
      <c r="AL189" s="245">
        <v>17247.2</v>
      </c>
      <c r="AM189" s="245">
        <v>20</v>
      </c>
      <c r="AN189" s="245">
        <v>1294.3599999999999</v>
      </c>
      <c r="AO189" s="246"/>
      <c r="AP189" s="246"/>
      <c r="AQ189" s="245">
        <v>3017943.66</v>
      </c>
      <c r="AR189" s="247">
        <v>22784386.52</v>
      </c>
      <c r="AS189" s="245">
        <v>1541835</v>
      </c>
      <c r="AT189" s="245">
        <v>24528648.82</v>
      </c>
      <c r="AU189" s="247">
        <v>26070483.82</v>
      </c>
      <c r="AV189" s="247">
        <v>193842072.88999999</v>
      </c>
      <c r="AX189" s="225"/>
      <c r="AZ189" s="225"/>
    </row>
    <row r="190" spans="2:52" ht="15">
      <c r="B190" s="314" t="s">
        <v>213</v>
      </c>
      <c r="C190" s="314"/>
      <c r="D190" s="245">
        <v>33742100.920000002</v>
      </c>
      <c r="E190" s="246"/>
      <c r="F190" s="246"/>
      <c r="G190" s="246"/>
      <c r="H190" s="246"/>
      <c r="I190" s="245">
        <v>81520.17</v>
      </c>
      <c r="J190" s="246"/>
      <c r="K190" s="319"/>
      <c r="L190" s="319"/>
      <c r="M190" s="246"/>
      <c r="N190" s="246"/>
      <c r="O190" s="245">
        <v>15661.42</v>
      </c>
      <c r="P190" s="245">
        <v>1497007.47</v>
      </c>
      <c r="Q190" s="246"/>
      <c r="R190" s="247">
        <v>1594189.06</v>
      </c>
      <c r="S190" s="245">
        <v>1171374.04</v>
      </c>
      <c r="T190" s="245">
        <v>455632.08</v>
      </c>
      <c r="U190" s="247">
        <v>36963296.100000001</v>
      </c>
      <c r="V190" s="246"/>
      <c r="W190" s="247"/>
      <c r="X190" s="246"/>
      <c r="Y190" s="245">
        <v>3569514.2</v>
      </c>
      <c r="Z190" s="246"/>
      <c r="AA190" s="245">
        <v>113428.91</v>
      </c>
      <c r="AB190" s="246"/>
      <c r="AC190" s="245">
        <v>237651.95</v>
      </c>
      <c r="AD190" s="246"/>
      <c r="AE190" s="246"/>
      <c r="AF190" s="246"/>
      <c r="AG190" s="246"/>
      <c r="AH190" s="245">
        <v>324866.74999999988</v>
      </c>
      <c r="AI190" s="245">
        <v>357000</v>
      </c>
      <c r="AJ190" s="245">
        <v>8977.7299999999814</v>
      </c>
      <c r="AK190" s="245">
        <v>34491.1</v>
      </c>
      <c r="AL190" s="245">
        <v>5.5799999999990888</v>
      </c>
      <c r="AM190" s="246"/>
      <c r="AN190" s="245">
        <v>160.91000000000003</v>
      </c>
      <c r="AO190" s="246"/>
      <c r="AP190" s="246"/>
      <c r="AQ190" s="245">
        <v>636071.86</v>
      </c>
      <c r="AR190" s="247">
        <v>5282168.9899999993</v>
      </c>
      <c r="AS190" s="245">
        <v>394144.99</v>
      </c>
      <c r="AT190" s="245">
        <v>12188221.479999999</v>
      </c>
      <c r="AU190" s="247">
        <v>12582366.469999999</v>
      </c>
      <c r="AV190" s="247">
        <v>54827831.560000002</v>
      </c>
      <c r="AX190" s="225"/>
      <c r="AZ190" s="225"/>
    </row>
    <row r="191" spans="2:52" ht="15">
      <c r="B191" s="314" t="s">
        <v>214</v>
      </c>
      <c r="C191" s="314"/>
      <c r="D191" s="245">
        <v>23749253.329999998</v>
      </c>
      <c r="E191" s="246"/>
      <c r="F191" s="246"/>
      <c r="G191" s="246"/>
      <c r="H191" s="246"/>
      <c r="I191" s="245">
        <v>1097447.5</v>
      </c>
      <c r="J191" s="246"/>
      <c r="K191" s="319"/>
      <c r="L191" s="319"/>
      <c r="M191" s="246"/>
      <c r="N191" s="246"/>
      <c r="O191" s="245">
        <v>1470</v>
      </c>
      <c r="P191" s="245">
        <v>61857.760000000002</v>
      </c>
      <c r="Q191" s="246"/>
      <c r="R191" s="247">
        <v>1160775.26</v>
      </c>
      <c r="S191" s="245">
        <v>38959197.659999996</v>
      </c>
      <c r="T191" s="245">
        <v>664073.30000000005</v>
      </c>
      <c r="U191" s="247">
        <v>64533299.549999997</v>
      </c>
      <c r="V191" s="246"/>
      <c r="W191" s="247"/>
      <c r="X191" s="246"/>
      <c r="Y191" s="245">
        <v>7753364.2800000003</v>
      </c>
      <c r="Z191" s="246"/>
      <c r="AA191" s="245">
        <v>247651.99000000019</v>
      </c>
      <c r="AB191" s="246"/>
      <c r="AC191" s="245">
        <v>183821.65000000002</v>
      </c>
      <c r="AD191" s="245">
        <v>2.9103830456733704E-11</v>
      </c>
      <c r="AE191" s="246"/>
      <c r="AF191" s="246"/>
      <c r="AG191" s="246"/>
      <c r="AH191" s="245">
        <v>123325.02999999998</v>
      </c>
      <c r="AI191" s="245">
        <v>61731.219999999972</v>
      </c>
      <c r="AJ191" s="246"/>
      <c r="AK191" s="245">
        <v>111233.4</v>
      </c>
      <c r="AL191" s="245">
        <v>4399.820000000007</v>
      </c>
      <c r="AM191" s="245">
        <v>42.41</v>
      </c>
      <c r="AN191" s="245">
        <v>1007.75</v>
      </c>
      <c r="AO191" s="246"/>
      <c r="AP191" s="246"/>
      <c r="AQ191" s="245">
        <v>2075505.55</v>
      </c>
      <c r="AR191" s="247">
        <v>10562083.100000001</v>
      </c>
      <c r="AS191" s="245">
        <v>866203.90999999992</v>
      </c>
      <c r="AT191" s="245">
        <v>31721481.98</v>
      </c>
      <c r="AU191" s="247">
        <v>32587685.890000001</v>
      </c>
      <c r="AV191" s="247">
        <v>107683068.54000001</v>
      </c>
      <c r="AX191" s="225"/>
      <c r="AZ191" s="225"/>
    </row>
    <row r="192" spans="2:52" ht="15">
      <c r="B192" s="314" t="s">
        <v>215</v>
      </c>
      <c r="C192" s="314"/>
      <c r="D192" s="245">
        <v>7879373.2000000002</v>
      </c>
      <c r="E192" s="246"/>
      <c r="F192" s="246"/>
      <c r="G192" s="246"/>
      <c r="H192" s="246"/>
      <c r="I192" s="245">
        <v>1008878.44</v>
      </c>
      <c r="J192" s="246"/>
      <c r="K192" s="319"/>
      <c r="L192" s="319"/>
      <c r="M192" s="246"/>
      <c r="N192" s="245">
        <v>687210.7</v>
      </c>
      <c r="O192" s="248"/>
      <c r="P192" s="246"/>
      <c r="Q192" s="246"/>
      <c r="R192" s="247">
        <v>1696089.14</v>
      </c>
      <c r="S192" s="245">
        <v>12213299.389999997</v>
      </c>
      <c r="T192" s="245">
        <v>349020.21</v>
      </c>
      <c r="U192" s="247">
        <v>22137781.939999998</v>
      </c>
      <c r="V192" s="246"/>
      <c r="W192" s="247"/>
      <c r="X192" s="246"/>
      <c r="Y192" s="245">
        <v>3305744.81</v>
      </c>
      <c r="Z192" s="246"/>
      <c r="AA192" s="245">
        <v>8304.5</v>
      </c>
      <c r="AB192" s="246"/>
      <c r="AC192" s="245">
        <v>149333.07999999996</v>
      </c>
      <c r="AD192" s="246"/>
      <c r="AE192" s="246"/>
      <c r="AF192" s="246"/>
      <c r="AG192" s="246"/>
      <c r="AH192" s="245">
        <v>250</v>
      </c>
      <c r="AI192" s="246"/>
      <c r="AJ192" s="245">
        <v>87223.74</v>
      </c>
      <c r="AK192" s="245">
        <v>44691.239999999991</v>
      </c>
      <c r="AL192" s="246"/>
      <c r="AM192" s="245">
        <v>95810.390000000014</v>
      </c>
      <c r="AN192" s="245">
        <v>388.57</v>
      </c>
      <c r="AO192" s="246"/>
      <c r="AP192" s="246"/>
      <c r="AQ192" s="245">
        <v>496535.85</v>
      </c>
      <c r="AR192" s="247">
        <v>4188282.18</v>
      </c>
      <c r="AS192" s="245">
        <v>878311.94</v>
      </c>
      <c r="AT192" s="245">
        <v>11376496.470000001</v>
      </c>
      <c r="AU192" s="247">
        <v>12254808.41</v>
      </c>
      <c r="AV192" s="247">
        <v>38580872.530000001</v>
      </c>
      <c r="AX192" s="225"/>
      <c r="AZ192" s="225"/>
    </row>
    <row r="193" spans="2:52" ht="15">
      <c r="B193" s="314" t="s">
        <v>216</v>
      </c>
      <c r="C193" s="314"/>
      <c r="D193" s="245">
        <v>138230553.75</v>
      </c>
      <c r="E193" s="246"/>
      <c r="F193" s="245">
        <v>20000</v>
      </c>
      <c r="G193" s="246"/>
      <c r="H193" s="246"/>
      <c r="I193" s="245">
        <v>12544287.16</v>
      </c>
      <c r="J193" s="246"/>
      <c r="K193" s="319"/>
      <c r="L193" s="319"/>
      <c r="M193" s="246"/>
      <c r="N193" s="246"/>
      <c r="O193" s="245">
        <v>11497451.84</v>
      </c>
      <c r="P193" s="246"/>
      <c r="Q193" s="246"/>
      <c r="R193" s="247">
        <v>24041739</v>
      </c>
      <c r="S193" s="245">
        <v>-16653631.630000001</v>
      </c>
      <c r="T193" s="245">
        <v>-3499275.03</v>
      </c>
      <c r="U193" s="247">
        <v>142139386.09</v>
      </c>
      <c r="V193" s="245">
        <v>2449710.1800000002</v>
      </c>
      <c r="W193" s="247">
        <v>2449710.1800000002</v>
      </c>
      <c r="X193" s="246"/>
      <c r="Y193" s="245">
        <v>10461616.609999998</v>
      </c>
      <c r="Z193" s="246"/>
      <c r="AA193" s="245">
        <v>71338</v>
      </c>
      <c r="AB193" s="246"/>
      <c r="AC193" s="245">
        <v>1055566.8799999999</v>
      </c>
      <c r="AD193" s="246"/>
      <c r="AE193" s="246"/>
      <c r="AF193" s="245">
        <v>136983.24000000002</v>
      </c>
      <c r="AG193" s="246"/>
      <c r="AH193" s="245">
        <v>5780.5200000000186</v>
      </c>
      <c r="AI193" s="246"/>
      <c r="AJ193" s="245">
        <v>135502.36000000002</v>
      </c>
      <c r="AK193" s="245">
        <v>93055.150000000023</v>
      </c>
      <c r="AL193" s="245">
        <v>1.8189894035458565E-12</v>
      </c>
      <c r="AM193" s="246"/>
      <c r="AN193" s="245">
        <v>548.66000000000008</v>
      </c>
      <c r="AO193" s="246"/>
      <c r="AP193" s="245">
        <v>1.8189894035458565E-12</v>
      </c>
      <c r="AQ193" s="245">
        <v>1408250.66</v>
      </c>
      <c r="AR193" s="247">
        <v>13368642.079999998</v>
      </c>
      <c r="AS193" s="245">
        <v>1158374.29</v>
      </c>
      <c r="AT193" s="245">
        <v>28014998.77</v>
      </c>
      <c r="AU193" s="247">
        <v>29173373.059999999</v>
      </c>
      <c r="AV193" s="247">
        <v>187131111.41000003</v>
      </c>
      <c r="AX193" s="225"/>
      <c r="AZ193" s="225"/>
    </row>
    <row r="194" spans="2:52" ht="15">
      <c r="B194" s="314" t="s">
        <v>217</v>
      </c>
      <c r="C194" s="314"/>
      <c r="D194" s="245">
        <v>1570173.44</v>
      </c>
      <c r="E194" s="246"/>
      <c r="F194" s="246"/>
      <c r="G194" s="246"/>
      <c r="H194" s="246"/>
      <c r="I194" s="245">
        <v>389396.48000000004</v>
      </c>
      <c r="J194" s="246"/>
      <c r="K194" s="319"/>
      <c r="L194" s="319"/>
      <c r="M194" s="246"/>
      <c r="N194" s="246"/>
      <c r="O194" s="245">
        <v>19379.04</v>
      </c>
      <c r="P194" s="246"/>
      <c r="Q194" s="246"/>
      <c r="R194" s="247">
        <v>408775.52</v>
      </c>
      <c r="S194" s="245">
        <v>14803765.24</v>
      </c>
      <c r="T194" s="245">
        <v>211508.79</v>
      </c>
      <c r="U194" s="247">
        <v>16994222.989999998</v>
      </c>
      <c r="V194" s="246"/>
      <c r="W194" s="247"/>
      <c r="X194" s="246"/>
      <c r="Y194" s="245">
        <v>2814060.4</v>
      </c>
      <c r="Z194" s="246"/>
      <c r="AA194" s="245">
        <v>1690330.7</v>
      </c>
      <c r="AB194" s="245">
        <v>0</v>
      </c>
      <c r="AC194" s="246"/>
      <c r="AD194" s="246"/>
      <c r="AE194" s="246"/>
      <c r="AF194" s="246"/>
      <c r="AG194" s="246"/>
      <c r="AH194" s="245">
        <v>142413.99</v>
      </c>
      <c r="AI194" s="246"/>
      <c r="AJ194" s="246"/>
      <c r="AK194" s="245">
        <v>53422.999999999993</v>
      </c>
      <c r="AL194" s="246"/>
      <c r="AM194" s="246"/>
      <c r="AN194" s="245">
        <v>245.24</v>
      </c>
      <c r="AO194" s="246"/>
      <c r="AP194" s="246"/>
      <c r="AQ194" s="245">
        <v>877153.14</v>
      </c>
      <c r="AR194" s="247">
        <v>5577626.4699999997</v>
      </c>
      <c r="AS194" s="245">
        <v>436592.16</v>
      </c>
      <c r="AT194" s="246"/>
      <c r="AU194" s="247">
        <v>436592.16</v>
      </c>
      <c r="AV194" s="247">
        <v>23008441.619999997</v>
      </c>
      <c r="AX194" s="225"/>
      <c r="AZ194" s="225"/>
    </row>
    <row r="195" spans="2:52" ht="15">
      <c r="B195" s="314" t="s">
        <v>218</v>
      </c>
      <c r="C195" s="314"/>
      <c r="D195" s="245">
        <v>47844362.899999999</v>
      </c>
      <c r="E195" s="246"/>
      <c r="F195" s="245">
        <v>101160</v>
      </c>
      <c r="G195" s="246"/>
      <c r="H195" s="246"/>
      <c r="I195" s="245">
        <v>2294649.35</v>
      </c>
      <c r="J195" s="246"/>
      <c r="K195" s="319"/>
      <c r="L195" s="319"/>
      <c r="M195" s="245">
        <v>2162410.71</v>
      </c>
      <c r="N195" s="245">
        <v>675660.22</v>
      </c>
      <c r="O195" s="245">
        <v>380780.74</v>
      </c>
      <c r="P195" s="245">
        <v>-7659478.8899999997</v>
      </c>
      <c r="Q195" s="246"/>
      <c r="R195" s="247">
        <v>45799545.030000001</v>
      </c>
      <c r="S195" s="245">
        <v>87898928.689999998</v>
      </c>
      <c r="T195" s="245">
        <v>-4798145.96</v>
      </c>
      <c r="U195" s="247">
        <v>128900327.76000001</v>
      </c>
      <c r="V195" s="245">
        <v>180000</v>
      </c>
      <c r="W195" s="247">
        <v>180000</v>
      </c>
      <c r="X195" s="245">
        <v>291947.11</v>
      </c>
      <c r="Y195" s="245">
        <v>1325459.82</v>
      </c>
      <c r="Z195" s="246"/>
      <c r="AA195" s="245">
        <v>84895.47</v>
      </c>
      <c r="AB195" s="246"/>
      <c r="AC195" s="245">
        <v>271070.39</v>
      </c>
      <c r="AD195" s="246"/>
      <c r="AE195" s="245"/>
      <c r="AF195" s="246"/>
      <c r="AG195" s="246"/>
      <c r="AH195" s="245">
        <v>172182.77</v>
      </c>
      <c r="AI195" s="246"/>
      <c r="AJ195" s="245">
        <v>190960.97</v>
      </c>
      <c r="AK195" s="245">
        <v>119163.68</v>
      </c>
      <c r="AL195" s="246"/>
      <c r="AM195" s="246"/>
      <c r="AN195" s="245">
        <v>1874.75</v>
      </c>
      <c r="AO195" s="245"/>
      <c r="AP195" s="245"/>
      <c r="AQ195" s="245">
        <v>4622940.3099999996</v>
      </c>
      <c r="AR195" s="247">
        <v>7080495.2699999996</v>
      </c>
      <c r="AS195" s="245">
        <v>1536637.58</v>
      </c>
      <c r="AT195" s="245">
        <v>31761393.43</v>
      </c>
      <c r="AU195" s="247">
        <v>33298031.009999998</v>
      </c>
      <c r="AV195" s="247">
        <v>169458854.03999999</v>
      </c>
      <c r="AW195" s="249" t="s">
        <v>516</v>
      </c>
      <c r="AX195" s="225"/>
      <c r="AZ195" s="225"/>
    </row>
    <row r="196" spans="2:52" ht="15">
      <c r="B196" s="314" t="s">
        <v>219</v>
      </c>
      <c r="C196" s="314"/>
      <c r="D196" s="245">
        <v>87830067.420000002</v>
      </c>
      <c r="E196" s="246"/>
      <c r="F196" s="246"/>
      <c r="G196" s="246"/>
      <c r="H196" s="246"/>
      <c r="I196" s="245">
        <v>1278608.67</v>
      </c>
      <c r="J196" s="246"/>
      <c r="K196" s="319"/>
      <c r="L196" s="319"/>
      <c r="M196" s="246"/>
      <c r="N196" s="245">
        <v>38954.889999999985</v>
      </c>
      <c r="O196" s="245">
        <v>464000</v>
      </c>
      <c r="P196" s="246"/>
      <c r="Q196" s="246"/>
      <c r="R196" s="247">
        <v>1781563.5599999998</v>
      </c>
      <c r="S196" s="245">
        <v>-53787272.239999995</v>
      </c>
      <c r="T196" s="245">
        <v>2372211.19</v>
      </c>
      <c r="U196" s="247">
        <v>38196569.930000007</v>
      </c>
      <c r="V196" s="245">
        <v>55731229.360000007</v>
      </c>
      <c r="W196" s="247">
        <v>55731229.360000007</v>
      </c>
      <c r="X196" s="246"/>
      <c r="Y196" s="245">
        <v>22120466.66</v>
      </c>
      <c r="Z196" s="246"/>
      <c r="AA196" s="245">
        <v>18755306.420000002</v>
      </c>
      <c r="AB196" s="245">
        <v>2606.85</v>
      </c>
      <c r="AC196" s="245">
        <v>1252336.1200000001</v>
      </c>
      <c r="AD196" s="246"/>
      <c r="AE196" s="246"/>
      <c r="AF196" s="245">
        <v>199993.28999999998</v>
      </c>
      <c r="AG196" s="246"/>
      <c r="AH196" s="245">
        <v>7015320.0099999998</v>
      </c>
      <c r="AI196" s="245">
        <v>642081.86</v>
      </c>
      <c r="AJ196" s="245">
        <v>23161.3</v>
      </c>
      <c r="AK196" s="245">
        <v>112910.33999999998</v>
      </c>
      <c r="AL196" s="246"/>
      <c r="AM196" s="245">
        <v>698.47</v>
      </c>
      <c r="AN196" s="245">
        <v>2750.53</v>
      </c>
      <c r="AO196" s="246"/>
      <c r="AP196" s="245">
        <v>17579.879999999997</v>
      </c>
      <c r="AQ196" s="245">
        <v>6042374.8900000006</v>
      </c>
      <c r="AR196" s="247">
        <v>56187586.619999997</v>
      </c>
      <c r="AS196" s="245">
        <v>2232694.3100000005</v>
      </c>
      <c r="AT196" s="245">
        <v>51799474.899999991</v>
      </c>
      <c r="AU196" s="247">
        <v>54032169.209999993</v>
      </c>
      <c r="AV196" s="247">
        <v>204147555.12</v>
      </c>
      <c r="AX196" s="225"/>
      <c r="AZ196" s="225"/>
    </row>
    <row r="197" spans="2:52" ht="15">
      <c r="B197" s="314" t="s">
        <v>220</v>
      </c>
      <c r="C197" s="314"/>
      <c r="D197" s="245">
        <v>117825087.98</v>
      </c>
      <c r="E197" s="246"/>
      <c r="F197" s="246"/>
      <c r="G197" s="246"/>
      <c r="H197" s="246"/>
      <c r="I197" s="245">
        <v>960073.06</v>
      </c>
      <c r="J197" s="246"/>
      <c r="K197" s="319"/>
      <c r="L197" s="319"/>
      <c r="M197" s="246"/>
      <c r="N197" s="245">
        <v>939585.58</v>
      </c>
      <c r="O197" s="245">
        <v>232678.68000000002</v>
      </c>
      <c r="P197" s="246"/>
      <c r="Q197" s="246"/>
      <c r="R197" s="247">
        <v>2132337.3200000003</v>
      </c>
      <c r="S197" s="245">
        <v>-17401578.919999998</v>
      </c>
      <c r="T197" s="245">
        <v>455123.17</v>
      </c>
      <c r="U197" s="247">
        <v>103010969.55000001</v>
      </c>
      <c r="V197" s="245">
        <v>324077.88999999996</v>
      </c>
      <c r="W197" s="247">
        <v>324077.88999999996</v>
      </c>
      <c r="X197" s="246"/>
      <c r="Y197" s="245">
        <v>12724865.83</v>
      </c>
      <c r="Z197" s="246"/>
      <c r="AA197" s="245">
        <v>1250581.0399999993</v>
      </c>
      <c r="AB197" s="246"/>
      <c r="AC197" s="245">
        <v>2215612.9000000004</v>
      </c>
      <c r="AD197" s="245">
        <v>0</v>
      </c>
      <c r="AE197" s="246"/>
      <c r="AF197" s="245">
        <v>75013.12999999999</v>
      </c>
      <c r="AG197" s="246"/>
      <c r="AH197" s="245">
        <v>8000</v>
      </c>
      <c r="AI197" s="245">
        <v>797787.96000000008</v>
      </c>
      <c r="AJ197" s="246"/>
      <c r="AK197" s="245">
        <v>236834.64999999997</v>
      </c>
      <c r="AL197" s="246"/>
      <c r="AM197" s="246"/>
      <c r="AN197" s="245">
        <v>3515.4400000000005</v>
      </c>
      <c r="AO197" s="245">
        <v>18340.21</v>
      </c>
      <c r="AP197" s="246"/>
      <c r="AQ197" s="245">
        <v>1487258.13</v>
      </c>
      <c r="AR197" s="247">
        <v>18817809.289999999</v>
      </c>
      <c r="AS197" s="245">
        <v>2228581.29</v>
      </c>
      <c r="AT197" s="245">
        <v>5423233.7200000007</v>
      </c>
      <c r="AU197" s="247">
        <v>7651815.0100000007</v>
      </c>
      <c r="AV197" s="247">
        <v>129804671.74000002</v>
      </c>
      <c r="AX197" s="225"/>
      <c r="AZ197" s="225"/>
    </row>
    <row r="198" spans="2:52" ht="15">
      <c r="B198" s="314" t="s">
        <v>221</v>
      </c>
      <c r="C198" s="314"/>
      <c r="D198" s="245">
        <v>13526617.52</v>
      </c>
      <c r="E198" s="246"/>
      <c r="F198" s="246"/>
      <c r="G198" s="246"/>
      <c r="H198" s="246"/>
      <c r="I198" s="245">
        <v>767625.92</v>
      </c>
      <c r="J198" s="246"/>
      <c r="K198" s="319"/>
      <c r="L198" s="319"/>
      <c r="M198" s="246"/>
      <c r="N198" s="246"/>
      <c r="O198" s="248"/>
      <c r="P198" s="246"/>
      <c r="Q198" s="246"/>
      <c r="R198" s="247">
        <v>767625.92</v>
      </c>
      <c r="S198" s="245">
        <v>23273275.620000001</v>
      </c>
      <c r="T198" s="245">
        <v>301714.76</v>
      </c>
      <c r="U198" s="247">
        <v>37869233.82</v>
      </c>
      <c r="V198" s="246"/>
      <c r="W198" s="247"/>
      <c r="X198" s="246"/>
      <c r="Y198" s="246"/>
      <c r="Z198" s="246"/>
      <c r="AA198" s="246"/>
      <c r="AB198" s="246"/>
      <c r="AC198" s="246"/>
      <c r="AD198" s="246"/>
      <c r="AE198" s="246"/>
      <c r="AF198" s="245">
        <v>750</v>
      </c>
      <c r="AG198" s="246"/>
      <c r="AH198" s="246"/>
      <c r="AI198" s="246"/>
      <c r="AJ198" s="246"/>
      <c r="AK198" s="245">
        <v>32789.530000000006</v>
      </c>
      <c r="AL198" s="246"/>
      <c r="AM198" s="246"/>
      <c r="AN198" s="245">
        <v>418.25</v>
      </c>
      <c r="AO198" s="246"/>
      <c r="AP198" s="246"/>
      <c r="AQ198" s="245">
        <v>564484.15</v>
      </c>
      <c r="AR198" s="247">
        <v>598441.93000000005</v>
      </c>
      <c r="AS198" s="245">
        <v>468712.6</v>
      </c>
      <c r="AT198" s="245">
        <v>9440800.5600000005</v>
      </c>
      <c r="AU198" s="247">
        <v>9909513.1600000001</v>
      </c>
      <c r="AV198" s="247">
        <v>48377188.909999996</v>
      </c>
      <c r="AW198" s="249"/>
      <c r="AX198" s="225"/>
      <c r="AZ198" s="225"/>
    </row>
    <row r="199" spans="2:52" ht="15">
      <c r="B199" s="314" t="s">
        <v>222</v>
      </c>
      <c r="C199" s="314"/>
      <c r="D199" s="245">
        <v>161047198</v>
      </c>
      <c r="E199" s="246"/>
      <c r="F199" s="246"/>
      <c r="G199" s="246"/>
      <c r="H199" s="246"/>
      <c r="I199" s="245">
        <v>2518312.21</v>
      </c>
      <c r="J199" s="246"/>
      <c r="K199" s="319"/>
      <c r="L199" s="319"/>
      <c r="M199" s="246"/>
      <c r="N199" s="245">
        <v>3536829.8899999997</v>
      </c>
      <c r="O199" s="245">
        <v>1304936</v>
      </c>
      <c r="P199" s="245">
        <v>10276098.800000001</v>
      </c>
      <c r="Q199" s="245">
        <v>5009357.88</v>
      </c>
      <c r="R199" s="247">
        <v>22645534.779999997</v>
      </c>
      <c r="S199" s="245">
        <v>-8689777.6899999995</v>
      </c>
      <c r="T199" s="245">
        <v>-8415156.1300000008</v>
      </c>
      <c r="U199" s="247">
        <v>166587798.96000001</v>
      </c>
      <c r="V199" s="245">
        <v>10233431.060000001</v>
      </c>
      <c r="W199" s="247">
        <v>10233431.060000001</v>
      </c>
      <c r="X199" s="245">
        <v>0</v>
      </c>
      <c r="Y199" s="245">
        <v>34853973.010000005</v>
      </c>
      <c r="Z199" s="245">
        <v>696663.88</v>
      </c>
      <c r="AA199" s="245">
        <v>3226490.72</v>
      </c>
      <c r="AB199" s="245">
        <v>929247.10999999975</v>
      </c>
      <c r="AC199" s="245">
        <v>533329.41</v>
      </c>
      <c r="AD199" s="245">
        <v>0</v>
      </c>
      <c r="AE199" s="246"/>
      <c r="AF199" s="245">
        <v>94872.87</v>
      </c>
      <c r="AG199" s="246"/>
      <c r="AH199" s="245">
        <v>2944711.44</v>
      </c>
      <c r="AI199" s="245">
        <v>3529578.4200000004</v>
      </c>
      <c r="AJ199" s="245">
        <v>3599.6999999999898</v>
      </c>
      <c r="AK199" s="245">
        <v>260422.36</v>
      </c>
      <c r="AL199" s="245">
        <v>50718.540000000052</v>
      </c>
      <c r="AM199" s="246"/>
      <c r="AN199" s="245">
        <v>753.04000000000008</v>
      </c>
      <c r="AO199" s="245">
        <v>2337</v>
      </c>
      <c r="AP199" s="246"/>
      <c r="AQ199" s="245">
        <v>3240454.5599999996</v>
      </c>
      <c r="AR199" s="247">
        <v>50367152.060000002</v>
      </c>
      <c r="AS199" s="245">
        <v>1811611.27</v>
      </c>
      <c r="AT199" s="245">
        <v>39740151.229999997</v>
      </c>
      <c r="AU199" s="247">
        <v>41551762.5</v>
      </c>
      <c r="AV199" s="247">
        <v>268740144.58000004</v>
      </c>
      <c r="AX199" s="225"/>
      <c r="AZ199" s="225"/>
    </row>
    <row r="200" spans="2:52" ht="15">
      <c r="B200" s="314" t="s">
        <v>223</v>
      </c>
      <c r="C200" s="314"/>
      <c r="D200" s="245">
        <v>20657347.75</v>
      </c>
      <c r="E200" s="246"/>
      <c r="F200" s="246"/>
      <c r="G200" s="246"/>
      <c r="H200" s="246"/>
      <c r="I200" s="245">
        <v>1326708.75</v>
      </c>
      <c r="J200" s="246"/>
      <c r="K200" s="319"/>
      <c r="L200" s="319"/>
      <c r="M200" s="245">
        <v>16108921.92</v>
      </c>
      <c r="N200" s="246"/>
      <c r="O200" s="245">
        <v>2584.4</v>
      </c>
      <c r="P200" s="246"/>
      <c r="Q200" s="246"/>
      <c r="R200" s="247">
        <v>17438215.07</v>
      </c>
      <c r="S200" s="245">
        <v>394316.13</v>
      </c>
      <c r="T200" s="245">
        <v>202825.54</v>
      </c>
      <c r="U200" s="247">
        <v>38692704.490000002</v>
      </c>
      <c r="V200" s="246"/>
      <c r="W200" s="247"/>
      <c r="X200" s="246"/>
      <c r="Y200" s="245">
        <v>4789459.96</v>
      </c>
      <c r="Z200" s="246"/>
      <c r="AA200" s="245">
        <v>205.98000000001048</v>
      </c>
      <c r="AB200" s="246"/>
      <c r="AC200" s="245">
        <v>16589.499999999993</v>
      </c>
      <c r="AD200" s="245">
        <v>0</v>
      </c>
      <c r="AE200" s="246"/>
      <c r="AF200" s="246"/>
      <c r="AG200" s="246"/>
      <c r="AH200" s="246"/>
      <c r="AI200" s="245">
        <v>790356.57</v>
      </c>
      <c r="AJ200" s="245">
        <v>0</v>
      </c>
      <c r="AK200" s="245">
        <v>91361.65</v>
      </c>
      <c r="AL200" s="246"/>
      <c r="AM200" s="246"/>
      <c r="AN200" s="245">
        <v>906.05</v>
      </c>
      <c r="AO200" s="245">
        <v>3521.5800000000004</v>
      </c>
      <c r="AP200" s="246"/>
      <c r="AQ200" s="245">
        <v>551329.42000000004</v>
      </c>
      <c r="AR200" s="247">
        <v>6243730.7100000009</v>
      </c>
      <c r="AS200" s="245">
        <v>654227.96</v>
      </c>
      <c r="AT200" s="245">
        <v>27056727</v>
      </c>
      <c r="AU200" s="247">
        <v>27710954.960000001</v>
      </c>
      <c r="AV200" s="247">
        <v>72647390.159999996</v>
      </c>
      <c r="AX200" s="225"/>
      <c r="AZ200" s="225"/>
    </row>
    <row r="201" spans="2:52" ht="15">
      <c r="B201" s="314" t="s">
        <v>224</v>
      </c>
      <c r="C201" s="314"/>
      <c r="D201" s="245">
        <v>32387951.359999999</v>
      </c>
      <c r="E201" s="246"/>
      <c r="F201" s="245">
        <v>-115349.35</v>
      </c>
      <c r="G201" s="246"/>
      <c r="H201" s="246"/>
      <c r="I201" s="245">
        <v>1509541.28</v>
      </c>
      <c r="J201" s="246"/>
      <c r="K201" s="319"/>
      <c r="L201" s="319"/>
      <c r="M201" s="246"/>
      <c r="N201" s="246"/>
      <c r="O201" s="245">
        <v>10864.48</v>
      </c>
      <c r="P201" s="246"/>
      <c r="Q201" s="246"/>
      <c r="R201" s="247">
        <v>1520405.76</v>
      </c>
      <c r="S201" s="245">
        <v>-5315202.3000000007</v>
      </c>
      <c r="T201" s="245">
        <v>-532526.9</v>
      </c>
      <c r="U201" s="247">
        <v>27945278.569999997</v>
      </c>
      <c r="V201" s="245">
        <v>38695.839999999997</v>
      </c>
      <c r="W201" s="247">
        <v>38695.839999999997</v>
      </c>
      <c r="X201" s="246"/>
      <c r="Y201" s="245">
        <v>2192974.0700000003</v>
      </c>
      <c r="Z201" s="246"/>
      <c r="AA201" s="245">
        <v>200668.94</v>
      </c>
      <c r="AB201" s="246"/>
      <c r="AC201" s="245">
        <v>375</v>
      </c>
      <c r="AD201" s="246"/>
      <c r="AE201" s="246"/>
      <c r="AF201" s="246"/>
      <c r="AG201" s="246"/>
      <c r="AH201" s="245">
        <v>31853.660000000003</v>
      </c>
      <c r="AI201" s="246"/>
      <c r="AJ201" s="246"/>
      <c r="AK201" s="245">
        <v>17080.870000000003</v>
      </c>
      <c r="AL201" s="246"/>
      <c r="AM201" s="245">
        <v>36.47999999999999</v>
      </c>
      <c r="AN201" s="245">
        <v>151.83999999999997</v>
      </c>
      <c r="AO201" s="246"/>
      <c r="AP201" s="246"/>
      <c r="AQ201" s="245">
        <v>747805.06</v>
      </c>
      <c r="AR201" s="247">
        <v>3190945.9200000004</v>
      </c>
      <c r="AS201" s="245">
        <v>205905.59000000003</v>
      </c>
      <c r="AT201" s="245">
        <v>3904294.57</v>
      </c>
      <c r="AU201" s="247">
        <v>4110200.1599999997</v>
      </c>
      <c r="AV201" s="247">
        <v>35285120.489999995</v>
      </c>
      <c r="AX201" s="225"/>
      <c r="AZ201" s="225"/>
    </row>
    <row r="202" spans="2:52" ht="15">
      <c r="B202" s="314" t="s">
        <v>225</v>
      </c>
      <c r="C202" s="314"/>
      <c r="D202" s="245">
        <v>9357602.1300000008</v>
      </c>
      <c r="E202" s="246"/>
      <c r="F202" s="245">
        <v>1012.09</v>
      </c>
      <c r="G202" s="246"/>
      <c r="H202" s="246"/>
      <c r="I202" s="245">
        <v>1130451.3500000001</v>
      </c>
      <c r="J202" s="246"/>
      <c r="K202" s="319"/>
      <c r="L202" s="319"/>
      <c r="M202" s="246"/>
      <c r="N202" s="245">
        <v>13099.78</v>
      </c>
      <c r="O202" s="245">
        <v>149802.09</v>
      </c>
      <c r="P202" s="246"/>
      <c r="Q202" s="246"/>
      <c r="R202" s="247">
        <v>1293353.2200000002</v>
      </c>
      <c r="S202" s="245">
        <v>20477140.519999996</v>
      </c>
      <c r="T202" s="245">
        <v>-240758.98</v>
      </c>
      <c r="U202" s="247">
        <v>30888348.979999997</v>
      </c>
      <c r="V202" s="245">
        <v>778036.45</v>
      </c>
      <c r="W202" s="247">
        <v>778036.45</v>
      </c>
      <c r="X202" s="246"/>
      <c r="Y202" s="245">
        <v>285313.85999999993</v>
      </c>
      <c r="Z202" s="246"/>
      <c r="AA202" s="245">
        <v>203325.38999999996</v>
      </c>
      <c r="AB202" s="246"/>
      <c r="AC202" s="246"/>
      <c r="AD202" s="246"/>
      <c r="AE202" s="246"/>
      <c r="AF202" s="246"/>
      <c r="AG202" s="246"/>
      <c r="AH202" s="245">
        <v>30532.869999999981</v>
      </c>
      <c r="AI202" s="246"/>
      <c r="AJ202" s="246"/>
      <c r="AK202" s="245">
        <v>83061.909999999989</v>
      </c>
      <c r="AL202" s="246"/>
      <c r="AM202" s="246"/>
      <c r="AN202" s="245">
        <v>490.54999999999995</v>
      </c>
      <c r="AO202" s="246"/>
      <c r="AP202" s="246"/>
      <c r="AQ202" s="245">
        <v>707741.4</v>
      </c>
      <c r="AR202" s="247">
        <v>1310465.98</v>
      </c>
      <c r="AS202" s="245">
        <v>398275.24000000005</v>
      </c>
      <c r="AT202" s="245">
        <v>12509021.510000004</v>
      </c>
      <c r="AU202" s="247">
        <v>12907296.750000004</v>
      </c>
      <c r="AV202" s="247">
        <v>45884148.159999996</v>
      </c>
      <c r="AX202" s="225"/>
      <c r="AZ202" s="225"/>
    </row>
    <row r="203" spans="2:52" ht="15">
      <c r="B203" s="314" t="s">
        <v>226</v>
      </c>
      <c r="C203" s="314"/>
      <c r="D203" s="245">
        <v>161896036.04999998</v>
      </c>
      <c r="E203" s="246"/>
      <c r="F203" s="246"/>
      <c r="G203" s="246"/>
      <c r="H203" s="246"/>
      <c r="I203" s="245">
        <v>4076631.66</v>
      </c>
      <c r="J203" s="246"/>
      <c r="K203" s="319"/>
      <c r="L203" s="319"/>
      <c r="M203" s="246"/>
      <c r="N203" s="245">
        <v>1204143.52</v>
      </c>
      <c r="O203" s="245">
        <v>391069.62</v>
      </c>
      <c r="P203" s="246"/>
      <c r="Q203" s="246"/>
      <c r="R203" s="247">
        <v>5671844.7999999998</v>
      </c>
      <c r="S203" s="245">
        <v>533106.73</v>
      </c>
      <c r="T203" s="245">
        <v>3993043.46</v>
      </c>
      <c r="U203" s="247">
        <v>172094031.03999999</v>
      </c>
      <c r="V203" s="246"/>
      <c r="W203" s="247"/>
      <c r="X203" s="246"/>
      <c r="Y203" s="245">
        <v>10291290.780000001</v>
      </c>
      <c r="Z203" s="246"/>
      <c r="AA203" s="245">
        <v>4427481.1300000008</v>
      </c>
      <c r="AB203" s="246"/>
      <c r="AC203" s="246"/>
      <c r="AD203" s="245">
        <v>1.1641532182693481E-10</v>
      </c>
      <c r="AE203" s="246"/>
      <c r="AF203" s="245">
        <v>6594.32</v>
      </c>
      <c r="AG203" s="246"/>
      <c r="AH203" s="245">
        <v>6137856.830000001</v>
      </c>
      <c r="AI203" s="245">
        <v>286950.71999999997</v>
      </c>
      <c r="AJ203" s="246"/>
      <c r="AK203" s="245">
        <v>139081.04</v>
      </c>
      <c r="AL203" s="246"/>
      <c r="AM203" s="245">
        <v>3329.44</v>
      </c>
      <c r="AN203" s="245">
        <v>2.2737367544323206E-13</v>
      </c>
      <c r="AO203" s="245">
        <v>299.99999999999932</v>
      </c>
      <c r="AP203" s="246"/>
      <c r="AQ203" s="245">
        <v>2161272.7599999998</v>
      </c>
      <c r="AR203" s="247">
        <v>23454157.020000003</v>
      </c>
      <c r="AS203" s="245">
        <v>1160974.8399999999</v>
      </c>
      <c r="AT203" s="245">
        <v>33583176.390000008</v>
      </c>
      <c r="AU203" s="247">
        <v>34744151.230000004</v>
      </c>
      <c r="AV203" s="247">
        <v>230292339.29000002</v>
      </c>
      <c r="AX203" s="225"/>
      <c r="AZ203" s="225"/>
    </row>
    <row r="204" spans="2:52" ht="15">
      <c r="B204" s="314" t="s">
        <v>227</v>
      </c>
      <c r="C204" s="314"/>
      <c r="D204" s="245">
        <v>7401191.5800000001</v>
      </c>
      <c r="E204" s="246"/>
      <c r="F204" s="246"/>
      <c r="G204" s="246"/>
      <c r="H204" s="246"/>
      <c r="I204" s="245">
        <v>844152.11</v>
      </c>
      <c r="J204" s="246"/>
      <c r="K204" s="319"/>
      <c r="L204" s="319"/>
      <c r="M204" s="246"/>
      <c r="N204" s="246"/>
      <c r="O204" s="248"/>
      <c r="P204" s="245">
        <v>37409.699999999997</v>
      </c>
      <c r="Q204" s="246"/>
      <c r="R204" s="247">
        <v>881561.81</v>
      </c>
      <c r="S204" s="245">
        <v>16338211.290000001</v>
      </c>
      <c r="T204" s="245">
        <v>778702.08</v>
      </c>
      <c r="U204" s="247">
        <v>25399666.759999998</v>
      </c>
      <c r="V204" s="246"/>
      <c r="W204" s="247"/>
      <c r="X204" s="246"/>
      <c r="Y204" s="245">
        <v>1733002.0099999998</v>
      </c>
      <c r="Z204" s="246"/>
      <c r="AA204" s="245">
        <v>25889.939999999995</v>
      </c>
      <c r="AB204" s="246"/>
      <c r="AC204" s="246"/>
      <c r="AD204" s="246"/>
      <c r="AE204" s="246"/>
      <c r="AF204" s="245">
        <v>82516.739999999991</v>
      </c>
      <c r="AG204" s="246"/>
      <c r="AH204" s="245">
        <v>2706.0000000000146</v>
      </c>
      <c r="AI204" s="246"/>
      <c r="AJ204" s="246"/>
      <c r="AK204" s="245">
        <v>13390.900000000001</v>
      </c>
      <c r="AL204" s="245">
        <v>5.4569682106375694E-12</v>
      </c>
      <c r="AM204" s="246"/>
      <c r="AN204" s="245">
        <v>402.15</v>
      </c>
      <c r="AO204" s="246"/>
      <c r="AP204" s="246"/>
      <c r="AQ204" s="245">
        <v>306559.37</v>
      </c>
      <c r="AR204" s="247">
        <v>2164467.1099999994</v>
      </c>
      <c r="AS204" s="245">
        <v>300660.90999999997</v>
      </c>
      <c r="AT204" s="245">
        <v>5736935.7299999995</v>
      </c>
      <c r="AU204" s="247">
        <v>6037596.6399999997</v>
      </c>
      <c r="AV204" s="247">
        <v>33601730.509999998</v>
      </c>
      <c r="AX204" s="225"/>
      <c r="AZ204" s="225"/>
    </row>
    <row r="205" spans="2:52" ht="15">
      <c r="B205" s="314" t="s">
        <v>228</v>
      </c>
      <c r="C205" s="314"/>
      <c r="D205" s="245">
        <v>22999324.23</v>
      </c>
      <c r="E205" s="246"/>
      <c r="F205" s="245">
        <v>11000</v>
      </c>
      <c r="G205" s="246"/>
      <c r="H205" s="246"/>
      <c r="I205" s="245">
        <v>790887.79</v>
      </c>
      <c r="J205" s="246"/>
      <c r="K205" s="319"/>
      <c r="L205" s="319"/>
      <c r="M205" s="246"/>
      <c r="N205" s="245">
        <v>120809.92</v>
      </c>
      <c r="O205" s="248"/>
      <c r="P205" s="246"/>
      <c r="Q205" s="246"/>
      <c r="R205" s="247">
        <v>911697.71000000008</v>
      </c>
      <c r="S205" s="245">
        <v>14659585.940000001</v>
      </c>
      <c r="T205" s="245">
        <v>2705420.03</v>
      </c>
      <c r="U205" s="247">
        <v>41287027.910000004</v>
      </c>
      <c r="V205" s="246"/>
      <c r="W205" s="247"/>
      <c r="X205" s="246"/>
      <c r="Y205" s="245">
        <v>2786214.59</v>
      </c>
      <c r="Z205" s="246"/>
      <c r="AA205" s="245">
        <v>1190941.2799999998</v>
      </c>
      <c r="AB205" s="245">
        <v>69950.950000000012</v>
      </c>
      <c r="AC205" s="246"/>
      <c r="AD205" s="246"/>
      <c r="AE205" s="246"/>
      <c r="AF205" s="246"/>
      <c r="AG205" s="246"/>
      <c r="AH205" s="245">
        <v>3383</v>
      </c>
      <c r="AI205" s="245">
        <v>153090.51999999996</v>
      </c>
      <c r="AJ205" s="246"/>
      <c r="AK205" s="245">
        <v>25712.249999999996</v>
      </c>
      <c r="AL205" s="246"/>
      <c r="AM205" s="246"/>
      <c r="AN205" s="246"/>
      <c r="AO205" s="246"/>
      <c r="AP205" s="246"/>
      <c r="AQ205" s="245">
        <v>616821.06999999995</v>
      </c>
      <c r="AR205" s="247">
        <v>4846113.66</v>
      </c>
      <c r="AS205" s="245">
        <v>422044.59</v>
      </c>
      <c r="AT205" s="245">
        <v>9189816.6000000015</v>
      </c>
      <c r="AU205" s="247">
        <v>9611861.1900000013</v>
      </c>
      <c r="AV205" s="247">
        <v>55745002.760000005</v>
      </c>
      <c r="AX205" s="225"/>
      <c r="AZ205" s="225"/>
    </row>
    <row r="206" spans="2:52" ht="15">
      <c r="B206" s="314" t="s">
        <v>229</v>
      </c>
      <c r="C206" s="314"/>
      <c r="D206" s="245">
        <v>15348205.58</v>
      </c>
      <c r="E206" s="246"/>
      <c r="F206" s="245">
        <v>-108267.39000000001</v>
      </c>
      <c r="G206" s="246"/>
      <c r="H206" s="246"/>
      <c r="I206" s="245">
        <v>409427.09</v>
      </c>
      <c r="J206" s="246"/>
      <c r="K206" s="319"/>
      <c r="L206" s="319"/>
      <c r="M206" s="246"/>
      <c r="N206" s="246"/>
      <c r="O206" s="248"/>
      <c r="P206" s="246"/>
      <c r="Q206" s="246"/>
      <c r="R206" s="247">
        <v>409427.09</v>
      </c>
      <c r="S206" s="245">
        <v>20918366.43</v>
      </c>
      <c r="T206" s="245">
        <v>132163.1</v>
      </c>
      <c r="U206" s="247">
        <v>36699894.810000002</v>
      </c>
      <c r="V206" s="246"/>
      <c r="W206" s="247"/>
      <c r="X206" s="246"/>
      <c r="Y206" s="246"/>
      <c r="Z206" s="246"/>
      <c r="AA206" s="245">
        <v>0</v>
      </c>
      <c r="AB206" s="246"/>
      <c r="AC206" s="246"/>
      <c r="AD206" s="245">
        <v>0</v>
      </c>
      <c r="AE206" s="246"/>
      <c r="AF206" s="245">
        <v>1771.2</v>
      </c>
      <c r="AG206" s="246"/>
      <c r="AH206" s="245">
        <v>4.5474735088646412E-13</v>
      </c>
      <c r="AI206" s="245">
        <v>146935.81</v>
      </c>
      <c r="AJ206" s="246"/>
      <c r="AK206" s="245">
        <v>35121.280000000006</v>
      </c>
      <c r="AL206" s="246"/>
      <c r="AM206" s="246"/>
      <c r="AN206" s="245">
        <v>230.62000000000003</v>
      </c>
      <c r="AO206" s="246"/>
      <c r="AP206" s="246"/>
      <c r="AQ206" s="245">
        <v>228414.81</v>
      </c>
      <c r="AR206" s="247">
        <v>412473.72</v>
      </c>
      <c r="AS206" s="245">
        <v>210866.9</v>
      </c>
      <c r="AT206" s="245">
        <v>3481618.47</v>
      </c>
      <c r="AU206" s="247">
        <v>3692485.37</v>
      </c>
      <c r="AV206" s="247">
        <v>40804853.899999999</v>
      </c>
      <c r="AX206" s="225"/>
      <c r="AZ206" s="225"/>
    </row>
    <row r="207" spans="2:52" ht="15">
      <c r="B207" s="314" t="s">
        <v>230</v>
      </c>
      <c r="C207" s="314"/>
      <c r="D207" s="245">
        <v>40139107.919999994</v>
      </c>
      <c r="E207" s="246"/>
      <c r="F207" s="245">
        <v>4750</v>
      </c>
      <c r="G207" s="246"/>
      <c r="H207" s="246"/>
      <c r="I207" s="246"/>
      <c r="J207" s="246"/>
      <c r="K207" s="319"/>
      <c r="L207" s="319"/>
      <c r="M207" s="246"/>
      <c r="N207" s="245">
        <v>56758.02</v>
      </c>
      <c r="O207" s="248"/>
      <c r="P207" s="246"/>
      <c r="Q207" s="246"/>
      <c r="R207" s="247">
        <v>56758.02</v>
      </c>
      <c r="S207" s="245">
        <v>-18416083.809999999</v>
      </c>
      <c r="T207" s="245">
        <v>-834343.88</v>
      </c>
      <c r="U207" s="247">
        <v>20950188.25</v>
      </c>
      <c r="V207" s="246"/>
      <c r="W207" s="247"/>
      <c r="X207" s="246"/>
      <c r="Y207" s="245">
        <v>3251133.88</v>
      </c>
      <c r="Z207" s="246"/>
      <c r="AA207" s="245">
        <v>118765.46999999997</v>
      </c>
      <c r="AB207" s="246"/>
      <c r="AC207" s="246"/>
      <c r="AD207" s="246"/>
      <c r="AE207" s="246"/>
      <c r="AF207" s="245">
        <v>5214.97</v>
      </c>
      <c r="AG207" s="246"/>
      <c r="AH207" s="245">
        <v>19551.320000000007</v>
      </c>
      <c r="AI207" s="245">
        <v>2.2737367544323206E-13</v>
      </c>
      <c r="AJ207" s="246"/>
      <c r="AK207" s="245">
        <v>58941.860000000008</v>
      </c>
      <c r="AL207" s="245">
        <v>1549.79</v>
      </c>
      <c r="AM207" s="246"/>
      <c r="AN207" s="245">
        <v>247.31</v>
      </c>
      <c r="AO207" s="245">
        <v>1341.0300000000002</v>
      </c>
      <c r="AP207" s="246"/>
      <c r="AQ207" s="245">
        <v>390805.89000000031</v>
      </c>
      <c r="AR207" s="247">
        <v>3847551.5199999996</v>
      </c>
      <c r="AS207" s="245">
        <v>352040.5</v>
      </c>
      <c r="AT207" s="245">
        <v>8475837.790000001</v>
      </c>
      <c r="AU207" s="247">
        <v>8827878.290000001</v>
      </c>
      <c r="AV207" s="247">
        <v>33625618.060000002</v>
      </c>
      <c r="AX207" s="225"/>
      <c r="AZ207" s="225"/>
    </row>
    <row r="208" spans="2:52" ht="15">
      <c r="B208" s="314" t="s">
        <v>231</v>
      </c>
      <c r="C208" s="314"/>
      <c r="D208" s="245">
        <v>15320368.309999999</v>
      </c>
      <c r="E208" s="246"/>
      <c r="F208" s="246"/>
      <c r="G208" s="246"/>
      <c r="H208" s="246"/>
      <c r="I208" s="245">
        <v>651048.67000000004</v>
      </c>
      <c r="J208" s="246"/>
      <c r="K208" s="319"/>
      <c r="L208" s="319"/>
      <c r="M208" s="245">
        <v>3223604.28</v>
      </c>
      <c r="N208" s="246"/>
      <c r="O208" s="245">
        <v>96999.95</v>
      </c>
      <c r="P208" s="246"/>
      <c r="Q208" s="246"/>
      <c r="R208" s="247">
        <v>3971652.9</v>
      </c>
      <c r="S208" s="245">
        <v>230808.1</v>
      </c>
      <c r="T208" s="245">
        <v>1384660.62</v>
      </c>
      <c r="U208" s="247">
        <v>20907489.93</v>
      </c>
      <c r="V208" s="246"/>
      <c r="W208" s="247"/>
      <c r="X208" s="246"/>
      <c r="Y208" s="245">
        <v>5961854.0200000005</v>
      </c>
      <c r="Z208" s="246"/>
      <c r="AA208" s="245">
        <v>702425.56</v>
      </c>
      <c r="AB208" s="246"/>
      <c r="AC208" s="246"/>
      <c r="AD208" s="245">
        <v>0</v>
      </c>
      <c r="AE208" s="246"/>
      <c r="AF208" s="245">
        <v>63234.27</v>
      </c>
      <c r="AG208" s="246"/>
      <c r="AH208" s="245">
        <v>219025.7</v>
      </c>
      <c r="AI208" s="245">
        <v>298137.53000000003</v>
      </c>
      <c r="AJ208" s="246"/>
      <c r="AK208" s="245">
        <v>71889.16</v>
      </c>
      <c r="AL208" s="245">
        <v>4.5474735088646412E-13</v>
      </c>
      <c r="AM208" s="245">
        <v>1201.48</v>
      </c>
      <c r="AN208" s="245">
        <v>981.82999999999981</v>
      </c>
      <c r="AO208" s="246"/>
      <c r="AP208" s="246"/>
      <c r="AQ208" s="245">
        <v>1567230.84</v>
      </c>
      <c r="AR208" s="247">
        <v>8885980.3900000006</v>
      </c>
      <c r="AS208" s="245">
        <v>900269.73</v>
      </c>
      <c r="AT208" s="245">
        <v>10456235.550000001</v>
      </c>
      <c r="AU208" s="247">
        <v>11356505.280000001</v>
      </c>
      <c r="AV208" s="247">
        <v>41149975.600000001</v>
      </c>
      <c r="AX208" s="225"/>
      <c r="AZ208" s="225"/>
    </row>
    <row r="209" spans="2:52" ht="15">
      <c r="B209" s="314" t="s">
        <v>232</v>
      </c>
      <c r="C209" s="314"/>
      <c r="D209" s="245">
        <v>59633003.68</v>
      </c>
      <c r="E209" s="246"/>
      <c r="F209" s="245">
        <v>898722</v>
      </c>
      <c r="G209" s="246"/>
      <c r="H209" s="246"/>
      <c r="I209" s="246"/>
      <c r="J209" s="246"/>
      <c r="K209" s="319"/>
      <c r="L209" s="319"/>
      <c r="M209" s="246"/>
      <c r="N209" s="246"/>
      <c r="O209" s="248"/>
      <c r="P209" s="246"/>
      <c r="Q209" s="246"/>
      <c r="R209" s="247"/>
      <c r="S209" s="245">
        <v>-35504920.990000002</v>
      </c>
      <c r="T209" s="245">
        <v>-3675608.07</v>
      </c>
      <c r="U209" s="247">
        <v>21351196.619999997</v>
      </c>
      <c r="V209" s="245">
        <v>165000</v>
      </c>
      <c r="W209" s="247">
        <v>165000</v>
      </c>
      <c r="X209" s="246"/>
      <c r="Y209" s="245">
        <v>10106649.569999998</v>
      </c>
      <c r="Z209" s="246"/>
      <c r="AA209" s="245">
        <v>2579756.7799999998</v>
      </c>
      <c r="AB209" s="246"/>
      <c r="AC209" s="245">
        <v>76275.749999999942</v>
      </c>
      <c r="AD209" s="245">
        <v>1.4551915228366852E-11</v>
      </c>
      <c r="AE209" s="246">
        <v>632</v>
      </c>
      <c r="AF209" s="245">
        <v>27162.39</v>
      </c>
      <c r="AG209" s="246"/>
      <c r="AH209" s="245">
        <v>1375568.83</v>
      </c>
      <c r="AI209" s="245">
        <v>3208971.6000000006</v>
      </c>
      <c r="AJ209" s="245">
        <v>560192.1100000001</v>
      </c>
      <c r="AK209" s="245">
        <v>9809.5200000000077</v>
      </c>
      <c r="AL209" s="246"/>
      <c r="AM209" s="246"/>
      <c r="AN209" s="246"/>
      <c r="AO209" s="246"/>
      <c r="AP209" s="246"/>
      <c r="AQ209" s="245">
        <v>392862.73</v>
      </c>
      <c r="AR209" s="247">
        <v>18337881.279999997</v>
      </c>
      <c r="AS209" s="245">
        <v>3835267.6599999997</v>
      </c>
      <c r="AT209" s="245">
        <v>27671080.189999998</v>
      </c>
      <c r="AU209" s="247">
        <v>31506347.849999998</v>
      </c>
      <c r="AV209" s="247">
        <v>71360425.749999985</v>
      </c>
      <c r="AW209" s="251"/>
      <c r="AX209" s="225"/>
      <c r="AZ209" s="225"/>
    </row>
    <row r="210" spans="2:52" ht="15">
      <c r="B210" s="314" t="s">
        <v>233</v>
      </c>
      <c r="C210" s="314"/>
      <c r="D210" s="245">
        <v>34858414.890000001</v>
      </c>
      <c r="E210" s="246"/>
      <c r="F210" s="246"/>
      <c r="G210" s="246"/>
      <c r="H210" s="246"/>
      <c r="I210" s="245">
        <v>519901.25</v>
      </c>
      <c r="J210" s="246"/>
      <c r="K210" s="319"/>
      <c r="L210" s="319"/>
      <c r="M210" s="246"/>
      <c r="N210" s="246"/>
      <c r="O210" s="248"/>
      <c r="P210" s="246"/>
      <c r="Q210" s="246"/>
      <c r="R210" s="247">
        <v>519901.25</v>
      </c>
      <c r="S210" s="245">
        <v>-10099618.060000001</v>
      </c>
      <c r="T210" s="245">
        <v>-2393577.31</v>
      </c>
      <c r="U210" s="247">
        <v>22885120.77</v>
      </c>
      <c r="V210" s="245">
        <v>4686618.34</v>
      </c>
      <c r="W210" s="247">
        <v>4686618.34</v>
      </c>
      <c r="X210" s="246"/>
      <c r="Y210" s="245">
        <v>4540209.5799999991</v>
      </c>
      <c r="Z210" s="246"/>
      <c r="AA210" s="245">
        <v>561188.68999999994</v>
      </c>
      <c r="AB210" s="246"/>
      <c r="AC210" s="245">
        <v>419888.90999999992</v>
      </c>
      <c r="AD210" s="246"/>
      <c r="AE210" s="246"/>
      <c r="AF210" s="245">
        <v>149963.06000000003</v>
      </c>
      <c r="AG210" s="246"/>
      <c r="AH210" s="245">
        <v>14709.790000000008</v>
      </c>
      <c r="AI210" s="245">
        <v>257790.67</v>
      </c>
      <c r="AJ210" s="245">
        <v>33557.050000000003</v>
      </c>
      <c r="AK210" s="245">
        <v>97607.94</v>
      </c>
      <c r="AL210" s="245">
        <v>75000</v>
      </c>
      <c r="AM210" s="245">
        <v>2033.35</v>
      </c>
      <c r="AN210" s="245">
        <v>354.71</v>
      </c>
      <c r="AO210" s="246"/>
      <c r="AP210" s="246"/>
      <c r="AQ210" s="245">
        <v>442799.15</v>
      </c>
      <c r="AR210" s="247">
        <v>6595102.8999999994</v>
      </c>
      <c r="AS210" s="245">
        <v>571533.56999999995</v>
      </c>
      <c r="AT210" s="245">
        <v>9993804.3600000013</v>
      </c>
      <c r="AU210" s="247">
        <v>10565337.930000002</v>
      </c>
      <c r="AV210" s="247">
        <v>44732179.939999998</v>
      </c>
      <c r="AX210" s="225"/>
      <c r="AZ210" s="225"/>
    </row>
    <row r="211" spans="2:52" ht="15">
      <c r="B211" s="314" t="s">
        <v>234</v>
      </c>
      <c r="C211" s="314"/>
      <c r="D211" s="245">
        <v>46524497.789999999</v>
      </c>
      <c r="E211" s="246"/>
      <c r="F211" s="246"/>
      <c r="G211" s="246"/>
      <c r="H211" s="246"/>
      <c r="I211" s="245">
        <v>4348025.66</v>
      </c>
      <c r="J211" s="246"/>
      <c r="K211" s="319"/>
      <c r="L211" s="319"/>
      <c r="M211" s="246"/>
      <c r="N211" s="246"/>
      <c r="O211" s="245">
        <v>4784.7</v>
      </c>
      <c r="P211" s="246"/>
      <c r="Q211" s="246"/>
      <c r="R211" s="247">
        <v>4352810.3600000003</v>
      </c>
      <c r="S211" s="245">
        <v>93192766.159999996</v>
      </c>
      <c r="T211" s="245">
        <v>4652597.84</v>
      </c>
      <c r="U211" s="247">
        <v>148722672.15000001</v>
      </c>
      <c r="V211" s="245">
        <v>1461729.77</v>
      </c>
      <c r="W211" s="247">
        <v>1461729.77</v>
      </c>
      <c r="X211" s="246"/>
      <c r="Y211" s="245">
        <v>5248208.9399999995</v>
      </c>
      <c r="Z211" s="246"/>
      <c r="AA211" s="245">
        <v>97281.589999999967</v>
      </c>
      <c r="AB211" s="246"/>
      <c r="AC211" s="245">
        <v>357801.91999999993</v>
      </c>
      <c r="AD211" s="245">
        <v>5.8207660913467407E-11</v>
      </c>
      <c r="AE211" s="246"/>
      <c r="AF211" s="245">
        <v>19734.189999999999</v>
      </c>
      <c r="AG211" s="246"/>
      <c r="AH211" s="245">
        <v>676.28000000002794</v>
      </c>
      <c r="AI211" s="246"/>
      <c r="AJ211" s="246"/>
      <c r="AK211" s="245">
        <v>99517.119999999995</v>
      </c>
      <c r="AL211" s="246"/>
      <c r="AM211" s="246"/>
      <c r="AN211" s="245">
        <v>663.67</v>
      </c>
      <c r="AO211" s="246"/>
      <c r="AP211" s="246"/>
      <c r="AQ211" s="245">
        <v>3942906.7899999996</v>
      </c>
      <c r="AR211" s="247">
        <v>9766790.5</v>
      </c>
      <c r="AS211" s="245">
        <v>1100551.6400000001</v>
      </c>
      <c r="AT211" s="245">
        <v>74809934.159999996</v>
      </c>
      <c r="AU211" s="247">
        <v>75910485.799999997</v>
      </c>
      <c r="AV211" s="247">
        <v>235861678.22000003</v>
      </c>
      <c r="AX211" s="225"/>
      <c r="AZ211" s="225"/>
    </row>
    <row r="212" spans="2:52" ht="15">
      <c r="B212" s="314" t="s">
        <v>235</v>
      </c>
      <c r="C212" s="314"/>
      <c r="D212" s="245">
        <v>81989739.209999993</v>
      </c>
      <c r="E212" s="246"/>
      <c r="F212" s="245">
        <v>9053634.1999999993</v>
      </c>
      <c r="G212" s="246"/>
      <c r="H212" s="246"/>
      <c r="I212" s="245">
        <v>2431534.0599999996</v>
      </c>
      <c r="J212" s="246"/>
      <c r="K212" s="319"/>
      <c r="L212" s="319"/>
      <c r="M212" s="246"/>
      <c r="N212" s="246"/>
      <c r="O212" s="245">
        <v>2373218.69</v>
      </c>
      <c r="P212" s="246"/>
      <c r="Q212" s="245">
        <v>2980744.74</v>
      </c>
      <c r="R212" s="247">
        <v>7785497.4900000002</v>
      </c>
      <c r="S212" s="245">
        <v>41086881.969999999</v>
      </c>
      <c r="T212" s="245">
        <v>2382215.46</v>
      </c>
      <c r="U212" s="247">
        <v>142297968.33000001</v>
      </c>
      <c r="V212" s="245">
        <v>144890.97</v>
      </c>
      <c r="W212" s="247">
        <v>144890.97</v>
      </c>
      <c r="X212" s="246"/>
      <c r="Y212" s="245">
        <v>15911239.419999996</v>
      </c>
      <c r="Z212" s="246"/>
      <c r="AA212" s="245">
        <v>58846.340000000026</v>
      </c>
      <c r="AB212" s="246"/>
      <c r="AC212" s="245">
        <v>333243.37999999995</v>
      </c>
      <c r="AD212" s="245">
        <v>0</v>
      </c>
      <c r="AE212" s="246"/>
      <c r="AF212" s="245">
        <v>143081.30000000002</v>
      </c>
      <c r="AG212" s="245">
        <v>1445722.04</v>
      </c>
      <c r="AH212" s="245">
        <v>65988.979999999981</v>
      </c>
      <c r="AI212" s="245">
        <v>151193.90999999997</v>
      </c>
      <c r="AJ212" s="246"/>
      <c r="AK212" s="245">
        <v>136011.78999999998</v>
      </c>
      <c r="AL212" s="245">
        <v>76976.400000000009</v>
      </c>
      <c r="AM212" s="245">
        <v>166080.44</v>
      </c>
      <c r="AN212" s="245">
        <v>797.52</v>
      </c>
      <c r="AO212" s="245">
        <v>20199.299999999996</v>
      </c>
      <c r="AP212" s="245">
        <v>1380</v>
      </c>
      <c r="AQ212" s="245">
        <v>7778322.6799999997</v>
      </c>
      <c r="AR212" s="247">
        <v>26289083.499999996</v>
      </c>
      <c r="AS212" s="245">
        <v>1643875.69</v>
      </c>
      <c r="AT212" s="245">
        <v>41052876.390000008</v>
      </c>
      <c r="AU212" s="247">
        <v>42696752.080000006</v>
      </c>
      <c r="AV212" s="247">
        <v>211428694.88000003</v>
      </c>
      <c r="AX212" s="225"/>
      <c r="AZ212" s="225"/>
    </row>
    <row r="213" spans="2:52" ht="15">
      <c r="B213" s="314" t="s">
        <v>236</v>
      </c>
      <c r="C213" s="314"/>
      <c r="D213" s="245">
        <v>32748129.219999999</v>
      </c>
      <c r="E213" s="246"/>
      <c r="F213" s="246"/>
      <c r="G213" s="246"/>
      <c r="H213" s="246"/>
      <c r="I213" s="245">
        <v>602723.55000000005</v>
      </c>
      <c r="J213" s="246"/>
      <c r="K213" s="319"/>
      <c r="L213" s="319"/>
      <c r="M213" s="246"/>
      <c r="N213" s="246"/>
      <c r="O213" s="245">
        <v>977.64</v>
      </c>
      <c r="P213" s="246"/>
      <c r="Q213" s="246"/>
      <c r="R213" s="247">
        <v>603701.19000000006</v>
      </c>
      <c r="S213" s="245">
        <v>6393591.8400000008</v>
      </c>
      <c r="T213" s="245">
        <v>191618.58</v>
      </c>
      <c r="U213" s="247">
        <v>39937040.829999998</v>
      </c>
      <c r="V213" s="246"/>
      <c r="W213" s="247"/>
      <c r="X213" s="246"/>
      <c r="Y213" s="245">
        <v>352958.71</v>
      </c>
      <c r="Z213" s="246"/>
      <c r="AA213" s="245">
        <v>84243.76999999999</v>
      </c>
      <c r="AB213" s="246"/>
      <c r="AC213" s="245">
        <v>47121.670000000006</v>
      </c>
      <c r="AD213" s="246"/>
      <c r="AE213" s="246"/>
      <c r="AF213" s="245">
        <v>7919.56</v>
      </c>
      <c r="AG213" s="246"/>
      <c r="AH213" s="245">
        <v>19860.760000000002</v>
      </c>
      <c r="AI213" s="245">
        <v>17896.48</v>
      </c>
      <c r="AJ213" s="245">
        <v>2141.0999999999967</v>
      </c>
      <c r="AK213" s="245">
        <v>22022.080000000002</v>
      </c>
      <c r="AL213" s="246"/>
      <c r="AM213" s="246"/>
      <c r="AN213" s="245">
        <v>570.51000000000022</v>
      </c>
      <c r="AO213" s="246"/>
      <c r="AP213" s="246"/>
      <c r="AQ213" s="245">
        <v>365884.32</v>
      </c>
      <c r="AR213" s="247">
        <v>920618.96</v>
      </c>
      <c r="AS213" s="245">
        <v>608674.80000000005</v>
      </c>
      <c r="AT213" s="245">
        <v>20102226.179999996</v>
      </c>
      <c r="AU213" s="247">
        <v>20710900.979999997</v>
      </c>
      <c r="AV213" s="247">
        <v>61568560.769999996</v>
      </c>
      <c r="AX213" s="225"/>
      <c r="AZ213" s="225"/>
    </row>
    <row r="214" spans="2:52" ht="15">
      <c r="B214" s="314" t="s">
        <v>237</v>
      </c>
      <c r="C214" s="314"/>
      <c r="D214" s="245">
        <v>22055970.739999998</v>
      </c>
      <c r="E214" s="246"/>
      <c r="F214" s="246"/>
      <c r="G214" s="246"/>
      <c r="H214" s="246"/>
      <c r="I214" s="245">
        <v>1180481.26</v>
      </c>
      <c r="J214" s="246"/>
      <c r="K214" s="319"/>
      <c r="L214" s="319"/>
      <c r="M214" s="245">
        <v>10501238.09</v>
      </c>
      <c r="N214" s="245">
        <v>303243.42</v>
      </c>
      <c r="O214" s="245">
        <v>1945314.57</v>
      </c>
      <c r="P214" s="246"/>
      <c r="Q214" s="246"/>
      <c r="R214" s="247">
        <v>13930277.34</v>
      </c>
      <c r="S214" s="245">
        <v>2340921.9</v>
      </c>
      <c r="T214" s="245">
        <v>505264.41</v>
      </c>
      <c r="U214" s="247">
        <v>38832434.389999993</v>
      </c>
      <c r="V214" s="245">
        <v>105422.15</v>
      </c>
      <c r="W214" s="247">
        <v>105422.15</v>
      </c>
      <c r="X214" s="246"/>
      <c r="Y214" s="245">
        <v>5432098.6399999997</v>
      </c>
      <c r="Z214" s="246"/>
      <c r="AA214" s="245">
        <v>620751.37000000011</v>
      </c>
      <c r="AB214" s="246"/>
      <c r="AC214" s="246"/>
      <c r="AD214" s="245">
        <v>0</v>
      </c>
      <c r="AE214" s="246"/>
      <c r="AF214" s="245">
        <v>76690.040000000008</v>
      </c>
      <c r="AG214" s="246"/>
      <c r="AH214" s="245">
        <v>721730.10000000009</v>
      </c>
      <c r="AI214" s="245">
        <v>994.86000000000149</v>
      </c>
      <c r="AJ214" s="246"/>
      <c r="AK214" s="245">
        <v>542794.3899999999</v>
      </c>
      <c r="AL214" s="246"/>
      <c r="AM214" s="245">
        <v>1092.48</v>
      </c>
      <c r="AN214" s="245">
        <v>705.82</v>
      </c>
      <c r="AO214" s="246"/>
      <c r="AP214" s="246"/>
      <c r="AQ214" s="245">
        <v>677822.03</v>
      </c>
      <c r="AR214" s="247">
        <v>8074679.7300000014</v>
      </c>
      <c r="AS214" s="245">
        <v>1014020.4</v>
      </c>
      <c r="AT214" s="245">
        <v>13672717.850000001</v>
      </c>
      <c r="AU214" s="247">
        <v>14686738.250000002</v>
      </c>
      <c r="AV214" s="247">
        <v>61699274.519999996</v>
      </c>
      <c r="AW214" s="249"/>
      <c r="AX214" s="225"/>
      <c r="AZ214" s="225"/>
    </row>
    <row r="215" spans="2:52" ht="15">
      <c r="B215" s="314" t="s">
        <v>238</v>
      </c>
      <c r="C215" s="314"/>
      <c r="D215" s="245">
        <v>103264145.7</v>
      </c>
      <c r="E215" s="246"/>
      <c r="F215" s="246"/>
      <c r="G215" s="246"/>
      <c r="H215" s="246"/>
      <c r="I215" s="245">
        <v>1679381.16</v>
      </c>
      <c r="J215" s="246"/>
      <c r="K215" s="319"/>
      <c r="L215" s="319"/>
      <c r="M215" s="245">
        <v>31908242.449999999</v>
      </c>
      <c r="N215" s="245">
        <v>1438056.36</v>
      </c>
      <c r="O215" s="245">
        <v>4152294.25</v>
      </c>
      <c r="P215" s="246"/>
      <c r="Q215" s="246"/>
      <c r="R215" s="247">
        <v>39177974.219999999</v>
      </c>
      <c r="S215" s="245">
        <v>-9976156.75</v>
      </c>
      <c r="T215" s="245">
        <v>-1220269.42</v>
      </c>
      <c r="U215" s="247">
        <v>131245693.75000001</v>
      </c>
      <c r="V215" s="245">
        <v>271277.66999999993</v>
      </c>
      <c r="W215" s="247">
        <v>271277.66999999993</v>
      </c>
      <c r="X215" s="246"/>
      <c r="Y215" s="245">
        <v>1081368.8699999999</v>
      </c>
      <c r="Z215" s="245">
        <v>79401.570000000007</v>
      </c>
      <c r="AA215" s="245">
        <v>1617.9000000000015</v>
      </c>
      <c r="AB215" s="246"/>
      <c r="AC215" s="245">
        <v>515282.57999999996</v>
      </c>
      <c r="AD215" s="245">
        <v>0</v>
      </c>
      <c r="AE215" s="246"/>
      <c r="AF215" s="246"/>
      <c r="AG215" s="246"/>
      <c r="AH215" s="245">
        <v>57722.04</v>
      </c>
      <c r="AI215" s="246"/>
      <c r="AJ215" s="245">
        <v>382195.51999999996</v>
      </c>
      <c r="AK215" s="245">
        <v>85828.25</v>
      </c>
      <c r="AL215" s="246"/>
      <c r="AM215" s="246"/>
      <c r="AN215" s="245">
        <v>1489.74</v>
      </c>
      <c r="AO215" s="245">
        <v>3605.05</v>
      </c>
      <c r="AP215" s="246"/>
      <c r="AQ215" s="245">
        <v>1771119.9900000002</v>
      </c>
      <c r="AR215" s="247">
        <v>3979631.51</v>
      </c>
      <c r="AS215" s="245">
        <v>1864164</v>
      </c>
      <c r="AT215" s="245">
        <v>54544118.850000001</v>
      </c>
      <c r="AU215" s="247">
        <v>56408282.850000001</v>
      </c>
      <c r="AV215" s="247">
        <v>191904885.78</v>
      </c>
      <c r="AX215" s="225"/>
      <c r="AZ215" s="225"/>
    </row>
    <row r="216" spans="2:52" ht="15">
      <c r="B216" s="314" t="s">
        <v>239</v>
      </c>
      <c r="C216" s="314"/>
      <c r="D216" s="245">
        <v>63472853.540000007</v>
      </c>
      <c r="E216" s="246"/>
      <c r="F216" s="246"/>
      <c r="G216" s="246"/>
      <c r="H216" s="246"/>
      <c r="I216" s="245">
        <v>1719648.23</v>
      </c>
      <c r="J216" s="246"/>
      <c r="K216" s="319"/>
      <c r="L216" s="319"/>
      <c r="M216" s="246"/>
      <c r="N216" s="245">
        <v>1075629.17</v>
      </c>
      <c r="O216" s="245">
        <v>214765.86</v>
      </c>
      <c r="P216" s="245">
        <v>2814.43</v>
      </c>
      <c r="Q216" s="246"/>
      <c r="R216" s="247">
        <v>3012857.69</v>
      </c>
      <c r="S216" s="246"/>
      <c r="T216" s="245">
        <v>584574.6</v>
      </c>
      <c r="U216" s="247">
        <v>67070285.830000006</v>
      </c>
      <c r="V216" s="245">
        <v>2299676.14</v>
      </c>
      <c r="W216" s="247">
        <v>2299676.14</v>
      </c>
      <c r="X216" s="246"/>
      <c r="Y216" s="245">
        <v>90205.030000000013</v>
      </c>
      <c r="Z216" s="246"/>
      <c r="AA216" s="245">
        <v>633453.27</v>
      </c>
      <c r="AB216" s="246"/>
      <c r="AC216" s="245">
        <v>3445.52</v>
      </c>
      <c r="AD216" s="246"/>
      <c r="AE216" s="246"/>
      <c r="AF216" s="245">
        <v>171720.33</v>
      </c>
      <c r="AG216" s="246"/>
      <c r="AH216" s="245">
        <v>302446.79000000004</v>
      </c>
      <c r="AI216" s="246"/>
      <c r="AJ216" s="245">
        <v>2829</v>
      </c>
      <c r="AK216" s="245">
        <v>124395.41000000002</v>
      </c>
      <c r="AL216" s="245">
        <v>7720.2900000000009</v>
      </c>
      <c r="AM216" s="246"/>
      <c r="AN216" s="245">
        <v>733.70999999999992</v>
      </c>
      <c r="AO216" s="246"/>
      <c r="AP216" s="246"/>
      <c r="AQ216" s="245">
        <v>685695.4800000001</v>
      </c>
      <c r="AR216" s="247">
        <v>2022644.83</v>
      </c>
      <c r="AS216" s="245">
        <v>761643.89</v>
      </c>
      <c r="AT216" s="245">
        <v>40415743.490000002</v>
      </c>
      <c r="AU216" s="247">
        <v>41177387.380000003</v>
      </c>
      <c r="AV216" s="247">
        <v>112569994.18000001</v>
      </c>
      <c r="AX216" s="225"/>
      <c r="AZ216" s="225"/>
    </row>
    <row r="217" spans="2:52" ht="15">
      <c r="B217" s="314" t="s">
        <v>240</v>
      </c>
      <c r="C217" s="314"/>
      <c r="D217" s="245">
        <v>70147504.049999997</v>
      </c>
      <c r="E217" s="246"/>
      <c r="F217" s="246"/>
      <c r="G217" s="246"/>
      <c r="H217" s="246"/>
      <c r="I217" s="245">
        <v>2502027.5499999998</v>
      </c>
      <c r="J217" s="246"/>
      <c r="K217" s="319"/>
      <c r="L217" s="319"/>
      <c r="M217" s="246"/>
      <c r="N217" s="246"/>
      <c r="O217" s="245">
        <v>123133.5</v>
      </c>
      <c r="P217" s="245">
        <v>9890720.5800000001</v>
      </c>
      <c r="Q217" s="245">
        <v>570118.06999999995</v>
      </c>
      <c r="R217" s="247">
        <v>13085999.699999999</v>
      </c>
      <c r="S217" s="245">
        <v>-17432006.34</v>
      </c>
      <c r="T217" s="245">
        <v>1401952.84</v>
      </c>
      <c r="U217" s="247">
        <v>67203450.25</v>
      </c>
      <c r="V217" s="245">
        <v>277539.16000000003</v>
      </c>
      <c r="W217" s="247">
        <v>277539.16000000003</v>
      </c>
      <c r="X217" s="246"/>
      <c r="Y217" s="245">
        <v>18693751.120000001</v>
      </c>
      <c r="Z217" s="246"/>
      <c r="AA217" s="245">
        <v>4006027.07</v>
      </c>
      <c r="AB217" s="246"/>
      <c r="AC217" s="245">
        <v>224133.94</v>
      </c>
      <c r="AD217" s="246"/>
      <c r="AE217" s="246"/>
      <c r="AF217" s="245">
        <v>33695.730000000003</v>
      </c>
      <c r="AG217" s="246"/>
      <c r="AH217" s="245">
        <v>97478.82</v>
      </c>
      <c r="AI217" s="245">
        <v>78329.99000000002</v>
      </c>
      <c r="AJ217" s="245">
        <v>62818.7</v>
      </c>
      <c r="AK217" s="245">
        <v>29407.21</v>
      </c>
      <c r="AL217" s="245">
        <v>1529510.3</v>
      </c>
      <c r="AM217" s="245">
        <v>74.970000000000255</v>
      </c>
      <c r="AN217" s="245">
        <v>1.1368683772161603E-13</v>
      </c>
      <c r="AO217" s="246"/>
      <c r="AP217" s="246"/>
      <c r="AQ217" s="245">
        <v>2448142.54</v>
      </c>
      <c r="AR217" s="247">
        <v>27203370.390000001</v>
      </c>
      <c r="AS217" s="245">
        <v>1083519.9600000002</v>
      </c>
      <c r="AT217" s="245">
        <v>44173252.970000006</v>
      </c>
      <c r="AU217" s="247">
        <v>45256772.930000007</v>
      </c>
      <c r="AV217" s="247">
        <v>139941132.73000002</v>
      </c>
      <c r="AX217" s="225"/>
      <c r="AZ217" s="225"/>
    </row>
    <row r="218" spans="2:52" ht="15">
      <c r="B218" s="314" t="s">
        <v>241</v>
      </c>
      <c r="C218" s="314"/>
      <c r="D218" s="245">
        <v>29411780.32</v>
      </c>
      <c r="E218" s="246"/>
      <c r="F218" s="246"/>
      <c r="G218" s="246"/>
      <c r="H218" s="246"/>
      <c r="I218" s="245">
        <v>12186.15</v>
      </c>
      <c r="J218" s="246"/>
      <c r="K218" s="319"/>
      <c r="L218" s="319"/>
      <c r="M218" s="246"/>
      <c r="N218" s="246"/>
      <c r="O218" s="245">
        <v>151770.45000000001</v>
      </c>
      <c r="P218" s="246"/>
      <c r="Q218" s="246"/>
      <c r="R218" s="247">
        <v>163956.6</v>
      </c>
      <c r="S218" s="245">
        <v>-1543144.7</v>
      </c>
      <c r="T218" s="245">
        <v>-637304.17000000004</v>
      </c>
      <c r="U218" s="247">
        <v>27395288.050000001</v>
      </c>
      <c r="V218" s="245">
        <v>1240135.21</v>
      </c>
      <c r="W218" s="247">
        <v>1240135.21</v>
      </c>
      <c r="X218" s="246"/>
      <c r="Y218" s="245">
        <v>2058644.82</v>
      </c>
      <c r="Z218" s="246"/>
      <c r="AA218" s="245">
        <v>1456.1999999999825</v>
      </c>
      <c r="AB218" s="246"/>
      <c r="AC218" s="246"/>
      <c r="AD218" s="246"/>
      <c r="AE218" s="246"/>
      <c r="AF218" s="246"/>
      <c r="AG218" s="246"/>
      <c r="AH218" s="245">
        <v>0</v>
      </c>
      <c r="AI218" s="245">
        <v>310803.96000000002</v>
      </c>
      <c r="AJ218" s="246"/>
      <c r="AK218" s="245">
        <v>86121.68</v>
      </c>
      <c r="AL218" s="246"/>
      <c r="AM218" s="246"/>
      <c r="AN218" s="245">
        <v>400.79</v>
      </c>
      <c r="AO218" s="246"/>
      <c r="AP218" s="246"/>
      <c r="AQ218" s="245">
        <v>455584.76</v>
      </c>
      <c r="AR218" s="247">
        <v>2913012.21</v>
      </c>
      <c r="AS218" s="245">
        <v>497674.34</v>
      </c>
      <c r="AT218" s="245">
        <v>9580896.7699999996</v>
      </c>
      <c r="AU218" s="247">
        <v>10078571.109999999</v>
      </c>
      <c r="AV218" s="247">
        <v>41627006.579999998</v>
      </c>
      <c r="AX218" s="225"/>
      <c r="AZ218" s="225"/>
    </row>
    <row r="219" spans="2:52" ht="15">
      <c r="B219" s="314" t="s">
        <v>242</v>
      </c>
      <c r="C219" s="314"/>
      <c r="D219" s="245">
        <v>218672673.25999999</v>
      </c>
      <c r="E219" s="246"/>
      <c r="F219" s="245">
        <v>486364.64</v>
      </c>
      <c r="G219" s="245">
        <v>58912774.790000007</v>
      </c>
      <c r="H219" s="246"/>
      <c r="I219" s="245">
        <v>417979.18</v>
      </c>
      <c r="J219" s="246"/>
      <c r="K219" s="319"/>
      <c r="L219" s="319"/>
      <c r="M219" s="245">
        <v>116402.89</v>
      </c>
      <c r="N219" s="246"/>
      <c r="O219" s="245">
        <v>23661220.760000002</v>
      </c>
      <c r="P219" s="245">
        <v>11650795.140000001</v>
      </c>
      <c r="Q219" s="246"/>
      <c r="R219" s="247">
        <v>35846397.969999999</v>
      </c>
      <c r="S219" s="245">
        <v>-163086552.25999999</v>
      </c>
      <c r="T219" s="245">
        <v>10045688.960000001</v>
      </c>
      <c r="U219" s="247">
        <v>160877347.35999998</v>
      </c>
      <c r="V219" s="245">
        <v>7415685.0800000001</v>
      </c>
      <c r="W219" s="247">
        <v>7415685.0800000001</v>
      </c>
      <c r="X219" s="245">
        <v>15320679.189999999</v>
      </c>
      <c r="Y219" s="245">
        <v>45549504.93</v>
      </c>
      <c r="Z219" s="246"/>
      <c r="AA219" s="245">
        <v>54980026.019999996</v>
      </c>
      <c r="AB219" s="246"/>
      <c r="AC219" s="245">
        <v>1640335.2999999996</v>
      </c>
      <c r="AD219" s="245">
        <v>0</v>
      </c>
      <c r="AE219" s="246"/>
      <c r="AF219" s="246"/>
      <c r="AG219" s="245">
        <v>28304.18</v>
      </c>
      <c r="AH219" s="245">
        <v>164107.39999999997</v>
      </c>
      <c r="AI219" s="245">
        <v>18690865.830000002</v>
      </c>
      <c r="AJ219" s="245">
        <v>99753.920000000013</v>
      </c>
      <c r="AK219" s="245">
        <v>376185.07999999996</v>
      </c>
      <c r="AL219" s="246"/>
      <c r="AM219" s="246"/>
      <c r="AN219" s="245">
        <v>1704</v>
      </c>
      <c r="AO219" s="246"/>
      <c r="AP219" s="246"/>
      <c r="AQ219" s="245">
        <v>2247183.9600000042</v>
      </c>
      <c r="AR219" s="247">
        <v>139098649.81</v>
      </c>
      <c r="AS219" s="245">
        <v>36206270.43</v>
      </c>
      <c r="AT219" s="245">
        <v>19477440.309999999</v>
      </c>
      <c r="AU219" s="247">
        <v>55683710.739999995</v>
      </c>
      <c r="AV219" s="247">
        <v>363075392.99000001</v>
      </c>
      <c r="AX219" s="225"/>
      <c r="AZ219" s="225"/>
    </row>
    <row r="220" spans="2:52" ht="15">
      <c r="B220" s="314" t="s">
        <v>243</v>
      </c>
      <c r="C220" s="314"/>
      <c r="D220" s="245">
        <v>978953870.32999992</v>
      </c>
      <c r="E220" s="246"/>
      <c r="F220" s="245">
        <v>336781.31</v>
      </c>
      <c r="G220" s="246"/>
      <c r="H220" s="246"/>
      <c r="I220" s="245">
        <v>8700211.4299999997</v>
      </c>
      <c r="J220" s="246"/>
      <c r="K220" s="319"/>
      <c r="L220" s="319"/>
      <c r="M220" s="246"/>
      <c r="N220" s="245">
        <v>101455.96</v>
      </c>
      <c r="O220" s="245">
        <v>17232494.07</v>
      </c>
      <c r="P220" s="245">
        <v>77068558.159999996</v>
      </c>
      <c r="Q220" s="245">
        <v>60227111.719999999</v>
      </c>
      <c r="R220" s="247">
        <v>163329831.34</v>
      </c>
      <c r="S220" s="245">
        <v>65833004.190000005</v>
      </c>
      <c r="T220" s="245">
        <v>7222387.7400000002</v>
      </c>
      <c r="U220" s="247">
        <v>1215675874.9099998</v>
      </c>
      <c r="V220" s="245">
        <v>43277433.019999996</v>
      </c>
      <c r="W220" s="247">
        <v>43277433.019999996</v>
      </c>
      <c r="X220" s="246"/>
      <c r="Y220" s="245">
        <v>28251353.939999983</v>
      </c>
      <c r="Z220" s="245">
        <v>3320570.64</v>
      </c>
      <c r="AA220" s="245">
        <v>1330659.6299999997</v>
      </c>
      <c r="AB220" s="246"/>
      <c r="AC220" s="245">
        <v>4705.6400000000003</v>
      </c>
      <c r="AD220" s="246"/>
      <c r="AE220" s="246"/>
      <c r="AF220" s="246"/>
      <c r="AG220" s="246"/>
      <c r="AH220" s="245">
        <v>283738.28000000026</v>
      </c>
      <c r="AI220" s="245">
        <v>5081597.99</v>
      </c>
      <c r="AJ220" s="246"/>
      <c r="AK220" s="245">
        <v>1289086.8899999997</v>
      </c>
      <c r="AL220" s="246"/>
      <c r="AM220" s="246"/>
      <c r="AN220" s="246"/>
      <c r="AO220" s="246"/>
      <c r="AP220" s="246"/>
      <c r="AQ220" s="245">
        <v>6279471.7800000012</v>
      </c>
      <c r="AR220" s="247">
        <v>45841184.789999984</v>
      </c>
      <c r="AS220" s="245">
        <v>12665386.23</v>
      </c>
      <c r="AT220" s="245">
        <v>179443686.92999995</v>
      </c>
      <c r="AU220" s="247">
        <v>192109073.15999994</v>
      </c>
      <c r="AV220" s="247">
        <v>1496903565.8799996</v>
      </c>
      <c r="AX220" s="225"/>
      <c r="AZ220" s="225"/>
    </row>
    <row r="221" spans="2:52" ht="15">
      <c r="B221" s="314" t="s">
        <v>244</v>
      </c>
      <c r="C221" s="314"/>
      <c r="D221" s="245">
        <v>19543856.059999999</v>
      </c>
      <c r="E221" s="246"/>
      <c r="F221" s="246"/>
      <c r="G221" s="246"/>
      <c r="H221" s="246"/>
      <c r="I221" s="245">
        <v>1094605.57</v>
      </c>
      <c r="J221" s="246"/>
      <c r="K221" s="319"/>
      <c r="L221" s="319"/>
      <c r="M221" s="246"/>
      <c r="N221" s="246"/>
      <c r="O221" s="245">
        <v>18410.3</v>
      </c>
      <c r="P221" s="246"/>
      <c r="Q221" s="246"/>
      <c r="R221" s="247">
        <v>1113015.8700000001</v>
      </c>
      <c r="S221" s="245">
        <v>26230158.07</v>
      </c>
      <c r="T221" s="245">
        <v>1438587.19</v>
      </c>
      <c r="U221" s="247">
        <v>48325617.189999998</v>
      </c>
      <c r="V221" s="246"/>
      <c r="W221" s="247"/>
      <c r="X221" s="246"/>
      <c r="Y221" s="245">
        <v>2272703.19</v>
      </c>
      <c r="Z221" s="246"/>
      <c r="AA221" s="245">
        <v>200798.29</v>
      </c>
      <c r="AB221" s="246"/>
      <c r="AC221" s="246"/>
      <c r="AD221" s="246"/>
      <c r="AE221" s="246"/>
      <c r="AF221" s="246"/>
      <c r="AG221" s="246"/>
      <c r="AH221" s="245">
        <v>16367.680000000022</v>
      </c>
      <c r="AI221" s="245">
        <v>0</v>
      </c>
      <c r="AJ221" s="246"/>
      <c r="AK221" s="245">
        <v>153008.19</v>
      </c>
      <c r="AL221" s="245">
        <v>17098.10000000002</v>
      </c>
      <c r="AM221" s="245">
        <v>26911.169999999991</v>
      </c>
      <c r="AN221" s="245">
        <v>3015.6400000000003</v>
      </c>
      <c r="AO221" s="246"/>
      <c r="AP221" s="245">
        <v>512.49000000000524</v>
      </c>
      <c r="AQ221" s="245">
        <v>1281245.74</v>
      </c>
      <c r="AR221" s="247">
        <v>3971660.49</v>
      </c>
      <c r="AS221" s="245">
        <v>651133.73</v>
      </c>
      <c r="AT221" s="245">
        <v>12098654.850000001</v>
      </c>
      <c r="AU221" s="247">
        <v>12749788.580000002</v>
      </c>
      <c r="AV221" s="247">
        <v>65047066.260000005</v>
      </c>
      <c r="AX221" s="225"/>
      <c r="AZ221" s="225"/>
    </row>
    <row r="222" spans="2:52" ht="15">
      <c r="B222" s="314" t="s">
        <v>245</v>
      </c>
      <c r="C222" s="314"/>
      <c r="D222" s="245">
        <v>7545554.5099999998</v>
      </c>
      <c r="E222" s="246"/>
      <c r="F222" s="246"/>
      <c r="G222" s="246"/>
      <c r="H222" s="246"/>
      <c r="I222" s="245">
        <v>486955.22</v>
      </c>
      <c r="J222" s="246"/>
      <c r="K222" s="319"/>
      <c r="L222" s="319"/>
      <c r="M222" s="246"/>
      <c r="N222" s="246"/>
      <c r="O222" s="248"/>
      <c r="P222" s="246"/>
      <c r="Q222" s="246"/>
      <c r="R222" s="247">
        <v>486955.22</v>
      </c>
      <c r="S222" s="245">
        <v>9393001.9000000004</v>
      </c>
      <c r="T222" s="245">
        <v>802162.21</v>
      </c>
      <c r="U222" s="247">
        <v>18227673.84</v>
      </c>
      <c r="V222" s="245">
        <v>120497.49</v>
      </c>
      <c r="W222" s="247">
        <v>120497.49</v>
      </c>
      <c r="X222" s="246"/>
      <c r="Y222" s="245">
        <v>2203851.86</v>
      </c>
      <c r="Z222" s="246"/>
      <c r="AA222" s="245">
        <v>1212.0999999999999</v>
      </c>
      <c r="AB222" s="246"/>
      <c r="AC222" s="246"/>
      <c r="AD222" s="245">
        <v>1.4551915228366852E-11</v>
      </c>
      <c r="AE222" s="246"/>
      <c r="AF222" s="245">
        <v>16346.38</v>
      </c>
      <c r="AG222" s="246"/>
      <c r="AH222" s="246"/>
      <c r="AI222" s="246"/>
      <c r="AJ222" s="246"/>
      <c r="AK222" s="245">
        <v>71656.799999999988</v>
      </c>
      <c r="AL222" s="246"/>
      <c r="AM222" s="245">
        <v>1685.3000000000002</v>
      </c>
      <c r="AN222" s="245">
        <v>343.27000000000004</v>
      </c>
      <c r="AO222" s="246"/>
      <c r="AP222" s="246"/>
      <c r="AQ222" s="245">
        <v>501941.78</v>
      </c>
      <c r="AR222" s="247">
        <v>2797037.4899999993</v>
      </c>
      <c r="AS222" s="245">
        <v>454362.73</v>
      </c>
      <c r="AT222" s="245">
        <v>16535782.6</v>
      </c>
      <c r="AU222" s="247">
        <v>16990145.329999998</v>
      </c>
      <c r="AV222" s="247">
        <v>38135354.149999991</v>
      </c>
      <c r="AX222" s="225"/>
      <c r="AZ222" s="225"/>
    </row>
    <row r="223" spans="2:52" ht="15">
      <c r="B223" s="314" t="s">
        <v>246</v>
      </c>
      <c r="C223" s="314"/>
      <c r="D223" s="245">
        <v>7260113.5300000003</v>
      </c>
      <c r="E223" s="246"/>
      <c r="F223" s="246"/>
      <c r="G223" s="245">
        <v>72276947.760000005</v>
      </c>
      <c r="H223" s="246"/>
      <c r="I223" s="245">
        <v>275836.68</v>
      </c>
      <c r="J223" s="246"/>
      <c r="K223" s="319"/>
      <c r="L223" s="319"/>
      <c r="M223" s="246"/>
      <c r="N223" s="246"/>
      <c r="O223" s="245">
        <v>159000</v>
      </c>
      <c r="P223" s="246"/>
      <c r="Q223" s="246"/>
      <c r="R223" s="247">
        <v>434836.68</v>
      </c>
      <c r="S223" s="245">
        <v>-2404692.6599999997</v>
      </c>
      <c r="T223" s="245">
        <v>-949549.35</v>
      </c>
      <c r="U223" s="247">
        <v>76617655.960000023</v>
      </c>
      <c r="V223" s="245">
        <v>3220673.669999999</v>
      </c>
      <c r="W223" s="247">
        <v>3220673.669999999</v>
      </c>
      <c r="X223" s="245">
        <v>176675.39</v>
      </c>
      <c r="Y223" s="245">
        <v>670882.01000000013</v>
      </c>
      <c r="Z223" s="246"/>
      <c r="AA223" s="245">
        <v>373146.47</v>
      </c>
      <c r="AB223" s="246"/>
      <c r="AC223" s="246"/>
      <c r="AD223" s="245">
        <v>0</v>
      </c>
      <c r="AE223" s="246"/>
      <c r="AF223" s="245">
        <v>363207.56</v>
      </c>
      <c r="AG223" s="246"/>
      <c r="AH223" s="245">
        <v>635958.94999999995</v>
      </c>
      <c r="AI223" s="246"/>
      <c r="AJ223" s="246"/>
      <c r="AK223" s="245">
        <v>40342.47</v>
      </c>
      <c r="AL223" s="246"/>
      <c r="AM223" s="246"/>
      <c r="AN223" s="245">
        <v>475.01</v>
      </c>
      <c r="AO223" s="246"/>
      <c r="AP223" s="246"/>
      <c r="AQ223" s="245">
        <v>250108.49999999997</v>
      </c>
      <c r="AR223" s="247">
        <v>2510796.36</v>
      </c>
      <c r="AS223" s="245">
        <v>1379662.41</v>
      </c>
      <c r="AT223" s="245">
        <v>9458266.9299999997</v>
      </c>
      <c r="AU223" s="247">
        <v>10837929.34</v>
      </c>
      <c r="AV223" s="247">
        <v>93187055.330000028</v>
      </c>
      <c r="AX223" s="225"/>
      <c r="AZ223" s="225"/>
    </row>
    <row r="224" spans="2:52" ht="15">
      <c r="B224" s="314" t="s">
        <v>247</v>
      </c>
      <c r="C224" s="314"/>
      <c r="D224" s="245">
        <v>27029123.390000001</v>
      </c>
      <c r="E224" s="246"/>
      <c r="F224" s="245">
        <v>658354.17000000004</v>
      </c>
      <c r="G224" s="246"/>
      <c r="H224" s="246"/>
      <c r="I224" s="245">
        <v>1443036.14</v>
      </c>
      <c r="J224" s="246"/>
      <c r="K224" s="319"/>
      <c r="L224" s="319"/>
      <c r="M224" s="246"/>
      <c r="N224" s="246"/>
      <c r="O224" s="245">
        <v>200000</v>
      </c>
      <c r="P224" s="246"/>
      <c r="Q224" s="246"/>
      <c r="R224" s="247">
        <v>1643036.14</v>
      </c>
      <c r="S224" s="245">
        <v>1234708.17</v>
      </c>
      <c r="T224" s="245">
        <v>2082676</v>
      </c>
      <c r="U224" s="247">
        <v>32647897.870000005</v>
      </c>
      <c r="V224" s="245">
        <v>2149002.5100000002</v>
      </c>
      <c r="W224" s="247">
        <v>2149002.5100000002</v>
      </c>
      <c r="X224" s="246"/>
      <c r="Y224" s="245">
        <v>4552428.4600000009</v>
      </c>
      <c r="Z224" s="245">
        <v>500</v>
      </c>
      <c r="AA224" s="245">
        <v>35317.189999999988</v>
      </c>
      <c r="AB224" s="246"/>
      <c r="AC224" s="245">
        <v>211.07000000000698</v>
      </c>
      <c r="AD224" s="245">
        <v>0</v>
      </c>
      <c r="AE224" s="246"/>
      <c r="AF224" s="245">
        <v>27252.27</v>
      </c>
      <c r="AG224" s="246"/>
      <c r="AH224" s="245">
        <v>2.9103830456733704E-11</v>
      </c>
      <c r="AI224" s="246"/>
      <c r="AJ224" s="246"/>
      <c r="AK224" s="245">
        <v>121809.41999999998</v>
      </c>
      <c r="AL224" s="245">
        <v>60699.999999999985</v>
      </c>
      <c r="AM224" s="246"/>
      <c r="AN224" s="245">
        <v>993.95999999999992</v>
      </c>
      <c r="AO224" s="246"/>
      <c r="AP224" s="246"/>
      <c r="AQ224" s="245">
        <v>1329038.08</v>
      </c>
      <c r="AR224" s="247">
        <v>6128250.4500000011</v>
      </c>
      <c r="AS224" s="245">
        <v>700300.92</v>
      </c>
      <c r="AT224" s="245">
        <v>12744825.479999999</v>
      </c>
      <c r="AU224" s="247">
        <v>13445126.399999999</v>
      </c>
      <c r="AV224" s="247">
        <v>54370277.230000004</v>
      </c>
      <c r="AX224" s="225"/>
      <c r="AZ224" s="225"/>
    </row>
    <row r="225" spans="2:52" ht="15">
      <c r="B225" s="314" t="s">
        <v>248</v>
      </c>
      <c r="C225" s="314"/>
      <c r="D225" s="245">
        <v>62418113.43</v>
      </c>
      <c r="E225" s="246"/>
      <c r="F225" s="245">
        <v>235377.59</v>
      </c>
      <c r="G225" s="246"/>
      <c r="H225" s="246"/>
      <c r="I225" s="245">
        <v>1725365.84</v>
      </c>
      <c r="J225" s="246"/>
      <c r="K225" s="319"/>
      <c r="L225" s="319"/>
      <c r="M225" s="246"/>
      <c r="N225" s="245">
        <v>12701259.77</v>
      </c>
      <c r="O225" s="248"/>
      <c r="P225" s="246"/>
      <c r="Q225" s="246"/>
      <c r="R225" s="247">
        <v>14426625.609999999</v>
      </c>
      <c r="S225" s="245">
        <v>18081232.350000001</v>
      </c>
      <c r="T225" s="245">
        <v>4193058.5</v>
      </c>
      <c r="U225" s="247">
        <v>99354407.479999989</v>
      </c>
      <c r="V225" s="245">
        <v>100000</v>
      </c>
      <c r="W225" s="247">
        <v>100000</v>
      </c>
      <c r="X225" s="246"/>
      <c r="Y225" s="245">
        <v>11594961.120000001</v>
      </c>
      <c r="Z225" s="246"/>
      <c r="AA225" s="245">
        <v>20904.169999999984</v>
      </c>
      <c r="AB225" s="245">
        <v>675</v>
      </c>
      <c r="AC225" s="245">
        <v>861294.07</v>
      </c>
      <c r="AD225" s="245">
        <v>0</v>
      </c>
      <c r="AE225" s="246"/>
      <c r="AF225" s="245">
        <v>502704.12999999995</v>
      </c>
      <c r="AG225" s="246"/>
      <c r="AH225" s="245">
        <v>1187.2799999999988</v>
      </c>
      <c r="AI225" s="245">
        <v>551600.10000000009</v>
      </c>
      <c r="AJ225" s="246"/>
      <c r="AK225" s="245">
        <v>460624.15</v>
      </c>
      <c r="AL225" s="246"/>
      <c r="AM225" s="246"/>
      <c r="AN225" s="245">
        <v>1441.75</v>
      </c>
      <c r="AO225" s="245">
        <v>9934.0699999999979</v>
      </c>
      <c r="AP225" s="246"/>
      <c r="AQ225" s="245">
        <v>1348722.62</v>
      </c>
      <c r="AR225" s="247">
        <v>15354048.460000001</v>
      </c>
      <c r="AS225" s="245">
        <v>2161155.77</v>
      </c>
      <c r="AT225" s="245">
        <v>51568664.690000005</v>
      </c>
      <c r="AU225" s="247">
        <v>53729820.460000008</v>
      </c>
      <c r="AV225" s="247">
        <v>168538276.40000001</v>
      </c>
      <c r="AX225" s="225"/>
      <c r="AZ225" s="225"/>
    </row>
    <row r="226" spans="2:52" ht="15">
      <c r="B226" s="314" t="s">
        <v>249</v>
      </c>
      <c r="C226" s="314"/>
      <c r="D226" s="245">
        <v>14797745.439999999</v>
      </c>
      <c r="E226" s="246"/>
      <c r="F226" s="246"/>
      <c r="G226" s="246"/>
      <c r="H226" s="246"/>
      <c r="I226" s="245">
        <v>734251.67</v>
      </c>
      <c r="J226" s="245">
        <v>68400</v>
      </c>
      <c r="K226" s="319"/>
      <c r="L226" s="319"/>
      <c r="M226" s="246"/>
      <c r="N226" s="245">
        <v>743899.04</v>
      </c>
      <c r="O226" s="245">
        <v>-102949.87</v>
      </c>
      <c r="P226" s="246"/>
      <c r="Q226" s="246"/>
      <c r="R226" s="247">
        <v>1443600.84</v>
      </c>
      <c r="S226" s="245">
        <v>5293052.8599999994</v>
      </c>
      <c r="T226" s="245">
        <v>641788.71</v>
      </c>
      <c r="U226" s="247">
        <v>22176187.850000001</v>
      </c>
      <c r="V226" s="246"/>
      <c r="W226" s="247"/>
      <c r="X226" s="246"/>
      <c r="Y226" s="245">
        <v>2820603.67</v>
      </c>
      <c r="Z226" s="246"/>
      <c r="AA226" s="245">
        <v>356892.75999999995</v>
      </c>
      <c r="AB226" s="246"/>
      <c r="AC226" s="245">
        <v>176287.13</v>
      </c>
      <c r="AD226" s="245">
        <v>2.9103830456733704E-11</v>
      </c>
      <c r="AE226" s="246"/>
      <c r="AF226" s="246"/>
      <c r="AG226" s="246"/>
      <c r="AH226" s="245">
        <v>92130.529999999984</v>
      </c>
      <c r="AI226" s="245">
        <v>74496.45</v>
      </c>
      <c r="AJ226" s="246"/>
      <c r="AK226" s="245">
        <v>56389.41</v>
      </c>
      <c r="AL226" s="246"/>
      <c r="AM226" s="246"/>
      <c r="AN226" s="245">
        <v>407.52</v>
      </c>
      <c r="AO226" s="246"/>
      <c r="AP226" s="246"/>
      <c r="AQ226" s="245">
        <v>640438.25</v>
      </c>
      <c r="AR226" s="247">
        <v>4217645.72</v>
      </c>
      <c r="AS226" s="245">
        <v>494961.01</v>
      </c>
      <c r="AT226" s="245">
        <v>10491622.84</v>
      </c>
      <c r="AU226" s="247">
        <v>10986583.85</v>
      </c>
      <c r="AV226" s="247">
        <v>37380417.420000002</v>
      </c>
      <c r="AX226" s="225"/>
      <c r="AZ226" s="225"/>
    </row>
    <row r="227" spans="2:52" ht="15">
      <c r="B227" s="314" t="s">
        <v>331</v>
      </c>
      <c r="C227" s="314"/>
      <c r="D227" s="245">
        <v>29820339.100000001</v>
      </c>
      <c r="E227" s="246"/>
      <c r="F227" s="245">
        <v>12112846.800000001</v>
      </c>
      <c r="G227" s="246"/>
      <c r="H227" s="246"/>
      <c r="I227" s="245">
        <v>367389.58</v>
      </c>
      <c r="J227" s="246"/>
      <c r="K227" s="319"/>
      <c r="L227" s="319"/>
      <c r="M227" s="246"/>
      <c r="N227" s="245">
        <v>2511268.2999999998</v>
      </c>
      <c r="O227" s="245">
        <v>4217401.72</v>
      </c>
      <c r="P227" s="246"/>
      <c r="Q227" s="246"/>
      <c r="R227" s="247">
        <v>7096059.5999999996</v>
      </c>
      <c r="S227" s="245">
        <v>-4290346.21</v>
      </c>
      <c r="T227" s="245">
        <v>-751511.29</v>
      </c>
      <c r="U227" s="247">
        <v>43987388.000000007</v>
      </c>
      <c r="V227" s="245">
        <v>349467</v>
      </c>
      <c r="W227" s="247">
        <v>349467</v>
      </c>
      <c r="X227" s="246"/>
      <c r="Y227" s="245">
        <v>7280537.2799999993</v>
      </c>
      <c r="Z227" s="246"/>
      <c r="AA227" s="245">
        <v>287247.68</v>
      </c>
      <c r="AB227" s="245">
        <v>1.0658141036401503E-14</v>
      </c>
      <c r="AC227" s="245">
        <v>8688.31</v>
      </c>
      <c r="AD227" s="246"/>
      <c r="AE227" s="246"/>
      <c r="AF227" s="246"/>
      <c r="AG227" s="246"/>
      <c r="AH227" s="245">
        <v>186831.78999999998</v>
      </c>
      <c r="AI227" s="246"/>
      <c r="AJ227" s="245">
        <v>70105</v>
      </c>
      <c r="AK227" s="245">
        <v>101145.57</v>
      </c>
      <c r="AL227" s="246"/>
      <c r="AM227" s="246"/>
      <c r="AN227" s="245">
        <v>368.19</v>
      </c>
      <c r="AO227" s="245">
        <v>41.78</v>
      </c>
      <c r="AP227" s="246"/>
      <c r="AQ227" s="245">
        <v>733692.96</v>
      </c>
      <c r="AR227" s="247">
        <v>8668658.5599999987</v>
      </c>
      <c r="AS227" s="245">
        <v>540602.05999999994</v>
      </c>
      <c r="AT227" s="245">
        <v>25043070.249999996</v>
      </c>
      <c r="AU227" s="247">
        <v>25583672.309999995</v>
      </c>
      <c r="AV227" s="247">
        <v>78589185.870000005</v>
      </c>
      <c r="AX227" s="225"/>
      <c r="AZ227" s="225"/>
    </row>
    <row r="228" spans="2:52" ht="15">
      <c r="B228" s="314" t="s">
        <v>250</v>
      </c>
      <c r="C228" s="314"/>
      <c r="D228" s="245">
        <v>79523817.189999998</v>
      </c>
      <c r="E228" s="246"/>
      <c r="F228" s="246"/>
      <c r="G228" s="245">
        <v>2372516</v>
      </c>
      <c r="H228" s="246"/>
      <c r="I228" s="246"/>
      <c r="J228" s="246"/>
      <c r="K228" s="319"/>
      <c r="L228" s="319"/>
      <c r="M228" s="246"/>
      <c r="N228" s="246"/>
      <c r="O228" s="245">
        <v>133000</v>
      </c>
      <c r="P228" s="246"/>
      <c r="Q228" s="246"/>
      <c r="R228" s="247">
        <v>133000</v>
      </c>
      <c r="S228" s="245">
        <v>-38884234.769999996</v>
      </c>
      <c r="T228" s="245">
        <v>-2425235.58</v>
      </c>
      <c r="U228" s="247">
        <v>40719862.840000004</v>
      </c>
      <c r="V228" s="246"/>
      <c r="W228" s="247"/>
      <c r="X228" s="246"/>
      <c r="Y228" s="245">
        <v>2902918.8600000003</v>
      </c>
      <c r="Z228" s="246"/>
      <c r="AA228" s="245">
        <v>229199.19000000006</v>
      </c>
      <c r="AB228" s="246"/>
      <c r="AC228" s="245">
        <v>58131.040000000001</v>
      </c>
      <c r="AD228" s="246"/>
      <c r="AE228" s="246"/>
      <c r="AF228" s="245">
        <v>7777.89</v>
      </c>
      <c r="AG228" s="246"/>
      <c r="AH228" s="245">
        <v>16541.770000000004</v>
      </c>
      <c r="AI228" s="246"/>
      <c r="AJ228" s="246"/>
      <c r="AK228" s="245">
        <v>65298.989999999991</v>
      </c>
      <c r="AL228" s="246"/>
      <c r="AM228" s="245">
        <v>101.22999999999998</v>
      </c>
      <c r="AN228" s="245">
        <v>401.47</v>
      </c>
      <c r="AO228" s="246"/>
      <c r="AP228" s="246"/>
      <c r="AQ228" s="245">
        <v>632925.34000000008</v>
      </c>
      <c r="AR228" s="247">
        <v>3913295.78</v>
      </c>
      <c r="AS228" s="245">
        <v>799552.64000000013</v>
      </c>
      <c r="AT228" s="245">
        <v>9808664.4800000004</v>
      </c>
      <c r="AU228" s="247">
        <v>10608217.120000001</v>
      </c>
      <c r="AV228" s="247">
        <v>55241375.74000001</v>
      </c>
      <c r="AX228" s="225"/>
      <c r="AZ228" s="225"/>
    </row>
    <row r="229" spans="2:52" ht="15">
      <c r="B229" s="314" t="s">
        <v>251</v>
      </c>
      <c r="C229" s="314"/>
      <c r="D229" s="245">
        <v>45445042.789999999</v>
      </c>
      <c r="E229" s="246"/>
      <c r="F229" s="246"/>
      <c r="G229" s="246"/>
      <c r="H229" s="246"/>
      <c r="I229" s="245">
        <v>3568.1</v>
      </c>
      <c r="J229" s="246"/>
      <c r="K229" s="319"/>
      <c r="L229" s="319"/>
      <c r="M229" s="246"/>
      <c r="N229" s="245">
        <v>155400.72</v>
      </c>
      <c r="O229" s="245">
        <v>1791.69</v>
      </c>
      <c r="P229" s="245">
        <v>1318154.8600000001</v>
      </c>
      <c r="Q229" s="246"/>
      <c r="R229" s="247">
        <v>1478915.37</v>
      </c>
      <c r="S229" s="245">
        <v>-16065301.530000001</v>
      </c>
      <c r="T229" s="245">
        <v>-907495.32</v>
      </c>
      <c r="U229" s="247">
        <v>29951161.309999995</v>
      </c>
      <c r="V229" s="245">
        <v>465836.01</v>
      </c>
      <c r="W229" s="247">
        <v>465836.01</v>
      </c>
      <c r="X229" s="246"/>
      <c r="Y229" s="245">
        <v>317127.56</v>
      </c>
      <c r="Z229" s="246"/>
      <c r="AA229" s="245">
        <v>119669.07</v>
      </c>
      <c r="AB229" s="246"/>
      <c r="AC229" s="246"/>
      <c r="AD229" s="246"/>
      <c r="AE229" s="246"/>
      <c r="AF229" s="245">
        <v>13834.95</v>
      </c>
      <c r="AG229" s="246"/>
      <c r="AH229" s="245">
        <v>246163.27</v>
      </c>
      <c r="AI229" s="245">
        <v>199442.02</v>
      </c>
      <c r="AJ229" s="246"/>
      <c r="AK229" s="245">
        <v>441.42999999999819</v>
      </c>
      <c r="AL229" s="246"/>
      <c r="AM229" s="246"/>
      <c r="AN229" s="246"/>
      <c r="AO229" s="246"/>
      <c r="AP229" s="246"/>
      <c r="AQ229" s="245">
        <v>320641.43000000005</v>
      </c>
      <c r="AR229" s="247">
        <v>1217319.7300000002</v>
      </c>
      <c r="AS229" s="245">
        <v>549544.36999999988</v>
      </c>
      <c r="AT229" s="245">
        <v>12198279.82</v>
      </c>
      <c r="AU229" s="247">
        <v>12747824.189999999</v>
      </c>
      <c r="AV229" s="247">
        <v>44382141.239999995</v>
      </c>
      <c r="AX229" s="225"/>
      <c r="AZ229" s="225"/>
    </row>
    <row r="230" spans="2:52" ht="15">
      <c r="B230" s="314" t="s">
        <v>252</v>
      </c>
      <c r="C230" s="314"/>
      <c r="D230" s="245">
        <v>43576221.490000002</v>
      </c>
      <c r="E230" s="246"/>
      <c r="F230" s="246"/>
      <c r="G230" s="245">
        <v>3328985.03</v>
      </c>
      <c r="H230" s="246"/>
      <c r="I230" s="245">
        <v>205307.87</v>
      </c>
      <c r="J230" s="246"/>
      <c r="K230" s="319"/>
      <c r="L230" s="319"/>
      <c r="M230" s="246"/>
      <c r="N230" s="245">
        <v>1862475.59</v>
      </c>
      <c r="O230" s="245">
        <v>1151747.78</v>
      </c>
      <c r="P230" s="246"/>
      <c r="Q230" s="246"/>
      <c r="R230" s="247">
        <v>3219531.24</v>
      </c>
      <c r="S230" s="245">
        <v>-11443684.41</v>
      </c>
      <c r="T230" s="245">
        <v>-2399859.5299999998</v>
      </c>
      <c r="U230" s="247">
        <v>36281193.820000008</v>
      </c>
      <c r="V230" s="245">
        <v>172069.21000000002</v>
      </c>
      <c r="W230" s="247">
        <v>172069.21000000002</v>
      </c>
      <c r="X230" s="245">
        <v>675000</v>
      </c>
      <c r="Y230" s="245">
        <v>8659947.2599999979</v>
      </c>
      <c r="Z230" s="245">
        <v>2077.3999999999942</v>
      </c>
      <c r="AA230" s="245">
        <v>8468722.0500000007</v>
      </c>
      <c r="AB230" s="246"/>
      <c r="AC230" s="246"/>
      <c r="AD230" s="246"/>
      <c r="AE230" s="246"/>
      <c r="AF230" s="245">
        <v>7769.14</v>
      </c>
      <c r="AG230" s="246"/>
      <c r="AH230" s="245">
        <v>198880.21</v>
      </c>
      <c r="AI230" s="245">
        <v>216342.49</v>
      </c>
      <c r="AJ230" s="246"/>
      <c r="AK230" s="245">
        <v>448932.87</v>
      </c>
      <c r="AL230" s="245">
        <v>136582.9</v>
      </c>
      <c r="AM230" s="246"/>
      <c r="AN230" s="245">
        <v>684.55</v>
      </c>
      <c r="AO230" s="245">
        <v>240.64</v>
      </c>
      <c r="AP230" s="246"/>
      <c r="AQ230" s="245">
        <v>788437.05</v>
      </c>
      <c r="AR230" s="247">
        <v>19603616.560000002</v>
      </c>
      <c r="AS230" s="245">
        <v>746639.97</v>
      </c>
      <c r="AT230" s="245">
        <v>12951061.389999999</v>
      </c>
      <c r="AU230" s="247">
        <v>13697701.359999999</v>
      </c>
      <c r="AV230" s="247">
        <v>69754580.950000018</v>
      </c>
      <c r="AX230" s="225"/>
      <c r="AZ230" s="225"/>
    </row>
    <row r="231" spans="2:52" ht="15">
      <c r="B231" s="314" t="s">
        <v>253</v>
      </c>
      <c r="C231" s="314"/>
      <c r="D231" s="245">
        <v>32000000</v>
      </c>
      <c r="E231" s="246"/>
      <c r="F231" s="245">
        <v>239084.53000000003</v>
      </c>
      <c r="G231" s="246"/>
      <c r="H231" s="246"/>
      <c r="I231" s="245">
        <v>651752.37</v>
      </c>
      <c r="J231" s="246"/>
      <c r="K231" s="319"/>
      <c r="L231" s="319"/>
      <c r="M231" s="246"/>
      <c r="N231" s="246"/>
      <c r="O231" s="248"/>
      <c r="P231" s="246"/>
      <c r="Q231" s="246"/>
      <c r="R231" s="247">
        <v>651752.37</v>
      </c>
      <c r="S231" s="245">
        <v>7798091.1000000006</v>
      </c>
      <c r="T231" s="245">
        <v>379164.76</v>
      </c>
      <c r="U231" s="247">
        <v>41068092.759999998</v>
      </c>
      <c r="V231" s="245">
        <v>181361.31</v>
      </c>
      <c r="W231" s="247">
        <v>181361.31</v>
      </c>
      <c r="X231" s="246"/>
      <c r="Y231" s="245">
        <v>5275416.09</v>
      </c>
      <c r="Z231" s="246"/>
      <c r="AA231" s="245">
        <v>306606.75</v>
      </c>
      <c r="AB231" s="246"/>
      <c r="AC231" s="245">
        <v>43156.599999999991</v>
      </c>
      <c r="AD231" s="246"/>
      <c r="AE231" s="246"/>
      <c r="AF231" s="246"/>
      <c r="AG231" s="246"/>
      <c r="AH231" s="245">
        <v>82463.44</v>
      </c>
      <c r="AI231" s="245">
        <v>135870.53</v>
      </c>
      <c r="AJ231" s="245">
        <v>1438.31</v>
      </c>
      <c r="AK231" s="245">
        <v>57319.969999999994</v>
      </c>
      <c r="AL231" s="246"/>
      <c r="AM231" s="246"/>
      <c r="AN231" s="245">
        <v>1.1368683772161603E-13</v>
      </c>
      <c r="AO231" s="246"/>
      <c r="AP231" s="246"/>
      <c r="AQ231" s="245">
        <v>700953.91000000015</v>
      </c>
      <c r="AR231" s="247">
        <v>6603225.5999999996</v>
      </c>
      <c r="AS231" s="245">
        <v>550318.61</v>
      </c>
      <c r="AT231" s="245">
        <v>12902432.439999998</v>
      </c>
      <c r="AU231" s="247">
        <v>13452751.049999997</v>
      </c>
      <c r="AV231" s="247">
        <v>61305430.719999999</v>
      </c>
      <c r="AX231" s="225"/>
      <c r="AZ231" s="225"/>
    </row>
    <row r="232" spans="2:52" ht="15">
      <c r="B232" s="314" t="s">
        <v>254</v>
      </c>
      <c r="C232" s="314"/>
      <c r="D232" s="245">
        <v>87142923.689999998</v>
      </c>
      <c r="E232" s="246"/>
      <c r="F232" s="246"/>
      <c r="G232" s="246"/>
      <c r="H232" s="246"/>
      <c r="I232" s="245">
        <v>110164.76</v>
      </c>
      <c r="J232" s="246"/>
      <c r="K232" s="319"/>
      <c r="L232" s="319"/>
      <c r="M232" s="246"/>
      <c r="N232" s="246"/>
      <c r="O232" s="248"/>
      <c r="P232" s="245">
        <v>38605.199999999997</v>
      </c>
      <c r="Q232" s="246"/>
      <c r="R232" s="247">
        <v>148769.96</v>
      </c>
      <c r="S232" s="245">
        <v>-12953851.309999999</v>
      </c>
      <c r="T232" s="245">
        <v>219278.9</v>
      </c>
      <c r="U232" s="247">
        <v>74557121.239999995</v>
      </c>
      <c r="V232" s="246"/>
      <c r="W232" s="247"/>
      <c r="X232" s="246"/>
      <c r="Y232" s="245">
        <v>4255420.2299999995</v>
      </c>
      <c r="Z232" s="246"/>
      <c r="AA232" s="245">
        <v>151797.71</v>
      </c>
      <c r="AB232" s="246"/>
      <c r="AC232" s="245">
        <v>31723.06</v>
      </c>
      <c r="AD232" s="245">
        <v>7.2759576141834259E-12</v>
      </c>
      <c r="AE232" s="246"/>
      <c r="AF232" s="246"/>
      <c r="AG232" s="246"/>
      <c r="AH232" s="245">
        <v>42096.790000000015</v>
      </c>
      <c r="AI232" s="246"/>
      <c r="AJ232" s="245">
        <v>2526.1</v>
      </c>
      <c r="AK232" s="245">
        <v>41048.68</v>
      </c>
      <c r="AL232" s="246"/>
      <c r="AM232" s="246"/>
      <c r="AN232" s="245">
        <v>514.43999999999994</v>
      </c>
      <c r="AO232" s="246"/>
      <c r="AP232" s="246"/>
      <c r="AQ232" s="245">
        <v>1316216.94</v>
      </c>
      <c r="AR232" s="247">
        <v>5841343.9499999993</v>
      </c>
      <c r="AS232" s="245">
        <v>1030422.31</v>
      </c>
      <c r="AT232" s="245">
        <v>29359566.59</v>
      </c>
      <c r="AU232" s="247">
        <v>30389988.899999999</v>
      </c>
      <c r="AV232" s="247">
        <v>110788454.09</v>
      </c>
      <c r="AX232" s="225"/>
      <c r="AZ232" s="225"/>
    </row>
    <row r="233" spans="2:52" ht="15">
      <c r="B233" s="314" t="s">
        <v>255</v>
      </c>
      <c r="C233" s="314"/>
      <c r="D233" s="245">
        <v>44828442.060000002</v>
      </c>
      <c r="E233" s="246"/>
      <c r="F233" s="245">
        <v>462854.61</v>
      </c>
      <c r="G233" s="246"/>
      <c r="H233" s="246"/>
      <c r="I233" s="245">
        <v>259489.26</v>
      </c>
      <c r="J233" s="246"/>
      <c r="K233" s="319"/>
      <c r="L233" s="319"/>
      <c r="M233" s="246"/>
      <c r="N233" s="246"/>
      <c r="O233" s="245">
        <v>1308224.1199999999</v>
      </c>
      <c r="P233" s="246"/>
      <c r="Q233" s="246"/>
      <c r="R233" s="247">
        <v>1567713.38</v>
      </c>
      <c r="S233" s="245">
        <v>-17167805.919999998</v>
      </c>
      <c r="T233" s="245">
        <v>117829.72</v>
      </c>
      <c r="U233" s="247">
        <v>29809033.850000005</v>
      </c>
      <c r="V233" s="245">
        <v>397294</v>
      </c>
      <c r="W233" s="247">
        <v>397294</v>
      </c>
      <c r="X233" s="246"/>
      <c r="Y233" s="245">
        <v>4888821.55</v>
      </c>
      <c r="Z233" s="246"/>
      <c r="AA233" s="245">
        <v>132033.35</v>
      </c>
      <c r="AB233" s="246"/>
      <c r="AC233" s="245">
        <v>51265.98</v>
      </c>
      <c r="AD233" s="245">
        <v>9.0949470177292824E-12</v>
      </c>
      <c r="AE233" s="246"/>
      <c r="AF233" s="246"/>
      <c r="AG233" s="246"/>
      <c r="AH233" s="245">
        <v>7548.2699999999895</v>
      </c>
      <c r="AI233" s="245">
        <v>203521.68</v>
      </c>
      <c r="AJ233" s="245">
        <v>8336.9799999999959</v>
      </c>
      <c r="AK233" s="245">
        <v>81076.929999999993</v>
      </c>
      <c r="AL233" s="246"/>
      <c r="AM233" s="245">
        <v>300.67</v>
      </c>
      <c r="AN233" s="246"/>
      <c r="AO233" s="246"/>
      <c r="AP233" s="246"/>
      <c r="AQ233" s="245">
        <v>1284232.3700000001</v>
      </c>
      <c r="AR233" s="247">
        <v>6657137.7799999993</v>
      </c>
      <c r="AS233" s="245">
        <v>757190.47</v>
      </c>
      <c r="AT233" s="245">
        <v>16445963.089999996</v>
      </c>
      <c r="AU233" s="247">
        <v>17203153.559999995</v>
      </c>
      <c r="AV233" s="247">
        <v>54066619.189999998</v>
      </c>
      <c r="AX233" s="225"/>
      <c r="AZ233" s="225"/>
    </row>
    <row r="234" spans="2:52" ht="15">
      <c r="B234" s="314" t="s">
        <v>256</v>
      </c>
      <c r="C234" s="314"/>
      <c r="D234" s="245">
        <v>29389324.220000003</v>
      </c>
      <c r="E234" s="246"/>
      <c r="F234" s="246"/>
      <c r="G234" s="246"/>
      <c r="H234" s="246"/>
      <c r="I234" s="245">
        <v>11366380.18</v>
      </c>
      <c r="J234" s="246"/>
      <c r="K234" s="319"/>
      <c r="L234" s="319"/>
      <c r="M234" s="246"/>
      <c r="N234" s="245">
        <v>18946992.789999999</v>
      </c>
      <c r="O234" s="245">
        <v>1177454.0800000001</v>
      </c>
      <c r="P234" s="246"/>
      <c r="Q234" s="246"/>
      <c r="R234" s="247">
        <v>31490827.049999997</v>
      </c>
      <c r="S234" s="245">
        <v>33563001.990000002</v>
      </c>
      <c r="T234" s="245">
        <v>3293668.06</v>
      </c>
      <c r="U234" s="247">
        <v>97736821.319999993</v>
      </c>
      <c r="V234" s="245">
        <v>34853.11</v>
      </c>
      <c r="W234" s="247">
        <v>34853.11</v>
      </c>
      <c r="X234" s="246"/>
      <c r="Y234" s="245">
        <v>9625994.9000000004</v>
      </c>
      <c r="Z234" s="246"/>
      <c r="AA234" s="245">
        <v>366841.18999999994</v>
      </c>
      <c r="AB234" s="246"/>
      <c r="AC234" s="246"/>
      <c r="AD234" s="246"/>
      <c r="AE234" s="246"/>
      <c r="AF234" s="246"/>
      <c r="AG234" s="246"/>
      <c r="AH234" s="245">
        <v>8950</v>
      </c>
      <c r="AI234" s="246"/>
      <c r="AJ234" s="246"/>
      <c r="AK234" s="245">
        <v>85597.66</v>
      </c>
      <c r="AL234" s="246"/>
      <c r="AM234" s="245">
        <v>4854.3899999999976</v>
      </c>
      <c r="AN234" s="245">
        <v>1248.92</v>
      </c>
      <c r="AO234" s="246"/>
      <c r="AP234" s="246"/>
      <c r="AQ234" s="245">
        <v>683673.26</v>
      </c>
      <c r="AR234" s="247">
        <v>10777160.32</v>
      </c>
      <c r="AS234" s="245">
        <v>1020530.04</v>
      </c>
      <c r="AT234" s="245">
        <v>40111545.019999996</v>
      </c>
      <c r="AU234" s="247">
        <v>41132075.059999995</v>
      </c>
      <c r="AV234" s="247">
        <v>149680909.81</v>
      </c>
      <c r="AX234" s="225"/>
      <c r="AZ234" s="225"/>
    </row>
    <row r="235" spans="2:52" ht="15">
      <c r="B235" s="314" t="s">
        <v>257</v>
      </c>
      <c r="C235" s="314"/>
      <c r="D235" s="245">
        <v>44731965.460000001</v>
      </c>
      <c r="E235" s="246"/>
      <c r="F235" s="245">
        <v>54841.49</v>
      </c>
      <c r="G235" s="246"/>
      <c r="H235" s="246"/>
      <c r="I235" s="245">
        <v>787064.84</v>
      </c>
      <c r="J235" s="246"/>
      <c r="K235" s="319"/>
      <c r="L235" s="319"/>
      <c r="M235" s="246"/>
      <c r="N235" s="246"/>
      <c r="O235" s="245">
        <v>191987.31</v>
      </c>
      <c r="P235" s="246"/>
      <c r="Q235" s="246"/>
      <c r="R235" s="247">
        <v>979052.14999999991</v>
      </c>
      <c r="S235" s="245">
        <v>206737.7</v>
      </c>
      <c r="T235" s="245">
        <v>3523377.79</v>
      </c>
      <c r="U235" s="247">
        <v>49495974.590000004</v>
      </c>
      <c r="V235" s="245">
        <v>189866.43</v>
      </c>
      <c r="W235" s="247">
        <v>189866.43</v>
      </c>
      <c r="X235" s="246"/>
      <c r="Y235" s="245">
        <v>10638851.529999999</v>
      </c>
      <c r="Z235" s="246"/>
      <c r="AA235" s="245">
        <v>10572.009999999951</v>
      </c>
      <c r="AB235" s="246"/>
      <c r="AC235" s="245">
        <v>546547.19999999995</v>
      </c>
      <c r="AD235" s="246"/>
      <c r="AE235" s="246"/>
      <c r="AF235" s="245">
        <v>42149.94</v>
      </c>
      <c r="AG235" s="246"/>
      <c r="AH235" s="245">
        <v>107189.59000000001</v>
      </c>
      <c r="AI235" s="246"/>
      <c r="AJ235" s="245">
        <v>23801.040000000005</v>
      </c>
      <c r="AK235" s="245">
        <v>130989.44000000002</v>
      </c>
      <c r="AL235" s="245">
        <v>5554.07</v>
      </c>
      <c r="AM235" s="246"/>
      <c r="AN235" s="245">
        <v>508.66999999999996</v>
      </c>
      <c r="AO235" s="246"/>
      <c r="AP235" s="245">
        <v>9.0949470177292824E-13</v>
      </c>
      <c r="AQ235" s="245">
        <v>608058.06999999995</v>
      </c>
      <c r="AR235" s="247">
        <v>12114221.559999997</v>
      </c>
      <c r="AS235" s="245">
        <v>1923067.9000000004</v>
      </c>
      <c r="AT235" s="245">
        <v>33202018.219999999</v>
      </c>
      <c r="AU235" s="247">
        <v>35125086.119999997</v>
      </c>
      <c r="AV235" s="247">
        <v>96925148.699999988</v>
      </c>
      <c r="AX235" s="225"/>
      <c r="AZ235" s="225"/>
    </row>
    <row r="236" spans="2:52" ht="15">
      <c r="B236" s="314" t="s">
        <v>258</v>
      </c>
      <c r="C236" s="314"/>
      <c r="D236" s="245">
        <v>38182379.649999999</v>
      </c>
      <c r="E236" s="246"/>
      <c r="F236" s="246"/>
      <c r="G236" s="245">
        <v>-31628.41</v>
      </c>
      <c r="H236" s="246"/>
      <c r="I236" s="245">
        <v>66949.67</v>
      </c>
      <c r="J236" s="246"/>
      <c r="K236" s="319"/>
      <c r="L236" s="319"/>
      <c r="M236" s="246"/>
      <c r="N236" s="246"/>
      <c r="O236" s="245">
        <v>159945.37</v>
      </c>
      <c r="P236" s="246"/>
      <c r="Q236" s="246"/>
      <c r="R236" s="247">
        <v>226895.03999999998</v>
      </c>
      <c r="S236" s="245">
        <v>-15488128.359999999</v>
      </c>
      <c r="T236" s="245">
        <v>-1064556.6499999999</v>
      </c>
      <c r="U236" s="247">
        <v>21824961.270000003</v>
      </c>
      <c r="V236" s="245">
        <v>184378.94</v>
      </c>
      <c r="W236" s="247">
        <v>184378.94</v>
      </c>
      <c r="X236" s="246"/>
      <c r="Y236" s="245">
        <v>2542973.7799999998</v>
      </c>
      <c r="Z236" s="246"/>
      <c r="AA236" s="245">
        <v>2683.3499999999985</v>
      </c>
      <c r="AB236" s="246"/>
      <c r="AC236" s="245">
        <v>189911.90999999997</v>
      </c>
      <c r="AD236" s="245">
        <v>1.5010215292932116E-12</v>
      </c>
      <c r="AE236" s="246"/>
      <c r="AF236" s="245">
        <v>16813.18</v>
      </c>
      <c r="AG236" s="246"/>
      <c r="AH236" s="245">
        <v>24950.850000000035</v>
      </c>
      <c r="AI236" s="245">
        <v>257222.11000000007</v>
      </c>
      <c r="AJ236" s="246"/>
      <c r="AK236" s="245">
        <v>21167.83</v>
      </c>
      <c r="AL236" s="246"/>
      <c r="AM236" s="246"/>
      <c r="AN236" s="246"/>
      <c r="AO236" s="246"/>
      <c r="AP236" s="246"/>
      <c r="AQ236" s="245">
        <v>289045.74</v>
      </c>
      <c r="AR236" s="247">
        <v>3344768.75</v>
      </c>
      <c r="AS236" s="245">
        <v>450420.65</v>
      </c>
      <c r="AT236" s="245">
        <v>8323821.5999999996</v>
      </c>
      <c r="AU236" s="247">
        <v>8774242.25</v>
      </c>
      <c r="AV236" s="247">
        <v>34128351.210000008</v>
      </c>
      <c r="AX236" s="225"/>
      <c r="AZ236" s="225"/>
    </row>
    <row r="237" spans="2:52" ht="15">
      <c r="B237" s="314" t="s">
        <v>259</v>
      </c>
      <c r="C237" s="314"/>
      <c r="D237" s="245">
        <v>34009819.859999999</v>
      </c>
      <c r="E237" s="246"/>
      <c r="F237" s="246"/>
      <c r="G237" s="246"/>
      <c r="H237" s="246"/>
      <c r="I237" s="245">
        <v>846344.67</v>
      </c>
      <c r="J237" s="246"/>
      <c r="K237" s="319"/>
      <c r="L237" s="319"/>
      <c r="M237" s="246"/>
      <c r="N237" s="246"/>
      <c r="O237" s="248"/>
      <c r="P237" s="246"/>
      <c r="Q237" s="246"/>
      <c r="R237" s="247">
        <v>846344.67</v>
      </c>
      <c r="S237" s="245">
        <v>1854540.29</v>
      </c>
      <c r="T237" s="245">
        <v>72930.259999999995</v>
      </c>
      <c r="U237" s="247">
        <v>36783635.079999998</v>
      </c>
      <c r="V237" s="245">
        <v>5864284.3899999997</v>
      </c>
      <c r="W237" s="247">
        <v>5864284.3899999997</v>
      </c>
      <c r="X237" s="246"/>
      <c r="Y237" s="245">
        <v>5433871.3699999992</v>
      </c>
      <c r="Z237" s="246"/>
      <c r="AA237" s="245">
        <v>214673.51</v>
      </c>
      <c r="AB237" s="246"/>
      <c r="AC237" s="245">
        <v>129657.14000000001</v>
      </c>
      <c r="AD237" s="246"/>
      <c r="AE237" s="246"/>
      <c r="AF237" s="245">
        <v>113753.74000000002</v>
      </c>
      <c r="AG237" s="246"/>
      <c r="AH237" s="245">
        <v>1236.7199999999866</v>
      </c>
      <c r="AI237" s="245">
        <v>5.0022208597511053E-12</v>
      </c>
      <c r="AJ237" s="246"/>
      <c r="AK237" s="245">
        <v>39175.199999999997</v>
      </c>
      <c r="AL237" s="246"/>
      <c r="AM237" s="245">
        <v>2970.76</v>
      </c>
      <c r="AN237" s="245">
        <v>997.16</v>
      </c>
      <c r="AO237" s="246"/>
      <c r="AP237" s="246"/>
      <c r="AQ237" s="245">
        <v>1646854.48</v>
      </c>
      <c r="AR237" s="247">
        <v>7583190.0799999982</v>
      </c>
      <c r="AS237" s="245">
        <v>1089033.6399999999</v>
      </c>
      <c r="AT237" s="245">
        <v>22347197.41</v>
      </c>
      <c r="AU237" s="247">
        <v>23436231.050000001</v>
      </c>
      <c r="AV237" s="247">
        <v>73667340.599999994</v>
      </c>
      <c r="AX237" s="225"/>
      <c r="AZ237" s="225"/>
    </row>
    <row r="238" spans="2:52" ht="15">
      <c r="B238" s="314" t="s">
        <v>260</v>
      </c>
      <c r="C238" s="314"/>
      <c r="D238" s="245">
        <v>26611073.57</v>
      </c>
      <c r="E238" s="246"/>
      <c r="F238" s="245">
        <v>115420.19</v>
      </c>
      <c r="G238" s="246"/>
      <c r="H238" s="246"/>
      <c r="I238" s="245">
        <v>697781.8</v>
      </c>
      <c r="J238" s="246"/>
      <c r="K238" s="319"/>
      <c r="L238" s="319"/>
      <c r="M238" s="246"/>
      <c r="N238" s="245">
        <v>86473.94</v>
      </c>
      <c r="O238" s="248"/>
      <c r="P238" s="246"/>
      <c r="Q238" s="246"/>
      <c r="R238" s="247">
        <v>784255.74</v>
      </c>
      <c r="S238" s="245">
        <v>-1060876.08</v>
      </c>
      <c r="T238" s="245">
        <v>-452530.57</v>
      </c>
      <c r="U238" s="247">
        <v>25997342.850000001</v>
      </c>
      <c r="V238" s="245">
        <v>1427.56</v>
      </c>
      <c r="W238" s="247">
        <v>1427.56</v>
      </c>
      <c r="X238" s="246"/>
      <c r="Y238" s="245">
        <v>3067577.8599999994</v>
      </c>
      <c r="Z238" s="245">
        <v>30692.01</v>
      </c>
      <c r="AA238" s="245">
        <v>5893.4900000000489</v>
      </c>
      <c r="AB238" s="246"/>
      <c r="AC238" s="245">
        <v>139222.1</v>
      </c>
      <c r="AD238" s="246"/>
      <c r="AE238" s="246"/>
      <c r="AF238" s="246"/>
      <c r="AG238" s="246"/>
      <c r="AH238" s="245">
        <v>0</v>
      </c>
      <c r="AI238" s="245">
        <v>16286.16</v>
      </c>
      <c r="AJ238" s="245">
        <v>2024.419999999991</v>
      </c>
      <c r="AK238" s="245">
        <v>108613.75999999999</v>
      </c>
      <c r="AL238" s="246"/>
      <c r="AM238" s="246"/>
      <c r="AN238" s="245">
        <v>643.55999999999995</v>
      </c>
      <c r="AO238" s="246"/>
      <c r="AP238" s="246"/>
      <c r="AQ238" s="245">
        <v>573062.1100000001</v>
      </c>
      <c r="AR238" s="247">
        <v>3944015.47</v>
      </c>
      <c r="AS238" s="245">
        <v>710615.49</v>
      </c>
      <c r="AT238" s="245">
        <v>14480332.33</v>
      </c>
      <c r="AU238" s="247">
        <v>15190947.82</v>
      </c>
      <c r="AV238" s="247">
        <v>45133733.700000003</v>
      </c>
      <c r="AX238" s="225"/>
      <c r="AZ238" s="225"/>
    </row>
    <row r="239" spans="2:52" ht="15">
      <c r="B239" s="314" t="s">
        <v>261</v>
      </c>
      <c r="C239" s="314"/>
      <c r="D239" s="245">
        <v>58793480.350000001</v>
      </c>
      <c r="E239" s="246"/>
      <c r="F239" s="246"/>
      <c r="G239" s="245">
        <v>2300</v>
      </c>
      <c r="H239" s="246"/>
      <c r="I239" s="245">
        <v>174338.8</v>
      </c>
      <c r="J239" s="246"/>
      <c r="K239" s="319"/>
      <c r="L239" s="319"/>
      <c r="M239" s="246"/>
      <c r="N239" s="246"/>
      <c r="O239" s="245">
        <v>159131.51999999999</v>
      </c>
      <c r="P239" s="246"/>
      <c r="Q239" s="246"/>
      <c r="R239" s="247">
        <v>333470.31999999995</v>
      </c>
      <c r="S239" s="245">
        <v>-35428117.289999999</v>
      </c>
      <c r="T239" s="245">
        <v>116082.28</v>
      </c>
      <c r="U239" s="247">
        <v>23817215.660000004</v>
      </c>
      <c r="V239" s="245">
        <v>1897691.2999999998</v>
      </c>
      <c r="W239" s="247">
        <v>1897691.2999999998</v>
      </c>
      <c r="X239" s="246"/>
      <c r="Y239" s="245">
        <v>11319671.689999999</v>
      </c>
      <c r="Z239" s="246"/>
      <c r="AA239" s="245">
        <v>938436.89</v>
      </c>
      <c r="AB239" s="246"/>
      <c r="AC239" s="246"/>
      <c r="AD239" s="246"/>
      <c r="AE239" s="246"/>
      <c r="AF239" s="245">
        <v>887.03</v>
      </c>
      <c r="AG239" s="246"/>
      <c r="AH239" s="245">
        <v>46849.439999999988</v>
      </c>
      <c r="AI239" s="245">
        <v>1.7053025658242404E-11</v>
      </c>
      <c r="AJ239" s="246"/>
      <c r="AK239" s="245">
        <v>27793.83</v>
      </c>
      <c r="AL239" s="245">
        <v>11664.489999999998</v>
      </c>
      <c r="AM239" s="246"/>
      <c r="AN239" s="245">
        <v>273.81</v>
      </c>
      <c r="AO239" s="246"/>
      <c r="AP239" s="246"/>
      <c r="AQ239" s="245">
        <v>1191355.75</v>
      </c>
      <c r="AR239" s="247">
        <v>13536932.93</v>
      </c>
      <c r="AS239" s="245">
        <v>420099.35999999993</v>
      </c>
      <c r="AT239" s="245">
        <v>4816465.1399999997</v>
      </c>
      <c r="AU239" s="247">
        <v>5236564.5</v>
      </c>
      <c r="AV239" s="247">
        <v>44488404.390000001</v>
      </c>
      <c r="AX239" s="225"/>
      <c r="AZ239" s="225"/>
    </row>
    <row r="240" spans="2:52" ht="15">
      <c r="B240" s="314" t="s">
        <v>262</v>
      </c>
      <c r="C240" s="314"/>
      <c r="D240" s="245">
        <v>26417196.239999998</v>
      </c>
      <c r="E240" s="246"/>
      <c r="F240" s="246"/>
      <c r="G240" s="245">
        <v>-34284881.140000001</v>
      </c>
      <c r="H240" s="246"/>
      <c r="I240" s="245">
        <v>1846439.5</v>
      </c>
      <c r="J240" s="246"/>
      <c r="K240" s="319"/>
      <c r="L240" s="319"/>
      <c r="M240" s="245">
        <v>17881298.030000001</v>
      </c>
      <c r="N240" s="246"/>
      <c r="O240" s="245">
        <v>1076980.54</v>
      </c>
      <c r="P240" s="246"/>
      <c r="Q240" s="246"/>
      <c r="R240" s="247">
        <v>20804718.07</v>
      </c>
      <c r="S240" s="245">
        <v>-607797.27999999933</v>
      </c>
      <c r="T240" s="245">
        <v>4285519.08</v>
      </c>
      <c r="U240" s="247">
        <v>16614754.969999999</v>
      </c>
      <c r="V240" s="245">
        <v>2942026.7299999995</v>
      </c>
      <c r="W240" s="247">
        <v>2942026.7299999995</v>
      </c>
      <c r="X240" s="246"/>
      <c r="Y240" s="245">
        <v>18185921.379999999</v>
      </c>
      <c r="Z240" s="246"/>
      <c r="AA240" s="245">
        <v>179704.65999999968</v>
      </c>
      <c r="AB240" s="246"/>
      <c r="AC240" s="245">
        <v>16054.67</v>
      </c>
      <c r="AD240" s="245">
        <v>1.0004441719502211E-10</v>
      </c>
      <c r="AE240" s="246"/>
      <c r="AF240" s="245">
        <v>54844.759999999995</v>
      </c>
      <c r="AG240" s="246"/>
      <c r="AH240" s="246"/>
      <c r="AI240" s="246"/>
      <c r="AJ240" s="246"/>
      <c r="AK240" s="245">
        <v>39187.78</v>
      </c>
      <c r="AL240" s="246"/>
      <c r="AM240" s="245">
        <v>52.840000000011059</v>
      </c>
      <c r="AN240" s="246"/>
      <c r="AO240" s="245">
        <v>722.62000000000035</v>
      </c>
      <c r="AP240" s="246"/>
      <c r="AQ240" s="245">
        <v>3792776.5199999996</v>
      </c>
      <c r="AR240" s="247">
        <v>22269265.230000004</v>
      </c>
      <c r="AS240" s="245">
        <v>2292579.4299999997</v>
      </c>
      <c r="AT240" s="245">
        <v>28695726.209999997</v>
      </c>
      <c r="AU240" s="247">
        <v>30988305.639999997</v>
      </c>
      <c r="AV240" s="247">
        <v>72814352.570000008</v>
      </c>
      <c r="AX240" s="225"/>
      <c r="AZ240" s="225"/>
    </row>
    <row r="241" spans="2:52" ht="15">
      <c r="B241" s="314" t="s">
        <v>263</v>
      </c>
      <c r="C241" s="314"/>
      <c r="D241" s="245">
        <v>9156641.3900000006</v>
      </c>
      <c r="E241" s="246"/>
      <c r="F241" s="246"/>
      <c r="G241" s="246"/>
      <c r="H241" s="246"/>
      <c r="I241" s="245">
        <v>391566.76</v>
      </c>
      <c r="J241" s="246"/>
      <c r="K241" s="319"/>
      <c r="L241" s="319"/>
      <c r="M241" s="246"/>
      <c r="N241" s="246"/>
      <c r="O241" s="248"/>
      <c r="P241" s="246"/>
      <c r="Q241" s="246"/>
      <c r="R241" s="247">
        <v>391566.76</v>
      </c>
      <c r="S241" s="245">
        <v>7142759.75</v>
      </c>
      <c r="T241" s="245">
        <v>620401.86</v>
      </c>
      <c r="U241" s="247">
        <v>17311369.760000002</v>
      </c>
      <c r="V241" s="246"/>
      <c r="W241" s="247"/>
      <c r="X241" s="246"/>
      <c r="Y241" s="245">
        <v>1077797.8900000001</v>
      </c>
      <c r="Z241" s="246"/>
      <c r="AA241" s="245">
        <v>2291.83</v>
      </c>
      <c r="AB241" s="245">
        <v>0</v>
      </c>
      <c r="AC241" s="246"/>
      <c r="AD241" s="246"/>
      <c r="AE241" s="246"/>
      <c r="AF241" s="246"/>
      <c r="AG241" s="246"/>
      <c r="AH241" s="245">
        <v>1.1368683772161603E-13</v>
      </c>
      <c r="AI241" s="246"/>
      <c r="AJ241" s="246"/>
      <c r="AK241" s="245">
        <v>13255.24</v>
      </c>
      <c r="AL241" s="246"/>
      <c r="AM241" s="245">
        <v>325</v>
      </c>
      <c r="AN241" s="245">
        <v>374.8300000000001</v>
      </c>
      <c r="AO241" s="246"/>
      <c r="AP241" s="246"/>
      <c r="AQ241" s="245">
        <v>177775.83</v>
      </c>
      <c r="AR241" s="247">
        <v>1271820.6200000003</v>
      </c>
      <c r="AS241" s="245">
        <v>150217.40000000002</v>
      </c>
      <c r="AT241" s="245">
        <v>8856467.3399999999</v>
      </c>
      <c r="AU241" s="247">
        <v>9006684.7400000002</v>
      </c>
      <c r="AV241" s="247">
        <v>27589875.120000005</v>
      </c>
      <c r="AX241" s="225"/>
      <c r="AZ241" s="225"/>
    </row>
    <row r="242" spans="2:52" ht="15">
      <c r="B242" s="314" t="s">
        <v>264</v>
      </c>
      <c r="C242" s="314"/>
      <c r="D242" s="245">
        <v>13127036.460000001</v>
      </c>
      <c r="E242" s="246"/>
      <c r="F242" s="246"/>
      <c r="G242" s="246"/>
      <c r="H242" s="246"/>
      <c r="I242" s="245">
        <v>616413.79</v>
      </c>
      <c r="J242" s="246"/>
      <c r="K242" s="319"/>
      <c r="L242" s="319"/>
      <c r="M242" s="246"/>
      <c r="N242" s="246"/>
      <c r="O242" s="245">
        <v>975295.63</v>
      </c>
      <c r="P242" s="246"/>
      <c r="Q242" s="246"/>
      <c r="R242" s="247">
        <v>1591709.42</v>
      </c>
      <c r="S242" s="245">
        <v>2582995.5700000003</v>
      </c>
      <c r="T242" s="245">
        <v>-281165.40000000002</v>
      </c>
      <c r="U242" s="247">
        <v>17020576.050000004</v>
      </c>
      <c r="V242" s="246"/>
      <c r="W242" s="247"/>
      <c r="X242" s="246"/>
      <c r="Y242" s="245">
        <v>103535.63999999998</v>
      </c>
      <c r="Z242" s="246"/>
      <c r="AA242" s="245">
        <v>0</v>
      </c>
      <c r="AB242" s="246"/>
      <c r="AC242" s="246"/>
      <c r="AD242" s="246"/>
      <c r="AE242" s="246"/>
      <c r="AF242" s="246"/>
      <c r="AG242" s="246"/>
      <c r="AH242" s="245">
        <v>1.7280399333685637E-11</v>
      </c>
      <c r="AI242" s="246"/>
      <c r="AJ242" s="246"/>
      <c r="AK242" s="245">
        <v>23926.11</v>
      </c>
      <c r="AL242" s="246"/>
      <c r="AM242" s="246"/>
      <c r="AN242" s="245">
        <v>121.33</v>
      </c>
      <c r="AO242" s="246"/>
      <c r="AP242" s="246"/>
      <c r="AQ242" s="245">
        <v>137315.79999999999</v>
      </c>
      <c r="AR242" s="247">
        <v>264898.88</v>
      </c>
      <c r="AS242" s="245">
        <v>142117.47999999998</v>
      </c>
      <c r="AT242" s="245">
        <v>4028631.24</v>
      </c>
      <c r="AU242" s="247">
        <v>4170748.72</v>
      </c>
      <c r="AV242" s="247">
        <v>21456223.650000002</v>
      </c>
      <c r="AX242" s="225"/>
      <c r="AZ242" s="225"/>
    </row>
    <row r="243" spans="2:52" ht="15">
      <c r="B243" s="314" t="s">
        <v>265</v>
      </c>
      <c r="C243" s="314"/>
      <c r="D243" s="245">
        <v>87550325.980000004</v>
      </c>
      <c r="E243" s="246"/>
      <c r="F243" s="246"/>
      <c r="G243" s="246"/>
      <c r="H243" s="246"/>
      <c r="I243" s="245">
        <v>4376017.3099999996</v>
      </c>
      <c r="J243" s="246"/>
      <c r="K243" s="319"/>
      <c r="L243" s="319"/>
      <c r="M243" s="246"/>
      <c r="N243" s="245">
        <v>2529581.9900000002</v>
      </c>
      <c r="O243" s="245">
        <v>2590540.2600000002</v>
      </c>
      <c r="P243" s="245">
        <v>22069138.649999999</v>
      </c>
      <c r="Q243" s="246"/>
      <c r="R243" s="247">
        <v>31565278.210000001</v>
      </c>
      <c r="S243" s="245">
        <v>87851069.25999999</v>
      </c>
      <c r="T243" s="245">
        <v>11981856.41</v>
      </c>
      <c r="U243" s="247">
        <v>218948529.85999998</v>
      </c>
      <c r="V243" s="245">
        <v>3654574.21</v>
      </c>
      <c r="W243" s="247">
        <v>3654574.21</v>
      </c>
      <c r="X243" s="246"/>
      <c r="Y243" s="245">
        <v>30642829.960000005</v>
      </c>
      <c r="Z243" s="245">
        <v>637505.02</v>
      </c>
      <c r="AA243" s="245">
        <v>58794.31999999992</v>
      </c>
      <c r="AB243" s="246"/>
      <c r="AC243" s="245">
        <v>780270.71000000008</v>
      </c>
      <c r="AD243" s="245">
        <v>1.8189894035458565E-11</v>
      </c>
      <c r="AE243" s="246"/>
      <c r="AF243" s="246"/>
      <c r="AG243" s="246"/>
      <c r="AH243" s="245">
        <v>1482721.43</v>
      </c>
      <c r="AI243" s="246"/>
      <c r="AJ243" s="245">
        <v>31026.38999999997</v>
      </c>
      <c r="AK243" s="245">
        <v>206978.78</v>
      </c>
      <c r="AL243" s="245">
        <v>13120.349999999995</v>
      </c>
      <c r="AM243" s="246"/>
      <c r="AN243" s="245">
        <v>1256.1799999999998</v>
      </c>
      <c r="AO243" s="246"/>
      <c r="AP243" s="246"/>
      <c r="AQ243" s="245">
        <v>3238494.59</v>
      </c>
      <c r="AR243" s="247">
        <v>37092997.730000004</v>
      </c>
      <c r="AS243" s="245">
        <v>2352317.3899999997</v>
      </c>
      <c r="AT243" s="245">
        <v>56526062.170000002</v>
      </c>
      <c r="AU243" s="247">
        <v>58878379.560000002</v>
      </c>
      <c r="AV243" s="247">
        <v>318574481.36000001</v>
      </c>
      <c r="AX243" s="225"/>
      <c r="AZ243" s="225"/>
    </row>
    <row r="244" spans="2:52" ht="15">
      <c r="B244" s="314" t="s">
        <v>266</v>
      </c>
      <c r="C244" s="314"/>
      <c r="D244" s="245">
        <v>11000000</v>
      </c>
      <c r="E244" s="246"/>
      <c r="F244" s="246"/>
      <c r="G244" s="246"/>
      <c r="H244" s="246"/>
      <c r="I244" s="245">
        <v>2508011.4500000002</v>
      </c>
      <c r="J244" s="246"/>
      <c r="K244" s="319"/>
      <c r="L244" s="319"/>
      <c r="M244" s="246"/>
      <c r="N244" s="246"/>
      <c r="O244" s="245">
        <v>594737.04</v>
      </c>
      <c r="P244" s="246"/>
      <c r="Q244" s="246"/>
      <c r="R244" s="247">
        <v>3102748.49</v>
      </c>
      <c r="S244" s="245">
        <v>14567041.16</v>
      </c>
      <c r="T244" s="245">
        <v>-1546592.67</v>
      </c>
      <c r="U244" s="247">
        <v>27123196.979999997</v>
      </c>
      <c r="V244" s="246"/>
      <c r="W244" s="247"/>
      <c r="X244" s="246"/>
      <c r="Y244" s="245">
        <v>2205133.2099999995</v>
      </c>
      <c r="Z244" s="246"/>
      <c r="AA244" s="245">
        <v>73313.89</v>
      </c>
      <c r="AB244" s="246"/>
      <c r="AC244" s="245">
        <v>6664.1699999999546</v>
      </c>
      <c r="AD244" s="246"/>
      <c r="AE244" s="246"/>
      <c r="AF244" s="246"/>
      <c r="AG244" s="246"/>
      <c r="AH244" s="245">
        <v>38121.369999999995</v>
      </c>
      <c r="AI244" s="246"/>
      <c r="AJ244" s="246"/>
      <c r="AK244" s="245">
        <v>13198.52</v>
      </c>
      <c r="AL244" s="246"/>
      <c r="AM244" s="246"/>
      <c r="AN244" s="246"/>
      <c r="AO244" s="246"/>
      <c r="AP244" s="246"/>
      <c r="AQ244" s="245">
        <v>294201.90000000002</v>
      </c>
      <c r="AR244" s="247">
        <v>2630633.0599999996</v>
      </c>
      <c r="AS244" s="245">
        <v>379387.94</v>
      </c>
      <c r="AT244" s="245">
        <v>10083806.700000003</v>
      </c>
      <c r="AU244" s="247">
        <v>10463194.640000002</v>
      </c>
      <c r="AV244" s="247">
        <v>40217024.68</v>
      </c>
      <c r="AX244" s="225"/>
      <c r="AZ244" s="225"/>
    </row>
    <row r="245" spans="2:52" ht="15">
      <c r="B245" s="314" t="s">
        <v>267</v>
      </c>
      <c r="C245" s="314"/>
      <c r="D245" s="245">
        <v>34461822.649999999</v>
      </c>
      <c r="E245" s="246"/>
      <c r="F245" s="246"/>
      <c r="G245" s="246"/>
      <c r="H245" s="246"/>
      <c r="I245" s="245">
        <v>74354.289999999994</v>
      </c>
      <c r="J245" s="246"/>
      <c r="K245" s="319"/>
      <c r="L245" s="319"/>
      <c r="M245" s="246"/>
      <c r="N245" s="246"/>
      <c r="O245" s="248"/>
      <c r="P245" s="246"/>
      <c r="Q245" s="246"/>
      <c r="R245" s="247">
        <v>74354.289999999994</v>
      </c>
      <c r="S245" s="245">
        <v>-1768211.4300000016</v>
      </c>
      <c r="T245" s="245">
        <v>-730811.14</v>
      </c>
      <c r="U245" s="247">
        <v>32037154.369999997</v>
      </c>
      <c r="V245" s="245">
        <v>427273.68</v>
      </c>
      <c r="W245" s="247">
        <v>427273.68</v>
      </c>
      <c r="X245" s="246"/>
      <c r="Y245" s="245">
        <v>2389411.2000000002</v>
      </c>
      <c r="Z245" s="246"/>
      <c r="AA245" s="246"/>
      <c r="AB245" s="246"/>
      <c r="AC245" s="246"/>
      <c r="AD245" s="246"/>
      <c r="AE245" s="246"/>
      <c r="AF245" s="245">
        <v>1794.74</v>
      </c>
      <c r="AG245" s="246"/>
      <c r="AH245" s="246"/>
      <c r="AI245" s="246"/>
      <c r="AJ245" s="246"/>
      <c r="AK245" s="245">
        <v>25318.78</v>
      </c>
      <c r="AL245" s="246"/>
      <c r="AM245" s="246"/>
      <c r="AN245" s="245">
        <v>379.63</v>
      </c>
      <c r="AO245" s="246"/>
      <c r="AP245" s="246"/>
      <c r="AQ245" s="245">
        <v>689806.73</v>
      </c>
      <c r="AR245" s="247">
        <v>3106711.08</v>
      </c>
      <c r="AS245" s="245">
        <v>763042.50999999989</v>
      </c>
      <c r="AT245" s="245">
        <v>12680002.640000001</v>
      </c>
      <c r="AU245" s="247">
        <v>13443045.15</v>
      </c>
      <c r="AV245" s="247">
        <v>49014184.279999994</v>
      </c>
      <c r="AX245" s="225"/>
      <c r="AZ245" s="225"/>
    </row>
    <row r="246" spans="2:52" ht="15">
      <c r="B246" s="314" t="s">
        <v>268</v>
      </c>
      <c r="C246" s="314"/>
      <c r="D246" s="245">
        <v>113175467.37</v>
      </c>
      <c r="E246" s="246"/>
      <c r="F246" s="245">
        <v>23231605.100000001</v>
      </c>
      <c r="G246" s="245">
        <v>4837849</v>
      </c>
      <c r="H246" s="246"/>
      <c r="I246" s="245">
        <v>1088474.5899999999</v>
      </c>
      <c r="J246" s="246"/>
      <c r="K246" s="319"/>
      <c r="L246" s="319"/>
      <c r="M246" s="246"/>
      <c r="N246" s="245">
        <v>1215965.81</v>
      </c>
      <c r="O246" s="245">
        <v>1711903.1</v>
      </c>
      <c r="P246" s="246"/>
      <c r="Q246" s="245">
        <v>59341</v>
      </c>
      <c r="R246" s="247">
        <v>4075684.5</v>
      </c>
      <c r="S246" s="245">
        <v>474552.69999999972</v>
      </c>
      <c r="T246" s="245">
        <v>4824705.5</v>
      </c>
      <c r="U246" s="247">
        <v>150619864.16999999</v>
      </c>
      <c r="V246" s="245">
        <v>9001989.7300000004</v>
      </c>
      <c r="W246" s="247">
        <v>9001989.7300000004</v>
      </c>
      <c r="X246" s="246"/>
      <c r="Y246" s="245">
        <v>45236892.650000006</v>
      </c>
      <c r="Z246" s="246"/>
      <c r="AA246" s="245">
        <v>51804.020000000062</v>
      </c>
      <c r="AB246" s="245">
        <v>21599.33</v>
      </c>
      <c r="AC246" s="245">
        <v>622566.12999999989</v>
      </c>
      <c r="AD246" s="246"/>
      <c r="AE246" s="246"/>
      <c r="AF246" s="245">
        <v>1510</v>
      </c>
      <c r="AG246" s="246"/>
      <c r="AH246" s="245">
        <v>1874354.2300000002</v>
      </c>
      <c r="AI246" s="245">
        <v>14229785.1</v>
      </c>
      <c r="AJ246" s="245">
        <v>226526.1</v>
      </c>
      <c r="AK246" s="245">
        <v>192644.50000000003</v>
      </c>
      <c r="AL246" s="246"/>
      <c r="AM246" s="245">
        <v>7779.6200000000017</v>
      </c>
      <c r="AN246" s="245">
        <v>2633.03</v>
      </c>
      <c r="AO246" s="246"/>
      <c r="AP246" s="246"/>
      <c r="AQ246" s="245">
        <v>1739525.7999999998</v>
      </c>
      <c r="AR246" s="247">
        <v>64207620.510000005</v>
      </c>
      <c r="AS246" s="245">
        <v>6874779.1499999994</v>
      </c>
      <c r="AT246" s="245">
        <v>26862861.309999999</v>
      </c>
      <c r="AU246" s="247">
        <v>33737640.460000001</v>
      </c>
      <c r="AV246" s="247">
        <v>257567114.86999997</v>
      </c>
      <c r="AX246" s="225"/>
      <c r="AZ246" s="225"/>
    </row>
    <row r="247" spans="2:52" ht="15">
      <c r="B247" s="314" t="s">
        <v>269</v>
      </c>
      <c r="C247" s="314"/>
      <c r="D247" s="245">
        <v>31105481.280000001</v>
      </c>
      <c r="E247" s="246"/>
      <c r="F247" s="246"/>
      <c r="G247" s="246"/>
      <c r="H247" s="246"/>
      <c r="I247" s="245">
        <v>1169960.1000000001</v>
      </c>
      <c r="J247" s="246"/>
      <c r="K247" s="319"/>
      <c r="L247" s="319"/>
      <c r="M247" s="246"/>
      <c r="N247" s="246"/>
      <c r="O247" s="245">
        <v>496383.88</v>
      </c>
      <c r="P247" s="246"/>
      <c r="Q247" s="246"/>
      <c r="R247" s="247">
        <v>1666343.98</v>
      </c>
      <c r="S247" s="245">
        <v>9179168.9900000002</v>
      </c>
      <c r="T247" s="245">
        <v>3035115.41</v>
      </c>
      <c r="U247" s="247">
        <v>44986109.659999996</v>
      </c>
      <c r="V247" s="245">
        <v>3553467.61</v>
      </c>
      <c r="W247" s="247">
        <v>3553467.61</v>
      </c>
      <c r="X247" s="246"/>
      <c r="Y247" s="245">
        <v>8084661.950000002</v>
      </c>
      <c r="Z247" s="245">
        <v>43543.5</v>
      </c>
      <c r="AA247" s="245">
        <v>854634.73</v>
      </c>
      <c r="AB247" s="246"/>
      <c r="AC247" s="245">
        <v>194902</v>
      </c>
      <c r="AD247" s="246"/>
      <c r="AE247" s="246"/>
      <c r="AF247" s="245">
        <v>2420.46</v>
      </c>
      <c r="AG247" s="246"/>
      <c r="AH247" s="245">
        <v>108171.31999999995</v>
      </c>
      <c r="AI247" s="246"/>
      <c r="AJ247" s="245">
        <v>292152.92999999993</v>
      </c>
      <c r="AK247" s="245">
        <v>267654.88</v>
      </c>
      <c r="AL247" s="245">
        <v>3121.5199999999995</v>
      </c>
      <c r="AM247" s="245">
        <v>1130.52</v>
      </c>
      <c r="AN247" s="245">
        <v>2530.2199999999998</v>
      </c>
      <c r="AO247" s="246"/>
      <c r="AP247" s="246"/>
      <c r="AQ247" s="245">
        <v>980488.83</v>
      </c>
      <c r="AR247" s="247">
        <v>10835412.860000003</v>
      </c>
      <c r="AS247" s="245">
        <v>1394444.94</v>
      </c>
      <c r="AT247" s="245">
        <v>11866767.000000004</v>
      </c>
      <c r="AU247" s="247">
        <v>13261211.940000003</v>
      </c>
      <c r="AV247" s="247">
        <v>72636202.069999993</v>
      </c>
      <c r="AX247" s="225"/>
      <c r="AZ247" s="225"/>
    </row>
    <row r="248" spans="2:52" ht="15">
      <c r="B248" s="314" t="s">
        <v>270</v>
      </c>
      <c r="C248" s="314"/>
      <c r="D248" s="245">
        <v>130236387.73</v>
      </c>
      <c r="E248" s="246"/>
      <c r="F248" s="246"/>
      <c r="G248" s="246"/>
      <c r="H248" s="246"/>
      <c r="I248" s="245">
        <v>613304.81000000006</v>
      </c>
      <c r="J248" s="246"/>
      <c r="K248" s="319"/>
      <c r="L248" s="319"/>
      <c r="M248" s="245">
        <v>333227.8</v>
      </c>
      <c r="N248" s="246"/>
      <c r="O248" s="245">
        <v>6234348.0199999996</v>
      </c>
      <c r="P248" s="246"/>
      <c r="Q248" s="246"/>
      <c r="R248" s="247">
        <v>7180880.6299999999</v>
      </c>
      <c r="S248" s="245">
        <v>9331804.3399999999</v>
      </c>
      <c r="T248" s="245">
        <v>1435053.12</v>
      </c>
      <c r="U248" s="247">
        <v>148184125.82000002</v>
      </c>
      <c r="V248" s="245">
        <v>1373011.49</v>
      </c>
      <c r="W248" s="247">
        <v>1373011.49</v>
      </c>
      <c r="X248" s="246"/>
      <c r="Y248" s="245">
        <v>18171124.499999996</v>
      </c>
      <c r="Z248" s="246"/>
      <c r="AA248" s="245">
        <v>690635.0299999998</v>
      </c>
      <c r="AB248" s="246"/>
      <c r="AC248" s="245">
        <v>273857.37000000011</v>
      </c>
      <c r="AD248" s="246"/>
      <c r="AE248" s="246"/>
      <c r="AF248" s="245">
        <v>155005.47999999998</v>
      </c>
      <c r="AG248" s="246"/>
      <c r="AH248" s="245">
        <v>368368.77</v>
      </c>
      <c r="AI248" s="246"/>
      <c r="AJ248" s="246"/>
      <c r="AK248" s="245">
        <v>131743.75999999998</v>
      </c>
      <c r="AL248" s="245">
        <v>665365.94999999995</v>
      </c>
      <c r="AM248" s="246"/>
      <c r="AN248" s="245">
        <v>511.07999999999993</v>
      </c>
      <c r="AO248" s="245">
        <v>1227197.6899999997</v>
      </c>
      <c r="AP248" s="245">
        <v>1126.6799999999987</v>
      </c>
      <c r="AQ248" s="245">
        <v>3313827.8699999996</v>
      </c>
      <c r="AR248" s="247">
        <v>24998764.18</v>
      </c>
      <c r="AS248" s="245">
        <v>1408125.6900000002</v>
      </c>
      <c r="AT248" s="245">
        <v>43652565.029999994</v>
      </c>
      <c r="AU248" s="247">
        <v>45060690.719999991</v>
      </c>
      <c r="AV248" s="247">
        <v>219616592.21000004</v>
      </c>
      <c r="AX248" s="225"/>
      <c r="AZ248" s="225"/>
    </row>
    <row r="249" spans="2:52" ht="15">
      <c r="B249" s="314" t="s">
        <v>271</v>
      </c>
      <c r="C249" s="314"/>
      <c r="D249" s="245">
        <v>46845782.369999997</v>
      </c>
      <c r="E249" s="246"/>
      <c r="F249" s="246"/>
      <c r="G249" s="246"/>
      <c r="H249" s="246"/>
      <c r="I249" s="246"/>
      <c r="J249" s="246"/>
      <c r="K249" s="319"/>
      <c r="L249" s="319"/>
      <c r="M249" s="246"/>
      <c r="N249" s="245">
        <v>52963.61</v>
      </c>
      <c r="O249" s="245">
        <v>1183088.1200000001</v>
      </c>
      <c r="P249" s="246"/>
      <c r="Q249" s="246"/>
      <c r="R249" s="247">
        <v>1236051.7300000002</v>
      </c>
      <c r="S249" s="245">
        <v>-19468345.550000001</v>
      </c>
      <c r="T249" s="245">
        <v>-621773.21</v>
      </c>
      <c r="U249" s="247">
        <v>27991715.339999992</v>
      </c>
      <c r="V249" s="246"/>
      <c r="W249" s="247"/>
      <c r="X249" s="246"/>
      <c r="Y249" s="245">
        <v>1742309.57</v>
      </c>
      <c r="Z249" s="246"/>
      <c r="AA249" s="245">
        <v>951.40000000002328</v>
      </c>
      <c r="AB249" s="246"/>
      <c r="AC249" s="246"/>
      <c r="AD249" s="246"/>
      <c r="AE249" s="246"/>
      <c r="AF249" s="245">
        <v>8894.31</v>
      </c>
      <c r="AG249" s="246"/>
      <c r="AH249" s="245">
        <v>0</v>
      </c>
      <c r="AI249" s="246"/>
      <c r="AJ249" s="246"/>
      <c r="AK249" s="245">
        <v>95715.47</v>
      </c>
      <c r="AL249" s="246"/>
      <c r="AM249" s="246"/>
      <c r="AN249" s="245">
        <v>374.16999999999996</v>
      </c>
      <c r="AO249" s="246"/>
      <c r="AP249" s="246"/>
      <c r="AQ249" s="245">
        <v>547008.62</v>
      </c>
      <c r="AR249" s="247">
        <v>2395253.54</v>
      </c>
      <c r="AS249" s="245">
        <v>698231.53</v>
      </c>
      <c r="AT249" s="245">
        <v>5319314.32</v>
      </c>
      <c r="AU249" s="247">
        <v>6017545.8500000006</v>
      </c>
      <c r="AV249" s="247">
        <v>36404514.729999989</v>
      </c>
      <c r="AX249" s="225"/>
      <c r="AZ249" s="225"/>
    </row>
    <row r="250" spans="2:52" ht="15">
      <c r="B250" s="314" t="s">
        <v>272</v>
      </c>
      <c r="C250" s="314"/>
      <c r="D250" s="245">
        <v>105900414.46000001</v>
      </c>
      <c r="E250" s="246"/>
      <c r="F250" s="246"/>
      <c r="G250" s="245">
        <v>35100</v>
      </c>
      <c r="H250" s="246"/>
      <c r="I250" s="245">
        <v>53478.32</v>
      </c>
      <c r="J250" s="246"/>
      <c r="K250" s="319"/>
      <c r="L250" s="319"/>
      <c r="M250" s="246"/>
      <c r="N250" s="245">
        <v>2655872.11</v>
      </c>
      <c r="O250" s="245">
        <v>178102.22</v>
      </c>
      <c r="P250" s="245">
        <v>4517988.57</v>
      </c>
      <c r="Q250" s="245">
        <v>1320193.68</v>
      </c>
      <c r="R250" s="247">
        <v>8725634.9000000004</v>
      </c>
      <c r="S250" s="245">
        <v>3306702.74</v>
      </c>
      <c r="T250" s="245">
        <v>210210.14</v>
      </c>
      <c r="U250" s="247">
        <v>118178062.24000001</v>
      </c>
      <c r="V250" s="245">
        <v>49357.63</v>
      </c>
      <c r="W250" s="247">
        <v>49357.63</v>
      </c>
      <c r="X250" s="246"/>
      <c r="Y250" s="245">
        <v>4664838.76</v>
      </c>
      <c r="Z250" s="245">
        <v>136595.76</v>
      </c>
      <c r="AA250" s="245">
        <v>699578.84</v>
      </c>
      <c r="AB250" s="246"/>
      <c r="AC250" s="245">
        <v>127073.46000000006</v>
      </c>
      <c r="AD250" s="245">
        <v>5.8207660913467407E-11</v>
      </c>
      <c r="AE250" s="246"/>
      <c r="AF250" s="245">
        <v>229443.00999999998</v>
      </c>
      <c r="AG250" s="246"/>
      <c r="AH250" s="245">
        <v>181938.95</v>
      </c>
      <c r="AI250" s="245">
        <v>605608.44999999995</v>
      </c>
      <c r="AJ250" s="245">
        <v>9978.6699999999964</v>
      </c>
      <c r="AK250" s="245">
        <v>60915.63</v>
      </c>
      <c r="AL250" s="246"/>
      <c r="AM250" s="246"/>
      <c r="AN250" s="245">
        <v>591.27</v>
      </c>
      <c r="AO250" s="246"/>
      <c r="AP250" s="246"/>
      <c r="AQ250" s="245">
        <v>463945.19</v>
      </c>
      <c r="AR250" s="247">
        <v>7180507.9899999993</v>
      </c>
      <c r="AS250" s="245">
        <v>905998.2200000002</v>
      </c>
      <c r="AT250" s="245">
        <v>30537206.349999998</v>
      </c>
      <c r="AU250" s="247">
        <v>31443204.569999997</v>
      </c>
      <c r="AV250" s="247">
        <v>156851132.43000001</v>
      </c>
      <c r="AX250" s="225"/>
      <c r="AZ250" s="225"/>
    </row>
    <row r="251" spans="2:52" ht="15">
      <c r="B251" s="314" t="s">
        <v>273</v>
      </c>
      <c r="C251" s="314"/>
      <c r="D251" s="245">
        <v>17542870.289999999</v>
      </c>
      <c r="E251" s="246"/>
      <c r="F251" s="246"/>
      <c r="G251" s="246"/>
      <c r="H251" s="246"/>
      <c r="I251" s="245">
        <v>538632.77</v>
      </c>
      <c r="J251" s="246"/>
      <c r="K251" s="319"/>
      <c r="L251" s="319"/>
      <c r="M251" s="246"/>
      <c r="N251" s="246"/>
      <c r="O251" s="248"/>
      <c r="P251" s="246"/>
      <c r="Q251" s="246"/>
      <c r="R251" s="247">
        <v>538632.77</v>
      </c>
      <c r="S251" s="245">
        <v>9116679.2799999993</v>
      </c>
      <c r="T251" s="245">
        <v>-1363260.26</v>
      </c>
      <c r="U251" s="247">
        <v>25834922.079999994</v>
      </c>
      <c r="V251" s="245">
        <v>60000</v>
      </c>
      <c r="W251" s="247">
        <v>60000</v>
      </c>
      <c r="X251" s="246"/>
      <c r="Y251" s="245">
        <v>4051449.9899999988</v>
      </c>
      <c r="Z251" s="246"/>
      <c r="AA251" s="245">
        <v>3168597.43</v>
      </c>
      <c r="AB251" s="246"/>
      <c r="AC251" s="245">
        <v>171435.92</v>
      </c>
      <c r="AD251" s="245">
        <v>2.9103830456733704E-11</v>
      </c>
      <c r="AE251" s="246"/>
      <c r="AF251" s="245">
        <v>5781.56</v>
      </c>
      <c r="AG251" s="246"/>
      <c r="AH251" s="245">
        <v>100604.96</v>
      </c>
      <c r="AI251" s="245">
        <v>9085.1200000000008</v>
      </c>
      <c r="AJ251" s="246"/>
      <c r="AK251" s="245">
        <v>23906.1</v>
      </c>
      <c r="AL251" s="246"/>
      <c r="AM251" s="245">
        <v>4218.49</v>
      </c>
      <c r="AN251" s="245">
        <v>110.78</v>
      </c>
      <c r="AO251" s="246"/>
      <c r="AP251" s="246"/>
      <c r="AQ251" s="245">
        <v>300939.47000000003</v>
      </c>
      <c r="AR251" s="247">
        <v>7836129.8199999984</v>
      </c>
      <c r="AS251" s="245">
        <v>230277.76000000001</v>
      </c>
      <c r="AT251" s="245">
        <v>2781855.79</v>
      </c>
      <c r="AU251" s="247">
        <v>3012133.55</v>
      </c>
      <c r="AV251" s="247">
        <v>36743185.449999988</v>
      </c>
      <c r="AX251" s="225"/>
      <c r="AZ251" s="225"/>
    </row>
    <row r="252" spans="2:52" ht="15">
      <c r="B252" s="314" t="s">
        <v>274</v>
      </c>
      <c r="C252" s="314"/>
      <c r="D252" s="245">
        <v>36251184.280000001</v>
      </c>
      <c r="E252" s="246"/>
      <c r="F252" s="246"/>
      <c r="G252" s="246"/>
      <c r="H252" s="246"/>
      <c r="I252" s="245">
        <v>746803.33</v>
      </c>
      <c r="J252" s="246"/>
      <c r="K252" s="319"/>
      <c r="L252" s="319"/>
      <c r="M252" s="246"/>
      <c r="N252" s="246"/>
      <c r="O252" s="245">
        <v>148620.91999999998</v>
      </c>
      <c r="P252" s="246"/>
      <c r="Q252" s="246"/>
      <c r="R252" s="247">
        <v>895424.25</v>
      </c>
      <c r="S252" s="245">
        <v>-3096323.19</v>
      </c>
      <c r="T252" s="245">
        <v>-281441.81</v>
      </c>
      <c r="U252" s="247">
        <v>33768843.530000001</v>
      </c>
      <c r="V252" s="245">
        <v>287524.75</v>
      </c>
      <c r="W252" s="247">
        <v>287524.75</v>
      </c>
      <c r="X252" s="246"/>
      <c r="Y252" s="245">
        <v>3296216.71</v>
      </c>
      <c r="Z252" s="246"/>
      <c r="AA252" s="245">
        <v>1077255.5</v>
      </c>
      <c r="AB252" s="246"/>
      <c r="AC252" s="245">
        <v>394771.26</v>
      </c>
      <c r="AD252" s="246"/>
      <c r="AE252" s="246"/>
      <c r="AF252" s="246"/>
      <c r="AG252" s="246"/>
      <c r="AH252" s="245">
        <v>352254.39</v>
      </c>
      <c r="AI252" s="245">
        <v>110386.56</v>
      </c>
      <c r="AJ252" s="245">
        <v>191224.72</v>
      </c>
      <c r="AK252" s="245">
        <v>58770.929999999993</v>
      </c>
      <c r="AL252" s="246"/>
      <c r="AM252" s="246"/>
      <c r="AN252" s="245">
        <v>751.92</v>
      </c>
      <c r="AO252" s="246"/>
      <c r="AP252" s="246"/>
      <c r="AQ252" s="245">
        <v>1127664.5699999998</v>
      </c>
      <c r="AR252" s="247">
        <v>6609296.5599999987</v>
      </c>
      <c r="AS252" s="245">
        <v>1418543.59</v>
      </c>
      <c r="AT252" s="245">
        <v>10239309.850000001</v>
      </c>
      <c r="AU252" s="247">
        <v>11657853.440000001</v>
      </c>
      <c r="AV252" s="247">
        <v>52323518.280000001</v>
      </c>
      <c r="AX252" s="225"/>
      <c r="AZ252" s="225"/>
    </row>
    <row r="253" spans="2:52" ht="15">
      <c r="B253" s="314" t="s">
        <v>275</v>
      </c>
      <c r="C253" s="314"/>
      <c r="D253" s="245">
        <v>29124264.23</v>
      </c>
      <c r="E253" s="246"/>
      <c r="F253" s="246"/>
      <c r="G253" s="246"/>
      <c r="H253" s="246"/>
      <c r="I253" s="246"/>
      <c r="J253" s="246"/>
      <c r="K253" s="319"/>
      <c r="L253" s="319"/>
      <c r="M253" s="246"/>
      <c r="N253" s="246"/>
      <c r="O253" s="245">
        <v>24574.74</v>
      </c>
      <c r="P253" s="246"/>
      <c r="Q253" s="246"/>
      <c r="R253" s="247">
        <v>24574.74</v>
      </c>
      <c r="S253" s="245">
        <v>-8878511.4800000004</v>
      </c>
      <c r="T253" s="245">
        <v>-416887.61</v>
      </c>
      <c r="U253" s="247">
        <v>19853439.879999999</v>
      </c>
      <c r="V253" s="246"/>
      <c r="W253" s="247"/>
      <c r="X253" s="246"/>
      <c r="Y253" s="245">
        <v>318302.70999999996</v>
      </c>
      <c r="Z253" s="246"/>
      <c r="AA253" s="245">
        <v>26591.530000000002</v>
      </c>
      <c r="AB253" s="246"/>
      <c r="AC253" s="245">
        <v>16620.809999999994</v>
      </c>
      <c r="AD253" s="246"/>
      <c r="AE253" s="246"/>
      <c r="AF253" s="246"/>
      <c r="AG253" s="246"/>
      <c r="AH253" s="246"/>
      <c r="AI253" s="246"/>
      <c r="AJ253" s="245">
        <v>0</v>
      </c>
      <c r="AK253" s="245">
        <v>670.31999999999914</v>
      </c>
      <c r="AL253" s="246"/>
      <c r="AM253" s="245">
        <v>250</v>
      </c>
      <c r="AN253" s="246"/>
      <c r="AO253" s="246"/>
      <c r="AP253" s="246"/>
      <c r="AQ253" s="245">
        <v>194113.26</v>
      </c>
      <c r="AR253" s="247">
        <v>556548.63</v>
      </c>
      <c r="AS253" s="245">
        <v>209818.48</v>
      </c>
      <c r="AT253" s="245">
        <v>5768832.6200000001</v>
      </c>
      <c r="AU253" s="247">
        <v>5978651.0999999996</v>
      </c>
      <c r="AV253" s="247">
        <v>26388639.609999999</v>
      </c>
      <c r="AX253" s="225"/>
      <c r="AZ253" s="225"/>
    </row>
    <row r="254" spans="2:52" ht="15">
      <c r="B254" s="314" t="s">
        <v>276</v>
      </c>
      <c r="C254" s="314"/>
      <c r="D254" s="245">
        <v>5238120.97</v>
      </c>
      <c r="E254" s="246"/>
      <c r="F254" s="246"/>
      <c r="G254" s="246"/>
      <c r="H254" s="246"/>
      <c r="I254" s="245">
        <v>1062357.78</v>
      </c>
      <c r="J254" s="246"/>
      <c r="K254" s="319"/>
      <c r="L254" s="319"/>
      <c r="M254" s="246"/>
      <c r="N254" s="246"/>
      <c r="O254" s="248"/>
      <c r="P254" s="246"/>
      <c r="Q254" s="246"/>
      <c r="R254" s="247">
        <v>1062357.78</v>
      </c>
      <c r="S254" s="245">
        <v>14058061.640000001</v>
      </c>
      <c r="T254" s="245">
        <v>67504.06</v>
      </c>
      <c r="U254" s="247">
        <v>20426044.449999999</v>
      </c>
      <c r="V254" s="245">
        <v>286814.51</v>
      </c>
      <c r="W254" s="247">
        <v>286814.51</v>
      </c>
      <c r="X254" s="246"/>
      <c r="Y254" s="245">
        <v>1826879.4500000002</v>
      </c>
      <c r="Z254" s="246"/>
      <c r="AA254" s="245">
        <v>3173732.8399999994</v>
      </c>
      <c r="AB254" s="246"/>
      <c r="AC254" s="246"/>
      <c r="AD254" s="245">
        <v>7.2759576141834259E-12</v>
      </c>
      <c r="AE254" s="246"/>
      <c r="AF254" s="245">
        <v>24933.75</v>
      </c>
      <c r="AG254" s="246"/>
      <c r="AH254" s="245">
        <v>327451.65000000002</v>
      </c>
      <c r="AI254" s="246"/>
      <c r="AJ254" s="246"/>
      <c r="AK254" s="245">
        <v>17448.479999999996</v>
      </c>
      <c r="AL254" s="246"/>
      <c r="AM254" s="246"/>
      <c r="AN254" s="245">
        <v>284.68999999999994</v>
      </c>
      <c r="AO254" s="246"/>
      <c r="AP254" s="246"/>
      <c r="AQ254" s="245">
        <v>251437.86</v>
      </c>
      <c r="AR254" s="247">
        <v>5622168.7200000007</v>
      </c>
      <c r="AS254" s="245">
        <v>217959.56</v>
      </c>
      <c r="AT254" s="245">
        <v>28156443.18</v>
      </c>
      <c r="AU254" s="247">
        <v>28374402.739999998</v>
      </c>
      <c r="AV254" s="247">
        <v>54709430.420000002</v>
      </c>
      <c r="AX254" s="225"/>
      <c r="AZ254" s="225"/>
    </row>
    <row r="255" spans="2:52" ht="15">
      <c r="B255" s="314" t="s">
        <v>277</v>
      </c>
      <c r="C255" s="314"/>
      <c r="D255" s="245">
        <v>17152629.190000001</v>
      </c>
      <c r="E255" s="246"/>
      <c r="F255" s="245">
        <v>21519</v>
      </c>
      <c r="G255" s="246"/>
      <c r="H255" s="246"/>
      <c r="I255" s="245">
        <v>423308.9</v>
      </c>
      <c r="J255" s="245">
        <v>3838432.62</v>
      </c>
      <c r="K255" s="319"/>
      <c r="L255" s="319"/>
      <c r="M255" s="246"/>
      <c r="N255" s="245">
        <v>209274.96</v>
      </c>
      <c r="O255" s="245">
        <v>91037.33</v>
      </c>
      <c r="P255" s="246"/>
      <c r="Q255" s="246"/>
      <c r="R255" s="247">
        <v>4562053.8100000005</v>
      </c>
      <c r="S255" s="245">
        <v>-7001132.2800000003</v>
      </c>
      <c r="T255" s="245">
        <v>142248.01999999999</v>
      </c>
      <c r="U255" s="247">
        <v>14877317.739999998</v>
      </c>
      <c r="V255" s="246"/>
      <c r="W255" s="247"/>
      <c r="X255" s="246"/>
      <c r="Y255" s="245">
        <v>3570559.96</v>
      </c>
      <c r="Z255" s="246"/>
      <c r="AA255" s="245">
        <v>577933.99</v>
      </c>
      <c r="AB255" s="245">
        <v>218623.37000000005</v>
      </c>
      <c r="AC255" s="245">
        <v>2294.3399999999965</v>
      </c>
      <c r="AD255" s="246"/>
      <c r="AE255" s="246"/>
      <c r="AF255" s="246"/>
      <c r="AG255" s="246"/>
      <c r="AH255" s="245">
        <v>158516.85</v>
      </c>
      <c r="AI255" s="245">
        <v>30037.029999999992</v>
      </c>
      <c r="AJ255" s="246"/>
      <c r="AK255" s="245">
        <v>96894.74</v>
      </c>
      <c r="AL255" s="245">
        <v>54220.32</v>
      </c>
      <c r="AM255" s="245">
        <v>954.44</v>
      </c>
      <c r="AN255" s="245">
        <v>538.03000000000009</v>
      </c>
      <c r="AO255" s="246"/>
      <c r="AP255" s="246"/>
      <c r="AQ255" s="245">
        <v>261163.83</v>
      </c>
      <c r="AR255" s="247">
        <v>4971736.9000000013</v>
      </c>
      <c r="AS255" s="245">
        <v>445216.87</v>
      </c>
      <c r="AT255" s="245">
        <v>7124108.5299999984</v>
      </c>
      <c r="AU255" s="247">
        <v>7569325.3999999985</v>
      </c>
      <c r="AV255" s="247">
        <v>27418380.039999999</v>
      </c>
      <c r="AX255" s="225"/>
      <c r="AZ255" s="225"/>
    </row>
    <row r="256" spans="2:52" ht="15">
      <c r="B256" s="314" t="s">
        <v>278</v>
      </c>
      <c r="C256" s="314"/>
      <c r="D256" s="245">
        <v>4733779.16</v>
      </c>
      <c r="E256" s="246"/>
      <c r="F256" s="246"/>
      <c r="G256" s="246"/>
      <c r="H256" s="246"/>
      <c r="I256" s="245">
        <v>569213.36</v>
      </c>
      <c r="J256" s="246"/>
      <c r="K256" s="319"/>
      <c r="L256" s="319"/>
      <c r="M256" s="246"/>
      <c r="N256" s="246"/>
      <c r="O256" s="248"/>
      <c r="P256" s="246"/>
      <c r="Q256" s="246"/>
      <c r="R256" s="247">
        <v>569213.36</v>
      </c>
      <c r="S256" s="245">
        <v>14209236.949999999</v>
      </c>
      <c r="T256" s="245">
        <v>1038696.72</v>
      </c>
      <c r="U256" s="247">
        <v>20550926.189999998</v>
      </c>
      <c r="V256" s="246"/>
      <c r="W256" s="247"/>
      <c r="X256" s="246"/>
      <c r="Y256" s="245">
        <v>777876.31</v>
      </c>
      <c r="Z256" s="245">
        <v>0</v>
      </c>
      <c r="AA256" s="245">
        <v>97517.630000000019</v>
      </c>
      <c r="AB256" s="246"/>
      <c r="AC256" s="245">
        <v>16849.430000000004</v>
      </c>
      <c r="AD256" s="246"/>
      <c r="AE256" s="246"/>
      <c r="AF256" s="246"/>
      <c r="AG256" s="246"/>
      <c r="AH256" s="245">
        <v>22258.980000000007</v>
      </c>
      <c r="AI256" s="246"/>
      <c r="AJ256" s="245">
        <v>70.729999999998199</v>
      </c>
      <c r="AK256" s="245">
        <v>31641.339999999993</v>
      </c>
      <c r="AL256" s="245">
        <v>42070.01999999996</v>
      </c>
      <c r="AM256" s="246"/>
      <c r="AN256" s="245">
        <v>276.28000000000003</v>
      </c>
      <c r="AO256" s="246"/>
      <c r="AP256" s="245">
        <v>5846.7999999999956</v>
      </c>
      <c r="AQ256" s="245">
        <v>829268.46</v>
      </c>
      <c r="AR256" s="247">
        <v>1823675.98</v>
      </c>
      <c r="AS256" s="245">
        <v>426538.56999999995</v>
      </c>
      <c r="AT256" s="245">
        <v>6938555.3000000007</v>
      </c>
      <c r="AU256" s="247">
        <v>7365093.870000001</v>
      </c>
      <c r="AV256" s="247">
        <v>29739696.039999999</v>
      </c>
      <c r="AX256" s="225"/>
      <c r="AZ256" s="225"/>
    </row>
    <row r="257" spans="2:52" ht="15">
      <c r="B257" s="314" t="s">
        <v>279</v>
      </c>
      <c r="C257" s="314"/>
      <c r="D257" s="245">
        <v>22469435.5</v>
      </c>
      <c r="E257" s="246"/>
      <c r="F257" s="246"/>
      <c r="G257" s="246"/>
      <c r="H257" s="246"/>
      <c r="I257" s="245">
        <v>306164.26</v>
      </c>
      <c r="J257" s="246"/>
      <c r="K257" s="319"/>
      <c r="L257" s="319"/>
      <c r="M257" s="246"/>
      <c r="N257" s="246"/>
      <c r="O257" s="248"/>
      <c r="P257" s="246"/>
      <c r="Q257" s="246"/>
      <c r="R257" s="247">
        <v>306164.26</v>
      </c>
      <c r="S257" s="245">
        <v>-10616424.840000002</v>
      </c>
      <c r="T257" s="245">
        <v>1389160.56</v>
      </c>
      <c r="U257" s="247">
        <v>13548335.48</v>
      </c>
      <c r="V257" s="245">
        <v>132209.46</v>
      </c>
      <c r="W257" s="247">
        <v>132209.46</v>
      </c>
      <c r="X257" s="246"/>
      <c r="Y257" s="245">
        <v>45639190.490000002</v>
      </c>
      <c r="Z257" s="246"/>
      <c r="AA257" s="245">
        <v>250655.73000000004</v>
      </c>
      <c r="AB257" s="246"/>
      <c r="AC257" s="245">
        <v>255895.56000000006</v>
      </c>
      <c r="AD257" s="246"/>
      <c r="AE257" s="246"/>
      <c r="AF257" s="245">
        <v>5586.15</v>
      </c>
      <c r="AG257" s="246"/>
      <c r="AH257" s="246"/>
      <c r="AI257" s="246"/>
      <c r="AJ257" s="245">
        <v>19191.14</v>
      </c>
      <c r="AK257" s="245">
        <v>66709.42</v>
      </c>
      <c r="AL257" s="246"/>
      <c r="AM257" s="245">
        <v>2287.6</v>
      </c>
      <c r="AN257" s="245">
        <v>608.55999999999983</v>
      </c>
      <c r="AO257" s="246"/>
      <c r="AP257" s="246"/>
      <c r="AQ257" s="245">
        <v>788696.13</v>
      </c>
      <c r="AR257" s="247">
        <v>47028820.780000009</v>
      </c>
      <c r="AS257" s="245">
        <v>750509.34</v>
      </c>
      <c r="AT257" s="245">
        <v>13651344.75</v>
      </c>
      <c r="AU257" s="247">
        <v>14401854.09</v>
      </c>
      <c r="AV257" s="247">
        <v>75111219.810000017</v>
      </c>
      <c r="AX257" s="225"/>
      <c r="AZ257" s="225"/>
    </row>
    <row r="258" spans="2:52" ht="15">
      <c r="B258" s="314" t="s">
        <v>280</v>
      </c>
      <c r="C258" s="314"/>
      <c r="D258" s="245">
        <v>104323873.02</v>
      </c>
      <c r="E258" s="246"/>
      <c r="F258" s="245">
        <v>78150.8</v>
      </c>
      <c r="G258" s="246"/>
      <c r="H258" s="246"/>
      <c r="I258" s="245">
        <v>6066390.1699999999</v>
      </c>
      <c r="J258" s="246"/>
      <c r="K258" s="319"/>
      <c r="L258" s="319"/>
      <c r="M258" s="246"/>
      <c r="N258" s="246"/>
      <c r="O258" s="245">
        <v>39369747.409999996</v>
      </c>
      <c r="P258" s="246"/>
      <c r="Q258" s="246"/>
      <c r="R258" s="247">
        <v>45436137.579999998</v>
      </c>
      <c r="S258" s="245">
        <v>-27432743.690000001</v>
      </c>
      <c r="T258" s="245">
        <v>16449571.24</v>
      </c>
      <c r="U258" s="247">
        <v>138854988.94999999</v>
      </c>
      <c r="V258" s="245">
        <v>5998716.6200000001</v>
      </c>
      <c r="W258" s="247">
        <v>5998716.6200000001</v>
      </c>
      <c r="X258" s="246"/>
      <c r="Y258" s="245">
        <v>52391764.289999999</v>
      </c>
      <c r="Z258" s="246"/>
      <c r="AA258" s="245">
        <v>13446930.75</v>
      </c>
      <c r="AB258" s="245">
        <v>1.4210854715202004E-13</v>
      </c>
      <c r="AC258" s="245">
        <v>214301.16000000003</v>
      </c>
      <c r="AD258" s="246"/>
      <c r="AE258" s="246"/>
      <c r="AF258" s="245">
        <v>36799.07</v>
      </c>
      <c r="AG258" s="246"/>
      <c r="AH258" s="245">
        <v>161743.58999999997</v>
      </c>
      <c r="AI258" s="246"/>
      <c r="AJ258" s="246"/>
      <c r="AK258" s="245">
        <v>1858787.66</v>
      </c>
      <c r="AL258" s="246"/>
      <c r="AM258" s="246"/>
      <c r="AN258" s="245">
        <v>8119.02</v>
      </c>
      <c r="AO258" s="246"/>
      <c r="AP258" s="246"/>
      <c r="AQ258" s="245">
        <v>6725205.3099999996</v>
      </c>
      <c r="AR258" s="247">
        <v>74843650.849999994</v>
      </c>
      <c r="AS258" s="245">
        <v>3781004.74</v>
      </c>
      <c r="AT258" s="245">
        <v>3940845.5200000005</v>
      </c>
      <c r="AU258" s="247">
        <v>7721850.2600000007</v>
      </c>
      <c r="AV258" s="247">
        <v>227419206.67999998</v>
      </c>
      <c r="AX258" s="225"/>
      <c r="AZ258" s="225"/>
    </row>
    <row r="259" spans="2:52" ht="15">
      <c r="B259" s="314" t="s">
        <v>281</v>
      </c>
      <c r="C259" s="314"/>
      <c r="D259" s="245">
        <v>24460003.98</v>
      </c>
      <c r="E259" s="246"/>
      <c r="F259" s="246"/>
      <c r="G259" s="246"/>
      <c r="H259" s="246"/>
      <c r="I259" s="245">
        <v>8771276.5500000007</v>
      </c>
      <c r="J259" s="246"/>
      <c r="K259" s="319"/>
      <c r="L259" s="319"/>
      <c r="M259" s="246"/>
      <c r="N259" s="246"/>
      <c r="O259" s="248"/>
      <c r="P259" s="246"/>
      <c r="Q259" s="246"/>
      <c r="R259" s="247">
        <v>8771276.5500000007</v>
      </c>
      <c r="S259" s="245">
        <v>1851444.11</v>
      </c>
      <c r="T259" s="245">
        <v>710681.42</v>
      </c>
      <c r="U259" s="247">
        <v>35793406.060000002</v>
      </c>
      <c r="V259" s="245">
        <v>45879.61</v>
      </c>
      <c r="W259" s="247">
        <v>45879.61</v>
      </c>
      <c r="X259" s="246"/>
      <c r="Y259" s="245">
        <v>1407043.9400000002</v>
      </c>
      <c r="Z259" s="246"/>
      <c r="AA259" s="246"/>
      <c r="AB259" s="246"/>
      <c r="AC259" s="246"/>
      <c r="AD259" s="245">
        <v>1.0913936421275139E-11</v>
      </c>
      <c r="AE259" s="246"/>
      <c r="AF259" s="245">
        <v>18260.169999999998</v>
      </c>
      <c r="AG259" s="246"/>
      <c r="AH259" s="245">
        <v>7.2759576141834259E-12</v>
      </c>
      <c r="AI259" s="245">
        <v>9.0949470177292824E-13</v>
      </c>
      <c r="AJ259" s="246"/>
      <c r="AK259" s="245">
        <v>46930.55</v>
      </c>
      <c r="AL259" s="246"/>
      <c r="AM259" s="246"/>
      <c r="AN259" s="245">
        <v>196.64</v>
      </c>
      <c r="AO259" s="245">
        <v>28.549999999999994</v>
      </c>
      <c r="AP259" s="246"/>
      <c r="AQ259" s="245">
        <v>815844.9</v>
      </c>
      <c r="AR259" s="247">
        <v>2288304.75</v>
      </c>
      <c r="AS259" s="245">
        <v>343639.34</v>
      </c>
      <c r="AT259" s="245">
        <v>9450523.0300000012</v>
      </c>
      <c r="AU259" s="247">
        <v>9794162.370000001</v>
      </c>
      <c r="AV259" s="247">
        <v>47921752.790000007</v>
      </c>
      <c r="AX259" s="225"/>
      <c r="AZ259" s="225"/>
    </row>
    <row r="260" spans="2:52" ht="15">
      <c r="B260" s="314" t="s">
        <v>282</v>
      </c>
      <c r="C260" s="314"/>
      <c r="D260" s="245">
        <v>58028221.219999999</v>
      </c>
      <c r="E260" s="246"/>
      <c r="F260" s="245">
        <v>-534180.35</v>
      </c>
      <c r="G260" s="246"/>
      <c r="H260" s="246"/>
      <c r="I260" s="245">
        <v>812001.03</v>
      </c>
      <c r="J260" s="246"/>
      <c r="K260" s="319"/>
      <c r="L260" s="319"/>
      <c r="M260" s="246"/>
      <c r="N260" s="246"/>
      <c r="O260" s="248"/>
      <c r="P260" s="245">
        <v>32109.07</v>
      </c>
      <c r="Q260" s="246"/>
      <c r="R260" s="247">
        <v>844110.1</v>
      </c>
      <c r="S260" s="245">
        <v>640860.93000000005</v>
      </c>
      <c r="T260" s="245">
        <v>-1615474.75</v>
      </c>
      <c r="U260" s="247">
        <v>57363537.149999999</v>
      </c>
      <c r="V260" s="246"/>
      <c r="W260" s="247"/>
      <c r="X260" s="246"/>
      <c r="Y260" s="245">
        <v>6087190.7699999996</v>
      </c>
      <c r="Z260" s="246"/>
      <c r="AA260" s="245">
        <v>635507.76999999979</v>
      </c>
      <c r="AB260" s="245">
        <v>1028868.48</v>
      </c>
      <c r="AC260" s="245">
        <v>469122.96</v>
      </c>
      <c r="AD260" s="246"/>
      <c r="AE260" s="246"/>
      <c r="AF260" s="245">
        <v>620.01</v>
      </c>
      <c r="AG260" s="246"/>
      <c r="AH260" s="245">
        <v>72995.510000000009</v>
      </c>
      <c r="AI260" s="246"/>
      <c r="AJ260" s="245">
        <v>49418.93</v>
      </c>
      <c r="AK260" s="245">
        <v>107713.25</v>
      </c>
      <c r="AL260" s="246"/>
      <c r="AM260" s="246"/>
      <c r="AN260" s="245">
        <v>1383.9599999999998</v>
      </c>
      <c r="AO260" s="246"/>
      <c r="AP260" s="246"/>
      <c r="AQ260" s="245">
        <v>891553.59</v>
      </c>
      <c r="AR260" s="247">
        <v>9344375.2300000004</v>
      </c>
      <c r="AS260" s="245">
        <v>820862.32</v>
      </c>
      <c r="AT260" s="245">
        <v>13065880.68</v>
      </c>
      <c r="AU260" s="247">
        <v>13886743</v>
      </c>
      <c r="AV260" s="247">
        <v>80594655.379999995</v>
      </c>
      <c r="AX260" s="225"/>
      <c r="AZ260" s="225"/>
    </row>
    <row r="261" spans="2:52" ht="15">
      <c r="B261" s="314" t="s">
        <v>283</v>
      </c>
      <c r="C261" s="314"/>
      <c r="D261" s="245">
        <v>57805570.869999997</v>
      </c>
      <c r="E261" s="246"/>
      <c r="F261" s="246"/>
      <c r="G261" s="246"/>
      <c r="H261" s="246"/>
      <c r="I261" s="245">
        <v>162208.98000000001</v>
      </c>
      <c r="J261" s="246"/>
      <c r="K261" s="319"/>
      <c r="L261" s="319"/>
      <c r="M261" s="246"/>
      <c r="N261" s="246"/>
      <c r="O261" s="245">
        <v>12350</v>
      </c>
      <c r="P261" s="246"/>
      <c r="Q261" s="246"/>
      <c r="R261" s="247">
        <v>174558.98</v>
      </c>
      <c r="S261" s="245">
        <v>-11922693.529999999</v>
      </c>
      <c r="T261" s="245">
        <v>298134.03000000003</v>
      </c>
      <c r="U261" s="247">
        <v>46355570.349999994</v>
      </c>
      <c r="V261" s="246"/>
      <c r="W261" s="247"/>
      <c r="X261" s="246"/>
      <c r="Y261" s="245">
        <v>2711943.1899999995</v>
      </c>
      <c r="Z261" s="246"/>
      <c r="AA261" s="245">
        <v>268001.58999999997</v>
      </c>
      <c r="AB261" s="246"/>
      <c r="AC261" s="245">
        <v>2.9103830456733704E-11</v>
      </c>
      <c r="AD261" s="246"/>
      <c r="AE261" s="246"/>
      <c r="AF261" s="245">
        <v>55998.59</v>
      </c>
      <c r="AG261" s="246"/>
      <c r="AH261" s="245">
        <v>128843.78000000001</v>
      </c>
      <c r="AI261" s="245">
        <v>235634.18</v>
      </c>
      <c r="AJ261" s="245">
        <v>0</v>
      </c>
      <c r="AK261" s="245">
        <v>55454.37</v>
      </c>
      <c r="AL261" s="246"/>
      <c r="AM261" s="246"/>
      <c r="AN261" s="245">
        <v>708.75</v>
      </c>
      <c r="AO261" s="246"/>
      <c r="AP261" s="246"/>
      <c r="AQ261" s="245">
        <v>587722.71</v>
      </c>
      <c r="AR261" s="247">
        <v>4044307.1599999992</v>
      </c>
      <c r="AS261" s="245">
        <v>497747</v>
      </c>
      <c r="AT261" s="245">
        <v>9193815.3999999985</v>
      </c>
      <c r="AU261" s="247">
        <v>9691562.3999999985</v>
      </c>
      <c r="AV261" s="247">
        <v>60091439.909999989</v>
      </c>
      <c r="AX261" s="225"/>
      <c r="AZ261" s="225"/>
    </row>
    <row r="262" spans="2:52" ht="15">
      <c r="B262" s="314" t="s">
        <v>284</v>
      </c>
      <c r="C262" s="314"/>
      <c r="D262" s="245">
        <v>67460180.739999995</v>
      </c>
      <c r="E262" s="246"/>
      <c r="F262" s="245">
        <v>18374.89</v>
      </c>
      <c r="G262" s="246"/>
      <c r="H262" s="246"/>
      <c r="I262" s="245">
        <v>1808585.71</v>
      </c>
      <c r="J262" s="246"/>
      <c r="K262" s="319"/>
      <c r="L262" s="319"/>
      <c r="M262" s="245">
        <v>34363128.509999998</v>
      </c>
      <c r="N262" s="246"/>
      <c r="O262" s="245">
        <v>2673634.4700000002</v>
      </c>
      <c r="P262" s="246"/>
      <c r="Q262" s="246"/>
      <c r="R262" s="247">
        <v>38845348.689999998</v>
      </c>
      <c r="S262" s="245">
        <v>-2146780.5100000007</v>
      </c>
      <c r="T262" s="245">
        <v>1780411.56</v>
      </c>
      <c r="U262" s="247">
        <v>105957535.36999999</v>
      </c>
      <c r="V262" s="245">
        <v>3495907.1399999997</v>
      </c>
      <c r="W262" s="247">
        <v>3495907.1399999997</v>
      </c>
      <c r="X262" s="246"/>
      <c r="Y262" s="245">
        <v>17593423.280000005</v>
      </c>
      <c r="Z262" s="246"/>
      <c r="AA262" s="245">
        <v>2241710.9600000004</v>
      </c>
      <c r="AB262" s="246"/>
      <c r="AC262" s="245">
        <v>670453.77</v>
      </c>
      <c r="AD262" s="246"/>
      <c r="AE262" s="246"/>
      <c r="AF262" s="245">
        <v>66649.52</v>
      </c>
      <c r="AG262" s="245">
        <v>777000</v>
      </c>
      <c r="AH262" s="245">
        <v>228823.52000000005</v>
      </c>
      <c r="AI262" s="246"/>
      <c r="AJ262" s="245">
        <v>207263.76</v>
      </c>
      <c r="AK262" s="245">
        <v>453386.39</v>
      </c>
      <c r="AL262" s="245">
        <v>1.4551915228366852E-11</v>
      </c>
      <c r="AM262" s="246"/>
      <c r="AN262" s="245">
        <v>2533.61</v>
      </c>
      <c r="AO262" s="246"/>
      <c r="AP262" s="246"/>
      <c r="AQ262" s="245">
        <v>2206362.6199999996</v>
      </c>
      <c r="AR262" s="247">
        <v>24447607.430000007</v>
      </c>
      <c r="AS262" s="245">
        <v>4010234.4200000004</v>
      </c>
      <c r="AT262" s="245">
        <v>13542593.470000001</v>
      </c>
      <c r="AU262" s="247">
        <v>17552827.890000001</v>
      </c>
      <c r="AV262" s="247">
        <v>151453877.82999998</v>
      </c>
      <c r="AX262" s="225"/>
      <c r="AZ262" s="225"/>
    </row>
    <row r="263" spans="2:52" ht="15">
      <c r="B263" s="314" t="s">
        <v>285</v>
      </c>
      <c r="C263" s="314"/>
      <c r="D263" s="245">
        <v>184645628.05999997</v>
      </c>
      <c r="E263" s="246"/>
      <c r="F263" s="246"/>
      <c r="G263" s="246"/>
      <c r="H263" s="246"/>
      <c r="I263" s="246"/>
      <c r="J263" s="246"/>
      <c r="K263" s="319"/>
      <c r="L263" s="319"/>
      <c r="M263" s="246"/>
      <c r="N263" s="246"/>
      <c r="O263" s="245">
        <v>5529915.629999999</v>
      </c>
      <c r="P263" s="245">
        <v>46528294.010000005</v>
      </c>
      <c r="Q263" s="246"/>
      <c r="R263" s="247">
        <v>52058209.640000001</v>
      </c>
      <c r="S263" s="245">
        <v>45545061.640000001</v>
      </c>
      <c r="T263" s="245">
        <v>4627040.34</v>
      </c>
      <c r="U263" s="247">
        <v>286875939.67999995</v>
      </c>
      <c r="V263" s="245">
        <v>1547633.75</v>
      </c>
      <c r="W263" s="247">
        <v>1547633.75</v>
      </c>
      <c r="X263" s="246"/>
      <c r="Y263" s="245">
        <v>30559471.27</v>
      </c>
      <c r="Z263" s="246"/>
      <c r="AA263" s="245">
        <v>10265687.1</v>
      </c>
      <c r="AB263" s="245">
        <v>35360.86</v>
      </c>
      <c r="AC263" s="245">
        <v>4396351.72</v>
      </c>
      <c r="AD263" s="246"/>
      <c r="AE263" s="246"/>
      <c r="AF263" s="245">
        <v>63892.329999999994</v>
      </c>
      <c r="AG263" s="246"/>
      <c r="AH263" s="245">
        <v>5941108.8099999987</v>
      </c>
      <c r="AI263" s="245">
        <v>3142413.53</v>
      </c>
      <c r="AJ263" s="246"/>
      <c r="AK263" s="245">
        <v>1855848.3199999998</v>
      </c>
      <c r="AL263" s="246"/>
      <c r="AM263" s="245">
        <v>62.08000000000046</v>
      </c>
      <c r="AN263" s="245">
        <v>5401.29</v>
      </c>
      <c r="AO263" s="245">
        <v>55382.03</v>
      </c>
      <c r="AP263" s="246"/>
      <c r="AQ263" s="245">
        <v>2407265.7799999998</v>
      </c>
      <c r="AR263" s="247">
        <v>58728245.11999999</v>
      </c>
      <c r="AS263" s="245">
        <v>7460775.4499999993</v>
      </c>
      <c r="AT263" s="245">
        <v>37620514.349999994</v>
      </c>
      <c r="AU263" s="247">
        <v>45081289.799999997</v>
      </c>
      <c r="AV263" s="247">
        <v>392233108.34999996</v>
      </c>
      <c r="AX263" s="225"/>
      <c r="AZ263" s="225"/>
    </row>
    <row r="264" spans="2:52" ht="15">
      <c r="B264" s="314" t="s">
        <v>286</v>
      </c>
      <c r="C264" s="314"/>
      <c r="D264" s="245">
        <v>21783209.23</v>
      </c>
      <c r="E264" s="246"/>
      <c r="F264" s="246"/>
      <c r="G264" s="246"/>
      <c r="H264" s="246"/>
      <c r="I264" s="245">
        <v>1283148.6499999999</v>
      </c>
      <c r="J264" s="246"/>
      <c r="K264" s="319"/>
      <c r="L264" s="319"/>
      <c r="M264" s="246"/>
      <c r="N264" s="246"/>
      <c r="O264" s="248"/>
      <c r="P264" s="246"/>
      <c r="Q264" s="246"/>
      <c r="R264" s="247">
        <v>1283148.6499999999</v>
      </c>
      <c r="S264" s="245">
        <v>24723192.32</v>
      </c>
      <c r="T264" s="245">
        <v>692589.45</v>
      </c>
      <c r="U264" s="247">
        <v>48482139.650000006</v>
      </c>
      <c r="V264" s="246"/>
      <c r="W264" s="247"/>
      <c r="X264" s="246"/>
      <c r="Y264" s="245">
        <v>1650564.8499999996</v>
      </c>
      <c r="Z264" s="246"/>
      <c r="AA264" s="245">
        <v>106665.09000000003</v>
      </c>
      <c r="AB264" s="246"/>
      <c r="AC264" s="245">
        <v>121165.26999999999</v>
      </c>
      <c r="AD264" s="246"/>
      <c r="AE264" s="246"/>
      <c r="AF264" s="246"/>
      <c r="AG264" s="246"/>
      <c r="AH264" s="245">
        <v>4487.7100000000064</v>
      </c>
      <c r="AI264" s="245">
        <v>0</v>
      </c>
      <c r="AJ264" s="245">
        <v>2424.2299999999814</v>
      </c>
      <c r="AK264" s="245">
        <v>30361.63</v>
      </c>
      <c r="AL264" s="246"/>
      <c r="AM264" s="246"/>
      <c r="AN264" s="245">
        <v>177.16</v>
      </c>
      <c r="AO264" s="246"/>
      <c r="AP264" s="246"/>
      <c r="AQ264" s="245">
        <v>968751.06</v>
      </c>
      <c r="AR264" s="247">
        <v>2884596.9999999995</v>
      </c>
      <c r="AS264" s="245">
        <v>247409.13000000003</v>
      </c>
      <c r="AT264" s="245">
        <v>15407268.199999999</v>
      </c>
      <c r="AU264" s="247">
        <v>15654677.33</v>
      </c>
      <c r="AV264" s="247">
        <v>67021413.980000004</v>
      </c>
      <c r="AX264" s="225"/>
      <c r="AZ264" s="225"/>
    </row>
    <row r="265" spans="2:52" ht="15">
      <c r="B265" s="314" t="s">
        <v>287</v>
      </c>
      <c r="C265" s="314"/>
      <c r="D265" s="245">
        <v>20664013.420000002</v>
      </c>
      <c r="E265" s="246"/>
      <c r="F265" s="246"/>
      <c r="G265" s="246"/>
      <c r="H265" s="246"/>
      <c r="I265" s="245">
        <v>1839450.18</v>
      </c>
      <c r="J265" s="246"/>
      <c r="K265" s="319"/>
      <c r="L265" s="319"/>
      <c r="M265" s="246"/>
      <c r="N265" s="245">
        <v>413552.59</v>
      </c>
      <c r="O265" s="245">
        <v>1536128.93</v>
      </c>
      <c r="P265" s="246"/>
      <c r="Q265" s="246"/>
      <c r="R265" s="247">
        <v>3789131.7</v>
      </c>
      <c r="S265" s="245">
        <v>41830940.650000006</v>
      </c>
      <c r="T265" s="245">
        <v>5934705.9199999999</v>
      </c>
      <c r="U265" s="247">
        <v>72218791.690000013</v>
      </c>
      <c r="V265" s="245">
        <v>1104214.6200000001</v>
      </c>
      <c r="W265" s="247">
        <v>1104214.6200000001</v>
      </c>
      <c r="X265" s="246"/>
      <c r="Y265" s="245">
        <v>6024282.4800000004</v>
      </c>
      <c r="Z265" s="246"/>
      <c r="AA265" s="245">
        <v>1102.8299999998417</v>
      </c>
      <c r="AB265" s="246"/>
      <c r="AC265" s="245">
        <v>698626.55</v>
      </c>
      <c r="AD265" s="246"/>
      <c r="AE265" s="246"/>
      <c r="AF265" s="245">
        <v>83365.700000000012</v>
      </c>
      <c r="AG265" s="246"/>
      <c r="AH265" s="245">
        <v>3553.2900000000081</v>
      </c>
      <c r="AI265" s="245">
        <v>342905.48</v>
      </c>
      <c r="AJ265" s="245">
        <v>304789.63</v>
      </c>
      <c r="AK265" s="245">
        <v>130769.53999999998</v>
      </c>
      <c r="AL265" s="246"/>
      <c r="AM265" s="246"/>
      <c r="AN265" s="245">
        <v>1927.37</v>
      </c>
      <c r="AO265" s="246"/>
      <c r="AP265" s="246"/>
      <c r="AQ265" s="245">
        <v>3007463.66</v>
      </c>
      <c r="AR265" s="247">
        <v>10598786.530000001</v>
      </c>
      <c r="AS265" s="245">
        <v>1714221.3100000005</v>
      </c>
      <c r="AT265" s="245">
        <v>19067203.019999996</v>
      </c>
      <c r="AU265" s="247">
        <v>20781424.329999998</v>
      </c>
      <c r="AV265" s="247">
        <v>104703217.17000002</v>
      </c>
      <c r="AX265" s="225"/>
      <c r="AZ265" s="225"/>
    </row>
    <row r="266" spans="2:52" ht="15">
      <c r="B266" s="314" t="s">
        <v>288</v>
      </c>
      <c r="C266" s="314"/>
      <c r="D266" s="245">
        <v>29940557.030000001</v>
      </c>
      <c r="E266" s="246"/>
      <c r="F266" s="245">
        <v>983339.68</v>
      </c>
      <c r="G266" s="246"/>
      <c r="H266" s="246"/>
      <c r="I266" s="245">
        <v>474937.23</v>
      </c>
      <c r="J266" s="246"/>
      <c r="K266" s="319"/>
      <c r="L266" s="319"/>
      <c r="M266" s="246"/>
      <c r="N266" s="246"/>
      <c r="O266" s="245">
        <v>592380.17000000004</v>
      </c>
      <c r="P266" s="246"/>
      <c r="Q266" s="245">
        <v>42823939.450000003</v>
      </c>
      <c r="R266" s="247">
        <v>43891256.850000001</v>
      </c>
      <c r="S266" s="245">
        <v>-7928170.2400000002</v>
      </c>
      <c r="T266" s="245">
        <v>204611.08</v>
      </c>
      <c r="U266" s="247">
        <v>67091594.399999999</v>
      </c>
      <c r="V266" s="245">
        <v>12704375.699999999</v>
      </c>
      <c r="W266" s="247">
        <v>12704375.699999999</v>
      </c>
      <c r="X266" s="246"/>
      <c r="Y266" s="245">
        <v>9006084.7899999991</v>
      </c>
      <c r="Z266" s="246"/>
      <c r="AA266" s="245">
        <v>2741839.2299999995</v>
      </c>
      <c r="AB266" s="246"/>
      <c r="AC266" s="245">
        <v>160600.31</v>
      </c>
      <c r="AD266" s="246"/>
      <c r="AE266" s="246"/>
      <c r="AF266" s="246"/>
      <c r="AG266" s="246"/>
      <c r="AH266" s="245">
        <v>533210.78999999992</v>
      </c>
      <c r="AI266" s="245">
        <v>117251.38</v>
      </c>
      <c r="AJ266" s="245">
        <v>10483.650000000009</v>
      </c>
      <c r="AK266" s="245">
        <v>107094.87999999999</v>
      </c>
      <c r="AL266" s="245">
        <v>363157.95</v>
      </c>
      <c r="AM266" s="246"/>
      <c r="AN266" s="245">
        <v>1801.1799999999998</v>
      </c>
      <c r="AO266" s="245">
        <v>432013</v>
      </c>
      <c r="AP266" s="246"/>
      <c r="AQ266" s="245">
        <v>2022818.26</v>
      </c>
      <c r="AR266" s="247">
        <v>15496355.42</v>
      </c>
      <c r="AS266" s="245">
        <v>1212641.8500000001</v>
      </c>
      <c r="AT266" s="245">
        <v>31173006.520000003</v>
      </c>
      <c r="AU266" s="247">
        <v>32385648.370000005</v>
      </c>
      <c r="AV266" s="247">
        <v>127677973.89</v>
      </c>
      <c r="AX266" s="225"/>
      <c r="AZ266" s="225"/>
    </row>
    <row r="267" spans="2:52" ht="15">
      <c r="B267" s="314" t="s">
        <v>289</v>
      </c>
      <c r="C267" s="314"/>
      <c r="D267" s="245">
        <v>251843621.08999997</v>
      </c>
      <c r="E267" s="246"/>
      <c r="F267" s="246"/>
      <c r="G267" s="246"/>
      <c r="H267" s="246"/>
      <c r="I267" s="245">
        <v>11351272.700000001</v>
      </c>
      <c r="J267" s="246"/>
      <c r="K267" s="319"/>
      <c r="L267" s="319"/>
      <c r="M267" s="246"/>
      <c r="N267" s="246"/>
      <c r="O267" s="245">
        <v>34906971.859999999</v>
      </c>
      <c r="P267" s="245">
        <v>42679605.20000001</v>
      </c>
      <c r="Q267" s="245">
        <v>70918033.739999995</v>
      </c>
      <c r="R267" s="247">
        <v>159855883.5</v>
      </c>
      <c r="S267" s="245">
        <v>276233776.63</v>
      </c>
      <c r="T267" s="245">
        <v>26215936.629999999</v>
      </c>
      <c r="U267" s="247">
        <v>714149217.85000002</v>
      </c>
      <c r="V267" s="245">
        <v>19758775.030000001</v>
      </c>
      <c r="W267" s="247">
        <v>19758775.030000001</v>
      </c>
      <c r="X267" s="246"/>
      <c r="Y267" s="245">
        <v>14949341.619999999</v>
      </c>
      <c r="Z267" s="245">
        <v>245843.58</v>
      </c>
      <c r="AA267" s="245">
        <v>905179.23000000033</v>
      </c>
      <c r="AB267" s="246"/>
      <c r="AC267" s="245">
        <v>133149.72000000003</v>
      </c>
      <c r="AD267" s="245">
        <v>5.8207660913467407E-11</v>
      </c>
      <c r="AE267" s="246"/>
      <c r="AF267" s="246"/>
      <c r="AG267" s="246"/>
      <c r="AH267" s="246"/>
      <c r="AI267" s="245">
        <v>548761.84</v>
      </c>
      <c r="AJ267" s="246"/>
      <c r="AK267" s="245">
        <v>1380528.13</v>
      </c>
      <c r="AL267" s="245">
        <v>131889.47999999992</v>
      </c>
      <c r="AM267" s="245">
        <v>21788.76</v>
      </c>
      <c r="AN267" s="245">
        <v>7164.17</v>
      </c>
      <c r="AO267" s="245">
        <v>29061.42</v>
      </c>
      <c r="AP267" s="246"/>
      <c r="AQ267" s="245">
        <v>7534101.5</v>
      </c>
      <c r="AR267" s="247">
        <v>25886809.450000007</v>
      </c>
      <c r="AS267" s="245">
        <v>9515769.0099999979</v>
      </c>
      <c r="AT267" s="245">
        <v>51713087.769999996</v>
      </c>
      <c r="AU267" s="247">
        <v>61228856.779999994</v>
      </c>
      <c r="AV267" s="247">
        <v>821023659.11000001</v>
      </c>
      <c r="AX267" s="225"/>
      <c r="AZ267" s="225"/>
    </row>
    <row r="268" spans="2:52" ht="15">
      <c r="B268" s="314" t="s">
        <v>290</v>
      </c>
      <c r="C268" s="314"/>
      <c r="D268" s="245">
        <v>36258354.359999999</v>
      </c>
      <c r="E268" s="246"/>
      <c r="F268" s="246"/>
      <c r="G268" s="246"/>
      <c r="H268" s="246"/>
      <c r="I268" s="246"/>
      <c r="J268" s="246"/>
      <c r="K268" s="319"/>
      <c r="L268" s="319"/>
      <c r="M268" s="246"/>
      <c r="N268" s="245">
        <v>33042</v>
      </c>
      <c r="O268" s="245">
        <v>1047877.94</v>
      </c>
      <c r="P268" s="245">
        <v>21415.79</v>
      </c>
      <c r="Q268" s="246"/>
      <c r="R268" s="247">
        <v>1102335.73</v>
      </c>
      <c r="S268" s="245">
        <v>-19116253.109999999</v>
      </c>
      <c r="T268" s="245">
        <v>-313660.53000000003</v>
      </c>
      <c r="U268" s="247">
        <v>17930776.449999996</v>
      </c>
      <c r="V268" s="246"/>
      <c r="W268" s="247"/>
      <c r="X268" s="246"/>
      <c r="Y268" s="245">
        <v>2296150.44</v>
      </c>
      <c r="Z268" s="246"/>
      <c r="AA268" s="245">
        <v>1478783.7</v>
      </c>
      <c r="AB268" s="246"/>
      <c r="AC268" s="245">
        <v>575889.66</v>
      </c>
      <c r="AD268" s="246"/>
      <c r="AE268" s="246"/>
      <c r="AF268" s="246"/>
      <c r="AG268" s="246"/>
      <c r="AH268" s="245">
        <v>302159.5</v>
      </c>
      <c r="AI268" s="246"/>
      <c r="AJ268" s="245">
        <v>6816.66</v>
      </c>
      <c r="AK268" s="245">
        <v>24461.569999999996</v>
      </c>
      <c r="AL268" s="246"/>
      <c r="AM268" s="246"/>
      <c r="AN268" s="246"/>
      <c r="AO268" s="246"/>
      <c r="AP268" s="246"/>
      <c r="AQ268" s="245">
        <v>439065.68000000005</v>
      </c>
      <c r="AR268" s="247">
        <v>5123327.21</v>
      </c>
      <c r="AS268" s="245">
        <v>448408.74</v>
      </c>
      <c r="AT268" s="245">
        <v>8222795.580000001</v>
      </c>
      <c r="AU268" s="247">
        <v>8671204.3200000003</v>
      </c>
      <c r="AV268" s="247">
        <v>31725307.979999997</v>
      </c>
      <c r="AX268" s="225"/>
      <c r="AZ268" s="225"/>
    </row>
    <row r="269" spans="2:52" ht="15">
      <c r="B269" s="314" t="s">
        <v>291</v>
      </c>
      <c r="C269" s="314"/>
      <c r="D269" s="245">
        <v>38729774.119999997</v>
      </c>
      <c r="E269" s="246"/>
      <c r="F269" s="245">
        <v>43505</v>
      </c>
      <c r="G269" s="246"/>
      <c r="H269" s="246"/>
      <c r="I269" s="245">
        <v>958094.56</v>
      </c>
      <c r="J269" s="246"/>
      <c r="K269" s="319"/>
      <c r="L269" s="319"/>
      <c r="M269" s="246"/>
      <c r="N269" s="246"/>
      <c r="O269" s="248"/>
      <c r="P269" s="246"/>
      <c r="Q269" s="246"/>
      <c r="R269" s="247">
        <v>958094.56</v>
      </c>
      <c r="S269" s="245">
        <v>484838.06000000006</v>
      </c>
      <c r="T269" s="245">
        <v>1640861.23</v>
      </c>
      <c r="U269" s="247">
        <v>41857072.969999999</v>
      </c>
      <c r="V269" s="246"/>
      <c r="W269" s="247"/>
      <c r="X269" s="246"/>
      <c r="Y269" s="245">
        <v>4530103.49</v>
      </c>
      <c r="Z269" s="246"/>
      <c r="AA269" s="245">
        <v>156198.34</v>
      </c>
      <c r="AB269" s="246"/>
      <c r="AC269" s="246"/>
      <c r="AD269" s="246"/>
      <c r="AE269" s="246"/>
      <c r="AF269" s="246"/>
      <c r="AG269" s="246"/>
      <c r="AH269" s="245">
        <v>82819.790000000008</v>
      </c>
      <c r="AI269" s="246"/>
      <c r="AJ269" s="246"/>
      <c r="AK269" s="245">
        <v>51074.689999999995</v>
      </c>
      <c r="AL269" s="246"/>
      <c r="AM269" s="246"/>
      <c r="AN269" s="245">
        <v>1108.23</v>
      </c>
      <c r="AO269" s="246"/>
      <c r="AP269" s="245">
        <v>4492.2000000000007</v>
      </c>
      <c r="AQ269" s="245">
        <v>523020.67000000004</v>
      </c>
      <c r="AR269" s="247">
        <v>5348817.4100000011</v>
      </c>
      <c r="AS269" s="245">
        <v>628730.18999999994</v>
      </c>
      <c r="AT269" s="245">
        <v>9490056.0699999984</v>
      </c>
      <c r="AU269" s="247">
        <v>10118786.259999998</v>
      </c>
      <c r="AV269" s="247">
        <v>57324676.640000001</v>
      </c>
      <c r="AX269" s="225"/>
      <c r="AZ269" s="225"/>
    </row>
    <row r="270" spans="2:52" ht="15">
      <c r="B270" s="314" t="s">
        <v>292</v>
      </c>
      <c r="C270" s="314"/>
      <c r="D270" s="245">
        <v>10545290.949999999</v>
      </c>
      <c r="E270" s="246"/>
      <c r="F270" s="245">
        <v>-244003.91000000003</v>
      </c>
      <c r="G270" s="246"/>
      <c r="H270" s="246"/>
      <c r="I270" s="246"/>
      <c r="J270" s="246"/>
      <c r="K270" s="319"/>
      <c r="L270" s="319"/>
      <c r="M270" s="246"/>
      <c r="N270" s="246"/>
      <c r="O270" s="245">
        <v>1532577.1800000004</v>
      </c>
      <c r="P270" s="246"/>
      <c r="Q270" s="246"/>
      <c r="R270" s="247">
        <v>1532577.1800000004</v>
      </c>
      <c r="S270" s="245">
        <v>2951650.47</v>
      </c>
      <c r="T270" s="245">
        <v>-8881.7999999999993</v>
      </c>
      <c r="U270" s="247">
        <v>14776632.889999999</v>
      </c>
      <c r="V270" s="245">
        <v>1442260.43</v>
      </c>
      <c r="W270" s="247">
        <v>1442260.43</v>
      </c>
      <c r="X270" s="246"/>
      <c r="Y270" s="245">
        <v>2724868.8099999996</v>
      </c>
      <c r="Z270" s="246"/>
      <c r="AA270" s="245">
        <v>257571.88999999996</v>
      </c>
      <c r="AB270" s="246"/>
      <c r="AC270" s="246"/>
      <c r="AD270" s="246"/>
      <c r="AE270" s="246"/>
      <c r="AF270" s="245">
        <v>3152.64</v>
      </c>
      <c r="AG270" s="246"/>
      <c r="AH270" s="245">
        <v>122235.78999999998</v>
      </c>
      <c r="AI270" s="245">
        <v>225198.17</v>
      </c>
      <c r="AJ270" s="245">
        <v>2.9558577807620168E-12</v>
      </c>
      <c r="AK270" s="245">
        <v>75354.25</v>
      </c>
      <c r="AL270" s="246"/>
      <c r="AM270" s="245">
        <v>4393.3000000000011</v>
      </c>
      <c r="AN270" s="245">
        <v>205.7</v>
      </c>
      <c r="AO270" s="246"/>
      <c r="AP270" s="246"/>
      <c r="AQ270" s="245">
        <v>239597.87999999998</v>
      </c>
      <c r="AR270" s="247">
        <v>3652578.43</v>
      </c>
      <c r="AS270" s="245">
        <v>386528.43</v>
      </c>
      <c r="AT270" s="245">
        <v>14890997.239999998</v>
      </c>
      <c r="AU270" s="247">
        <v>15277525.669999998</v>
      </c>
      <c r="AV270" s="247">
        <v>35148997.420000002</v>
      </c>
      <c r="AX270" s="225"/>
      <c r="AZ270" s="225"/>
    </row>
    <row r="271" spans="2:52" ht="15">
      <c r="B271" s="314" t="s">
        <v>293</v>
      </c>
      <c r="C271" s="314"/>
      <c r="D271" s="245">
        <v>49041226.479999997</v>
      </c>
      <c r="E271" s="246"/>
      <c r="F271" s="246"/>
      <c r="G271" s="246"/>
      <c r="H271" s="246"/>
      <c r="I271" s="246"/>
      <c r="J271" s="246"/>
      <c r="K271" s="319"/>
      <c r="L271" s="319"/>
      <c r="M271" s="246"/>
      <c r="N271" s="246"/>
      <c r="O271" s="245">
        <v>10900.79</v>
      </c>
      <c r="P271" s="246"/>
      <c r="Q271" s="246"/>
      <c r="R271" s="247">
        <v>10900.79</v>
      </c>
      <c r="S271" s="245">
        <v>-27699360.43</v>
      </c>
      <c r="T271" s="245">
        <v>-767196.72</v>
      </c>
      <c r="U271" s="247">
        <v>20585570.119999997</v>
      </c>
      <c r="V271" s="245">
        <v>74844.899999999994</v>
      </c>
      <c r="W271" s="247">
        <v>74844.899999999994</v>
      </c>
      <c r="X271" s="246"/>
      <c r="Y271" s="245">
        <v>4735961.99</v>
      </c>
      <c r="Z271" s="246"/>
      <c r="AA271" s="245">
        <v>1579819.7800000003</v>
      </c>
      <c r="AB271" s="246"/>
      <c r="AC271" s="245">
        <v>129392.59999999998</v>
      </c>
      <c r="AD271" s="246"/>
      <c r="AE271" s="246"/>
      <c r="AF271" s="246"/>
      <c r="AG271" s="246"/>
      <c r="AH271" s="245">
        <v>430858.73</v>
      </c>
      <c r="AI271" s="245">
        <v>172715.96999999997</v>
      </c>
      <c r="AJ271" s="245">
        <v>135004.99000000002</v>
      </c>
      <c r="AK271" s="245">
        <v>147974.91999999998</v>
      </c>
      <c r="AL271" s="246"/>
      <c r="AM271" s="245">
        <v>12660.309999999998</v>
      </c>
      <c r="AN271" s="245">
        <v>461.2</v>
      </c>
      <c r="AO271" s="246"/>
      <c r="AP271" s="246"/>
      <c r="AQ271" s="245">
        <v>503587.13</v>
      </c>
      <c r="AR271" s="247">
        <v>7848437.6199999992</v>
      </c>
      <c r="AS271" s="245">
        <v>566575.61</v>
      </c>
      <c r="AT271" s="245">
        <v>8205826.1199999992</v>
      </c>
      <c r="AU271" s="247">
        <v>8772401.7299999986</v>
      </c>
      <c r="AV271" s="247">
        <v>37281254.36999999</v>
      </c>
      <c r="AX271" s="225"/>
      <c r="AZ271" s="225"/>
    </row>
    <row r="272" spans="2:52" ht="15">
      <c r="B272" s="314" t="s">
        <v>294</v>
      </c>
      <c r="C272" s="314"/>
      <c r="D272" s="245">
        <v>9470000</v>
      </c>
      <c r="E272" s="246"/>
      <c r="F272" s="246"/>
      <c r="G272" s="246"/>
      <c r="H272" s="246"/>
      <c r="I272" s="245">
        <v>1472000</v>
      </c>
      <c r="J272" s="246"/>
      <c r="K272" s="319"/>
      <c r="L272" s="319"/>
      <c r="M272" s="246"/>
      <c r="N272" s="246"/>
      <c r="O272" s="248"/>
      <c r="P272" s="246"/>
      <c r="Q272" s="246"/>
      <c r="R272" s="247">
        <v>1472000</v>
      </c>
      <c r="S272" s="245">
        <v>14068075.82</v>
      </c>
      <c r="T272" s="245">
        <v>1549022.87</v>
      </c>
      <c r="U272" s="247">
        <v>26559098.690000001</v>
      </c>
      <c r="V272" s="245">
        <v>428097.18000000005</v>
      </c>
      <c r="W272" s="247">
        <v>428097.18000000005</v>
      </c>
      <c r="X272" s="245">
        <v>1106322.32</v>
      </c>
      <c r="Y272" s="245">
        <v>5141279.1000000015</v>
      </c>
      <c r="Z272" s="246"/>
      <c r="AA272" s="245">
        <v>981342.9700000002</v>
      </c>
      <c r="AB272" s="245">
        <v>3110400.11</v>
      </c>
      <c r="AC272" s="245">
        <v>490027.52999999968</v>
      </c>
      <c r="AD272" s="245">
        <v>0</v>
      </c>
      <c r="AE272" s="246"/>
      <c r="AF272" s="245">
        <v>4856.3</v>
      </c>
      <c r="AG272" s="246"/>
      <c r="AH272" s="245">
        <v>360100.18999999994</v>
      </c>
      <c r="AI272" s="245">
        <v>104203.02000000002</v>
      </c>
      <c r="AJ272" s="246"/>
      <c r="AK272" s="245">
        <v>58225.37</v>
      </c>
      <c r="AL272" s="246"/>
      <c r="AM272" s="246"/>
      <c r="AN272" s="245">
        <v>261.49999999999994</v>
      </c>
      <c r="AO272" s="246"/>
      <c r="AP272" s="246"/>
      <c r="AQ272" s="245">
        <v>593425.75999999989</v>
      </c>
      <c r="AR272" s="247">
        <v>11950444.17</v>
      </c>
      <c r="AS272" s="245">
        <v>320335.23</v>
      </c>
      <c r="AT272" s="245">
        <v>7062741.4800000004</v>
      </c>
      <c r="AU272" s="247">
        <v>7383076.7100000009</v>
      </c>
      <c r="AV272" s="247">
        <v>46320716.75</v>
      </c>
      <c r="AX272" s="225"/>
      <c r="AZ272" s="225"/>
    </row>
    <row r="273" spans="2:52" ht="15">
      <c r="B273" s="314" t="s">
        <v>295</v>
      </c>
      <c r="C273" s="314"/>
      <c r="D273" s="245">
        <v>19814087.66</v>
      </c>
      <c r="E273" s="246"/>
      <c r="F273" s="246"/>
      <c r="G273" s="246"/>
      <c r="H273" s="246"/>
      <c r="I273" s="245">
        <v>211702.38</v>
      </c>
      <c r="J273" s="246"/>
      <c r="K273" s="319"/>
      <c r="L273" s="319"/>
      <c r="M273" s="246"/>
      <c r="N273" s="245">
        <v>349462.14</v>
      </c>
      <c r="O273" s="245">
        <v>252440.61</v>
      </c>
      <c r="P273" s="246"/>
      <c r="Q273" s="246"/>
      <c r="R273" s="247">
        <v>813605.13</v>
      </c>
      <c r="S273" s="245">
        <v>-9306302.0500000007</v>
      </c>
      <c r="T273" s="245">
        <v>-192029.77</v>
      </c>
      <c r="U273" s="247">
        <v>11129360.969999999</v>
      </c>
      <c r="V273" s="246"/>
      <c r="W273" s="247"/>
      <c r="X273" s="246"/>
      <c r="Y273" s="245">
        <v>8843483.2899999972</v>
      </c>
      <c r="Z273" s="246"/>
      <c r="AA273" s="245">
        <v>3011827.69</v>
      </c>
      <c r="AB273" s="246"/>
      <c r="AC273" s="245">
        <v>113370.66</v>
      </c>
      <c r="AD273" s="245">
        <v>5.4569682106375694E-12</v>
      </c>
      <c r="AE273" s="246"/>
      <c r="AF273" s="245">
        <v>8583.32</v>
      </c>
      <c r="AG273" s="246"/>
      <c r="AH273" s="245">
        <v>102368.49</v>
      </c>
      <c r="AI273" s="245">
        <v>119976.02000000002</v>
      </c>
      <c r="AJ273" s="246"/>
      <c r="AK273" s="245">
        <v>46818.2</v>
      </c>
      <c r="AL273" s="246"/>
      <c r="AM273" s="246"/>
      <c r="AN273" s="246"/>
      <c r="AO273" s="246"/>
      <c r="AP273" s="246"/>
      <c r="AQ273" s="245">
        <v>708040.4</v>
      </c>
      <c r="AR273" s="247">
        <v>12954468.069999997</v>
      </c>
      <c r="AS273" s="245">
        <v>696532.93</v>
      </c>
      <c r="AT273" s="245">
        <v>7785040.1099999994</v>
      </c>
      <c r="AU273" s="247">
        <v>8481573.0399999991</v>
      </c>
      <c r="AV273" s="247">
        <v>32565402.079999994</v>
      </c>
      <c r="AX273" s="225"/>
      <c r="AZ273" s="225"/>
    </row>
    <row r="274" spans="2:52" ht="15">
      <c r="B274" s="314" t="s">
        <v>296</v>
      </c>
      <c r="C274" s="314"/>
      <c r="D274" s="245">
        <v>203846523.25999999</v>
      </c>
      <c r="E274" s="246"/>
      <c r="F274" s="246"/>
      <c r="G274" s="246"/>
      <c r="H274" s="246"/>
      <c r="I274" s="245">
        <v>2729470.72</v>
      </c>
      <c r="J274" s="246"/>
      <c r="K274" s="319"/>
      <c r="L274" s="319"/>
      <c r="M274" s="246"/>
      <c r="N274" s="246"/>
      <c r="O274" s="245">
        <v>5960486.3300000001</v>
      </c>
      <c r="P274" s="246"/>
      <c r="Q274" s="246"/>
      <c r="R274" s="247">
        <v>8689957.0500000007</v>
      </c>
      <c r="S274" s="245">
        <v>3522114.9099999997</v>
      </c>
      <c r="T274" s="245">
        <v>-5194103.24</v>
      </c>
      <c r="U274" s="247">
        <v>210864491.97999999</v>
      </c>
      <c r="V274" s="245">
        <v>672347.32</v>
      </c>
      <c r="W274" s="247">
        <v>672347.32</v>
      </c>
      <c r="X274" s="246"/>
      <c r="Y274" s="245">
        <v>10844742.870000001</v>
      </c>
      <c r="Z274" s="245">
        <v>634386.78</v>
      </c>
      <c r="AA274" s="245">
        <v>3065.7199999999721</v>
      </c>
      <c r="AB274" s="246"/>
      <c r="AC274" s="245">
        <v>132101.33000000002</v>
      </c>
      <c r="AD274" s="246"/>
      <c r="AE274" s="246"/>
      <c r="AF274" s="246"/>
      <c r="AG274" s="246"/>
      <c r="AH274" s="245">
        <v>267853.80999999994</v>
      </c>
      <c r="AI274" s="246"/>
      <c r="AJ274" s="245">
        <v>26564.99</v>
      </c>
      <c r="AK274" s="245">
        <v>81646.799999999988</v>
      </c>
      <c r="AL274" s="246"/>
      <c r="AM274" s="245">
        <v>250</v>
      </c>
      <c r="AN274" s="245">
        <v>1329.3</v>
      </c>
      <c r="AO274" s="246"/>
      <c r="AP274" s="246"/>
      <c r="AQ274" s="245">
        <v>970204.55</v>
      </c>
      <c r="AR274" s="247">
        <v>12962146.150000004</v>
      </c>
      <c r="AS274" s="245">
        <v>1176231.8699999999</v>
      </c>
      <c r="AT274" s="245">
        <v>13516105.93</v>
      </c>
      <c r="AU274" s="247">
        <v>14692337.799999999</v>
      </c>
      <c r="AV274" s="247">
        <v>239191323.25</v>
      </c>
      <c r="AX274" s="225"/>
      <c r="AZ274" s="225"/>
    </row>
    <row r="275" spans="2:52" ht="15">
      <c r="B275" s="314" t="s">
        <v>297</v>
      </c>
      <c r="C275" s="314"/>
      <c r="D275" s="245">
        <v>47260551.229999997</v>
      </c>
      <c r="E275" s="246"/>
      <c r="F275" s="246"/>
      <c r="G275" s="246"/>
      <c r="H275" s="246"/>
      <c r="I275" s="245">
        <v>496765.69</v>
      </c>
      <c r="J275" s="246"/>
      <c r="K275" s="319"/>
      <c r="L275" s="319"/>
      <c r="M275" s="246"/>
      <c r="N275" s="246"/>
      <c r="O275" s="248"/>
      <c r="P275" s="246"/>
      <c r="Q275" s="246"/>
      <c r="R275" s="247">
        <v>496765.69</v>
      </c>
      <c r="S275" s="245">
        <v>4086272.99</v>
      </c>
      <c r="T275" s="245">
        <v>-17540.46</v>
      </c>
      <c r="U275" s="247">
        <v>51826049.449999996</v>
      </c>
      <c r="V275" s="245">
        <v>5117.1900000000023</v>
      </c>
      <c r="W275" s="247">
        <v>5117.1900000000023</v>
      </c>
      <c r="X275" s="246"/>
      <c r="Y275" s="245">
        <v>2947587.1500000004</v>
      </c>
      <c r="Z275" s="246"/>
      <c r="AA275" s="245">
        <v>128470.70999999992</v>
      </c>
      <c r="AB275" s="246"/>
      <c r="AC275" s="246"/>
      <c r="AD275" s="245">
        <v>0</v>
      </c>
      <c r="AE275" s="246"/>
      <c r="AF275" s="245">
        <v>11514.6</v>
      </c>
      <c r="AG275" s="246"/>
      <c r="AH275" s="245">
        <v>16464.120000000024</v>
      </c>
      <c r="AI275" s="246"/>
      <c r="AJ275" s="245">
        <v>183128.09000000003</v>
      </c>
      <c r="AK275" s="245">
        <v>7.673861546209082E-12</v>
      </c>
      <c r="AL275" s="246"/>
      <c r="AM275" s="245">
        <v>0.96</v>
      </c>
      <c r="AN275" s="246"/>
      <c r="AO275" s="246"/>
      <c r="AP275" s="246"/>
      <c r="AQ275" s="245">
        <v>367868.88</v>
      </c>
      <c r="AR275" s="247">
        <v>3655034.51</v>
      </c>
      <c r="AS275" s="245">
        <v>729913.18000000017</v>
      </c>
      <c r="AT275" s="245">
        <v>8254852.5900000008</v>
      </c>
      <c r="AU275" s="247">
        <v>8984765.7700000014</v>
      </c>
      <c r="AV275" s="247">
        <v>64470966.919999994</v>
      </c>
      <c r="AX275" s="225"/>
      <c r="AZ275" s="225"/>
    </row>
    <row r="276" spans="2:52" ht="15">
      <c r="B276" s="314" t="s">
        <v>298</v>
      </c>
      <c r="C276" s="314"/>
      <c r="D276" s="245">
        <v>33448184.420000002</v>
      </c>
      <c r="E276" s="246"/>
      <c r="F276" s="245">
        <v>650850.54</v>
      </c>
      <c r="G276" s="246"/>
      <c r="H276" s="246"/>
      <c r="I276" s="245">
        <v>916383.6</v>
      </c>
      <c r="J276" s="246"/>
      <c r="K276" s="319"/>
      <c r="L276" s="319"/>
      <c r="M276" s="246"/>
      <c r="N276" s="245">
        <v>45880.959999999999</v>
      </c>
      <c r="O276" s="245">
        <v>866776.75</v>
      </c>
      <c r="P276" s="246"/>
      <c r="Q276" s="246"/>
      <c r="R276" s="247">
        <v>1829041.31</v>
      </c>
      <c r="S276" s="245">
        <v>19192649.5</v>
      </c>
      <c r="T276" s="245">
        <v>1512670.82</v>
      </c>
      <c r="U276" s="247">
        <v>56633396.590000004</v>
      </c>
      <c r="V276" s="245">
        <v>398210.99</v>
      </c>
      <c r="W276" s="247">
        <v>398210.99</v>
      </c>
      <c r="X276" s="246"/>
      <c r="Y276" s="245">
        <v>10535665.149999999</v>
      </c>
      <c r="Z276" s="246"/>
      <c r="AA276" s="245">
        <v>3319168.56</v>
      </c>
      <c r="AB276" s="246"/>
      <c r="AC276" s="245">
        <v>3963623.6500000004</v>
      </c>
      <c r="AD276" s="246"/>
      <c r="AE276" s="246"/>
      <c r="AF276" s="246"/>
      <c r="AG276" s="246"/>
      <c r="AH276" s="245">
        <v>911462.98000000138</v>
      </c>
      <c r="AI276" s="245">
        <v>4717886.26</v>
      </c>
      <c r="AJ276" s="245">
        <v>281791.61</v>
      </c>
      <c r="AK276" s="245">
        <v>134183.33000000002</v>
      </c>
      <c r="AL276" s="245">
        <v>101622.02</v>
      </c>
      <c r="AM276" s="245">
        <v>5156.3099999999995</v>
      </c>
      <c r="AN276" s="245">
        <v>1686.3900000000006</v>
      </c>
      <c r="AO276" s="246"/>
      <c r="AP276" s="245">
        <v>120</v>
      </c>
      <c r="AQ276" s="245">
        <v>815941.59000000008</v>
      </c>
      <c r="AR276" s="247">
        <v>24788307.849999998</v>
      </c>
      <c r="AS276" s="245">
        <v>1808498.4799999997</v>
      </c>
      <c r="AT276" s="245">
        <v>36350897.500000007</v>
      </c>
      <c r="AU276" s="247">
        <v>38159395.980000004</v>
      </c>
      <c r="AV276" s="247">
        <v>119979311.41000001</v>
      </c>
      <c r="AX276" s="225"/>
      <c r="AZ276" s="225"/>
    </row>
    <row r="277" spans="2:52" ht="15">
      <c r="B277" s="314" t="s">
        <v>299</v>
      </c>
      <c r="C277" s="314"/>
      <c r="D277" s="245">
        <v>25836851.870000001</v>
      </c>
      <c r="E277" s="246"/>
      <c r="F277" s="246"/>
      <c r="G277" s="246"/>
      <c r="H277" s="246"/>
      <c r="I277" s="245">
        <v>1202620.7999999998</v>
      </c>
      <c r="J277" s="246"/>
      <c r="K277" s="319"/>
      <c r="L277" s="319"/>
      <c r="M277" s="246"/>
      <c r="N277" s="245">
        <v>1119447.6200000001</v>
      </c>
      <c r="O277" s="245">
        <v>45113.100000000006</v>
      </c>
      <c r="P277" s="246"/>
      <c r="Q277" s="246"/>
      <c r="R277" s="247">
        <v>2367181.52</v>
      </c>
      <c r="S277" s="245">
        <v>27992377.549999997</v>
      </c>
      <c r="T277" s="245">
        <v>2540674.54</v>
      </c>
      <c r="U277" s="247">
        <v>58737085.479999997</v>
      </c>
      <c r="V277" s="245">
        <v>48307.41</v>
      </c>
      <c r="W277" s="247">
        <v>48307.41</v>
      </c>
      <c r="X277" s="246"/>
      <c r="Y277" s="245">
        <v>2213456.54</v>
      </c>
      <c r="Z277" s="246"/>
      <c r="AA277" s="245">
        <v>227740.51999999996</v>
      </c>
      <c r="AB277" s="246"/>
      <c r="AC277" s="245">
        <v>169097.41</v>
      </c>
      <c r="AD277" s="246"/>
      <c r="AE277" s="246"/>
      <c r="AF277" s="246"/>
      <c r="AG277" s="246"/>
      <c r="AH277" s="245">
        <v>81178.719999999972</v>
      </c>
      <c r="AI277" s="246"/>
      <c r="AJ277" s="245">
        <v>154478.69999999998</v>
      </c>
      <c r="AK277" s="245">
        <v>54136.399999999987</v>
      </c>
      <c r="AL277" s="245">
        <v>63933.460000000021</v>
      </c>
      <c r="AM277" s="245">
        <v>5.6843418860808015E-14</v>
      </c>
      <c r="AN277" s="245">
        <v>576.28</v>
      </c>
      <c r="AO277" s="246"/>
      <c r="AP277" s="246"/>
      <c r="AQ277" s="245">
        <v>1747794.43</v>
      </c>
      <c r="AR277" s="247">
        <v>4712392.46</v>
      </c>
      <c r="AS277" s="245">
        <v>823092.85999999975</v>
      </c>
      <c r="AT277" s="245">
        <v>32158416.660000004</v>
      </c>
      <c r="AU277" s="247">
        <v>32981509.520000003</v>
      </c>
      <c r="AV277" s="247">
        <v>96479294.870000005</v>
      </c>
      <c r="AX277" s="225"/>
      <c r="AZ277" s="225"/>
    </row>
    <row r="278" spans="2:52" ht="15">
      <c r="B278" s="314" t="s">
        <v>300</v>
      </c>
      <c r="C278" s="314"/>
      <c r="D278" s="245">
        <v>64606989.539999999</v>
      </c>
      <c r="E278" s="246"/>
      <c r="F278" s="246"/>
      <c r="G278" s="246"/>
      <c r="H278" s="246"/>
      <c r="I278" s="245">
        <v>847999.28</v>
      </c>
      <c r="J278" s="246"/>
      <c r="K278" s="319"/>
      <c r="L278" s="319"/>
      <c r="M278" s="246"/>
      <c r="N278" s="245">
        <v>671118.89999999991</v>
      </c>
      <c r="O278" s="245">
        <v>864030</v>
      </c>
      <c r="P278" s="246"/>
      <c r="Q278" s="246"/>
      <c r="R278" s="247">
        <v>2383148.1799999997</v>
      </c>
      <c r="S278" s="245">
        <v>-44138387.660000004</v>
      </c>
      <c r="T278" s="245">
        <v>-1379884.93</v>
      </c>
      <c r="U278" s="247">
        <v>21471865.129999995</v>
      </c>
      <c r="V278" s="245">
        <v>24900</v>
      </c>
      <c r="W278" s="247">
        <v>24900</v>
      </c>
      <c r="X278" s="246"/>
      <c r="Y278" s="245">
        <v>10879371.679999998</v>
      </c>
      <c r="Z278" s="246"/>
      <c r="AA278" s="245">
        <v>444535.19</v>
      </c>
      <c r="AB278" s="246"/>
      <c r="AC278" s="245">
        <v>104774.66</v>
      </c>
      <c r="AD278" s="245">
        <v>0</v>
      </c>
      <c r="AE278" s="246"/>
      <c r="AF278" s="245">
        <v>45408.44000000001</v>
      </c>
      <c r="AG278" s="246"/>
      <c r="AH278" s="245">
        <v>5416.6600000000035</v>
      </c>
      <c r="AI278" s="245">
        <v>377832.25</v>
      </c>
      <c r="AJ278" s="246"/>
      <c r="AK278" s="245">
        <v>68313.48</v>
      </c>
      <c r="AL278" s="246"/>
      <c r="AM278" s="246"/>
      <c r="AN278" s="246"/>
      <c r="AO278" s="246"/>
      <c r="AP278" s="246"/>
      <c r="AQ278" s="245">
        <v>400813.92</v>
      </c>
      <c r="AR278" s="247">
        <v>12326466.279999997</v>
      </c>
      <c r="AS278" s="245">
        <v>397607.03</v>
      </c>
      <c r="AT278" s="245">
        <v>8844014.0800000001</v>
      </c>
      <c r="AU278" s="247">
        <v>9241621.1099999994</v>
      </c>
      <c r="AV278" s="247">
        <v>43064852.519999996</v>
      </c>
      <c r="AX278" s="225"/>
      <c r="AZ278" s="225"/>
    </row>
    <row r="279" spans="2:52" ht="15">
      <c r="B279" s="314" t="s">
        <v>301</v>
      </c>
      <c r="C279" s="314"/>
      <c r="D279" s="245">
        <v>74726674.370000005</v>
      </c>
      <c r="E279" s="246"/>
      <c r="F279" s="245">
        <v>425395.55000000005</v>
      </c>
      <c r="G279" s="246"/>
      <c r="H279" s="246"/>
      <c r="I279" s="245">
        <v>10242421.01</v>
      </c>
      <c r="J279" s="246"/>
      <c r="K279" s="319"/>
      <c r="L279" s="319"/>
      <c r="M279" s="246"/>
      <c r="N279" s="246"/>
      <c r="O279" s="245">
        <v>5626823.4900000002</v>
      </c>
      <c r="P279" s="246"/>
      <c r="Q279" s="246"/>
      <c r="R279" s="247">
        <v>15869244.5</v>
      </c>
      <c r="S279" s="245">
        <v>5169380.3299999991</v>
      </c>
      <c r="T279" s="245">
        <v>2154456.46</v>
      </c>
      <c r="U279" s="247">
        <v>98345151.209999993</v>
      </c>
      <c r="V279" s="245">
        <v>1102713.69</v>
      </c>
      <c r="W279" s="247">
        <v>1102713.69</v>
      </c>
      <c r="X279" s="246"/>
      <c r="Y279" s="245">
        <v>17798487.389999997</v>
      </c>
      <c r="Z279" s="245">
        <v>93597.78</v>
      </c>
      <c r="AA279" s="245">
        <v>578256.87999999989</v>
      </c>
      <c r="AB279" s="246"/>
      <c r="AC279" s="245">
        <v>270038.83</v>
      </c>
      <c r="AD279" s="246"/>
      <c r="AE279" s="246"/>
      <c r="AF279" s="246"/>
      <c r="AG279" s="246"/>
      <c r="AH279" s="245">
        <v>8088.8800000000047</v>
      </c>
      <c r="AI279" s="245">
        <v>2939.46</v>
      </c>
      <c r="AJ279" s="245">
        <v>5367.89</v>
      </c>
      <c r="AK279" s="245">
        <v>43975.43</v>
      </c>
      <c r="AL279" s="246"/>
      <c r="AM279" s="245">
        <v>4240.99</v>
      </c>
      <c r="AN279" s="245">
        <v>1103.79</v>
      </c>
      <c r="AO279" s="246"/>
      <c r="AP279" s="246"/>
      <c r="AQ279" s="245">
        <v>1025714.8599999999</v>
      </c>
      <c r="AR279" s="247">
        <v>19831812.179999992</v>
      </c>
      <c r="AS279" s="245">
        <v>1391913.63</v>
      </c>
      <c r="AT279" s="245">
        <v>32713644.73</v>
      </c>
      <c r="AU279" s="247">
        <v>34105558.359999999</v>
      </c>
      <c r="AV279" s="247">
        <v>153385235.44</v>
      </c>
      <c r="AX279" s="225"/>
      <c r="AZ279" s="225"/>
    </row>
    <row r="280" spans="2:52" ht="15">
      <c r="B280" s="314" t="s">
        <v>302</v>
      </c>
      <c r="C280" s="314"/>
      <c r="D280" s="245">
        <v>29258891.25</v>
      </c>
      <c r="E280" s="246"/>
      <c r="F280" s="246"/>
      <c r="G280" s="245">
        <v>337769.68</v>
      </c>
      <c r="H280" s="246"/>
      <c r="I280" s="245">
        <v>4270665.9000000004</v>
      </c>
      <c r="J280" s="246"/>
      <c r="K280" s="319"/>
      <c r="L280" s="319"/>
      <c r="M280" s="245">
        <v>17557277.850000001</v>
      </c>
      <c r="N280" s="245">
        <v>5544613.5999999996</v>
      </c>
      <c r="O280" s="245">
        <v>13780252.309999999</v>
      </c>
      <c r="P280" s="245">
        <v>3271805</v>
      </c>
      <c r="Q280" s="246"/>
      <c r="R280" s="247">
        <v>44424614.659999996</v>
      </c>
      <c r="S280" s="245">
        <v>7116638.6599999992</v>
      </c>
      <c r="T280" s="245">
        <v>6384159.0099999998</v>
      </c>
      <c r="U280" s="247">
        <v>87522073.260000005</v>
      </c>
      <c r="V280" s="245">
        <v>100508.01</v>
      </c>
      <c r="W280" s="247">
        <v>100508.01</v>
      </c>
      <c r="X280" s="246"/>
      <c r="Y280" s="245">
        <v>12680065.970000001</v>
      </c>
      <c r="Z280" s="246"/>
      <c r="AA280" s="245">
        <v>375105.2</v>
      </c>
      <c r="AB280" s="245">
        <v>4.5474735088646412E-13</v>
      </c>
      <c r="AC280" s="245">
        <v>2661409.5200000005</v>
      </c>
      <c r="AD280" s="246"/>
      <c r="AE280" s="246"/>
      <c r="AF280" s="246"/>
      <c r="AG280" s="246"/>
      <c r="AH280" s="245">
        <v>351584.92000000004</v>
      </c>
      <c r="AI280" s="245">
        <v>555403.48</v>
      </c>
      <c r="AJ280" s="245">
        <v>266366.07999999996</v>
      </c>
      <c r="AK280" s="245">
        <v>342130.01999999996</v>
      </c>
      <c r="AL280" s="245">
        <v>75675.98</v>
      </c>
      <c r="AM280" s="245">
        <v>3797.5700000000006</v>
      </c>
      <c r="AN280" s="245">
        <v>1451.7700000000002</v>
      </c>
      <c r="AO280" s="246"/>
      <c r="AP280" s="246"/>
      <c r="AQ280" s="245">
        <v>2165042.37</v>
      </c>
      <c r="AR280" s="247">
        <v>19478032.880000003</v>
      </c>
      <c r="AS280" s="245">
        <v>1783215.4500000002</v>
      </c>
      <c r="AT280" s="245">
        <v>29732208.560000002</v>
      </c>
      <c r="AU280" s="247">
        <v>31515424.010000002</v>
      </c>
      <c r="AV280" s="247">
        <v>138616038.16</v>
      </c>
      <c r="AX280" s="225"/>
      <c r="AZ280" s="225"/>
    </row>
    <row r="281" spans="2:52" ht="15">
      <c r="B281" s="314" t="s">
        <v>303</v>
      </c>
      <c r="C281" s="314"/>
      <c r="D281" s="245">
        <v>61362589.060000002</v>
      </c>
      <c r="E281" s="246"/>
      <c r="F281" s="245">
        <v>878.94</v>
      </c>
      <c r="G281" s="246"/>
      <c r="H281" s="246"/>
      <c r="I281" s="246"/>
      <c r="J281" s="246"/>
      <c r="K281" s="319"/>
      <c r="L281" s="319"/>
      <c r="M281" s="246"/>
      <c r="N281" s="246"/>
      <c r="O281" s="245">
        <v>50788.75</v>
      </c>
      <c r="P281" s="246"/>
      <c r="Q281" s="246"/>
      <c r="R281" s="247">
        <v>50788.75</v>
      </c>
      <c r="S281" s="245">
        <v>-30769508.43</v>
      </c>
      <c r="T281" s="245">
        <v>-831808.1</v>
      </c>
      <c r="U281" s="247">
        <v>29812940.219999999</v>
      </c>
      <c r="V281" s="245">
        <v>4255766.92</v>
      </c>
      <c r="W281" s="247">
        <v>4255766.92</v>
      </c>
      <c r="X281" s="246"/>
      <c r="Y281" s="245">
        <v>5290362.9000000004</v>
      </c>
      <c r="Z281" s="246"/>
      <c r="AA281" s="245">
        <v>275272.38</v>
      </c>
      <c r="AB281" s="246"/>
      <c r="AC281" s="245">
        <v>32300.370000000021</v>
      </c>
      <c r="AD281" s="246"/>
      <c r="AE281" s="246"/>
      <c r="AF281" s="246"/>
      <c r="AG281" s="246"/>
      <c r="AH281" s="245">
        <v>3971.0599999999686</v>
      </c>
      <c r="AI281" s="246"/>
      <c r="AJ281" s="245">
        <v>6489.41</v>
      </c>
      <c r="AK281" s="245">
        <v>86046.59</v>
      </c>
      <c r="AL281" s="246"/>
      <c r="AM281" s="246"/>
      <c r="AN281" s="245">
        <v>306.7600000000001</v>
      </c>
      <c r="AO281" s="246"/>
      <c r="AP281" s="246"/>
      <c r="AQ281" s="245">
        <v>549737.70000000007</v>
      </c>
      <c r="AR281" s="247">
        <v>6244487.1699999999</v>
      </c>
      <c r="AS281" s="245">
        <v>566839.19999999995</v>
      </c>
      <c r="AT281" s="245">
        <v>14877385.770000001</v>
      </c>
      <c r="AU281" s="247">
        <v>15444224.970000001</v>
      </c>
      <c r="AV281" s="247">
        <v>55757419.280000001</v>
      </c>
      <c r="AX281" s="225"/>
      <c r="AZ281" s="225"/>
    </row>
    <row r="282" spans="2:52" ht="15">
      <c r="B282" s="314" t="s">
        <v>304</v>
      </c>
      <c r="C282" s="314"/>
      <c r="D282" s="245">
        <v>26619561.129999999</v>
      </c>
      <c r="E282" s="246"/>
      <c r="F282" s="246"/>
      <c r="G282" s="246"/>
      <c r="H282" s="246"/>
      <c r="I282" s="245">
        <v>2375.59</v>
      </c>
      <c r="J282" s="246"/>
      <c r="K282" s="319"/>
      <c r="L282" s="319"/>
      <c r="M282" s="246"/>
      <c r="N282" s="245">
        <v>493879.12</v>
      </c>
      <c r="O282" s="245">
        <v>86242</v>
      </c>
      <c r="P282" s="246"/>
      <c r="Q282" s="246"/>
      <c r="R282" s="247">
        <v>582496.71</v>
      </c>
      <c r="S282" s="245">
        <v>-6193006.9199999999</v>
      </c>
      <c r="T282" s="245">
        <v>5202018.9000000004</v>
      </c>
      <c r="U282" s="247">
        <v>26211069.82</v>
      </c>
      <c r="V282" s="245">
        <v>2958794.47</v>
      </c>
      <c r="W282" s="247">
        <v>2958794.47</v>
      </c>
      <c r="X282" s="246"/>
      <c r="Y282" s="245">
        <v>29803539.079999994</v>
      </c>
      <c r="Z282" s="246"/>
      <c r="AA282" s="245">
        <v>180152.90000000002</v>
      </c>
      <c r="AB282" s="246"/>
      <c r="AC282" s="245">
        <v>537585.13000000012</v>
      </c>
      <c r="AD282" s="245">
        <v>3.092281986027956E-11</v>
      </c>
      <c r="AE282" s="246"/>
      <c r="AF282" s="245">
        <v>412605.27</v>
      </c>
      <c r="AG282" s="246"/>
      <c r="AH282" s="245">
        <v>141984.24000000005</v>
      </c>
      <c r="AI282" s="245">
        <v>1402881.06</v>
      </c>
      <c r="AJ282" s="245">
        <v>95306.94</v>
      </c>
      <c r="AK282" s="245">
        <v>155990.10000000003</v>
      </c>
      <c r="AL282" s="245">
        <v>611199.31000000006</v>
      </c>
      <c r="AM282" s="245">
        <v>412.02</v>
      </c>
      <c r="AN282" s="245">
        <v>488.25999999999993</v>
      </c>
      <c r="AO282" s="246"/>
      <c r="AP282" s="246"/>
      <c r="AQ282" s="245">
        <v>1230207.4999999998</v>
      </c>
      <c r="AR282" s="247">
        <v>34572351.809999987</v>
      </c>
      <c r="AS282" s="245">
        <v>1215551.7100000002</v>
      </c>
      <c r="AT282" s="245">
        <v>23289557.629999995</v>
      </c>
      <c r="AU282" s="247">
        <v>24505109.339999996</v>
      </c>
      <c r="AV282" s="247">
        <v>88247325.439999983</v>
      </c>
      <c r="AX282" s="225"/>
      <c r="AZ282" s="225"/>
    </row>
    <row r="283" spans="2:52" ht="15">
      <c r="B283" s="314" t="s">
        <v>305</v>
      </c>
      <c r="C283" s="314"/>
      <c r="D283" s="245">
        <v>92109564.969999999</v>
      </c>
      <c r="E283" s="246"/>
      <c r="F283" s="246"/>
      <c r="G283" s="246"/>
      <c r="H283" s="246"/>
      <c r="I283" s="246"/>
      <c r="J283" s="246"/>
      <c r="K283" s="319"/>
      <c r="L283" s="319"/>
      <c r="M283" s="246"/>
      <c r="N283" s="246"/>
      <c r="O283" s="248"/>
      <c r="P283" s="246"/>
      <c r="Q283" s="246"/>
      <c r="R283" s="247"/>
      <c r="S283" s="245">
        <v>-35655056.729999997</v>
      </c>
      <c r="T283" s="245">
        <v>-3264704.02</v>
      </c>
      <c r="U283" s="247">
        <v>53189804.219999999</v>
      </c>
      <c r="V283" s="246"/>
      <c r="W283" s="247"/>
      <c r="X283" s="246"/>
      <c r="Y283" s="245">
        <v>5402203.6999999993</v>
      </c>
      <c r="Z283" s="246"/>
      <c r="AA283" s="245">
        <v>652372.37</v>
      </c>
      <c r="AB283" s="246"/>
      <c r="AC283" s="245">
        <v>708550.8</v>
      </c>
      <c r="AD283" s="245">
        <v>0</v>
      </c>
      <c r="AE283" s="246"/>
      <c r="AF283" s="245">
        <v>19581.099999999999</v>
      </c>
      <c r="AG283" s="246"/>
      <c r="AH283" s="245">
        <v>779126.94</v>
      </c>
      <c r="AI283" s="246"/>
      <c r="AJ283" s="246"/>
      <c r="AK283" s="245">
        <v>60706.920000000006</v>
      </c>
      <c r="AL283" s="246"/>
      <c r="AM283" s="246"/>
      <c r="AN283" s="245">
        <v>506.64000000000004</v>
      </c>
      <c r="AO283" s="246"/>
      <c r="AP283" s="246"/>
      <c r="AQ283" s="245">
        <v>6098038.290000001</v>
      </c>
      <c r="AR283" s="247">
        <v>13721086.759999998</v>
      </c>
      <c r="AS283" s="245">
        <v>1005357.98</v>
      </c>
      <c r="AT283" s="245">
        <v>13556582.200000001</v>
      </c>
      <c r="AU283" s="247">
        <v>14561940.180000002</v>
      </c>
      <c r="AV283" s="247">
        <v>81472831.159999996</v>
      </c>
      <c r="AX283" s="225"/>
      <c r="AZ283" s="225"/>
    </row>
    <row r="284" spans="2:52" ht="15">
      <c r="B284" s="314" t="s">
        <v>306</v>
      </c>
      <c r="C284" s="314"/>
      <c r="D284" s="245">
        <v>20811649.640000001</v>
      </c>
      <c r="E284" s="246"/>
      <c r="F284" s="245">
        <v>1523002.51</v>
      </c>
      <c r="G284" s="246"/>
      <c r="H284" s="246"/>
      <c r="I284" s="245">
        <v>1604552.0799999998</v>
      </c>
      <c r="J284" s="246"/>
      <c r="K284" s="319"/>
      <c r="L284" s="319"/>
      <c r="M284" s="246"/>
      <c r="N284" s="245">
        <v>317785.24</v>
      </c>
      <c r="O284" s="245">
        <v>213658.39</v>
      </c>
      <c r="P284" s="246"/>
      <c r="Q284" s="246"/>
      <c r="R284" s="247">
        <v>2135995.71</v>
      </c>
      <c r="S284" s="245">
        <v>26238456.170000002</v>
      </c>
      <c r="T284" s="245">
        <v>2318762.85</v>
      </c>
      <c r="U284" s="247">
        <v>53027866.880000003</v>
      </c>
      <c r="V284" s="245">
        <v>1924473.55</v>
      </c>
      <c r="W284" s="247">
        <v>1924473.55</v>
      </c>
      <c r="X284" s="246"/>
      <c r="Y284" s="245">
        <v>5591449.1899999995</v>
      </c>
      <c r="Z284" s="246"/>
      <c r="AA284" s="245">
        <v>398771.91</v>
      </c>
      <c r="AB284" s="246"/>
      <c r="AC284" s="246"/>
      <c r="AD284" s="245">
        <v>0</v>
      </c>
      <c r="AE284" s="246"/>
      <c r="AF284" s="246"/>
      <c r="AG284" s="246"/>
      <c r="AH284" s="245">
        <v>91008.5</v>
      </c>
      <c r="AI284" s="246"/>
      <c r="AJ284" s="246"/>
      <c r="AK284" s="245">
        <v>69570.12</v>
      </c>
      <c r="AL284" s="246"/>
      <c r="AM284" s="246"/>
      <c r="AN284" s="245">
        <v>1100.0999999999999</v>
      </c>
      <c r="AO284" s="246"/>
      <c r="AP284" s="246"/>
      <c r="AQ284" s="245">
        <v>2278254.6800000002</v>
      </c>
      <c r="AR284" s="247">
        <v>8430154.5</v>
      </c>
      <c r="AS284" s="245">
        <v>603470.70000000007</v>
      </c>
      <c r="AT284" s="245">
        <v>17713075.640000001</v>
      </c>
      <c r="AU284" s="247">
        <v>18316546.34</v>
      </c>
      <c r="AV284" s="247">
        <v>81699041.269999996</v>
      </c>
      <c r="AX284" s="225"/>
      <c r="AZ284" s="225"/>
    </row>
    <row r="285" spans="2:52" ht="15">
      <c r="B285" s="314" t="s">
        <v>307</v>
      </c>
      <c r="C285" s="314"/>
      <c r="D285" s="245">
        <v>8470334.0999999996</v>
      </c>
      <c r="E285" s="246"/>
      <c r="F285" s="246"/>
      <c r="G285" s="246"/>
      <c r="H285" s="246"/>
      <c r="I285" s="245">
        <v>723724.38</v>
      </c>
      <c r="J285" s="246"/>
      <c r="K285" s="319"/>
      <c r="L285" s="319"/>
      <c r="M285" s="246"/>
      <c r="N285" s="246"/>
      <c r="O285" s="245">
        <v>157.5</v>
      </c>
      <c r="P285" s="246"/>
      <c r="Q285" s="246"/>
      <c r="R285" s="247">
        <v>723881.88</v>
      </c>
      <c r="S285" s="245">
        <v>10771728.189999999</v>
      </c>
      <c r="T285" s="245">
        <v>1946843.6</v>
      </c>
      <c r="U285" s="247">
        <v>21912787.770000003</v>
      </c>
      <c r="V285" s="245">
        <v>470369.46</v>
      </c>
      <c r="W285" s="247">
        <v>470369.46</v>
      </c>
      <c r="X285" s="246"/>
      <c r="Y285" s="245">
        <v>5409536.6000000006</v>
      </c>
      <c r="Z285" s="246"/>
      <c r="AA285" s="245">
        <v>241074.35999999964</v>
      </c>
      <c r="AB285" s="246"/>
      <c r="AC285" s="245">
        <v>540578.51</v>
      </c>
      <c r="AD285" s="246"/>
      <c r="AE285" s="246"/>
      <c r="AF285" s="245">
        <v>21805.22</v>
      </c>
      <c r="AG285" s="246"/>
      <c r="AH285" s="245">
        <v>359378.72</v>
      </c>
      <c r="AI285" s="245">
        <v>13987.619999999995</v>
      </c>
      <c r="AJ285" s="245">
        <v>323103.08999999997</v>
      </c>
      <c r="AK285" s="245">
        <v>109243.09999999998</v>
      </c>
      <c r="AL285" s="246"/>
      <c r="AM285" s="246"/>
      <c r="AN285" s="245">
        <v>1217.5999999999999</v>
      </c>
      <c r="AO285" s="246"/>
      <c r="AP285" s="246"/>
      <c r="AQ285" s="245">
        <v>873574.13000000035</v>
      </c>
      <c r="AR285" s="247">
        <v>7893498.9499999993</v>
      </c>
      <c r="AS285" s="245">
        <v>971721.53999999992</v>
      </c>
      <c r="AT285" s="245">
        <v>20149130.610000003</v>
      </c>
      <c r="AU285" s="247">
        <v>21120852.150000002</v>
      </c>
      <c r="AV285" s="247">
        <v>51397508.330000006</v>
      </c>
      <c r="AX285" s="225"/>
      <c r="AZ285" s="225"/>
    </row>
    <row r="286" spans="2:52" ht="15">
      <c r="B286" s="314" t="s">
        <v>308</v>
      </c>
      <c r="C286" s="314"/>
      <c r="D286" s="245">
        <v>240014661.44999999</v>
      </c>
      <c r="E286" s="246"/>
      <c r="F286" s="246"/>
      <c r="G286" s="246"/>
      <c r="H286" s="246"/>
      <c r="I286" s="245">
        <v>217235.31</v>
      </c>
      <c r="J286" s="246"/>
      <c r="K286" s="319"/>
      <c r="L286" s="319"/>
      <c r="M286" s="246"/>
      <c r="N286" s="245">
        <v>1197155.92</v>
      </c>
      <c r="O286" s="245">
        <v>883705.38</v>
      </c>
      <c r="P286" s="245">
        <v>196438</v>
      </c>
      <c r="Q286" s="246"/>
      <c r="R286" s="247">
        <v>2494534.61</v>
      </c>
      <c r="S286" s="245">
        <v>-58227064.330000006</v>
      </c>
      <c r="T286" s="245">
        <v>-1789182.4</v>
      </c>
      <c r="U286" s="247">
        <v>182492949.32999998</v>
      </c>
      <c r="V286" s="245">
        <v>338363.28</v>
      </c>
      <c r="W286" s="247">
        <v>338363.28</v>
      </c>
      <c r="X286" s="246"/>
      <c r="Y286" s="245">
        <v>20079814.069999997</v>
      </c>
      <c r="Z286" s="246"/>
      <c r="AA286" s="245"/>
      <c r="AB286" s="246"/>
      <c r="AC286" s="245">
        <v>44682.510000000009</v>
      </c>
      <c r="AD286" s="246"/>
      <c r="AE286" s="246"/>
      <c r="AF286" s="246"/>
      <c r="AG286" s="246"/>
      <c r="AH286" s="245">
        <v>7933.14</v>
      </c>
      <c r="AI286" s="246"/>
      <c r="AJ286" s="245">
        <v>0</v>
      </c>
      <c r="AK286" s="245">
        <v>3701.559999999979</v>
      </c>
      <c r="AL286" s="246"/>
      <c r="AM286" s="245">
        <v>1.4210854715202004E-13</v>
      </c>
      <c r="AN286" s="246"/>
      <c r="AO286" s="246"/>
      <c r="AP286" s="246"/>
      <c r="AQ286" s="245">
        <v>20040765.989999998</v>
      </c>
      <c r="AR286" s="247">
        <v>40176897.259999998</v>
      </c>
      <c r="AS286" s="245">
        <v>1939674.67</v>
      </c>
      <c r="AT286" s="245">
        <v>23501145.889999997</v>
      </c>
      <c r="AU286" s="247">
        <v>25440820.559999995</v>
      </c>
      <c r="AV286" s="247">
        <v>248449030.42999998</v>
      </c>
      <c r="AW286" s="251"/>
      <c r="AX286" s="225"/>
      <c r="AZ286" s="225"/>
    </row>
    <row r="287" spans="2:52" ht="15">
      <c r="B287" s="314" t="s">
        <v>309</v>
      </c>
      <c r="C287" s="314"/>
      <c r="D287" s="245">
        <v>141108199.84</v>
      </c>
      <c r="E287" s="246"/>
      <c r="F287" s="245">
        <v>462854.55999999994</v>
      </c>
      <c r="G287" s="246"/>
      <c r="H287" s="246"/>
      <c r="I287" s="245">
        <v>1148592.68</v>
      </c>
      <c r="J287" s="246"/>
      <c r="K287" s="319"/>
      <c r="L287" s="319"/>
      <c r="M287" s="246"/>
      <c r="N287" s="245">
        <v>279751.86</v>
      </c>
      <c r="O287" s="245">
        <v>1441669.38</v>
      </c>
      <c r="P287" s="246"/>
      <c r="Q287" s="246"/>
      <c r="R287" s="247">
        <v>2870013.92</v>
      </c>
      <c r="S287" s="245">
        <v>-64399138.390000001</v>
      </c>
      <c r="T287" s="245">
        <v>230786.12</v>
      </c>
      <c r="U287" s="247">
        <v>80272716.049999997</v>
      </c>
      <c r="V287" s="245">
        <v>449921.06</v>
      </c>
      <c r="W287" s="247">
        <v>449921.06</v>
      </c>
      <c r="X287" s="246"/>
      <c r="Y287" s="245">
        <v>4275113.1100000003</v>
      </c>
      <c r="Z287" s="246"/>
      <c r="AA287" s="245">
        <v>459910.53</v>
      </c>
      <c r="AB287" s="246"/>
      <c r="AC287" s="246"/>
      <c r="AD287" s="246"/>
      <c r="AE287" s="246"/>
      <c r="AF287" s="246"/>
      <c r="AG287" s="246"/>
      <c r="AH287" s="245">
        <v>1.8189894035458565E-12</v>
      </c>
      <c r="AI287" s="246"/>
      <c r="AJ287" s="246"/>
      <c r="AK287" s="245">
        <v>31781.630000000005</v>
      </c>
      <c r="AL287" s="246"/>
      <c r="AM287" s="245">
        <v>3113.78</v>
      </c>
      <c r="AN287" s="246"/>
      <c r="AO287" s="246"/>
      <c r="AP287" s="246"/>
      <c r="AQ287" s="245">
        <v>1813858.8499999996</v>
      </c>
      <c r="AR287" s="247">
        <v>6583777.9000000004</v>
      </c>
      <c r="AS287" s="245">
        <v>533376.55000000005</v>
      </c>
      <c r="AT287" s="245">
        <v>20546749.850000001</v>
      </c>
      <c r="AU287" s="247">
        <v>21080126.400000002</v>
      </c>
      <c r="AV287" s="247">
        <v>108386541.41000001</v>
      </c>
      <c r="AX287" s="225"/>
      <c r="AZ287" s="225"/>
    </row>
    <row r="288" spans="2:52" ht="15">
      <c r="B288" s="314" t="s">
        <v>310</v>
      </c>
      <c r="C288" s="314"/>
      <c r="D288" s="245">
        <v>18313741.82</v>
      </c>
      <c r="E288" s="246"/>
      <c r="F288" s="246"/>
      <c r="G288" s="246"/>
      <c r="H288" s="246"/>
      <c r="I288" s="245">
        <v>10172.84</v>
      </c>
      <c r="J288" s="246"/>
      <c r="K288" s="319"/>
      <c r="L288" s="319"/>
      <c r="M288" s="246"/>
      <c r="N288" s="245">
        <v>141787.09</v>
      </c>
      <c r="O288" s="245">
        <v>281080</v>
      </c>
      <c r="P288" s="246"/>
      <c r="Q288" s="246"/>
      <c r="R288" s="247">
        <v>433039.93</v>
      </c>
      <c r="S288" s="245">
        <v>-4133634.3899999997</v>
      </c>
      <c r="T288" s="245">
        <v>1256464</v>
      </c>
      <c r="U288" s="247">
        <v>15869611.359999999</v>
      </c>
      <c r="V288" s="245">
        <v>2080000</v>
      </c>
      <c r="W288" s="247">
        <v>2080000</v>
      </c>
      <c r="X288" s="246"/>
      <c r="Y288" s="245">
        <v>4048412.5000000005</v>
      </c>
      <c r="Z288" s="246"/>
      <c r="AA288" s="245">
        <v>7.2759576141834259E-12</v>
      </c>
      <c r="AB288" s="246"/>
      <c r="AC288" s="246"/>
      <c r="AD288" s="246"/>
      <c r="AE288" s="246"/>
      <c r="AF288" s="246"/>
      <c r="AG288" s="246"/>
      <c r="AH288" s="245">
        <v>0</v>
      </c>
      <c r="AI288" s="246"/>
      <c r="AJ288" s="246"/>
      <c r="AK288" s="245">
        <v>2385.7700000000036</v>
      </c>
      <c r="AL288" s="246"/>
      <c r="AM288" s="246"/>
      <c r="AN288" s="246"/>
      <c r="AO288" s="246"/>
      <c r="AP288" s="246"/>
      <c r="AQ288" s="245">
        <v>220378.28000000003</v>
      </c>
      <c r="AR288" s="247">
        <v>4271176.5500000007</v>
      </c>
      <c r="AS288" s="245">
        <v>242268.81999999995</v>
      </c>
      <c r="AT288" s="245">
        <v>11200002.25</v>
      </c>
      <c r="AU288" s="247">
        <v>11442271.07</v>
      </c>
      <c r="AV288" s="247">
        <v>33663058.980000004</v>
      </c>
      <c r="AX288" s="225"/>
      <c r="AZ288" s="225"/>
    </row>
    <row r="289" spans="2:52" ht="15">
      <c r="B289" s="314" t="s">
        <v>311</v>
      </c>
      <c r="C289" s="314"/>
      <c r="D289" s="245">
        <v>35450215.32</v>
      </c>
      <c r="E289" s="246"/>
      <c r="F289" s="245">
        <v>-217580.81</v>
      </c>
      <c r="G289" s="246"/>
      <c r="H289" s="246"/>
      <c r="I289" s="245">
        <v>161692.26</v>
      </c>
      <c r="J289" s="246"/>
      <c r="K289" s="319"/>
      <c r="L289" s="319"/>
      <c r="M289" s="246"/>
      <c r="N289" s="245">
        <v>908725.72</v>
      </c>
      <c r="O289" s="245">
        <v>306563.68</v>
      </c>
      <c r="P289" s="245">
        <v>24646.04</v>
      </c>
      <c r="Q289" s="245">
        <v>1300198.92</v>
      </c>
      <c r="R289" s="247">
        <v>2701826.62</v>
      </c>
      <c r="S289" s="245">
        <v>-6301893.2000000002</v>
      </c>
      <c r="T289" s="245">
        <v>-1115837.1399999999</v>
      </c>
      <c r="U289" s="247">
        <v>30516730.789999995</v>
      </c>
      <c r="V289" s="245">
        <v>239508.85</v>
      </c>
      <c r="W289" s="247">
        <v>239508.85</v>
      </c>
      <c r="X289" s="246"/>
      <c r="Y289" s="245">
        <v>3365862.1299999994</v>
      </c>
      <c r="Z289" s="245">
        <v>1.8189894035458565E-12</v>
      </c>
      <c r="AA289" s="245">
        <v>656348.78000000014</v>
      </c>
      <c r="AB289" s="246"/>
      <c r="AC289" s="245">
        <v>12891.749999999993</v>
      </c>
      <c r="AD289" s="245">
        <v>9.0949470177292824E-13</v>
      </c>
      <c r="AE289" s="246"/>
      <c r="AF289" s="245">
        <v>33382.86</v>
      </c>
      <c r="AG289" s="246"/>
      <c r="AH289" s="245">
        <v>5906.2999999999975</v>
      </c>
      <c r="AI289" s="246"/>
      <c r="AJ289" s="245">
        <v>929.87999999999738</v>
      </c>
      <c r="AK289" s="245">
        <v>91029.669999999984</v>
      </c>
      <c r="AL289" s="246"/>
      <c r="AM289" s="246"/>
      <c r="AN289" s="245">
        <v>1100.4100000000001</v>
      </c>
      <c r="AO289" s="245">
        <v>52571.08</v>
      </c>
      <c r="AP289" s="246"/>
      <c r="AQ289" s="245">
        <v>288306.11999999994</v>
      </c>
      <c r="AR289" s="247">
        <v>4508328.9799999995</v>
      </c>
      <c r="AS289" s="245">
        <v>623355.59000000008</v>
      </c>
      <c r="AT289" s="245">
        <v>10190641.449999999</v>
      </c>
      <c r="AU289" s="247">
        <v>10813997.039999999</v>
      </c>
      <c r="AV289" s="247">
        <v>46078565.659999996</v>
      </c>
      <c r="AX289" s="225"/>
      <c r="AZ289" s="225"/>
    </row>
    <row r="290" spans="2:52" ht="15">
      <c r="B290" s="314" t="s">
        <v>312</v>
      </c>
      <c r="C290" s="314"/>
      <c r="D290" s="245">
        <v>18935542.969999999</v>
      </c>
      <c r="E290" s="246"/>
      <c r="F290" s="246"/>
      <c r="G290" s="246"/>
      <c r="H290" s="246"/>
      <c r="I290" s="245">
        <v>35314.01</v>
      </c>
      <c r="J290" s="246"/>
      <c r="K290" s="319"/>
      <c r="L290" s="319"/>
      <c r="M290" s="246"/>
      <c r="N290" s="245">
        <v>61590.67</v>
      </c>
      <c r="O290" s="245">
        <v>43508.08</v>
      </c>
      <c r="P290" s="245">
        <v>34285.53</v>
      </c>
      <c r="Q290" s="246"/>
      <c r="R290" s="247">
        <v>174698.29</v>
      </c>
      <c r="S290" s="245">
        <v>-2683651.8899999997</v>
      </c>
      <c r="T290" s="245">
        <v>118319.99</v>
      </c>
      <c r="U290" s="247">
        <v>16544909.359999998</v>
      </c>
      <c r="V290" s="245">
        <v>25000</v>
      </c>
      <c r="W290" s="247">
        <v>25000</v>
      </c>
      <c r="X290" s="246"/>
      <c r="Y290" s="245">
        <v>375461.02</v>
      </c>
      <c r="Z290" s="246"/>
      <c r="AA290" s="245">
        <v>62448.52</v>
      </c>
      <c r="AB290" s="246"/>
      <c r="AC290" s="245">
        <v>165176.46000000002</v>
      </c>
      <c r="AD290" s="245">
        <v>7.2759576141834259E-12</v>
      </c>
      <c r="AE290" s="246"/>
      <c r="AF290" s="245">
        <v>1584</v>
      </c>
      <c r="AG290" s="246"/>
      <c r="AH290" s="245">
        <v>356.69999999999868</v>
      </c>
      <c r="AI290" s="245">
        <v>118472.34</v>
      </c>
      <c r="AJ290" s="245">
        <v>11868.250000000002</v>
      </c>
      <c r="AK290" s="245">
        <v>62642.079999999994</v>
      </c>
      <c r="AL290" s="246"/>
      <c r="AM290" s="246"/>
      <c r="AN290" s="245">
        <v>552.33999999999992</v>
      </c>
      <c r="AO290" s="246"/>
      <c r="AP290" s="246"/>
      <c r="AQ290" s="245">
        <v>278392.94000000006</v>
      </c>
      <c r="AR290" s="247">
        <v>1076954.6499999999</v>
      </c>
      <c r="AS290" s="245">
        <v>349494.94999999995</v>
      </c>
      <c r="AT290" s="245">
        <v>8310710.0399999991</v>
      </c>
      <c r="AU290" s="247">
        <v>8660204.9899999984</v>
      </c>
      <c r="AV290" s="247">
        <v>26307068.999999996</v>
      </c>
      <c r="AX290" s="225"/>
      <c r="AZ290" s="225"/>
    </row>
    <row r="291" spans="2:52" ht="15">
      <c r="B291" s="314" t="s">
        <v>313</v>
      </c>
      <c r="C291" s="314"/>
      <c r="D291" s="245">
        <v>60350964.539999999</v>
      </c>
      <c r="E291" s="246"/>
      <c r="F291" s="246"/>
      <c r="G291" s="246"/>
      <c r="H291" s="246"/>
      <c r="I291" s="245">
        <v>10190757.1</v>
      </c>
      <c r="J291" s="246"/>
      <c r="K291" s="319"/>
      <c r="L291" s="319"/>
      <c r="M291" s="245">
        <v>61394578.840000004</v>
      </c>
      <c r="N291" s="246"/>
      <c r="O291" s="245">
        <v>810315</v>
      </c>
      <c r="P291" s="246"/>
      <c r="Q291" s="246"/>
      <c r="R291" s="247">
        <v>72395650.939999998</v>
      </c>
      <c r="S291" s="245">
        <v>-310476.34999999998</v>
      </c>
      <c r="T291" s="245">
        <v>3400280.4</v>
      </c>
      <c r="U291" s="247">
        <v>135836419.53</v>
      </c>
      <c r="V291" s="245">
        <v>495000.01</v>
      </c>
      <c r="W291" s="247">
        <v>495000.01</v>
      </c>
      <c r="X291" s="246"/>
      <c r="Y291" s="245">
        <v>19599032.699999999</v>
      </c>
      <c r="Z291" s="246"/>
      <c r="AA291" s="245">
        <v>1040852.8</v>
      </c>
      <c r="AB291" s="246"/>
      <c r="AC291" s="245">
        <v>606961.73</v>
      </c>
      <c r="AD291" s="245">
        <v>0</v>
      </c>
      <c r="AE291" s="246"/>
      <c r="AF291" s="246"/>
      <c r="AG291" s="246"/>
      <c r="AH291" s="245">
        <v>529447.02</v>
      </c>
      <c r="AI291" s="245">
        <v>515808.94000000012</v>
      </c>
      <c r="AJ291" s="246"/>
      <c r="AK291" s="245">
        <v>300951.92000000004</v>
      </c>
      <c r="AL291" s="245">
        <v>247929.10000000021</v>
      </c>
      <c r="AM291" s="245">
        <v>1666.02</v>
      </c>
      <c r="AN291" s="245">
        <v>2984.81</v>
      </c>
      <c r="AO291" s="245">
        <v>25480.25</v>
      </c>
      <c r="AP291" s="246"/>
      <c r="AQ291" s="245">
        <v>3253863.48</v>
      </c>
      <c r="AR291" s="247">
        <v>26124978.770000003</v>
      </c>
      <c r="AS291" s="245">
        <v>1990047.67</v>
      </c>
      <c r="AT291" s="245">
        <v>61936820.780000009</v>
      </c>
      <c r="AU291" s="247">
        <v>63926868.45000001</v>
      </c>
      <c r="AV291" s="247">
        <v>226383266.76000002</v>
      </c>
      <c r="AX291" s="225"/>
      <c r="AZ291" s="225"/>
    </row>
    <row r="292" spans="2:52" ht="15">
      <c r="B292" s="314" t="s">
        <v>314</v>
      </c>
      <c r="C292" s="314"/>
      <c r="D292" s="245">
        <v>11129517.59</v>
      </c>
      <c r="E292" s="246"/>
      <c r="F292" s="246"/>
      <c r="G292" s="246"/>
      <c r="H292" s="246"/>
      <c r="I292" s="245">
        <v>105939.45</v>
      </c>
      <c r="J292" s="246"/>
      <c r="K292" s="319"/>
      <c r="L292" s="319"/>
      <c r="M292" s="246"/>
      <c r="N292" s="246"/>
      <c r="O292" s="248"/>
      <c r="P292" s="246"/>
      <c r="Q292" s="246"/>
      <c r="R292" s="247">
        <v>105939.45</v>
      </c>
      <c r="S292" s="245">
        <v>-54242.390000000014</v>
      </c>
      <c r="T292" s="245">
        <v>-1208679.46</v>
      </c>
      <c r="U292" s="247">
        <v>9972535.1899999976</v>
      </c>
      <c r="V292" s="246"/>
      <c r="W292" s="247"/>
      <c r="X292" s="246"/>
      <c r="Y292" s="245">
        <v>2946664.3600000003</v>
      </c>
      <c r="Z292" s="246"/>
      <c r="AA292" s="245">
        <v>1163624.0799999998</v>
      </c>
      <c r="AB292" s="246"/>
      <c r="AC292" s="245">
        <v>199.2</v>
      </c>
      <c r="AD292" s="246"/>
      <c r="AE292" s="246"/>
      <c r="AF292" s="245">
        <v>12756.11</v>
      </c>
      <c r="AG292" s="245">
        <v>0.01</v>
      </c>
      <c r="AH292" s="245">
        <v>64004.329999999987</v>
      </c>
      <c r="AI292" s="245">
        <v>3.637978807091713E-12</v>
      </c>
      <c r="AJ292" s="246"/>
      <c r="AK292" s="245">
        <v>44042.930000000008</v>
      </c>
      <c r="AL292" s="246"/>
      <c r="AM292" s="246"/>
      <c r="AN292" s="245">
        <v>406.11000000000013</v>
      </c>
      <c r="AO292" s="246"/>
      <c r="AP292" s="246"/>
      <c r="AQ292" s="245">
        <v>272701.16000000003</v>
      </c>
      <c r="AR292" s="247">
        <v>4504398.290000001</v>
      </c>
      <c r="AS292" s="245">
        <v>510332.23</v>
      </c>
      <c r="AT292" s="245">
        <v>14099569.739999998</v>
      </c>
      <c r="AU292" s="247">
        <v>14609901.969999999</v>
      </c>
      <c r="AV292" s="247">
        <v>29086835.449999996</v>
      </c>
      <c r="AX292" s="225"/>
      <c r="AZ292" s="225"/>
    </row>
    <row r="293" spans="2:52" ht="15">
      <c r="B293" s="314" t="s">
        <v>315</v>
      </c>
      <c r="C293" s="314"/>
      <c r="D293" s="245">
        <v>38518958.659999996</v>
      </c>
      <c r="E293" s="246"/>
      <c r="F293" s="246"/>
      <c r="G293" s="246"/>
      <c r="H293" s="246"/>
      <c r="I293" s="245">
        <v>231634.88</v>
      </c>
      <c r="J293" s="246"/>
      <c r="K293" s="319"/>
      <c r="L293" s="319"/>
      <c r="M293" s="246"/>
      <c r="N293" s="246"/>
      <c r="O293" s="245">
        <v>420840</v>
      </c>
      <c r="P293" s="246"/>
      <c r="Q293" s="246"/>
      <c r="R293" s="247">
        <v>652474.88</v>
      </c>
      <c r="S293" s="245">
        <v>-6739769.5099999998</v>
      </c>
      <c r="T293" s="245">
        <v>136732.76</v>
      </c>
      <c r="U293" s="247">
        <v>32568396.790000003</v>
      </c>
      <c r="V293" s="245">
        <v>797502.77</v>
      </c>
      <c r="W293" s="247">
        <v>797502.77</v>
      </c>
      <c r="X293" s="246"/>
      <c r="Y293" s="245">
        <v>8748576.6600000001</v>
      </c>
      <c r="Z293" s="246"/>
      <c r="AA293" s="245">
        <v>275164.27</v>
      </c>
      <c r="AB293" s="246"/>
      <c r="AC293" s="245">
        <v>460822.01</v>
      </c>
      <c r="AD293" s="245">
        <v>1.8189894035458565E-12</v>
      </c>
      <c r="AE293" s="246"/>
      <c r="AF293" s="246"/>
      <c r="AG293" s="246"/>
      <c r="AH293" s="245">
        <v>272294.73</v>
      </c>
      <c r="AI293" s="245">
        <v>123698.10999999999</v>
      </c>
      <c r="AJ293" s="245">
        <v>16368.52</v>
      </c>
      <c r="AK293" s="245">
        <v>63181.189999999995</v>
      </c>
      <c r="AL293" s="246"/>
      <c r="AM293" s="245">
        <v>374.95</v>
      </c>
      <c r="AN293" s="245">
        <v>344.71</v>
      </c>
      <c r="AO293" s="246"/>
      <c r="AP293" s="246"/>
      <c r="AQ293" s="245">
        <v>1468270.9200000002</v>
      </c>
      <c r="AR293" s="247">
        <v>11429096.069999998</v>
      </c>
      <c r="AS293" s="245">
        <v>448831.49000000011</v>
      </c>
      <c r="AT293" s="245">
        <v>11635433.68</v>
      </c>
      <c r="AU293" s="247">
        <v>12084265.17</v>
      </c>
      <c r="AV293" s="247">
        <v>56879260.800000004</v>
      </c>
      <c r="AX293" s="225"/>
      <c r="AZ293" s="225"/>
    </row>
    <row r="294" spans="2:52" ht="15">
      <c r="B294" s="314" t="s">
        <v>316</v>
      </c>
      <c r="C294" s="314"/>
      <c r="D294" s="245">
        <v>22126368.75</v>
      </c>
      <c r="E294" s="246"/>
      <c r="F294" s="246"/>
      <c r="G294" s="246"/>
      <c r="H294" s="246"/>
      <c r="I294" s="245">
        <v>381814.00999999995</v>
      </c>
      <c r="J294" s="246"/>
      <c r="K294" s="319"/>
      <c r="L294" s="319"/>
      <c r="M294" s="246"/>
      <c r="N294" s="246"/>
      <c r="O294" s="245">
        <v>43707.83</v>
      </c>
      <c r="P294" s="246"/>
      <c r="Q294" s="246"/>
      <c r="R294" s="247">
        <v>425521.84</v>
      </c>
      <c r="S294" s="245">
        <v>214110.76</v>
      </c>
      <c r="T294" s="245">
        <v>294349.59000000003</v>
      </c>
      <c r="U294" s="247">
        <v>23060350.940000001</v>
      </c>
      <c r="V294" s="246"/>
      <c r="W294" s="247"/>
      <c r="X294" s="246"/>
      <c r="Y294" s="245">
        <v>1764885.51</v>
      </c>
      <c r="Z294" s="246"/>
      <c r="AA294" s="245">
        <v>72036.089999999982</v>
      </c>
      <c r="AB294" s="246"/>
      <c r="AC294" s="245">
        <v>0</v>
      </c>
      <c r="AD294" s="246"/>
      <c r="AE294" s="246"/>
      <c r="AF294" s="245">
        <v>13218.61</v>
      </c>
      <c r="AG294" s="246"/>
      <c r="AH294" s="245">
        <v>16939.530000000013</v>
      </c>
      <c r="AI294" s="245">
        <v>0</v>
      </c>
      <c r="AJ294" s="246"/>
      <c r="AK294" s="245">
        <v>55603.070000000007</v>
      </c>
      <c r="AL294" s="246"/>
      <c r="AM294" s="246"/>
      <c r="AN294" s="245">
        <v>300.33</v>
      </c>
      <c r="AO294" s="246"/>
      <c r="AP294" s="246"/>
      <c r="AQ294" s="245">
        <v>253450.40999999997</v>
      </c>
      <c r="AR294" s="247">
        <v>2176433.5500000003</v>
      </c>
      <c r="AS294" s="245">
        <v>347160.32999999996</v>
      </c>
      <c r="AT294" s="245">
        <v>9071815.9100000039</v>
      </c>
      <c r="AU294" s="247">
        <v>9418976.2400000039</v>
      </c>
      <c r="AV294" s="247">
        <v>34655760.730000004</v>
      </c>
      <c r="AX294" s="225"/>
      <c r="AZ294" s="225"/>
    </row>
    <row r="295" spans="2:52" ht="15">
      <c r="B295" s="314" t="s">
        <v>317</v>
      </c>
      <c r="C295" s="314"/>
      <c r="D295" s="245">
        <v>44361272.329999998</v>
      </c>
      <c r="E295" s="246"/>
      <c r="F295" s="246"/>
      <c r="G295" s="246"/>
      <c r="H295" s="246"/>
      <c r="I295" s="245">
        <v>210913.85</v>
      </c>
      <c r="J295" s="246"/>
      <c r="K295" s="319"/>
      <c r="L295" s="319"/>
      <c r="M295" s="246"/>
      <c r="N295" s="246"/>
      <c r="O295" s="245">
        <v>3419436.17</v>
      </c>
      <c r="P295" s="246"/>
      <c r="Q295" s="246"/>
      <c r="R295" s="247">
        <v>3630350.02</v>
      </c>
      <c r="S295" s="245">
        <v>-22152753.91</v>
      </c>
      <c r="T295" s="245">
        <v>-1716252.62</v>
      </c>
      <c r="U295" s="247">
        <v>24122615.82</v>
      </c>
      <c r="V295" s="245">
        <v>343000</v>
      </c>
      <c r="W295" s="247">
        <v>343000</v>
      </c>
      <c r="X295" s="246"/>
      <c r="Y295" s="245">
        <v>1287012.58</v>
      </c>
      <c r="Z295" s="246"/>
      <c r="AA295" s="245">
        <v>1379016.85</v>
      </c>
      <c r="AB295" s="246"/>
      <c r="AC295" s="245">
        <v>829923.89999999991</v>
      </c>
      <c r="AD295" s="246"/>
      <c r="AE295" s="246"/>
      <c r="AF295" s="246"/>
      <c r="AG295" s="246"/>
      <c r="AH295" s="245">
        <v>169574.93</v>
      </c>
      <c r="AI295" s="246"/>
      <c r="AJ295" s="245">
        <v>144185.15</v>
      </c>
      <c r="AK295" s="245">
        <v>46061.670000000006</v>
      </c>
      <c r="AL295" s="245">
        <v>180.67999999999995</v>
      </c>
      <c r="AM295" s="246"/>
      <c r="AN295" s="245">
        <v>740.2</v>
      </c>
      <c r="AO295" s="246"/>
      <c r="AP295" s="246"/>
      <c r="AQ295" s="245">
        <v>2958900.95</v>
      </c>
      <c r="AR295" s="247">
        <v>6815596.9100000001</v>
      </c>
      <c r="AS295" s="245">
        <v>648156.98</v>
      </c>
      <c r="AT295" s="245">
        <v>7203575.7000000002</v>
      </c>
      <c r="AU295" s="247">
        <v>7851732.6799999997</v>
      </c>
      <c r="AV295" s="247">
        <v>39132945.409999996</v>
      </c>
      <c r="AX295" s="225"/>
      <c r="AZ295" s="225"/>
    </row>
    <row r="296" spans="2:52" ht="15">
      <c r="B296" s="314" t="s">
        <v>318</v>
      </c>
      <c r="C296" s="314"/>
      <c r="D296" s="245">
        <v>150000000</v>
      </c>
      <c r="E296" s="246"/>
      <c r="F296" s="246"/>
      <c r="G296" s="246"/>
      <c r="H296" s="246"/>
      <c r="I296" s="245">
        <v>2197806.2599999998</v>
      </c>
      <c r="J296" s="246"/>
      <c r="K296" s="319"/>
      <c r="L296" s="319"/>
      <c r="M296" s="246"/>
      <c r="N296" s="246"/>
      <c r="O296" s="245">
        <v>22388778.5</v>
      </c>
      <c r="P296" s="246"/>
      <c r="Q296" s="246"/>
      <c r="R296" s="247">
        <v>24586584.759999998</v>
      </c>
      <c r="S296" s="245">
        <v>35347599.350000001</v>
      </c>
      <c r="T296" s="245">
        <v>5854069.1500000004</v>
      </c>
      <c r="U296" s="247">
        <v>215788253.25999999</v>
      </c>
      <c r="V296" s="245">
        <v>1303990.9599999995</v>
      </c>
      <c r="W296" s="247">
        <v>1303990.9599999995</v>
      </c>
      <c r="X296" s="246"/>
      <c r="Y296" s="245">
        <v>40182622.43</v>
      </c>
      <c r="Z296" s="246"/>
      <c r="AA296" s="245">
        <v>692162.01</v>
      </c>
      <c r="AB296" s="246"/>
      <c r="AC296" s="245">
        <v>605412.01</v>
      </c>
      <c r="AD296" s="246"/>
      <c r="AE296" s="246"/>
      <c r="AF296" s="245">
        <v>509138.16</v>
      </c>
      <c r="AG296" s="245">
        <v>83727.940000000017</v>
      </c>
      <c r="AH296" s="245">
        <v>5609.0499999999929</v>
      </c>
      <c r="AI296" s="245">
        <v>813386.90000000014</v>
      </c>
      <c r="AJ296" s="246"/>
      <c r="AK296" s="245">
        <v>378670.97</v>
      </c>
      <c r="AL296" s="246"/>
      <c r="AM296" s="246"/>
      <c r="AN296" s="245">
        <v>2031.22</v>
      </c>
      <c r="AO296" s="246"/>
      <c r="AP296" s="246"/>
      <c r="AQ296" s="245">
        <v>1437892.74</v>
      </c>
      <c r="AR296" s="247">
        <v>44710653.429999985</v>
      </c>
      <c r="AS296" s="245">
        <v>2984367.05</v>
      </c>
      <c r="AT296" s="245">
        <v>40566207.749999993</v>
      </c>
      <c r="AU296" s="247">
        <v>43550574.79999999</v>
      </c>
      <c r="AV296" s="247">
        <v>305353472.44999999</v>
      </c>
      <c r="AX296" s="225"/>
      <c r="AZ296" s="225"/>
    </row>
    <row r="297" spans="2:52" ht="15">
      <c r="B297" s="314" t="s">
        <v>319</v>
      </c>
      <c r="C297" s="314"/>
      <c r="D297" s="245">
        <v>16289621.34</v>
      </c>
      <c r="E297" s="246"/>
      <c r="F297" s="246"/>
      <c r="G297" s="246"/>
      <c r="H297" s="246"/>
      <c r="I297" s="245">
        <v>77196.08</v>
      </c>
      <c r="J297" s="246"/>
      <c r="K297" s="319"/>
      <c r="L297" s="319"/>
      <c r="M297" s="246"/>
      <c r="N297" s="246"/>
      <c r="O297" s="248"/>
      <c r="P297" s="246"/>
      <c r="Q297" s="246"/>
      <c r="R297" s="247">
        <v>77196.08</v>
      </c>
      <c r="S297" s="245">
        <v>21977785.609999999</v>
      </c>
      <c r="T297" s="245">
        <v>1969009.32</v>
      </c>
      <c r="U297" s="247">
        <v>40313612.350000001</v>
      </c>
      <c r="V297" s="246"/>
      <c r="W297" s="247"/>
      <c r="X297" s="246"/>
      <c r="Y297" s="245">
        <v>4699315.0000000009</v>
      </c>
      <c r="Z297" s="246"/>
      <c r="AA297" s="245">
        <v>1.8189894035458565E-12</v>
      </c>
      <c r="AB297" s="246"/>
      <c r="AC297" s="246"/>
      <c r="AD297" s="246"/>
      <c r="AE297" s="246"/>
      <c r="AF297" s="246"/>
      <c r="AG297" s="246"/>
      <c r="AH297" s="245">
        <v>0</v>
      </c>
      <c r="AI297" s="246"/>
      <c r="AJ297" s="246"/>
      <c r="AK297" s="245">
        <v>1.3642420526593924E-12</v>
      </c>
      <c r="AL297" s="246"/>
      <c r="AM297" s="245">
        <v>8.5265128291212022E-14</v>
      </c>
      <c r="AN297" s="246"/>
      <c r="AO297" s="246"/>
      <c r="AP297" s="246"/>
      <c r="AQ297" s="245">
        <v>268420.17000000004</v>
      </c>
      <c r="AR297" s="247">
        <v>4967735.1700000009</v>
      </c>
      <c r="AS297" s="245">
        <v>271103.73000000004</v>
      </c>
      <c r="AT297" s="245">
        <v>460858.67000000004</v>
      </c>
      <c r="AU297" s="247">
        <v>731962.40000000014</v>
      </c>
      <c r="AV297" s="247">
        <v>46013309.920000002</v>
      </c>
      <c r="AX297" s="225"/>
      <c r="AZ297" s="225"/>
    </row>
    <row r="298" spans="2:52" ht="15">
      <c r="B298" s="314" t="s">
        <v>320</v>
      </c>
      <c r="C298" s="314"/>
      <c r="D298" s="245">
        <v>15602093.689999999</v>
      </c>
      <c r="E298" s="246"/>
      <c r="F298" s="245">
        <v>-2981948</v>
      </c>
      <c r="G298" s="246"/>
      <c r="H298" s="246"/>
      <c r="I298" s="245">
        <v>945423.7699999999</v>
      </c>
      <c r="J298" s="246"/>
      <c r="K298" s="319"/>
      <c r="L298" s="319"/>
      <c r="M298" s="246"/>
      <c r="N298" s="246"/>
      <c r="O298" s="248"/>
      <c r="P298" s="245">
        <v>3876255</v>
      </c>
      <c r="Q298" s="246"/>
      <c r="R298" s="247">
        <v>4821678.7699999996</v>
      </c>
      <c r="S298" s="245">
        <v>10782875.59</v>
      </c>
      <c r="T298" s="245">
        <v>255336.48</v>
      </c>
      <c r="U298" s="247">
        <v>28480036.530000001</v>
      </c>
      <c r="V298" s="245">
        <v>133003.09</v>
      </c>
      <c r="W298" s="247">
        <v>133003.09</v>
      </c>
      <c r="X298" s="246"/>
      <c r="Y298" s="245">
        <v>1514289.77</v>
      </c>
      <c r="Z298" s="246"/>
      <c r="AA298" s="245">
        <v>240997.71</v>
      </c>
      <c r="AB298" s="245">
        <v>4.99</v>
      </c>
      <c r="AC298" s="245">
        <v>10143.800000000003</v>
      </c>
      <c r="AD298" s="245">
        <v>0</v>
      </c>
      <c r="AE298" s="246"/>
      <c r="AF298" s="245">
        <v>20253.410000000003</v>
      </c>
      <c r="AG298" s="246"/>
      <c r="AH298" s="245">
        <v>14771.24</v>
      </c>
      <c r="AI298" s="245">
        <v>503977.9</v>
      </c>
      <c r="AJ298" s="246"/>
      <c r="AK298" s="245">
        <v>36809.83</v>
      </c>
      <c r="AL298" s="245">
        <v>17066.599999999999</v>
      </c>
      <c r="AM298" s="246"/>
      <c r="AN298" s="245">
        <v>101.29</v>
      </c>
      <c r="AO298" s="246"/>
      <c r="AP298" s="246"/>
      <c r="AQ298" s="245">
        <v>337508.42</v>
      </c>
      <c r="AR298" s="247">
        <v>2695924.96</v>
      </c>
      <c r="AS298" s="245">
        <v>587194.75</v>
      </c>
      <c r="AT298" s="245">
        <v>6934197.71</v>
      </c>
      <c r="AU298" s="247">
        <v>7521392.46</v>
      </c>
      <c r="AV298" s="247">
        <v>38830357.039999999</v>
      </c>
      <c r="AX298" s="225"/>
      <c r="AZ298" s="225"/>
    </row>
    <row r="299" spans="2:52" ht="15">
      <c r="B299" s="314" t="s">
        <v>321</v>
      </c>
      <c r="C299" s="314"/>
      <c r="D299" s="245">
        <v>188825720.62</v>
      </c>
      <c r="E299" s="246"/>
      <c r="F299" s="246"/>
      <c r="G299" s="246"/>
      <c r="H299" s="246"/>
      <c r="I299" s="245">
        <v>2878175.89</v>
      </c>
      <c r="J299" s="246"/>
      <c r="K299" s="319"/>
      <c r="L299" s="319"/>
      <c r="M299" s="245">
        <v>5120955.2</v>
      </c>
      <c r="N299" s="245">
        <v>1301011.3799999999</v>
      </c>
      <c r="O299" s="245">
        <v>877478.47000000009</v>
      </c>
      <c r="P299" s="245">
        <v>1647690.21</v>
      </c>
      <c r="Q299" s="246"/>
      <c r="R299" s="247">
        <v>11825311.149999999</v>
      </c>
      <c r="S299" s="245">
        <v>75751029.189999998</v>
      </c>
      <c r="T299" s="245">
        <v>189702.84</v>
      </c>
      <c r="U299" s="247">
        <v>276591763.80000001</v>
      </c>
      <c r="V299" s="245">
        <v>8286497.7599999998</v>
      </c>
      <c r="W299" s="247">
        <v>8286497.7599999998</v>
      </c>
      <c r="X299" s="246"/>
      <c r="Y299" s="245">
        <v>20480467.719999999</v>
      </c>
      <c r="Z299" s="246"/>
      <c r="AA299" s="245">
        <v>0</v>
      </c>
      <c r="AB299" s="246"/>
      <c r="AC299" s="245">
        <v>0</v>
      </c>
      <c r="AD299" s="245">
        <v>0</v>
      </c>
      <c r="AE299" s="246"/>
      <c r="AF299" s="245">
        <v>24878.97</v>
      </c>
      <c r="AG299" s="246"/>
      <c r="AH299" s="246"/>
      <c r="AI299" s="246"/>
      <c r="AJ299" s="245">
        <v>0</v>
      </c>
      <c r="AK299" s="245">
        <v>261190.72</v>
      </c>
      <c r="AL299" s="246"/>
      <c r="AM299" s="246"/>
      <c r="AN299" s="245">
        <v>2573.69</v>
      </c>
      <c r="AO299" s="246"/>
      <c r="AP299" s="246"/>
      <c r="AQ299" s="245">
        <v>4142173.7499999995</v>
      </c>
      <c r="AR299" s="247">
        <v>24911284.849999998</v>
      </c>
      <c r="AS299" s="245">
        <v>2618223.3600000003</v>
      </c>
      <c r="AT299" s="245">
        <v>43280034.250000007</v>
      </c>
      <c r="AU299" s="247">
        <v>45898257.610000007</v>
      </c>
      <c r="AV299" s="247">
        <v>355687804.02000004</v>
      </c>
      <c r="AX299" s="225"/>
      <c r="AZ299" s="225"/>
    </row>
    <row r="300" spans="2:52" ht="15">
      <c r="B300" s="314" t="s">
        <v>322</v>
      </c>
      <c r="C300" s="314"/>
      <c r="D300" s="245">
        <v>75512981.800000012</v>
      </c>
      <c r="E300" s="246"/>
      <c r="F300" s="246"/>
      <c r="G300" s="246"/>
      <c r="H300" s="246"/>
      <c r="I300" s="245">
        <v>175313.75</v>
      </c>
      <c r="J300" s="246"/>
      <c r="K300" s="319"/>
      <c r="L300" s="319"/>
      <c r="M300" s="246"/>
      <c r="N300" s="245">
        <v>180743.94</v>
      </c>
      <c r="O300" s="245">
        <v>7268.11</v>
      </c>
      <c r="P300" s="246"/>
      <c r="Q300" s="246"/>
      <c r="R300" s="247">
        <v>363325.8</v>
      </c>
      <c r="S300" s="245">
        <v>-12926081.530000001</v>
      </c>
      <c r="T300" s="245">
        <v>364951.91</v>
      </c>
      <c r="U300" s="247">
        <v>63315177.980000004</v>
      </c>
      <c r="V300" s="245">
        <v>150000</v>
      </c>
      <c r="W300" s="247">
        <v>150000</v>
      </c>
      <c r="X300" s="246"/>
      <c r="Y300" s="245">
        <v>23482564.459999997</v>
      </c>
      <c r="Z300" s="246"/>
      <c r="AA300" s="245">
        <v>39668.740000000049</v>
      </c>
      <c r="AB300" s="246"/>
      <c r="AC300" s="245">
        <v>0</v>
      </c>
      <c r="AD300" s="246"/>
      <c r="AE300" s="246"/>
      <c r="AF300" s="245">
        <v>1472.93</v>
      </c>
      <c r="AG300" s="246"/>
      <c r="AH300" s="245">
        <v>0</v>
      </c>
      <c r="AI300" s="246"/>
      <c r="AJ300" s="246"/>
      <c r="AK300" s="245">
        <v>34601.57</v>
      </c>
      <c r="AL300" s="246"/>
      <c r="AM300" s="246"/>
      <c r="AN300" s="246"/>
      <c r="AO300" s="246"/>
      <c r="AP300" s="246"/>
      <c r="AQ300" s="245">
        <v>405014.6</v>
      </c>
      <c r="AR300" s="247">
        <v>23963322.299999997</v>
      </c>
      <c r="AS300" s="245">
        <v>366231.82999999996</v>
      </c>
      <c r="AT300" s="245">
        <v>20759324.359999999</v>
      </c>
      <c r="AU300" s="247">
        <v>21125556.189999998</v>
      </c>
      <c r="AV300" s="247">
        <v>108554056.47</v>
      </c>
      <c r="AX300" s="225"/>
      <c r="AZ300" s="225"/>
    </row>
    <row r="301" spans="2:52" ht="15">
      <c r="B301" s="314" t="s">
        <v>323</v>
      </c>
      <c r="C301" s="314"/>
      <c r="D301" s="245">
        <v>12598530.68</v>
      </c>
      <c r="E301" s="246"/>
      <c r="F301" s="245">
        <v>-77816.97</v>
      </c>
      <c r="G301" s="246"/>
      <c r="H301" s="246"/>
      <c r="I301" s="245">
        <v>198931.33</v>
      </c>
      <c r="J301" s="246"/>
      <c r="K301" s="319"/>
      <c r="L301" s="319"/>
      <c r="M301" s="246"/>
      <c r="N301" s="245">
        <v>1303949.95</v>
      </c>
      <c r="O301" s="248"/>
      <c r="P301" s="246"/>
      <c r="Q301" s="246"/>
      <c r="R301" s="247">
        <v>1502881.28</v>
      </c>
      <c r="S301" s="245">
        <v>7055287.1500000004</v>
      </c>
      <c r="T301" s="245">
        <v>141882.85999999999</v>
      </c>
      <c r="U301" s="247">
        <v>21220765</v>
      </c>
      <c r="V301" s="245">
        <v>346435.69</v>
      </c>
      <c r="W301" s="247">
        <v>346435.69</v>
      </c>
      <c r="X301" s="246"/>
      <c r="Y301" s="245">
        <v>3474205.04</v>
      </c>
      <c r="Z301" s="246"/>
      <c r="AA301" s="245">
        <v>7.2759576141834259E-12</v>
      </c>
      <c r="AB301" s="246"/>
      <c r="AC301" s="245">
        <v>143171.77000000002</v>
      </c>
      <c r="AD301" s="246"/>
      <c r="AE301" s="246"/>
      <c r="AF301" s="245">
        <v>10681.39</v>
      </c>
      <c r="AG301" s="246"/>
      <c r="AH301" s="245">
        <v>3141.3300000000017</v>
      </c>
      <c r="AI301" s="245">
        <v>19795.63</v>
      </c>
      <c r="AJ301" s="245">
        <v>41336.729999999996</v>
      </c>
      <c r="AK301" s="245">
        <v>100419.53000000001</v>
      </c>
      <c r="AL301" s="246"/>
      <c r="AM301" s="246"/>
      <c r="AN301" s="245">
        <v>440.85999999999996</v>
      </c>
      <c r="AO301" s="245">
        <v>1007.3900000000001</v>
      </c>
      <c r="AP301" s="246"/>
      <c r="AQ301" s="245">
        <v>264516.42999999993</v>
      </c>
      <c r="AR301" s="247">
        <v>4058716.0999999996</v>
      </c>
      <c r="AS301" s="245">
        <v>482827.86000000004</v>
      </c>
      <c r="AT301" s="245">
        <v>11575161.690000001</v>
      </c>
      <c r="AU301" s="247">
        <v>12057989.550000001</v>
      </c>
      <c r="AV301" s="247">
        <v>37683906.340000004</v>
      </c>
      <c r="AX301" s="225"/>
      <c r="AZ301" s="225"/>
    </row>
    <row r="302" spans="2:52" ht="15">
      <c r="B302" s="314" t="s">
        <v>324</v>
      </c>
      <c r="C302" s="314"/>
      <c r="D302" s="245">
        <v>12399983.279999999</v>
      </c>
      <c r="E302" s="246"/>
      <c r="F302" s="246"/>
      <c r="G302" s="246"/>
      <c r="H302" s="246"/>
      <c r="I302" s="245">
        <v>1121606.4000000001</v>
      </c>
      <c r="J302" s="246"/>
      <c r="K302" s="319"/>
      <c r="L302" s="319"/>
      <c r="M302" s="246"/>
      <c r="N302" s="245">
        <v>367260.94</v>
      </c>
      <c r="O302" s="245">
        <v>2461617.5699999998</v>
      </c>
      <c r="P302" s="246"/>
      <c r="Q302" s="246"/>
      <c r="R302" s="247">
        <v>3950484.91</v>
      </c>
      <c r="S302" s="245">
        <v>15291614.710000001</v>
      </c>
      <c r="T302" s="245">
        <v>441489.38</v>
      </c>
      <c r="U302" s="247">
        <v>32083572.279999997</v>
      </c>
      <c r="V302" s="245">
        <v>137753.49</v>
      </c>
      <c r="W302" s="247">
        <v>137753.49</v>
      </c>
      <c r="X302" s="246"/>
      <c r="Y302" s="245">
        <v>4901622.7800000012</v>
      </c>
      <c r="Z302" s="246"/>
      <c r="AA302" s="245">
        <v>1190.2500000000291</v>
      </c>
      <c r="AB302" s="246"/>
      <c r="AC302" s="245">
        <v>154411.04</v>
      </c>
      <c r="AD302" s="245">
        <v>0</v>
      </c>
      <c r="AE302" s="246"/>
      <c r="AF302" s="245">
        <v>86825.02</v>
      </c>
      <c r="AG302" s="246"/>
      <c r="AH302" s="245">
        <v>409.55000000000291</v>
      </c>
      <c r="AI302" s="245">
        <v>516362.23999999999</v>
      </c>
      <c r="AJ302" s="246"/>
      <c r="AK302" s="245">
        <v>44845.47</v>
      </c>
      <c r="AL302" s="246"/>
      <c r="AM302" s="245">
        <v>411.97</v>
      </c>
      <c r="AN302" s="245">
        <v>935.33</v>
      </c>
      <c r="AO302" s="246"/>
      <c r="AP302" s="245">
        <v>4.5474735088646412E-13</v>
      </c>
      <c r="AQ302" s="245">
        <v>499373.7</v>
      </c>
      <c r="AR302" s="247">
        <v>6206387.3500000006</v>
      </c>
      <c r="AS302" s="245">
        <v>684221.13</v>
      </c>
      <c r="AT302" s="245">
        <v>21329352.079999998</v>
      </c>
      <c r="AU302" s="247">
        <v>22013573.209999997</v>
      </c>
      <c r="AV302" s="247">
        <v>60441286.329999998</v>
      </c>
      <c r="AX302" s="225"/>
      <c r="AZ302" s="225"/>
    </row>
    <row r="303" spans="2:52" ht="15">
      <c r="B303" s="314" t="s">
        <v>325</v>
      </c>
      <c r="C303" s="314"/>
      <c r="D303" s="245">
        <v>77263599.409999996</v>
      </c>
      <c r="E303" s="246"/>
      <c r="F303" s="246"/>
      <c r="G303" s="246"/>
      <c r="H303" s="245">
        <v>18166634.800000001</v>
      </c>
      <c r="I303" s="245">
        <v>3730000</v>
      </c>
      <c r="J303" s="246"/>
      <c r="K303" s="319"/>
      <c r="L303" s="319"/>
      <c r="M303" s="245">
        <v>70690114.079999998</v>
      </c>
      <c r="N303" s="246"/>
      <c r="O303" s="245">
        <v>9747761.7299999986</v>
      </c>
      <c r="P303" s="245">
        <v>30318.98</v>
      </c>
      <c r="Q303" s="246"/>
      <c r="R303" s="247">
        <v>84198194.790000007</v>
      </c>
      <c r="S303" s="245">
        <v>26785546.409999996</v>
      </c>
      <c r="T303" s="245">
        <v>10642354.41</v>
      </c>
      <c r="U303" s="247">
        <v>217056329.81999999</v>
      </c>
      <c r="V303" s="245">
        <v>864917.74</v>
      </c>
      <c r="W303" s="247">
        <v>864917.74</v>
      </c>
      <c r="X303" s="246"/>
      <c r="Y303" s="245">
        <v>23643319.32</v>
      </c>
      <c r="Z303" s="245">
        <v>17432.440000000002</v>
      </c>
      <c r="AA303" s="245">
        <v>50462.230000000156</v>
      </c>
      <c r="AB303" s="246"/>
      <c r="AC303" s="245">
        <v>1849122.2699999998</v>
      </c>
      <c r="AD303" s="245">
        <v>0</v>
      </c>
      <c r="AE303" s="246"/>
      <c r="AF303" s="246"/>
      <c r="AG303" s="246"/>
      <c r="AH303" s="245">
        <v>98.400000000011914</v>
      </c>
      <c r="AI303" s="245">
        <v>368092</v>
      </c>
      <c r="AJ303" s="245">
        <v>380538.79</v>
      </c>
      <c r="AK303" s="245">
        <v>661062.11999999988</v>
      </c>
      <c r="AL303" s="246"/>
      <c r="AM303" s="246"/>
      <c r="AN303" s="245">
        <v>2518.3100000000004</v>
      </c>
      <c r="AO303" s="246"/>
      <c r="AP303" s="246"/>
      <c r="AQ303" s="245">
        <v>9343400.8399999999</v>
      </c>
      <c r="AR303" s="247">
        <v>36316046.719999999</v>
      </c>
      <c r="AS303" s="245">
        <v>4178370.3599999994</v>
      </c>
      <c r="AT303" s="245">
        <v>35990193.080000006</v>
      </c>
      <c r="AU303" s="247">
        <v>40168563.440000005</v>
      </c>
      <c r="AV303" s="247">
        <v>294405857.72000003</v>
      </c>
      <c r="AX303" s="225"/>
      <c r="AZ303" s="225"/>
    </row>
    <row r="304" spans="2:52" ht="15">
      <c r="B304" s="314" t="s">
        <v>326</v>
      </c>
      <c r="C304" s="314"/>
      <c r="D304" s="245">
        <v>29862003.489999998</v>
      </c>
      <c r="E304" s="246"/>
      <c r="F304" s="246"/>
      <c r="G304" s="246"/>
      <c r="H304" s="246"/>
      <c r="I304" s="245">
        <v>1610255.6</v>
      </c>
      <c r="J304" s="246"/>
      <c r="K304" s="319"/>
      <c r="L304" s="319"/>
      <c r="M304" s="246"/>
      <c r="N304" s="246"/>
      <c r="O304" s="248"/>
      <c r="P304" s="246"/>
      <c r="Q304" s="246"/>
      <c r="R304" s="247">
        <v>1610255.6</v>
      </c>
      <c r="S304" s="245">
        <v>-252870.31</v>
      </c>
      <c r="T304" s="245">
        <v>877004.43</v>
      </c>
      <c r="U304" s="247">
        <v>32096393.210000001</v>
      </c>
      <c r="V304" s="246"/>
      <c r="W304" s="247"/>
      <c r="X304" s="246"/>
      <c r="Y304" s="245">
        <v>1059058.3299999998</v>
      </c>
      <c r="Z304" s="246"/>
      <c r="AA304" s="245">
        <v>3.637978807091713E-12</v>
      </c>
      <c r="AB304" s="245">
        <v>82616.089999999982</v>
      </c>
      <c r="AC304" s="245">
        <v>68106.5</v>
      </c>
      <c r="AD304" s="245">
        <v>1.6370904631912708E-11</v>
      </c>
      <c r="AE304" s="246"/>
      <c r="AF304" s="245">
        <v>6073.12</v>
      </c>
      <c r="AG304" s="246"/>
      <c r="AH304" s="245">
        <v>140000</v>
      </c>
      <c r="AI304" s="245">
        <v>173539.7</v>
      </c>
      <c r="AJ304" s="246"/>
      <c r="AK304" s="245">
        <v>35612.869999999995</v>
      </c>
      <c r="AL304" s="246"/>
      <c r="AM304" s="246"/>
      <c r="AN304" s="246"/>
      <c r="AO304" s="246"/>
      <c r="AP304" s="246"/>
      <c r="AQ304" s="245">
        <v>364446.74</v>
      </c>
      <c r="AR304" s="247">
        <v>1929453.35</v>
      </c>
      <c r="AS304" s="245">
        <v>588901.38</v>
      </c>
      <c r="AT304" s="245">
        <v>16233292.810000002</v>
      </c>
      <c r="AU304" s="247">
        <v>16822194.190000001</v>
      </c>
      <c r="AV304" s="247">
        <v>50848040.75</v>
      </c>
      <c r="AX304" s="225"/>
      <c r="AZ304" s="225"/>
    </row>
    <row r="305" spans="2:78" ht="15">
      <c r="B305" s="314" t="s">
        <v>327</v>
      </c>
      <c r="C305" s="314"/>
      <c r="D305" s="245">
        <v>353028726.43000001</v>
      </c>
      <c r="E305" s="246"/>
      <c r="F305" s="246"/>
      <c r="G305" s="246"/>
      <c r="H305" s="246"/>
      <c r="I305" s="245">
        <v>10321493.290000001</v>
      </c>
      <c r="J305" s="246"/>
      <c r="K305" s="319"/>
      <c r="L305" s="319"/>
      <c r="M305" s="246"/>
      <c r="N305" s="245">
        <v>97915.37</v>
      </c>
      <c r="O305" s="245">
        <v>43658518.710000001</v>
      </c>
      <c r="P305" s="245">
        <v>903.89</v>
      </c>
      <c r="Q305" s="246"/>
      <c r="R305" s="247">
        <v>54078831.260000005</v>
      </c>
      <c r="S305" s="245">
        <v>112594807.55</v>
      </c>
      <c r="T305" s="245">
        <v>22247966.100000001</v>
      </c>
      <c r="U305" s="247">
        <v>541950331.34000003</v>
      </c>
      <c r="V305" s="245">
        <v>2878500</v>
      </c>
      <c r="W305" s="247">
        <v>2878500</v>
      </c>
      <c r="X305" s="246"/>
      <c r="Y305" s="245">
        <v>136543706.99000004</v>
      </c>
      <c r="Z305" s="246"/>
      <c r="AA305" s="245">
        <v>7939980.8500000006</v>
      </c>
      <c r="AB305" s="245">
        <v>3109933.7300000009</v>
      </c>
      <c r="AC305" s="245">
        <v>1283823.2500000005</v>
      </c>
      <c r="AD305" s="245">
        <v>0</v>
      </c>
      <c r="AE305" s="246"/>
      <c r="AF305" s="245">
        <v>388581.47</v>
      </c>
      <c r="AG305" s="245">
        <v>14339.2</v>
      </c>
      <c r="AH305" s="245">
        <v>2256038.209999999</v>
      </c>
      <c r="AI305" s="245">
        <v>9690449.9100000001</v>
      </c>
      <c r="AJ305" s="246"/>
      <c r="AK305" s="245">
        <v>731716.83</v>
      </c>
      <c r="AL305" s="245">
        <v>1025298.79</v>
      </c>
      <c r="AM305" s="245">
        <v>29613.56</v>
      </c>
      <c r="AN305" s="245">
        <v>2946.82</v>
      </c>
      <c r="AO305" s="245">
        <v>100.00000000011642</v>
      </c>
      <c r="AP305" s="246"/>
      <c r="AQ305" s="245">
        <v>7124742.2100000018</v>
      </c>
      <c r="AR305" s="247">
        <v>170141271.82000002</v>
      </c>
      <c r="AS305" s="245">
        <v>5134460.1100000003</v>
      </c>
      <c r="AT305" s="245">
        <v>159526881.52000001</v>
      </c>
      <c r="AU305" s="247">
        <v>164661341.63000003</v>
      </c>
      <c r="AV305" s="247">
        <v>879631444.79000008</v>
      </c>
      <c r="AX305" s="225"/>
      <c r="AZ305" s="225"/>
    </row>
    <row r="306" spans="2:78" ht="15">
      <c r="B306" s="314" t="s">
        <v>328</v>
      </c>
      <c r="C306" s="314"/>
      <c r="D306" s="245">
        <v>5858943.79</v>
      </c>
      <c r="E306" s="246"/>
      <c r="F306" s="246"/>
      <c r="G306" s="246"/>
      <c r="H306" s="246"/>
      <c r="I306" s="245">
        <v>301813.84999999998</v>
      </c>
      <c r="J306" s="246"/>
      <c r="K306" s="319"/>
      <c r="L306" s="319"/>
      <c r="M306" s="246"/>
      <c r="N306" s="246"/>
      <c r="O306" s="248"/>
      <c r="P306" s="246"/>
      <c r="Q306" s="246"/>
      <c r="R306" s="247">
        <v>301813.84999999998</v>
      </c>
      <c r="S306" s="245">
        <v>4839574.17</v>
      </c>
      <c r="T306" s="245">
        <v>653324.73</v>
      </c>
      <c r="U306" s="247">
        <v>11653656.539999999</v>
      </c>
      <c r="V306" s="245">
        <v>84771.3</v>
      </c>
      <c r="W306" s="247">
        <v>84771.3</v>
      </c>
      <c r="X306" s="246"/>
      <c r="Y306" s="245">
        <v>3624554.91</v>
      </c>
      <c r="Z306" s="246"/>
      <c r="AA306" s="245">
        <v>211486.01000000004</v>
      </c>
      <c r="AB306" s="246"/>
      <c r="AC306" s="245">
        <v>111887.74</v>
      </c>
      <c r="AD306" s="246"/>
      <c r="AE306" s="246"/>
      <c r="AF306" s="245">
        <v>13656.980000000001</v>
      </c>
      <c r="AG306" s="246"/>
      <c r="AH306" s="245">
        <v>57252.710000000006</v>
      </c>
      <c r="AI306" s="246"/>
      <c r="AJ306" s="246"/>
      <c r="AK306" s="245">
        <v>24981.439999999999</v>
      </c>
      <c r="AL306" s="246"/>
      <c r="AM306" s="246"/>
      <c r="AN306" s="245">
        <v>367.65</v>
      </c>
      <c r="AO306" s="245">
        <v>33.410000000000004</v>
      </c>
      <c r="AP306" s="246"/>
      <c r="AQ306" s="245">
        <v>540724.85000000009</v>
      </c>
      <c r="AR306" s="247">
        <v>4584945.7</v>
      </c>
      <c r="AS306" s="245">
        <v>310557.44</v>
      </c>
      <c r="AT306" s="245">
        <v>9199452.7799999993</v>
      </c>
      <c r="AU306" s="247">
        <v>9510010.2199999988</v>
      </c>
      <c r="AV306" s="247">
        <v>25833383.759999998</v>
      </c>
      <c r="AX306" s="225"/>
      <c r="AZ306" s="225"/>
    </row>
    <row r="307" spans="2:78" ht="15">
      <c r="B307" s="314" t="s">
        <v>329</v>
      </c>
      <c r="C307" s="314"/>
      <c r="D307" s="245">
        <v>35739124.530000001</v>
      </c>
      <c r="E307" s="246"/>
      <c r="F307" s="245">
        <v>16415</v>
      </c>
      <c r="G307" s="246"/>
      <c r="H307" s="246"/>
      <c r="I307" s="245">
        <v>183154.98</v>
      </c>
      <c r="J307" s="246"/>
      <c r="K307" s="319"/>
      <c r="L307" s="319"/>
      <c r="M307" s="246"/>
      <c r="N307" s="246"/>
      <c r="O307" s="248"/>
      <c r="P307" s="246"/>
      <c r="Q307" s="246"/>
      <c r="R307" s="247">
        <v>183154.98</v>
      </c>
      <c r="S307" s="245">
        <v>-8219968.8200000003</v>
      </c>
      <c r="T307" s="245">
        <v>415440.28</v>
      </c>
      <c r="U307" s="247">
        <v>28134165.969999999</v>
      </c>
      <c r="V307" s="245">
        <v>416419.09</v>
      </c>
      <c r="W307" s="247">
        <v>416419.09</v>
      </c>
      <c r="X307" s="246"/>
      <c r="Y307" s="245">
        <v>14071647.599999998</v>
      </c>
      <c r="Z307" s="246"/>
      <c r="AA307" s="245">
        <v>2110250.34</v>
      </c>
      <c r="AB307" s="246"/>
      <c r="AC307" s="246"/>
      <c r="AD307" s="246"/>
      <c r="AE307" s="246"/>
      <c r="AF307" s="246"/>
      <c r="AG307" s="246"/>
      <c r="AH307" s="245">
        <v>56920.31999999992</v>
      </c>
      <c r="AI307" s="246"/>
      <c r="AJ307" s="245">
        <v>0</v>
      </c>
      <c r="AK307" s="245">
        <v>30576.230000000021</v>
      </c>
      <c r="AL307" s="246"/>
      <c r="AM307" s="245">
        <v>61.060000000000059</v>
      </c>
      <c r="AN307" s="245">
        <v>529.16999999999996</v>
      </c>
      <c r="AO307" s="246"/>
      <c r="AP307" s="246"/>
      <c r="AQ307" s="245">
        <v>408422.77</v>
      </c>
      <c r="AR307" s="247">
        <v>16678407.489999998</v>
      </c>
      <c r="AS307" s="245">
        <v>264870.65999999997</v>
      </c>
      <c r="AT307" s="245">
        <v>8298765.1199999992</v>
      </c>
      <c r="AU307" s="247">
        <v>8563635.7799999993</v>
      </c>
      <c r="AV307" s="247">
        <v>53792628.329999998</v>
      </c>
      <c r="AX307" s="225"/>
      <c r="AZ307" s="225"/>
    </row>
    <row r="308" spans="2:78" ht="15">
      <c r="B308" s="314" t="s">
        <v>330</v>
      </c>
      <c r="C308" s="314"/>
      <c r="D308" s="245">
        <v>22604284.129999999</v>
      </c>
      <c r="E308" s="246"/>
      <c r="F308" s="245">
        <v>438715.19000000006</v>
      </c>
      <c r="G308" s="246"/>
      <c r="H308" s="246"/>
      <c r="I308" s="245">
        <v>1206468.58</v>
      </c>
      <c r="J308" s="246"/>
      <c r="K308" s="319"/>
      <c r="L308" s="319"/>
      <c r="M308" s="246"/>
      <c r="N308" s="246"/>
      <c r="O308" s="245">
        <v>1389324.17</v>
      </c>
      <c r="P308" s="246"/>
      <c r="Q308" s="246"/>
      <c r="R308" s="247">
        <v>2595792.75</v>
      </c>
      <c r="S308" s="245">
        <v>12601288.189999999</v>
      </c>
      <c r="T308" s="245">
        <v>452202.69</v>
      </c>
      <c r="U308" s="247">
        <v>38692282.949999996</v>
      </c>
      <c r="V308" s="245">
        <v>2272779.3200000003</v>
      </c>
      <c r="W308" s="247">
        <v>2272779.3200000003</v>
      </c>
      <c r="X308" s="246"/>
      <c r="Y308" s="245">
        <v>2917410.95</v>
      </c>
      <c r="Z308" s="246"/>
      <c r="AA308" s="245">
        <v>241887.03999999995</v>
      </c>
      <c r="AB308" s="246"/>
      <c r="AC308" s="245">
        <v>145695.90000000002</v>
      </c>
      <c r="AD308" s="245">
        <v>5.2295945351943374E-12</v>
      </c>
      <c r="AE308" s="246"/>
      <c r="AF308" s="245">
        <v>26309.38</v>
      </c>
      <c r="AG308" s="246"/>
      <c r="AH308" s="245">
        <v>222005.81</v>
      </c>
      <c r="AI308" s="245">
        <v>992920.51000000013</v>
      </c>
      <c r="AJ308" s="246"/>
      <c r="AK308" s="245">
        <v>120571.54</v>
      </c>
      <c r="AL308" s="246"/>
      <c r="AM308" s="246"/>
      <c r="AN308" s="245">
        <v>350.69</v>
      </c>
      <c r="AO308" s="246"/>
      <c r="AP308" s="246"/>
      <c r="AQ308" s="245">
        <v>623586.52</v>
      </c>
      <c r="AR308" s="247">
        <v>5290738.34</v>
      </c>
      <c r="AS308" s="245">
        <v>912867.22</v>
      </c>
      <c r="AT308" s="245">
        <v>30444826.850000001</v>
      </c>
      <c r="AU308" s="247">
        <v>31357694.07</v>
      </c>
      <c r="AV308" s="247">
        <v>77613494.680000007</v>
      </c>
      <c r="AX308" s="225"/>
      <c r="AZ308" s="225"/>
    </row>
    <row r="309" spans="2:78" ht="15">
      <c r="B309" s="314" t="s">
        <v>332</v>
      </c>
      <c r="C309" s="314"/>
      <c r="D309" s="245">
        <v>77500000</v>
      </c>
      <c r="E309" s="246"/>
      <c r="F309" s="245">
        <v>9388506.6899999995</v>
      </c>
      <c r="G309" s="246"/>
      <c r="H309" s="246"/>
      <c r="I309" s="245">
        <v>2315913.61</v>
      </c>
      <c r="J309" s="246"/>
      <c r="K309" s="319"/>
      <c r="L309" s="319"/>
      <c r="M309" s="246"/>
      <c r="N309" s="245">
        <v>219762.07</v>
      </c>
      <c r="O309" s="245">
        <v>10519135.9</v>
      </c>
      <c r="P309" s="246"/>
      <c r="Q309" s="246"/>
      <c r="R309" s="247">
        <v>13054811.58</v>
      </c>
      <c r="S309" s="245">
        <v>23848591</v>
      </c>
      <c r="T309" s="245">
        <v>3750181.55</v>
      </c>
      <c r="U309" s="247">
        <v>127542090.81999999</v>
      </c>
      <c r="V309" s="245">
        <v>44470.259999999995</v>
      </c>
      <c r="W309" s="247">
        <v>44470.259999999995</v>
      </c>
      <c r="X309" s="246"/>
      <c r="Y309" s="245">
        <v>13963915.279999999</v>
      </c>
      <c r="Z309" s="246"/>
      <c r="AA309" s="245">
        <v>0</v>
      </c>
      <c r="AB309" s="245">
        <v>44334.48</v>
      </c>
      <c r="AC309" s="246"/>
      <c r="AD309" s="245">
        <v>2.9103830456733704E-11</v>
      </c>
      <c r="AE309" s="246"/>
      <c r="AF309" s="245">
        <v>93702.28</v>
      </c>
      <c r="AG309" s="246"/>
      <c r="AH309" s="245">
        <v>1.8189894035458565E-12</v>
      </c>
      <c r="AI309" s="245">
        <v>699724.79</v>
      </c>
      <c r="AJ309" s="246"/>
      <c r="AK309" s="245">
        <v>103418.54</v>
      </c>
      <c r="AL309" s="245">
        <v>2.5468516184901091E-13</v>
      </c>
      <c r="AM309" s="246"/>
      <c r="AN309" s="245">
        <v>527.05999999999995</v>
      </c>
      <c r="AO309" s="246"/>
      <c r="AP309" s="246"/>
      <c r="AQ309" s="245">
        <v>1048217.9700000001</v>
      </c>
      <c r="AR309" s="247">
        <v>15953840.399999999</v>
      </c>
      <c r="AS309" s="245">
        <v>1626186.3000000003</v>
      </c>
      <c r="AT309" s="245">
        <v>42056288.059999995</v>
      </c>
      <c r="AU309" s="247">
        <v>43682474.359999992</v>
      </c>
      <c r="AV309" s="247">
        <v>187222875.83999997</v>
      </c>
      <c r="AX309" s="225"/>
      <c r="AZ309" s="225"/>
    </row>
    <row r="310" spans="2:78" ht="15">
      <c r="B310" s="314" t="s">
        <v>333</v>
      </c>
      <c r="C310" s="314"/>
      <c r="D310" s="245">
        <v>142089484.22</v>
      </c>
      <c r="E310" s="246"/>
      <c r="F310" s="245">
        <v>8546725.790000001</v>
      </c>
      <c r="G310" s="246"/>
      <c r="H310" s="246"/>
      <c r="I310" s="245">
        <v>1304230.45</v>
      </c>
      <c r="J310" s="246"/>
      <c r="K310" s="319"/>
      <c r="L310" s="319"/>
      <c r="M310" s="246"/>
      <c r="N310" s="245">
        <v>356429.11</v>
      </c>
      <c r="O310" s="245">
        <v>647571.85</v>
      </c>
      <c r="P310" s="246"/>
      <c r="Q310" s="246"/>
      <c r="R310" s="247">
        <v>2308231.41</v>
      </c>
      <c r="S310" s="245">
        <v>-62174901.019999996</v>
      </c>
      <c r="T310" s="245">
        <v>-2274876.89</v>
      </c>
      <c r="U310" s="247">
        <v>88494663.50999999</v>
      </c>
      <c r="V310" s="245">
        <v>3552931.81</v>
      </c>
      <c r="W310" s="247">
        <v>3552931.81</v>
      </c>
      <c r="X310" s="246"/>
      <c r="Y310" s="245">
        <v>61691187.469999999</v>
      </c>
      <c r="Z310" s="246"/>
      <c r="AA310" s="245">
        <v>6560492.6499999994</v>
      </c>
      <c r="AB310" s="246"/>
      <c r="AC310" s="245">
        <v>3887210.23</v>
      </c>
      <c r="AD310" s="246"/>
      <c r="AE310" s="246"/>
      <c r="AF310" s="245">
        <v>27955.379999999997</v>
      </c>
      <c r="AG310" s="246"/>
      <c r="AH310" s="245">
        <v>428967.19000000006</v>
      </c>
      <c r="AI310" s="245">
        <v>498457.81</v>
      </c>
      <c r="AJ310" s="245">
        <v>154438.30999999997</v>
      </c>
      <c r="AK310" s="245">
        <v>932368.94000000018</v>
      </c>
      <c r="AL310" s="246"/>
      <c r="AM310" s="246"/>
      <c r="AN310" s="246"/>
      <c r="AO310" s="246"/>
      <c r="AP310" s="246"/>
      <c r="AQ310" s="245">
        <v>2058134.22</v>
      </c>
      <c r="AR310" s="247">
        <v>76239212.200000003</v>
      </c>
      <c r="AS310" s="245">
        <v>6240122.6299999999</v>
      </c>
      <c r="AT310" s="245">
        <v>18493977.549999997</v>
      </c>
      <c r="AU310" s="247">
        <v>24734100.179999996</v>
      </c>
      <c r="AV310" s="247">
        <v>193020907.69999999</v>
      </c>
      <c r="AX310" s="225"/>
      <c r="AZ310" s="225"/>
    </row>
    <row r="311" spans="2:78" ht="15">
      <c r="B311" s="314" t="s">
        <v>334</v>
      </c>
      <c r="C311" s="314"/>
      <c r="D311" s="245">
        <v>21206320.120000005</v>
      </c>
      <c r="E311" s="246"/>
      <c r="F311" s="246"/>
      <c r="G311" s="246"/>
      <c r="H311" s="246"/>
      <c r="I311" s="245">
        <v>2807470.5599999996</v>
      </c>
      <c r="J311" s="246"/>
      <c r="K311" s="319"/>
      <c r="L311" s="319"/>
      <c r="M311" s="246"/>
      <c r="N311" s="246"/>
      <c r="O311" s="245">
        <v>100463.76</v>
      </c>
      <c r="P311" s="246"/>
      <c r="Q311" s="246"/>
      <c r="R311" s="247">
        <v>2907934.3199999994</v>
      </c>
      <c r="S311" s="246"/>
      <c r="T311" s="245">
        <v>1429540.26</v>
      </c>
      <c r="U311" s="247">
        <v>25543794.700000007</v>
      </c>
      <c r="V311" s="245">
        <v>399423.93999999994</v>
      </c>
      <c r="W311" s="247">
        <v>399423.93999999994</v>
      </c>
      <c r="X311" s="246"/>
      <c r="Y311" s="245">
        <v>397978.49</v>
      </c>
      <c r="Z311" s="246"/>
      <c r="AA311" s="245">
        <v>102958.85</v>
      </c>
      <c r="AB311" s="246"/>
      <c r="AC311" s="246"/>
      <c r="AD311" s="245">
        <v>0</v>
      </c>
      <c r="AE311" s="246"/>
      <c r="AF311" s="245">
        <v>354.45000000000005</v>
      </c>
      <c r="AG311" s="246"/>
      <c r="AH311" s="245"/>
      <c r="AI311" s="246"/>
      <c r="AJ311" s="246"/>
      <c r="AK311" s="245">
        <v>26138.129999999997</v>
      </c>
      <c r="AL311" s="246"/>
      <c r="AM311" s="245">
        <v>6328.86</v>
      </c>
      <c r="AN311" s="245">
        <v>490.26000000000005</v>
      </c>
      <c r="AO311" s="246"/>
      <c r="AP311" s="245">
        <v>1088</v>
      </c>
      <c r="AQ311" s="245">
        <v>259486.84</v>
      </c>
      <c r="AR311" s="247">
        <v>794823.82</v>
      </c>
      <c r="AS311" s="245">
        <v>309024.21999999991</v>
      </c>
      <c r="AT311" s="245">
        <v>9334554.5499999989</v>
      </c>
      <c r="AU311" s="247">
        <v>9643578.7699999996</v>
      </c>
      <c r="AV311" s="247">
        <v>36381621.230000004</v>
      </c>
      <c r="AW311" s="251"/>
      <c r="AX311" s="225"/>
      <c r="AZ311" s="225"/>
    </row>
    <row r="312" spans="2:78" ht="15">
      <c r="B312" s="314" t="s">
        <v>335</v>
      </c>
      <c r="C312" s="314"/>
      <c r="D312" s="245">
        <v>103173687.72</v>
      </c>
      <c r="E312" s="246"/>
      <c r="F312" s="245">
        <v>863300.15999999992</v>
      </c>
      <c r="G312" s="246"/>
      <c r="H312" s="246"/>
      <c r="I312" s="245">
        <v>128905.32</v>
      </c>
      <c r="J312" s="246"/>
      <c r="K312" s="319"/>
      <c r="L312" s="319"/>
      <c r="M312" s="246"/>
      <c r="N312" s="246"/>
      <c r="O312" s="248"/>
      <c r="P312" s="246"/>
      <c r="Q312" s="246"/>
      <c r="R312" s="247">
        <v>128905.32</v>
      </c>
      <c r="S312" s="245">
        <v>-42667851.849999994</v>
      </c>
      <c r="T312" s="245">
        <v>-2321085.3199999998</v>
      </c>
      <c r="U312" s="247">
        <v>59176956.029999994</v>
      </c>
      <c r="V312" s="245">
        <v>1539480.38</v>
      </c>
      <c r="W312" s="247">
        <v>1539480.38</v>
      </c>
      <c r="X312" s="246"/>
      <c r="Y312" s="245">
        <v>17168083.109999999</v>
      </c>
      <c r="Z312" s="246"/>
      <c r="AA312" s="245">
        <v>952385.77</v>
      </c>
      <c r="AB312" s="246"/>
      <c r="AC312" s="246"/>
      <c r="AD312" s="246"/>
      <c r="AE312" s="246"/>
      <c r="AF312" s="246"/>
      <c r="AG312" s="246"/>
      <c r="AH312" s="245">
        <v>35111.270000000019</v>
      </c>
      <c r="AI312" s="246"/>
      <c r="AJ312" s="246"/>
      <c r="AK312" s="245">
        <v>92434.55</v>
      </c>
      <c r="AL312" s="246"/>
      <c r="AM312" s="245">
        <v>1160.0000000000002</v>
      </c>
      <c r="AN312" s="246"/>
      <c r="AO312" s="246"/>
      <c r="AP312" s="246"/>
      <c r="AQ312" s="245">
        <v>2368438.8199999998</v>
      </c>
      <c r="AR312" s="247">
        <v>20617613.52</v>
      </c>
      <c r="AS312" s="245">
        <v>1471026.7599999998</v>
      </c>
      <c r="AT312" s="245">
        <v>23971606.400000002</v>
      </c>
      <c r="AU312" s="247">
        <v>25442633.160000004</v>
      </c>
      <c r="AV312" s="247">
        <v>106776683.09</v>
      </c>
      <c r="AX312" s="225"/>
      <c r="AZ312" s="225"/>
    </row>
    <row r="313" spans="2:78" ht="15">
      <c r="B313" s="314" t="s">
        <v>336</v>
      </c>
      <c r="C313" s="314"/>
      <c r="D313" s="245">
        <v>29928098.5</v>
      </c>
      <c r="E313" s="246"/>
      <c r="F313" s="246"/>
      <c r="G313" s="246"/>
      <c r="H313" s="246"/>
      <c r="I313" s="246"/>
      <c r="J313" s="246"/>
      <c r="K313" s="319"/>
      <c r="L313" s="319"/>
      <c r="M313" s="245">
        <v>3761.19</v>
      </c>
      <c r="N313" s="246"/>
      <c r="O313" s="248"/>
      <c r="P313" s="245">
        <v>1224206.8999999999</v>
      </c>
      <c r="Q313" s="245">
        <v>113070</v>
      </c>
      <c r="R313" s="247">
        <v>1341038.0899999999</v>
      </c>
      <c r="S313" s="245">
        <v>-11373818.939999998</v>
      </c>
      <c r="T313" s="245">
        <v>-1059877.19</v>
      </c>
      <c r="U313" s="247">
        <v>18835440.460000001</v>
      </c>
      <c r="V313" s="245">
        <v>197326.06</v>
      </c>
      <c r="W313" s="247">
        <v>197326.06</v>
      </c>
      <c r="X313" s="246"/>
      <c r="Y313" s="245">
        <v>2642727.2700000005</v>
      </c>
      <c r="Z313" s="246"/>
      <c r="AA313" s="245">
        <v>309062.45999999996</v>
      </c>
      <c r="AB313" s="246"/>
      <c r="AC313" s="245">
        <v>0</v>
      </c>
      <c r="AD313" s="245">
        <v>1.0913936421275139E-11</v>
      </c>
      <c r="AE313" s="246"/>
      <c r="AF313" s="245">
        <v>5191.34</v>
      </c>
      <c r="AG313" s="246"/>
      <c r="AH313" s="245">
        <v>56627.67</v>
      </c>
      <c r="AI313" s="245">
        <v>83327.070000000007</v>
      </c>
      <c r="AJ313" s="246"/>
      <c r="AK313" s="245">
        <v>60828.839999999989</v>
      </c>
      <c r="AL313" s="246"/>
      <c r="AM313" s="246"/>
      <c r="AN313" s="246"/>
      <c r="AO313" s="246"/>
      <c r="AP313" s="246"/>
      <c r="AQ313" s="245">
        <v>266288.27999999997</v>
      </c>
      <c r="AR313" s="247">
        <v>3424052.93</v>
      </c>
      <c r="AS313" s="245">
        <v>509400.06999999995</v>
      </c>
      <c r="AT313" s="245">
        <v>1463402</v>
      </c>
      <c r="AU313" s="247">
        <v>1972802.0699999998</v>
      </c>
      <c r="AV313" s="247">
        <v>24429621.52</v>
      </c>
      <c r="AX313" s="225"/>
      <c r="AZ313" s="225"/>
    </row>
    <row r="314" spans="2:78" ht="15">
      <c r="B314" s="314" t="s">
        <v>337</v>
      </c>
      <c r="C314" s="314"/>
      <c r="D314" s="245">
        <v>7160010.8200000003</v>
      </c>
      <c r="E314" s="246"/>
      <c r="F314" s="246"/>
      <c r="G314" s="246"/>
      <c r="H314" s="246"/>
      <c r="I314" s="245">
        <v>1199596.04</v>
      </c>
      <c r="J314" s="246"/>
      <c r="K314" s="319"/>
      <c r="L314" s="319"/>
      <c r="M314" s="245">
        <v>12348.96</v>
      </c>
      <c r="N314" s="246"/>
      <c r="O314" s="245">
        <v>9110</v>
      </c>
      <c r="P314" s="246"/>
      <c r="Q314" s="246"/>
      <c r="R314" s="247">
        <v>1221055</v>
      </c>
      <c r="S314" s="245">
        <v>8420304.2300000004</v>
      </c>
      <c r="T314" s="245">
        <v>882513.8</v>
      </c>
      <c r="U314" s="247">
        <v>17683883.850000001</v>
      </c>
      <c r="V314" s="245">
        <v>18417.509999999998</v>
      </c>
      <c r="W314" s="247">
        <v>18417.509999999998</v>
      </c>
      <c r="X314" s="246"/>
      <c r="Y314" s="245">
        <v>3210167.97</v>
      </c>
      <c r="Z314" s="246"/>
      <c r="AA314" s="245">
        <v>0</v>
      </c>
      <c r="AB314" s="246"/>
      <c r="AC314" s="245">
        <v>453.83999999999992</v>
      </c>
      <c r="AD314" s="246"/>
      <c r="AE314" s="246"/>
      <c r="AF314" s="245">
        <v>60930.41</v>
      </c>
      <c r="AG314" s="246"/>
      <c r="AH314" s="246"/>
      <c r="AI314" s="246"/>
      <c r="AJ314" s="246"/>
      <c r="AK314" s="245">
        <v>2.2737367544323206E-12</v>
      </c>
      <c r="AL314" s="246"/>
      <c r="AM314" s="246"/>
      <c r="AN314" s="246"/>
      <c r="AO314" s="246"/>
      <c r="AP314" s="246"/>
      <c r="AQ314" s="245">
        <v>549732.57000000018</v>
      </c>
      <c r="AR314" s="247">
        <v>3821284.79</v>
      </c>
      <c r="AS314" s="245">
        <v>569078.01</v>
      </c>
      <c r="AT314" s="245">
        <v>13789121.24</v>
      </c>
      <c r="AU314" s="247">
        <v>14358199.25</v>
      </c>
      <c r="AV314" s="247">
        <v>35881785.400000006</v>
      </c>
      <c r="AX314" s="225"/>
      <c r="AZ314" s="225"/>
    </row>
    <row r="315" spans="2:78" ht="15">
      <c r="B315" s="314" t="s">
        <v>338</v>
      </c>
      <c r="C315" s="314"/>
      <c r="D315" s="245">
        <v>23661493.859999999</v>
      </c>
      <c r="E315" s="246"/>
      <c r="F315" s="246"/>
      <c r="G315" s="246"/>
      <c r="H315" s="246"/>
      <c r="I315" s="245">
        <v>2743421.29</v>
      </c>
      <c r="J315" s="246"/>
      <c r="K315" s="319"/>
      <c r="L315" s="319"/>
      <c r="M315" s="246"/>
      <c r="N315" s="245">
        <v>221945.04</v>
      </c>
      <c r="O315" s="248"/>
      <c r="P315" s="246"/>
      <c r="Q315" s="246"/>
      <c r="R315" s="247">
        <v>2965366.33</v>
      </c>
      <c r="S315" s="245">
        <v>-5529883.7599999988</v>
      </c>
      <c r="T315" s="245">
        <v>212017.03</v>
      </c>
      <c r="U315" s="247">
        <v>21308993.460000001</v>
      </c>
      <c r="V315" s="246"/>
      <c r="W315" s="247"/>
      <c r="X315" s="246"/>
      <c r="Y315" s="245">
        <v>1238673.54</v>
      </c>
      <c r="Z315" s="246"/>
      <c r="AA315" s="245">
        <v>65743.430000000008</v>
      </c>
      <c r="AB315" s="246"/>
      <c r="AC315" s="246"/>
      <c r="AD315" s="246"/>
      <c r="AE315" s="246"/>
      <c r="AF315" s="245">
        <v>21383.09</v>
      </c>
      <c r="AG315" s="246"/>
      <c r="AH315" s="245">
        <v>19002.739999999998</v>
      </c>
      <c r="AI315" s="246"/>
      <c r="AJ315" s="246"/>
      <c r="AK315" s="245">
        <v>41393.15</v>
      </c>
      <c r="AL315" s="246"/>
      <c r="AM315" s="246"/>
      <c r="AN315" s="246"/>
      <c r="AO315" s="246"/>
      <c r="AP315" s="246"/>
      <c r="AQ315" s="245">
        <v>987323.74000000011</v>
      </c>
      <c r="AR315" s="247">
        <v>2373519.69</v>
      </c>
      <c r="AS315" s="245">
        <v>543266.44000000006</v>
      </c>
      <c r="AT315" s="245">
        <v>15834111.439999998</v>
      </c>
      <c r="AU315" s="247">
        <v>16377377.879999997</v>
      </c>
      <c r="AV315" s="247">
        <v>40059891.030000001</v>
      </c>
      <c r="AX315" s="225"/>
      <c r="AZ315" s="225"/>
    </row>
    <row r="316" spans="2:78" ht="15">
      <c r="B316" s="314" t="s">
        <v>339</v>
      </c>
      <c r="C316" s="314"/>
      <c r="D316" s="245">
        <v>78110567.010000005</v>
      </c>
      <c r="E316" s="246"/>
      <c r="F316" s="245">
        <v>137923.51999999999</v>
      </c>
      <c r="G316" s="246"/>
      <c r="H316" s="246"/>
      <c r="I316" s="245">
        <v>1932247.22</v>
      </c>
      <c r="J316" s="246"/>
      <c r="K316" s="319"/>
      <c r="L316" s="319"/>
      <c r="M316" s="245">
        <v>1283425.24</v>
      </c>
      <c r="N316" s="245">
        <v>655618.93999999994</v>
      </c>
      <c r="O316" s="245">
        <v>1537548.11</v>
      </c>
      <c r="P316" s="246"/>
      <c r="Q316" s="246"/>
      <c r="R316" s="247">
        <v>5408839.5099999998</v>
      </c>
      <c r="S316" s="245">
        <v>111579688.59</v>
      </c>
      <c r="T316" s="245">
        <v>5092056.5599999996</v>
      </c>
      <c r="U316" s="247">
        <v>200329075.19</v>
      </c>
      <c r="V316" s="245">
        <v>2524497.9</v>
      </c>
      <c r="W316" s="247">
        <v>2524497.9</v>
      </c>
      <c r="X316" s="246"/>
      <c r="Y316" s="245">
        <v>17045210.490000006</v>
      </c>
      <c r="Z316" s="246"/>
      <c r="AA316" s="245">
        <v>238133.3</v>
      </c>
      <c r="AB316" s="246"/>
      <c r="AC316" s="245">
        <v>2067824.05</v>
      </c>
      <c r="AD316" s="246"/>
      <c r="AE316" s="246"/>
      <c r="AF316" s="245">
        <v>1619007.67</v>
      </c>
      <c r="AG316" s="245">
        <v>528358.47</v>
      </c>
      <c r="AH316" s="245">
        <v>5420.8400000000256</v>
      </c>
      <c r="AI316" s="246"/>
      <c r="AJ316" s="245">
        <v>385010.77000000008</v>
      </c>
      <c r="AK316" s="245">
        <v>318992.40999999992</v>
      </c>
      <c r="AL316" s="245">
        <v>8188.5900000000156</v>
      </c>
      <c r="AM316" s="245">
        <v>100782.22</v>
      </c>
      <c r="AN316" s="245">
        <v>1157.6899999999998</v>
      </c>
      <c r="AO316" s="246"/>
      <c r="AP316" s="246"/>
      <c r="AQ316" s="245">
        <v>2937998.87</v>
      </c>
      <c r="AR316" s="247">
        <v>25256085.370000005</v>
      </c>
      <c r="AS316" s="245">
        <v>2842409.7</v>
      </c>
      <c r="AT316" s="245">
        <v>30888506.280000001</v>
      </c>
      <c r="AU316" s="247">
        <v>33730915.980000004</v>
      </c>
      <c r="AV316" s="247">
        <v>261840574.44</v>
      </c>
      <c r="AX316" s="225"/>
      <c r="AZ316" s="225"/>
    </row>
    <row r="317" spans="2:78" ht="15">
      <c r="B317" s="314" t="s">
        <v>340</v>
      </c>
      <c r="C317" s="314"/>
      <c r="D317" s="245">
        <v>17914933.100000001</v>
      </c>
      <c r="E317" s="246"/>
      <c r="F317" s="245">
        <v>1029394.4</v>
      </c>
      <c r="G317" s="246"/>
      <c r="H317" s="246"/>
      <c r="I317" s="245">
        <v>8731027.75</v>
      </c>
      <c r="J317" s="246"/>
      <c r="K317" s="319"/>
      <c r="L317" s="319"/>
      <c r="M317" s="245">
        <v>3067458.13</v>
      </c>
      <c r="N317" s="245">
        <v>481832.61</v>
      </c>
      <c r="O317" s="245">
        <v>1458207.02</v>
      </c>
      <c r="P317" s="245">
        <v>824752.8</v>
      </c>
      <c r="Q317" s="246"/>
      <c r="R317" s="247">
        <v>14563278.309999999</v>
      </c>
      <c r="S317" s="245">
        <v>1937218.97</v>
      </c>
      <c r="T317" s="245">
        <v>1551607.09</v>
      </c>
      <c r="U317" s="247">
        <v>36996431.870000005</v>
      </c>
      <c r="V317" s="245">
        <v>740342.65</v>
      </c>
      <c r="W317" s="247">
        <v>740342.65</v>
      </c>
      <c r="X317" s="246"/>
      <c r="Y317" s="245">
        <v>14417764.680000003</v>
      </c>
      <c r="Z317" s="246"/>
      <c r="AA317" s="245">
        <v>38370.250000000015</v>
      </c>
      <c r="AB317" s="246"/>
      <c r="AC317" s="245">
        <v>541055.9</v>
      </c>
      <c r="AD317" s="246"/>
      <c r="AE317" s="246"/>
      <c r="AF317" s="245">
        <v>22947.360000000001</v>
      </c>
      <c r="AG317" s="246"/>
      <c r="AH317" s="245">
        <v>310259.14999999997</v>
      </c>
      <c r="AI317" s="245">
        <v>491822.13000000012</v>
      </c>
      <c r="AJ317" s="245">
        <v>37304.600000000006</v>
      </c>
      <c r="AK317" s="245">
        <v>76462.06</v>
      </c>
      <c r="AL317" s="246"/>
      <c r="AM317" s="245">
        <v>46.37</v>
      </c>
      <c r="AN317" s="245">
        <v>474.04</v>
      </c>
      <c r="AO317" s="246"/>
      <c r="AP317" s="246"/>
      <c r="AQ317" s="245">
        <v>687519.77</v>
      </c>
      <c r="AR317" s="247">
        <v>16624026.310000002</v>
      </c>
      <c r="AS317" s="245">
        <v>689019.39999999991</v>
      </c>
      <c r="AT317" s="245">
        <v>15151093.77</v>
      </c>
      <c r="AU317" s="247">
        <v>15840113.17</v>
      </c>
      <c r="AV317" s="247">
        <v>70200914</v>
      </c>
      <c r="AX317" s="225"/>
      <c r="AZ317" s="225"/>
    </row>
    <row r="318" spans="2:78" ht="15">
      <c r="B318" s="314" t="s">
        <v>341</v>
      </c>
      <c r="C318" s="314"/>
      <c r="D318" s="245">
        <v>75137417.560000002</v>
      </c>
      <c r="E318" s="246"/>
      <c r="F318" s="246"/>
      <c r="G318" s="246"/>
      <c r="H318" s="246"/>
      <c r="I318" s="245">
        <v>192485.84</v>
      </c>
      <c r="J318" s="246"/>
      <c r="K318" s="319"/>
      <c r="L318" s="319"/>
      <c r="M318" s="246"/>
      <c r="N318" s="246"/>
      <c r="O318" s="248"/>
      <c r="P318" s="246"/>
      <c r="Q318" s="246"/>
      <c r="R318" s="247">
        <v>192485.84</v>
      </c>
      <c r="S318" s="245">
        <v>-29580250.599999998</v>
      </c>
      <c r="T318" s="245">
        <v>-1512173.76</v>
      </c>
      <c r="U318" s="247">
        <v>44237479.040000014</v>
      </c>
      <c r="V318" s="245">
        <v>20000</v>
      </c>
      <c r="W318" s="247">
        <v>20000</v>
      </c>
      <c r="X318" s="246"/>
      <c r="Y318" s="245">
        <v>6150376.7599999998</v>
      </c>
      <c r="Z318" s="246"/>
      <c r="AA318" s="246"/>
      <c r="AB318" s="246"/>
      <c r="AC318" s="245">
        <v>45451.910000000011</v>
      </c>
      <c r="AD318" s="246"/>
      <c r="AE318" s="246"/>
      <c r="AF318" s="245">
        <v>877.81</v>
      </c>
      <c r="AG318" s="246"/>
      <c r="AH318" s="245">
        <v>0</v>
      </c>
      <c r="AI318" s="246"/>
      <c r="AJ318" s="245">
        <v>5009.8699999999899</v>
      </c>
      <c r="AK318" s="245">
        <v>70917.070000000007</v>
      </c>
      <c r="AL318" s="246"/>
      <c r="AM318" s="246"/>
      <c r="AN318" s="245">
        <v>236.64</v>
      </c>
      <c r="AO318" s="246"/>
      <c r="AP318" s="246"/>
      <c r="AQ318" s="245">
        <v>378371.07</v>
      </c>
      <c r="AR318" s="247">
        <v>6651241.1299999999</v>
      </c>
      <c r="AS318" s="245">
        <v>401000.92</v>
      </c>
      <c r="AT318" s="245">
        <v>8439273.7499999981</v>
      </c>
      <c r="AU318" s="247">
        <v>8840274.6699999981</v>
      </c>
      <c r="AV318" s="247">
        <v>59748994.840000018</v>
      </c>
      <c r="AX318" s="225"/>
      <c r="AZ318" s="225"/>
    </row>
    <row r="319" spans="2:78" s="235" customFormat="1" ht="15">
      <c r="B319" s="238" t="s">
        <v>762</v>
      </c>
      <c r="AF319" s="236"/>
      <c r="AU319" s="252"/>
      <c r="AZ319" s="225"/>
      <c r="BZ319" s="237"/>
    </row>
    <row r="320" spans="2:78" s="235" customFormat="1">
      <c r="AW320" s="253"/>
      <c r="AZ320" s="225"/>
      <c r="BZ320" s="237"/>
    </row>
    <row r="321" spans="2:78" s="235" customFormat="1" ht="15">
      <c r="B321" s="238" t="s">
        <v>763</v>
      </c>
      <c r="AV321" s="239"/>
      <c r="AZ321" s="236"/>
      <c r="BZ321" s="237"/>
    </row>
    <row r="322" spans="2:78">
      <c r="AZ322" s="225"/>
    </row>
    <row r="323" spans="2:78">
      <c r="AZ323" s="225"/>
    </row>
    <row r="324" spans="2:78">
      <c r="AZ324" s="225"/>
    </row>
    <row r="325" spans="2:78">
      <c r="AZ325" s="225"/>
    </row>
    <row r="326" spans="2:78">
      <c r="AZ326" s="225"/>
    </row>
    <row r="327" spans="2:78">
      <c r="AZ327" s="225"/>
    </row>
    <row r="328" spans="2:78">
      <c r="AR328" s="225"/>
      <c r="AZ328" s="225"/>
    </row>
    <row r="329" spans="2:78">
      <c r="AZ329" s="225"/>
    </row>
    <row r="330" spans="2:78">
      <c r="AZ330" s="225"/>
    </row>
    <row r="331" spans="2:78">
      <c r="AZ331" s="225"/>
    </row>
    <row r="332" spans="2:78">
      <c r="AZ332" s="225"/>
    </row>
    <row r="333" spans="2:78">
      <c r="AZ333" s="225"/>
    </row>
    <row r="334" spans="2:78">
      <c r="AZ334" s="225"/>
    </row>
    <row r="335" spans="2:78">
      <c r="AZ335" s="225"/>
    </row>
    <row r="336" spans="2:78">
      <c r="AZ336" s="225"/>
    </row>
    <row r="337" spans="52:52">
      <c r="AZ337" s="225"/>
    </row>
    <row r="338" spans="52:52">
      <c r="AZ338" s="225"/>
    </row>
    <row r="339" spans="52:52">
      <c r="AZ339" s="225"/>
    </row>
    <row r="340" spans="52:52">
      <c r="AZ340" s="225"/>
    </row>
    <row r="341" spans="52:52">
      <c r="AZ341" s="225"/>
    </row>
    <row r="342" spans="52:52">
      <c r="AZ342" s="225"/>
    </row>
    <row r="343" spans="52:52">
      <c r="AZ343" s="225"/>
    </row>
    <row r="344" spans="52:52">
      <c r="AZ344" s="225"/>
    </row>
    <row r="345" spans="52:52">
      <c r="AZ345" s="225"/>
    </row>
    <row r="346" spans="52:52">
      <c r="AZ346" s="225"/>
    </row>
    <row r="347" spans="52:52">
      <c r="AZ347" s="225"/>
    </row>
    <row r="348" spans="52:52">
      <c r="AZ348" s="225"/>
    </row>
    <row r="349" spans="52:52">
      <c r="AZ349" s="225"/>
    </row>
    <row r="350" spans="52:52">
      <c r="AZ350" s="225"/>
    </row>
    <row r="351" spans="52:52">
      <c r="AZ351" s="225"/>
    </row>
    <row r="352" spans="52:52">
      <c r="AZ352" s="225"/>
    </row>
    <row r="353" spans="52:52">
      <c r="AZ353" s="225"/>
    </row>
    <row r="354" spans="52:52">
      <c r="AZ354" s="225"/>
    </row>
    <row r="355" spans="52:52">
      <c r="AZ355" s="225"/>
    </row>
    <row r="356" spans="52:52">
      <c r="AZ356" s="225"/>
    </row>
    <row r="357" spans="52:52">
      <c r="AZ357" s="225"/>
    </row>
    <row r="358" spans="52:52">
      <c r="AZ358" s="225"/>
    </row>
    <row r="359" spans="52:52">
      <c r="AZ359" s="225"/>
    </row>
    <row r="360" spans="52:52">
      <c r="AZ360" s="225"/>
    </row>
    <row r="361" spans="52:52">
      <c r="AZ361" s="225"/>
    </row>
    <row r="362" spans="52:52">
      <c r="AZ362" s="225"/>
    </row>
    <row r="363" spans="52:52">
      <c r="AZ363" s="225"/>
    </row>
    <row r="364" spans="52:52">
      <c r="AZ364" s="225"/>
    </row>
    <row r="365" spans="52:52">
      <c r="AZ365" s="225"/>
    </row>
    <row r="366" spans="52:52">
      <c r="AZ366" s="225"/>
    </row>
    <row r="367" spans="52:52">
      <c r="AZ367" s="225"/>
    </row>
    <row r="368" spans="52:52">
      <c r="AZ368" s="225"/>
    </row>
    <row r="369" spans="52:52">
      <c r="AZ369" s="225"/>
    </row>
    <row r="370" spans="52:52">
      <c r="AZ370" s="225"/>
    </row>
    <row r="371" spans="52:52">
      <c r="AZ371" s="225"/>
    </row>
    <row r="372" spans="52:52">
      <c r="AZ372" s="225"/>
    </row>
    <row r="373" spans="52:52">
      <c r="AZ373" s="225"/>
    </row>
    <row r="374" spans="52:52">
      <c r="AZ374" s="225"/>
    </row>
    <row r="375" spans="52:52">
      <c r="AZ375" s="225"/>
    </row>
    <row r="376" spans="52:52">
      <c r="AZ376" s="225"/>
    </row>
    <row r="377" spans="52:52">
      <c r="AZ377" s="225"/>
    </row>
    <row r="378" spans="52:52">
      <c r="AZ378" s="225"/>
    </row>
    <row r="379" spans="52:52">
      <c r="AZ379" s="225"/>
    </row>
    <row r="380" spans="52:52">
      <c r="AZ380" s="225"/>
    </row>
    <row r="381" spans="52:52">
      <c r="AZ381" s="225"/>
    </row>
    <row r="382" spans="52:52">
      <c r="AZ382" s="225"/>
    </row>
    <row r="383" spans="52:52">
      <c r="AZ383" s="225"/>
    </row>
    <row r="384" spans="52:52">
      <c r="AZ384" s="225"/>
    </row>
    <row r="385" spans="52:52">
      <c r="AZ385" s="225"/>
    </row>
    <row r="386" spans="52:52">
      <c r="AZ386" s="225"/>
    </row>
    <row r="387" spans="52:52">
      <c r="AZ387" s="225"/>
    </row>
    <row r="388" spans="52:52">
      <c r="AZ388" s="225"/>
    </row>
    <row r="389" spans="52:52">
      <c r="AZ389" s="225"/>
    </row>
    <row r="390" spans="52:52">
      <c r="AZ390" s="225"/>
    </row>
    <row r="391" spans="52:52">
      <c r="AZ391" s="225"/>
    </row>
    <row r="392" spans="52:52">
      <c r="AZ392" s="225"/>
    </row>
    <row r="393" spans="52:52">
      <c r="AZ393" s="225"/>
    </row>
    <row r="394" spans="52:52">
      <c r="AZ394" s="225"/>
    </row>
    <row r="395" spans="52:52">
      <c r="AZ395" s="225"/>
    </row>
    <row r="396" spans="52:52">
      <c r="AZ396" s="225"/>
    </row>
    <row r="397" spans="52:52">
      <c r="AZ397" s="225"/>
    </row>
    <row r="398" spans="52:52">
      <c r="AZ398" s="225"/>
    </row>
    <row r="399" spans="52:52">
      <c r="AZ399" s="225"/>
    </row>
    <row r="400" spans="52:52">
      <c r="AZ400" s="225"/>
    </row>
    <row r="401" spans="52:52">
      <c r="AZ401" s="225"/>
    </row>
    <row r="402" spans="52:52">
      <c r="AZ402" s="225"/>
    </row>
    <row r="403" spans="52:52">
      <c r="AZ403" s="225"/>
    </row>
    <row r="404" spans="52:52">
      <c r="AZ404" s="225"/>
    </row>
    <row r="405" spans="52:52">
      <c r="AZ405" s="225"/>
    </row>
    <row r="406" spans="52:52">
      <c r="AZ406" s="225"/>
    </row>
    <row r="407" spans="52:52">
      <c r="AZ407" s="225"/>
    </row>
    <row r="408" spans="52:52">
      <c r="AZ408" s="225"/>
    </row>
    <row r="409" spans="52:52">
      <c r="AZ409" s="225"/>
    </row>
    <row r="410" spans="52:52">
      <c r="AZ410" s="225"/>
    </row>
    <row r="411" spans="52:52">
      <c r="AZ411" s="225"/>
    </row>
    <row r="412" spans="52:52">
      <c r="AZ412" s="225"/>
    </row>
    <row r="413" spans="52:52">
      <c r="AZ413" s="225"/>
    </row>
    <row r="414" spans="52:52">
      <c r="AZ414" s="225"/>
    </row>
    <row r="415" spans="52:52">
      <c r="AZ415" s="225"/>
    </row>
    <row r="416" spans="52:52">
      <c r="AZ416" s="225"/>
    </row>
    <row r="417" spans="52:52">
      <c r="AZ417" s="225"/>
    </row>
    <row r="418" spans="52:52">
      <c r="AZ418" s="225"/>
    </row>
    <row r="419" spans="52:52">
      <c r="AZ419" s="225"/>
    </row>
    <row r="420" spans="52:52">
      <c r="AZ420" s="225"/>
    </row>
    <row r="421" spans="52:52">
      <c r="AZ421" s="225"/>
    </row>
    <row r="422" spans="52:52">
      <c r="AZ422" s="225"/>
    </row>
    <row r="423" spans="52:52">
      <c r="AZ423" s="225"/>
    </row>
    <row r="424" spans="52:52">
      <c r="AZ424" s="225"/>
    </row>
    <row r="425" spans="52:52">
      <c r="AZ425" s="225"/>
    </row>
    <row r="426" spans="52:52">
      <c r="AZ426" s="225"/>
    </row>
    <row r="427" spans="52:52">
      <c r="AZ427" s="225"/>
    </row>
    <row r="428" spans="52:52">
      <c r="AZ428" s="225"/>
    </row>
    <row r="429" spans="52:52">
      <c r="AZ429" s="225"/>
    </row>
    <row r="430" spans="52:52">
      <c r="AZ430" s="225"/>
    </row>
    <row r="431" spans="52:52">
      <c r="AZ431" s="225"/>
    </row>
    <row r="432" spans="52:52">
      <c r="AZ432" s="225"/>
    </row>
    <row r="433" spans="52:52">
      <c r="AZ433" s="225"/>
    </row>
    <row r="434" spans="52:52">
      <c r="AZ434" s="225"/>
    </row>
    <row r="435" spans="52:52">
      <c r="AZ435" s="225"/>
    </row>
    <row r="436" spans="52:52">
      <c r="AZ436" s="225"/>
    </row>
    <row r="437" spans="52:52">
      <c r="AZ437" s="225"/>
    </row>
    <row r="438" spans="52:52">
      <c r="AZ438" s="225"/>
    </row>
    <row r="439" spans="52:52">
      <c r="AZ439" s="225"/>
    </row>
    <row r="440" spans="52:52">
      <c r="AZ440" s="225"/>
    </row>
    <row r="441" spans="52:52">
      <c r="AZ441" s="225"/>
    </row>
    <row r="442" spans="52:52">
      <c r="AZ442" s="225"/>
    </row>
    <row r="443" spans="52:52">
      <c r="AZ443" s="225"/>
    </row>
    <row r="444" spans="52:52">
      <c r="AZ444" s="225"/>
    </row>
    <row r="445" spans="52:52">
      <c r="AZ445" s="225"/>
    </row>
    <row r="446" spans="52:52">
      <c r="AZ446" s="225"/>
    </row>
    <row r="447" spans="52:52">
      <c r="AZ447" s="225"/>
    </row>
    <row r="448" spans="52:52">
      <c r="AZ448" s="225"/>
    </row>
    <row r="449" spans="52:52">
      <c r="AZ449" s="225"/>
    </row>
    <row r="450" spans="52:52">
      <c r="AZ450" s="225"/>
    </row>
    <row r="451" spans="52:52">
      <c r="AZ451" s="225"/>
    </row>
    <row r="452" spans="52:52">
      <c r="AZ452" s="225"/>
    </row>
    <row r="453" spans="52:52">
      <c r="AZ453" s="225"/>
    </row>
    <row r="454" spans="52:52">
      <c r="AZ454" s="225"/>
    </row>
    <row r="455" spans="52:52">
      <c r="AZ455" s="225"/>
    </row>
    <row r="456" spans="52:52">
      <c r="AZ456" s="225"/>
    </row>
    <row r="457" spans="52:52">
      <c r="AZ457" s="225"/>
    </row>
    <row r="458" spans="52:52">
      <c r="AZ458" s="225"/>
    </row>
    <row r="459" spans="52:52">
      <c r="AZ459" s="225"/>
    </row>
    <row r="460" spans="52:52">
      <c r="AZ460" s="225"/>
    </row>
    <row r="461" spans="52:52">
      <c r="AZ461" s="225"/>
    </row>
    <row r="462" spans="52:52">
      <c r="AZ462" s="225"/>
    </row>
    <row r="463" spans="52:52">
      <c r="AZ463" s="225"/>
    </row>
    <row r="464" spans="52:52">
      <c r="AZ464" s="225"/>
    </row>
    <row r="465" spans="52:52">
      <c r="AZ465" s="225"/>
    </row>
    <row r="466" spans="52:52">
      <c r="AZ466" s="225"/>
    </row>
    <row r="467" spans="52:52">
      <c r="AZ467" s="225"/>
    </row>
    <row r="468" spans="52:52">
      <c r="AZ468" s="225"/>
    </row>
    <row r="469" spans="52:52">
      <c r="AZ469" s="225"/>
    </row>
    <row r="470" spans="52:52">
      <c r="AZ470" s="225"/>
    </row>
    <row r="471" spans="52:52">
      <c r="AZ471" s="225"/>
    </row>
    <row r="472" spans="52:52">
      <c r="AZ472" s="225"/>
    </row>
    <row r="473" spans="52:52">
      <c r="AZ473" s="225"/>
    </row>
    <row r="474" spans="52:52">
      <c r="AZ474" s="225"/>
    </row>
    <row r="475" spans="52:52">
      <c r="AZ475" s="225"/>
    </row>
    <row r="476" spans="52:52">
      <c r="AZ476" s="225"/>
    </row>
    <row r="477" spans="52:52">
      <c r="AZ477" s="225"/>
    </row>
    <row r="478" spans="52:52">
      <c r="AZ478" s="225"/>
    </row>
    <row r="479" spans="52:52">
      <c r="AZ479" s="225"/>
    </row>
    <row r="480" spans="52:52">
      <c r="AZ480" s="225"/>
    </row>
    <row r="481" spans="52:52">
      <c r="AZ481" s="225"/>
    </row>
    <row r="482" spans="52:52">
      <c r="AZ482" s="225"/>
    </row>
    <row r="483" spans="52:52">
      <c r="AZ483" s="225"/>
    </row>
    <row r="484" spans="52:52">
      <c r="AZ484" s="225"/>
    </row>
    <row r="485" spans="52:52">
      <c r="AZ485" s="225"/>
    </row>
    <row r="486" spans="52:52">
      <c r="AZ486" s="225"/>
    </row>
    <row r="487" spans="52:52">
      <c r="AZ487" s="225"/>
    </row>
    <row r="488" spans="52:52">
      <c r="AZ488" s="225"/>
    </row>
    <row r="489" spans="52:52">
      <c r="AZ489" s="225"/>
    </row>
    <row r="490" spans="52:52">
      <c r="AZ490" s="225"/>
    </row>
    <row r="491" spans="52:52">
      <c r="AZ491" s="225"/>
    </row>
    <row r="492" spans="52:52">
      <c r="AZ492" s="225"/>
    </row>
    <row r="493" spans="52:52">
      <c r="AZ493" s="225"/>
    </row>
    <row r="494" spans="52:52">
      <c r="AZ494" s="225"/>
    </row>
    <row r="495" spans="52:52">
      <c r="AZ495" s="225"/>
    </row>
    <row r="496" spans="52:52">
      <c r="AZ496" s="225"/>
    </row>
    <row r="497" spans="52:52">
      <c r="AZ497" s="225"/>
    </row>
    <row r="498" spans="52:52">
      <c r="AZ498" s="225"/>
    </row>
    <row r="499" spans="52:52">
      <c r="AZ499" s="225"/>
    </row>
    <row r="500" spans="52:52">
      <c r="AZ500" s="225"/>
    </row>
    <row r="501" spans="52:52">
      <c r="AZ501" s="225"/>
    </row>
    <row r="502" spans="52:52">
      <c r="AZ502" s="225"/>
    </row>
    <row r="503" spans="52:52">
      <c r="AZ503" s="225"/>
    </row>
    <row r="504" spans="52:52">
      <c r="AZ504" s="225"/>
    </row>
    <row r="505" spans="52:52">
      <c r="AZ505" s="225"/>
    </row>
    <row r="506" spans="52:52">
      <c r="AZ506" s="225"/>
    </row>
    <row r="507" spans="52:52">
      <c r="AZ507" s="225"/>
    </row>
    <row r="508" spans="52:52">
      <c r="AZ508" s="225"/>
    </row>
    <row r="509" spans="52:52">
      <c r="AZ509" s="225"/>
    </row>
    <row r="510" spans="52:52">
      <c r="AZ510" s="225"/>
    </row>
    <row r="511" spans="52:52">
      <c r="AZ511" s="225"/>
    </row>
    <row r="512" spans="52:52">
      <c r="AZ512" s="225"/>
    </row>
    <row r="513" spans="52:52">
      <c r="AZ513" s="225"/>
    </row>
    <row r="514" spans="52:52">
      <c r="AZ514" s="225"/>
    </row>
    <row r="515" spans="52:52">
      <c r="AZ515" s="225"/>
    </row>
    <row r="516" spans="52:52">
      <c r="AZ516" s="225"/>
    </row>
    <row r="517" spans="52:52">
      <c r="AZ517" s="225"/>
    </row>
    <row r="518" spans="52:52">
      <c r="AZ518" s="225"/>
    </row>
    <row r="519" spans="52:52">
      <c r="AZ519" s="225"/>
    </row>
    <row r="520" spans="52:52">
      <c r="AZ520" s="225"/>
    </row>
    <row r="521" spans="52:52">
      <c r="AZ521" s="225"/>
    </row>
    <row r="522" spans="52:52">
      <c r="AZ522" s="225"/>
    </row>
    <row r="523" spans="52:52">
      <c r="AZ523" s="225"/>
    </row>
    <row r="524" spans="52:52">
      <c r="AZ524" s="225"/>
    </row>
    <row r="525" spans="52:52">
      <c r="AZ525" s="225"/>
    </row>
    <row r="526" spans="52:52">
      <c r="AZ526" s="225"/>
    </row>
    <row r="527" spans="52:52">
      <c r="AZ527" s="225"/>
    </row>
    <row r="528" spans="52:52">
      <c r="AZ528" s="225"/>
    </row>
    <row r="529" spans="52:52">
      <c r="AZ529" s="225"/>
    </row>
    <row r="530" spans="52:52">
      <c r="AZ530" s="225"/>
    </row>
    <row r="531" spans="52:52">
      <c r="AZ531" s="225"/>
    </row>
    <row r="532" spans="52:52">
      <c r="AZ532" s="225"/>
    </row>
    <row r="533" spans="52:52">
      <c r="AZ533" s="225"/>
    </row>
    <row r="534" spans="52:52">
      <c r="AZ534" s="225"/>
    </row>
    <row r="535" spans="52:52">
      <c r="AZ535" s="225"/>
    </row>
    <row r="536" spans="52:52">
      <c r="AZ536" s="225"/>
    </row>
    <row r="537" spans="52:52">
      <c r="AZ537" s="225"/>
    </row>
    <row r="538" spans="52:52">
      <c r="AZ538" s="225"/>
    </row>
    <row r="539" spans="52:52">
      <c r="AZ539" s="225"/>
    </row>
    <row r="540" spans="52:52">
      <c r="AZ540" s="225"/>
    </row>
    <row r="541" spans="52:52">
      <c r="AZ541" s="225"/>
    </row>
    <row r="542" spans="52:52">
      <c r="AZ542" s="225"/>
    </row>
    <row r="543" spans="52:52">
      <c r="AZ543" s="225"/>
    </row>
    <row r="544" spans="52:52">
      <c r="AZ544" s="225"/>
    </row>
    <row r="545" spans="52:52">
      <c r="AZ545" s="225"/>
    </row>
    <row r="546" spans="52:52">
      <c r="AZ546" s="225"/>
    </row>
    <row r="547" spans="52:52">
      <c r="AZ547" s="225"/>
    </row>
    <row r="548" spans="52:52">
      <c r="AZ548" s="225"/>
    </row>
    <row r="549" spans="52:52">
      <c r="AZ549" s="225"/>
    </row>
    <row r="550" spans="52:52">
      <c r="AZ550" s="225"/>
    </row>
    <row r="551" spans="52:52">
      <c r="AZ551" s="225"/>
    </row>
    <row r="552" spans="52:52">
      <c r="AZ552" s="225"/>
    </row>
    <row r="553" spans="52:52">
      <c r="AZ553" s="225"/>
    </row>
    <row r="554" spans="52:52">
      <c r="AZ554" s="225"/>
    </row>
    <row r="555" spans="52:52">
      <c r="AZ555" s="225"/>
    </row>
    <row r="556" spans="52:52">
      <c r="AZ556" s="225"/>
    </row>
    <row r="557" spans="52:52">
      <c r="AZ557" s="225"/>
    </row>
    <row r="558" spans="52:52">
      <c r="AZ558" s="225"/>
    </row>
    <row r="559" spans="52:52">
      <c r="AZ559" s="225"/>
    </row>
    <row r="560" spans="52:52">
      <c r="AZ560" s="225"/>
    </row>
    <row r="561" spans="52:52">
      <c r="AZ561" s="225"/>
    </row>
    <row r="562" spans="52:52">
      <c r="AZ562" s="225"/>
    </row>
    <row r="563" spans="52:52">
      <c r="AZ563" s="225"/>
    </row>
    <row r="564" spans="52:52">
      <c r="AZ564" s="225"/>
    </row>
    <row r="565" spans="52:52">
      <c r="AZ565" s="225"/>
    </row>
    <row r="566" spans="52:52">
      <c r="AZ566" s="225"/>
    </row>
    <row r="567" spans="52:52">
      <c r="AZ567" s="225"/>
    </row>
    <row r="568" spans="52:52">
      <c r="AZ568" s="225"/>
    </row>
    <row r="569" spans="52:52">
      <c r="AZ569" s="225"/>
    </row>
    <row r="570" spans="52:52">
      <c r="AZ570" s="225"/>
    </row>
    <row r="571" spans="52:52">
      <c r="AZ571" s="225"/>
    </row>
    <row r="572" spans="52:52">
      <c r="AZ572" s="225"/>
    </row>
    <row r="573" spans="52:52">
      <c r="AZ573" s="225"/>
    </row>
    <row r="574" spans="52:52">
      <c r="AZ574" s="225"/>
    </row>
    <row r="575" spans="52:52">
      <c r="AZ575" s="225"/>
    </row>
    <row r="576" spans="52:52">
      <c r="AZ576" s="225"/>
    </row>
    <row r="577" spans="52:52">
      <c r="AZ577" s="225"/>
    </row>
    <row r="578" spans="52:52">
      <c r="AZ578" s="225"/>
    </row>
    <row r="579" spans="52:52">
      <c r="AZ579" s="225"/>
    </row>
    <row r="580" spans="52:52">
      <c r="AZ580" s="225"/>
    </row>
    <row r="581" spans="52:52">
      <c r="AZ581" s="225"/>
    </row>
    <row r="582" spans="52:52">
      <c r="AZ582" s="225"/>
    </row>
    <row r="583" spans="52:52">
      <c r="AZ583" s="225"/>
    </row>
    <row r="584" spans="52:52">
      <c r="AZ584" s="225"/>
    </row>
    <row r="585" spans="52:52">
      <c r="AZ585" s="225"/>
    </row>
    <row r="586" spans="52:52">
      <c r="AZ586" s="225"/>
    </row>
    <row r="587" spans="52:52">
      <c r="AZ587" s="225"/>
    </row>
    <row r="588" spans="52:52">
      <c r="AZ588" s="225"/>
    </row>
    <row r="589" spans="52:52">
      <c r="AZ589" s="225"/>
    </row>
    <row r="590" spans="52:52">
      <c r="AZ590" s="225"/>
    </row>
    <row r="591" spans="52:52">
      <c r="AZ591" s="225"/>
    </row>
    <row r="592" spans="52:52">
      <c r="AZ592" s="225"/>
    </row>
    <row r="593" spans="52:52">
      <c r="AZ593" s="225"/>
    </row>
    <row r="594" spans="52:52">
      <c r="AZ594" s="225"/>
    </row>
    <row r="595" spans="52:52">
      <c r="AZ595" s="225"/>
    </row>
    <row r="596" spans="52:52">
      <c r="AZ596" s="225"/>
    </row>
    <row r="597" spans="52:52">
      <c r="AZ597" s="225"/>
    </row>
    <row r="598" spans="52:52">
      <c r="AZ598" s="225"/>
    </row>
    <row r="599" spans="52:52">
      <c r="AZ599" s="225"/>
    </row>
    <row r="600" spans="52:52">
      <c r="AZ600" s="225"/>
    </row>
    <row r="601" spans="52:52">
      <c r="AZ601" s="225"/>
    </row>
    <row r="602" spans="52:52">
      <c r="AZ602" s="225"/>
    </row>
    <row r="603" spans="52:52">
      <c r="AZ603" s="225"/>
    </row>
    <row r="604" spans="52:52">
      <c r="AZ604" s="225"/>
    </row>
    <row r="605" spans="52:52">
      <c r="AZ605" s="225"/>
    </row>
    <row r="606" spans="52:52">
      <c r="AZ606" s="225"/>
    </row>
    <row r="607" spans="52:52">
      <c r="AZ607" s="225"/>
    </row>
    <row r="608" spans="52:52">
      <c r="AZ608" s="225"/>
    </row>
    <row r="609" spans="52:52">
      <c r="AZ609" s="225"/>
    </row>
    <row r="610" spans="52:52">
      <c r="AZ610" s="225"/>
    </row>
    <row r="611" spans="52:52">
      <c r="AZ611" s="225"/>
    </row>
    <row r="612" spans="52:52">
      <c r="AZ612" s="225"/>
    </row>
    <row r="613" spans="52:52">
      <c r="AZ613" s="225"/>
    </row>
    <row r="614" spans="52:52">
      <c r="AZ614" s="225"/>
    </row>
    <row r="615" spans="52:52">
      <c r="AZ615" s="225"/>
    </row>
    <row r="616" spans="52:52">
      <c r="AZ616" s="225"/>
    </row>
    <row r="617" spans="52:52">
      <c r="AZ617" s="225"/>
    </row>
    <row r="618" spans="52:52">
      <c r="AZ618" s="225"/>
    </row>
    <row r="619" spans="52:52">
      <c r="AZ619" s="225"/>
    </row>
    <row r="620" spans="52:52">
      <c r="AZ620" s="225"/>
    </row>
    <row r="621" spans="52:52">
      <c r="AZ621" s="225"/>
    </row>
    <row r="622" spans="52:52">
      <c r="AZ622" s="225"/>
    </row>
  </sheetData>
  <mergeCells count="671">
    <mergeCell ref="B5:G5"/>
    <mergeCell ref="B7:C10"/>
    <mergeCell ref="D7:U7"/>
    <mergeCell ref="G9:G10"/>
    <mergeCell ref="H9:H10"/>
    <mergeCell ref="I9:I10"/>
    <mergeCell ref="J9:J10"/>
    <mergeCell ref="V7:AU7"/>
    <mergeCell ref="AV7:AV10"/>
    <mergeCell ref="D8:H8"/>
    <mergeCell ref="I8:P8"/>
    <mergeCell ref="Q8:R8"/>
    <mergeCell ref="X8:AR8"/>
    <mergeCell ref="AS8:AU8"/>
    <mergeCell ref="D9:D10"/>
    <mergeCell ref="E9:E10"/>
    <mergeCell ref="F9:F10"/>
    <mergeCell ref="U9:U10"/>
    <mergeCell ref="V9:V10"/>
    <mergeCell ref="W9:W10"/>
    <mergeCell ref="K9:L10"/>
    <mergeCell ref="M9:M10"/>
    <mergeCell ref="N9:N10"/>
    <mergeCell ref="O9:O10"/>
    <mergeCell ref="P9:P10"/>
    <mergeCell ref="Q9:Q10"/>
    <mergeCell ref="AS9:AS10"/>
    <mergeCell ref="AT9:AT10"/>
    <mergeCell ref="AU9:AU10"/>
    <mergeCell ref="AJ9:AJ10"/>
    <mergeCell ref="AK9:AK10"/>
    <mergeCell ref="AL9:AL10"/>
    <mergeCell ref="AM9:AM10"/>
    <mergeCell ref="AN9:AN10"/>
    <mergeCell ref="AO9:AO10"/>
    <mergeCell ref="B11:C11"/>
    <mergeCell ref="K11:L11"/>
    <mergeCell ref="B12:C12"/>
    <mergeCell ref="K12:L12"/>
    <mergeCell ref="B13:C13"/>
    <mergeCell ref="K13:L13"/>
    <mergeCell ref="AP9:AP10"/>
    <mergeCell ref="AQ9:AQ10"/>
    <mergeCell ref="AR9:AR10"/>
    <mergeCell ref="AD9:AD10"/>
    <mergeCell ref="AE9:AE10"/>
    <mergeCell ref="AF9:AF10"/>
    <mergeCell ref="AG9:AG10"/>
    <mergeCell ref="AH9:AH10"/>
    <mergeCell ref="AI9:AI10"/>
    <mergeCell ref="X9:X10"/>
    <mergeCell ref="Y9:Y10"/>
    <mergeCell ref="Z9:Z10"/>
    <mergeCell ref="AA9:AA10"/>
    <mergeCell ref="AB9:AB10"/>
    <mergeCell ref="AC9:AC10"/>
    <mergeCell ref="R9:R10"/>
    <mergeCell ref="S9:S10"/>
    <mergeCell ref="T9:T10"/>
    <mergeCell ref="B17:C17"/>
    <mergeCell ref="K17:L17"/>
    <mergeCell ref="B18:C18"/>
    <mergeCell ref="K18:L18"/>
    <mergeCell ref="B19:C19"/>
    <mergeCell ref="K19:L19"/>
    <mergeCell ref="B14:C14"/>
    <mergeCell ref="K14:L14"/>
    <mergeCell ref="B15:C15"/>
    <mergeCell ref="K15:L15"/>
    <mergeCell ref="B16:C16"/>
    <mergeCell ref="K16:L16"/>
    <mergeCell ref="B23:C23"/>
    <mergeCell ref="K23:L23"/>
    <mergeCell ref="B24:C24"/>
    <mergeCell ref="K24:L24"/>
    <mergeCell ref="B25:C25"/>
    <mergeCell ref="K25:L25"/>
    <mergeCell ref="B20:C20"/>
    <mergeCell ref="K20:L20"/>
    <mergeCell ref="B21:C21"/>
    <mergeCell ref="K21:L21"/>
    <mergeCell ref="B22:C22"/>
    <mergeCell ref="K22:L22"/>
    <mergeCell ref="B29:C29"/>
    <mergeCell ref="K29:L29"/>
    <mergeCell ref="B30:C30"/>
    <mergeCell ref="K30:L30"/>
    <mergeCell ref="B31:C31"/>
    <mergeCell ref="K31:L31"/>
    <mergeCell ref="B26:C26"/>
    <mergeCell ref="K26:L26"/>
    <mergeCell ref="B27:C27"/>
    <mergeCell ref="K27:L27"/>
    <mergeCell ref="B28:C28"/>
    <mergeCell ref="K28:L28"/>
    <mergeCell ref="B35:C35"/>
    <mergeCell ref="K35:L35"/>
    <mergeCell ref="B36:C36"/>
    <mergeCell ref="K36:L36"/>
    <mergeCell ref="B37:C37"/>
    <mergeCell ref="K37:L37"/>
    <mergeCell ref="B32:C32"/>
    <mergeCell ref="K32:L32"/>
    <mergeCell ref="B33:C33"/>
    <mergeCell ref="K33:L33"/>
    <mergeCell ref="B34:C34"/>
    <mergeCell ref="K34:L34"/>
    <mergeCell ref="B41:C41"/>
    <mergeCell ref="K41:L41"/>
    <mergeCell ref="B42:C42"/>
    <mergeCell ref="K42:L42"/>
    <mergeCell ref="B43:C43"/>
    <mergeCell ref="K43:L43"/>
    <mergeCell ref="B38:C38"/>
    <mergeCell ref="K38:L38"/>
    <mergeCell ref="B39:C39"/>
    <mergeCell ref="K39:L39"/>
    <mergeCell ref="B40:C40"/>
    <mergeCell ref="K40:L40"/>
    <mergeCell ref="B47:C47"/>
    <mergeCell ref="K47:L47"/>
    <mergeCell ref="B48:C48"/>
    <mergeCell ref="K48:L48"/>
    <mergeCell ref="B49:C49"/>
    <mergeCell ref="K49:L49"/>
    <mergeCell ref="B44:C44"/>
    <mergeCell ref="K44:L44"/>
    <mergeCell ref="B45:C45"/>
    <mergeCell ref="K45:L45"/>
    <mergeCell ref="B46:C46"/>
    <mergeCell ref="K46:L46"/>
    <mergeCell ref="B53:C53"/>
    <mergeCell ref="K53:L53"/>
    <mergeCell ref="B54:C54"/>
    <mergeCell ref="K54:L54"/>
    <mergeCell ref="B55:C55"/>
    <mergeCell ref="K55:L55"/>
    <mergeCell ref="B50:C50"/>
    <mergeCell ref="K50:L50"/>
    <mergeCell ref="B51:C51"/>
    <mergeCell ref="K51:L51"/>
    <mergeCell ref="B52:C52"/>
    <mergeCell ref="K52:L52"/>
    <mergeCell ref="B59:C59"/>
    <mergeCell ref="K59:L59"/>
    <mergeCell ref="B60:C60"/>
    <mergeCell ref="K60:L60"/>
    <mergeCell ref="B61:C61"/>
    <mergeCell ref="K61:L61"/>
    <mergeCell ref="B56:C56"/>
    <mergeCell ref="K56:L56"/>
    <mergeCell ref="B57:C57"/>
    <mergeCell ref="K57:L57"/>
    <mergeCell ref="B58:C58"/>
    <mergeCell ref="K58:L58"/>
    <mergeCell ref="B65:C65"/>
    <mergeCell ref="K65:L65"/>
    <mergeCell ref="B66:C66"/>
    <mergeCell ref="K66:L66"/>
    <mergeCell ref="B67:C67"/>
    <mergeCell ref="K67:L67"/>
    <mergeCell ref="B62:C62"/>
    <mergeCell ref="K62:L62"/>
    <mergeCell ref="B63:C63"/>
    <mergeCell ref="K63:L63"/>
    <mergeCell ref="B64:C64"/>
    <mergeCell ref="K64:L64"/>
    <mergeCell ref="B71:C71"/>
    <mergeCell ref="K71:L71"/>
    <mergeCell ref="B72:C72"/>
    <mergeCell ref="K72:L72"/>
    <mergeCell ref="B73:C73"/>
    <mergeCell ref="K73:L73"/>
    <mergeCell ref="B68:C68"/>
    <mergeCell ref="K68:L68"/>
    <mergeCell ref="B69:C69"/>
    <mergeCell ref="K69:L69"/>
    <mergeCell ref="B70:C70"/>
    <mergeCell ref="K70:L70"/>
    <mergeCell ref="B77:C77"/>
    <mergeCell ref="K77:L77"/>
    <mergeCell ref="B78:C78"/>
    <mergeCell ref="K78:L78"/>
    <mergeCell ref="B79:C79"/>
    <mergeCell ref="K79:L79"/>
    <mergeCell ref="B74:C74"/>
    <mergeCell ref="K74:L74"/>
    <mergeCell ref="B75:C75"/>
    <mergeCell ref="K75:L75"/>
    <mergeCell ref="B76:C76"/>
    <mergeCell ref="K76:L76"/>
    <mergeCell ref="B83:C83"/>
    <mergeCell ref="K83:L83"/>
    <mergeCell ref="B84:C84"/>
    <mergeCell ref="K84:L84"/>
    <mergeCell ref="B85:C85"/>
    <mergeCell ref="K85:L85"/>
    <mergeCell ref="B80:C80"/>
    <mergeCell ref="K80:L80"/>
    <mergeCell ref="B81:C81"/>
    <mergeCell ref="K81:L81"/>
    <mergeCell ref="B82:C82"/>
    <mergeCell ref="K82:L82"/>
    <mergeCell ref="B89:C89"/>
    <mergeCell ref="K89:L89"/>
    <mergeCell ref="B90:C90"/>
    <mergeCell ref="K90:L90"/>
    <mergeCell ref="B91:C91"/>
    <mergeCell ref="K91:L91"/>
    <mergeCell ref="B86:C86"/>
    <mergeCell ref="K86:L86"/>
    <mergeCell ref="B87:C87"/>
    <mergeCell ref="K87:L87"/>
    <mergeCell ref="B88:C88"/>
    <mergeCell ref="K88:L88"/>
    <mergeCell ref="B95:C95"/>
    <mergeCell ref="K95:L95"/>
    <mergeCell ref="B96:C96"/>
    <mergeCell ref="K96:L96"/>
    <mergeCell ref="B97:C97"/>
    <mergeCell ref="K97:L97"/>
    <mergeCell ref="B92:C92"/>
    <mergeCell ref="K92:L92"/>
    <mergeCell ref="B93:C93"/>
    <mergeCell ref="K93:L93"/>
    <mergeCell ref="B94:C94"/>
    <mergeCell ref="K94:L94"/>
    <mergeCell ref="B101:C101"/>
    <mergeCell ref="K101:L101"/>
    <mergeCell ref="B102:C102"/>
    <mergeCell ref="K102:L102"/>
    <mergeCell ref="B103:C103"/>
    <mergeCell ref="K103:L103"/>
    <mergeCell ref="B98:C98"/>
    <mergeCell ref="K98:L98"/>
    <mergeCell ref="B99:C99"/>
    <mergeCell ref="K99:L99"/>
    <mergeCell ref="B100:C100"/>
    <mergeCell ref="K100:L100"/>
    <mergeCell ref="B107:C107"/>
    <mergeCell ref="K107:L107"/>
    <mergeCell ref="B108:C108"/>
    <mergeCell ref="K108:L108"/>
    <mergeCell ref="B109:C109"/>
    <mergeCell ref="K109:L109"/>
    <mergeCell ref="B104:C104"/>
    <mergeCell ref="K104:L104"/>
    <mergeCell ref="B105:C105"/>
    <mergeCell ref="K105:L105"/>
    <mergeCell ref="B106:C106"/>
    <mergeCell ref="K106:L106"/>
    <mergeCell ref="B113:C113"/>
    <mergeCell ref="K113:L113"/>
    <mergeCell ref="B114:C114"/>
    <mergeCell ref="K114:L114"/>
    <mergeCell ref="B115:C115"/>
    <mergeCell ref="K115:L115"/>
    <mergeCell ref="B110:C110"/>
    <mergeCell ref="K110:L110"/>
    <mergeCell ref="B111:C111"/>
    <mergeCell ref="K111:L111"/>
    <mergeCell ref="B112:C112"/>
    <mergeCell ref="K112:L112"/>
    <mergeCell ref="B119:C119"/>
    <mergeCell ref="K119:L119"/>
    <mergeCell ref="B120:C120"/>
    <mergeCell ref="K120:L120"/>
    <mergeCell ref="B121:C121"/>
    <mergeCell ref="K121:L121"/>
    <mergeCell ref="B116:C116"/>
    <mergeCell ref="K116:L116"/>
    <mergeCell ref="B117:C117"/>
    <mergeCell ref="K117:L117"/>
    <mergeCell ref="B118:C118"/>
    <mergeCell ref="K118:L118"/>
    <mergeCell ref="B125:C125"/>
    <mergeCell ref="K125:L125"/>
    <mergeCell ref="B126:C126"/>
    <mergeCell ref="K126:L126"/>
    <mergeCell ref="B127:C127"/>
    <mergeCell ref="K127:L127"/>
    <mergeCell ref="B122:C122"/>
    <mergeCell ref="K122:L122"/>
    <mergeCell ref="B123:C123"/>
    <mergeCell ref="K123:L123"/>
    <mergeCell ref="B124:C124"/>
    <mergeCell ref="K124:L124"/>
    <mergeCell ref="B131:C131"/>
    <mergeCell ref="K131:L131"/>
    <mergeCell ref="B132:C132"/>
    <mergeCell ref="K132:L132"/>
    <mergeCell ref="B133:C133"/>
    <mergeCell ref="K133:L133"/>
    <mergeCell ref="B128:C128"/>
    <mergeCell ref="K128:L128"/>
    <mergeCell ref="B129:C129"/>
    <mergeCell ref="K129:L129"/>
    <mergeCell ref="B130:C130"/>
    <mergeCell ref="K130:L130"/>
    <mergeCell ref="B137:C137"/>
    <mergeCell ref="K137:L137"/>
    <mergeCell ref="B138:C138"/>
    <mergeCell ref="K138:L138"/>
    <mergeCell ref="B139:C139"/>
    <mergeCell ref="K139:L139"/>
    <mergeCell ref="B134:C134"/>
    <mergeCell ref="K134:L134"/>
    <mergeCell ref="B135:C135"/>
    <mergeCell ref="K135:L135"/>
    <mergeCell ref="B136:C136"/>
    <mergeCell ref="K136:L136"/>
    <mergeCell ref="B143:C143"/>
    <mergeCell ref="K143:L143"/>
    <mergeCell ref="B144:C144"/>
    <mergeCell ref="K144:L144"/>
    <mergeCell ref="B145:C145"/>
    <mergeCell ref="K145:L145"/>
    <mergeCell ref="B140:C140"/>
    <mergeCell ref="K140:L140"/>
    <mergeCell ref="B141:C141"/>
    <mergeCell ref="K141:L141"/>
    <mergeCell ref="B142:C142"/>
    <mergeCell ref="K142:L142"/>
    <mergeCell ref="B149:C149"/>
    <mergeCell ref="K149:L149"/>
    <mergeCell ref="B150:C150"/>
    <mergeCell ref="K150:L150"/>
    <mergeCell ref="B151:C151"/>
    <mergeCell ref="K151:L151"/>
    <mergeCell ref="B146:C146"/>
    <mergeCell ref="K146:L146"/>
    <mergeCell ref="B147:C147"/>
    <mergeCell ref="K147:L147"/>
    <mergeCell ref="B148:C148"/>
    <mergeCell ref="K148:L148"/>
    <mergeCell ref="B155:C155"/>
    <mergeCell ref="K155:L155"/>
    <mergeCell ref="B156:C156"/>
    <mergeCell ref="K156:L156"/>
    <mergeCell ref="B157:C157"/>
    <mergeCell ref="K157:L157"/>
    <mergeCell ref="B152:C152"/>
    <mergeCell ref="K152:L152"/>
    <mergeCell ref="B153:C153"/>
    <mergeCell ref="K153:L153"/>
    <mergeCell ref="B154:C154"/>
    <mergeCell ref="K154:L154"/>
    <mergeCell ref="B161:C161"/>
    <mergeCell ref="K161:L161"/>
    <mergeCell ref="B162:C162"/>
    <mergeCell ref="K162:L162"/>
    <mergeCell ref="B163:C163"/>
    <mergeCell ref="K163:L163"/>
    <mergeCell ref="B158:C158"/>
    <mergeCell ref="K158:L158"/>
    <mergeCell ref="B159:C159"/>
    <mergeCell ref="K159:L159"/>
    <mergeCell ref="B160:C160"/>
    <mergeCell ref="K160:L160"/>
    <mergeCell ref="B167:C167"/>
    <mergeCell ref="K167:L167"/>
    <mergeCell ref="B168:C168"/>
    <mergeCell ref="K168:L168"/>
    <mergeCell ref="B169:C169"/>
    <mergeCell ref="K169:L169"/>
    <mergeCell ref="B164:C164"/>
    <mergeCell ref="K164:L164"/>
    <mergeCell ref="B165:C165"/>
    <mergeCell ref="K165:L165"/>
    <mergeCell ref="B166:C166"/>
    <mergeCell ref="K166:L166"/>
    <mergeCell ref="B173:C173"/>
    <mergeCell ref="K173:L173"/>
    <mergeCell ref="B174:C174"/>
    <mergeCell ref="K174:L174"/>
    <mergeCell ref="B175:C175"/>
    <mergeCell ref="K175:L175"/>
    <mergeCell ref="B170:C170"/>
    <mergeCell ref="K170:L170"/>
    <mergeCell ref="B171:C171"/>
    <mergeCell ref="K171:L171"/>
    <mergeCell ref="B172:C172"/>
    <mergeCell ref="K172:L172"/>
    <mergeCell ref="B179:C179"/>
    <mergeCell ref="K179:L179"/>
    <mergeCell ref="B180:C180"/>
    <mergeCell ref="K180:L180"/>
    <mergeCell ref="B181:C181"/>
    <mergeCell ref="K181:L181"/>
    <mergeCell ref="B176:C176"/>
    <mergeCell ref="K176:L176"/>
    <mergeCell ref="B177:C177"/>
    <mergeCell ref="K177:L177"/>
    <mergeCell ref="B178:C178"/>
    <mergeCell ref="K178:L178"/>
    <mergeCell ref="B185:C185"/>
    <mergeCell ref="K185:L185"/>
    <mergeCell ref="B186:C186"/>
    <mergeCell ref="K186:L186"/>
    <mergeCell ref="B187:C187"/>
    <mergeCell ref="K187:L187"/>
    <mergeCell ref="B182:C182"/>
    <mergeCell ref="K182:L182"/>
    <mergeCell ref="B183:C183"/>
    <mergeCell ref="K183:L183"/>
    <mergeCell ref="B184:C184"/>
    <mergeCell ref="K184:L184"/>
    <mergeCell ref="B191:C191"/>
    <mergeCell ref="K191:L191"/>
    <mergeCell ref="B192:C192"/>
    <mergeCell ref="K192:L192"/>
    <mergeCell ref="B193:C193"/>
    <mergeCell ref="K193:L193"/>
    <mergeCell ref="B188:C188"/>
    <mergeCell ref="K188:L188"/>
    <mergeCell ref="B189:C189"/>
    <mergeCell ref="K189:L189"/>
    <mergeCell ref="B190:C190"/>
    <mergeCell ref="K190:L190"/>
    <mergeCell ref="B197:C197"/>
    <mergeCell ref="K197:L197"/>
    <mergeCell ref="B198:C198"/>
    <mergeCell ref="K198:L198"/>
    <mergeCell ref="B199:C199"/>
    <mergeCell ref="K199:L199"/>
    <mergeCell ref="B194:C194"/>
    <mergeCell ref="K194:L194"/>
    <mergeCell ref="B195:C195"/>
    <mergeCell ref="K195:L195"/>
    <mergeCell ref="B196:C196"/>
    <mergeCell ref="K196:L196"/>
    <mergeCell ref="B203:C203"/>
    <mergeCell ref="K203:L203"/>
    <mergeCell ref="B204:C204"/>
    <mergeCell ref="K204:L204"/>
    <mergeCell ref="B205:C205"/>
    <mergeCell ref="K205:L205"/>
    <mergeCell ref="B200:C200"/>
    <mergeCell ref="K200:L200"/>
    <mergeCell ref="B201:C201"/>
    <mergeCell ref="K201:L201"/>
    <mergeCell ref="B202:C202"/>
    <mergeCell ref="K202:L202"/>
    <mergeCell ref="B209:C209"/>
    <mergeCell ref="K209:L209"/>
    <mergeCell ref="B210:C210"/>
    <mergeCell ref="K210:L210"/>
    <mergeCell ref="B211:C211"/>
    <mergeCell ref="K211:L211"/>
    <mergeCell ref="B206:C206"/>
    <mergeCell ref="K206:L206"/>
    <mergeCell ref="B207:C207"/>
    <mergeCell ref="K207:L207"/>
    <mergeCell ref="B208:C208"/>
    <mergeCell ref="K208:L208"/>
    <mergeCell ref="B215:C215"/>
    <mergeCell ref="K215:L215"/>
    <mergeCell ref="B216:C216"/>
    <mergeCell ref="K216:L216"/>
    <mergeCell ref="B217:C217"/>
    <mergeCell ref="K217:L217"/>
    <mergeCell ref="B212:C212"/>
    <mergeCell ref="K212:L212"/>
    <mergeCell ref="B213:C213"/>
    <mergeCell ref="K213:L213"/>
    <mergeCell ref="B214:C214"/>
    <mergeCell ref="K214:L214"/>
    <mergeCell ref="B221:C221"/>
    <mergeCell ref="K221:L221"/>
    <mergeCell ref="B222:C222"/>
    <mergeCell ref="K222:L222"/>
    <mergeCell ref="B223:C223"/>
    <mergeCell ref="K223:L223"/>
    <mergeCell ref="B218:C218"/>
    <mergeCell ref="K218:L218"/>
    <mergeCell ref="B219:C219"/>
    <mergeCell ref="K219:L219"/>
    <mergeCell ref="B220:C220"/>
    <mergeCell ref="K220:L220"/>
    <mergeCell ref="B227:C227"/>
    <mergeCell ref="K227:L227"/>
    <mergeCell ref="B228:C228"/>
    <mergeCell ref="K228:L228"/>
    <mergeCell ref="B229:C229"/>
    <mergeCell ref="K229:L229"/>
    <mergeCell ref="B224:C224"/>
    <mergeCell ref="K224:L224"/>
    <mergeCell ref="B225:C225"/>
    <mergeCell ref="K225:L225"/>
    <mergeCell ref="B226:C226"/>
    <mergeCell ref="K226:L226"/>
    <mergeCell ref="B233:C233"/>
    <mergeCell ref="K233:L233"/>
    <mergeCell ref="B234:C234"/>
    <mergeCell ref="K234:L234"/>
    <mergeCell ref="B235:C235"/>
    <mergeCell ref="K235:L235"/>
    <mergeCell ref="B230:C230"/>
    <mergeCell ref="K230:L230"/>
    <mergeCell ref="B231:C231"/>
    <mergeCell ref="K231:L231"/>
    <mergeCell ref="B232:C232"/>
    <mergeCell ref="K232:L232"/>
    <mergeCell ref="B239:C239"/>
    <mergeCell ref="K239:L239"/>
    <mergeCell ref="B240:C240"/>
    <mergeCell ref="K240:L240"/>
    <mergeCell ref="B241:C241"/>
    <mergeCell ref="K241:L241"/>
    <mergeCell ref="B236:C236"/>
    <mergeCell ref="K236:L236"/>
    <mergeCell ref="B237:C237"/>
    <mergeCell ref="K237:L237"/>
    <mergeCell ref="B238:C238"/>
    <mergeCell ref="K238:L238"/>
    <mergeCell ref="B245:C245"/>
    <mergeCell ref="K245:L245"/>
    <mergeCell ref="B246:C246"/>
    <mergeCell ref="K246:L246"/>
    <mergeCell ref="B247:C247"/>
    <mergeCell ref="K247:L247"/>
    <mergeCell ref="B242:C242"/>
    <mergeCell ref="K242:L242"/>
    <mergeCell ref="B243:C243"/>
    <mergeCell ref="K243:L243"/>
    <mergeCell ref="B244:C244"/>
    <mergeCell ref="K244:L244"/>
    <mergeCell ref="B251:C251"/>
    <mergeCell ref="K251:L251"/>
    <mergeCell ref="B252:C252"/>
    <mergeCell ref="K252:L252"/>
    <mergeCell ref="B253:C253"/>
    <mergeCell ref="K253:L253"/>
    <mergeCell ref="B248:C248"/>
    <mergeCell ref="K248:L248"/>
    <mergeCell ref="B249:C249"/>
    <mergeCell ref="K249:L249"/>
    <mergeCell ref="B250:C250"/>
    <mergeCell ref="K250:L250"/>
    <mergeCell ref="B257:C257"/>
    <mergeCell ref="K257:L257"/>
    <mergeCell ref="B258:C258"/>
    <mergeCell ref="K258:L258"/>
    <mergeCell ref="B259:C259"/>
    <mergeCell ref="K259:L259"/>
    <mergeCell ref="B254:C254"/>
    <mergeCell ref="K254:L254"/>
    <mergeCell ref="B255:C255"/>
    <mergeCell ref="K255:L255"/>
    <mergeCell ref="B256:C256"/>
    <mergeCell ref="K256:L256"/>
    <mergeCell ref="B263:C263"/>
    <mergeCell ref="K263:L263"/>
    <mergeCell ref="B264:C264"/>
    <mergeCell ref="K264:L264"/>
    <mergeCell ref="B265:C265"/>
    <mergeCell ref="K265:L265"/>
    <mergeCell ref="B260:C260"/>
    <mergeCell ref="K260:L260"/>
    <mergeCell ref="B261:C261"/>
    <mergeCell ref="K261:L261"/>
    <mergeCell ref="B262:C262"/>
    <mergeCell ref="K262:L262"/>
    <mergeCell ref="B269:C269"/>
    <mergeCell ref="K269:L269"/>
    <mergeCell ref="B270:C270"/>
    <mergeCell ref="K270:L270"/>
    <mergeCell ref="B271:C271"/>
    <mergeCell ref="K271:L271"/>
    <mergeCell ref="B266:C266"/>
    <mergeCell ref="K266:L266"/>
    <mergeCell ref="B267:C267"/>
    <mergeCell ref="K267:L267"/>
    <mergeCell ref="B268:C268"/>
    <mergeCell ref="K268:L268"/>
    <mergeCell ref="B275:C275"/>
    <mergeCell ref="K275:L275"/>
    <mergeCell ref="B276:C276"/>
    <mergeCell ref="K276:L276"/>
    <mergeCell ref="B277:C277"/>
    <mergeCell ref="K277:L277"/>
    <mergeCell ref="B272:C272"/>
    <mergeCell ref="K272:L272"/>
    <mergeCell ref="B273:C273"/>
    <mergeCell ref="K273:L273"/>
    <mergeCell ref="B274:C274"/>
    <mergeCell ref="K274:L274"/>
    <mergeCell ref="B281:C281"/>
    <mergeCell ref="K281:L281"/>
    <mergeCell ref="B282:C282"/>
    <mergeCell ref="K282:L282"/>
    <mergeCell ref="B283:C283"/>
    <mergeCell ref="K283:L283"/>
    <mergeCell ref="B278:C278"/>
    <mergeCell ref="K278:L278"/>
    <mergeCell ref="B279:C279"/>
    <mergeCell ref="K279:L279"/>
    <mergeCell ref="B280:C280"/>
    <mergeCell ref="K280:L280"/>
    <mergeCell ref="B287:C287"/>
    <mergeCell ref="K287:L287"/>
    <mergeCell ref="B288:C288"/>
    <mergeCell ref="K288:L288"/>
    <mergeCell ref="B289:C289"/>
    <mergeCell ref="K289:L289"/>
    <mergeCell ref="B284:C284"/>
    <mergeCell ref="K284:L284"/>
    <mergeCell ref="B285:C285"/>
    <mergeCell ref="K285:L285"/>
    <mergeCell ref="B286:C286"/>
    <mergeCell ref="K286:L286"/>
    <mergeCell ref="B293:C293"/>
    <mergeCell ref="K293:L293"/>
    <mergeCell ref="B294:C294"/>
    <mergeCell ref="K294:L294"/>
    <mergeCell ref="B295:C295"/>
    <mergeCell ref="K295:L295"/>
    <mergeCell ref="B290:C290"/>
    <mergeCell ref="K290:L290"/>
    <mergeCell ref="B291:C291"/>
    <mergeCell ref="K291:L291"/>
    <mergeCell ref="B292:C292"/>
    <mergeCell ref="K292:L292"/>
    <mergeCell ref="B299:C299"/>
    <mergeCell ref="K299:L299"/>
    <mergeCell ref="B300:C300"/>
    <mergeCell ref="K300:L300"/>
    <mergeCell ref="B301:C301"/>
    <mergeCell ref="K301:L301"/>
    <mergeCell ref="B296:C296"/>
    <mergeCell ref="K296:L296"/>
    <mergeCell ref="B297:C297"/>
    <mergeCell ref="K297:L297"/>
    <mergeCell ref="B298:C298"/>
    <mergeCell ref="K298:L298"/>
    <mergeCell ref="B305:C305"/>
    <mergeCell ref="K305:L305"/>
    <mergeCell ref="B306:C306"/>
    <mergeCell ref="K306:L306"/>
    <mergeCell ref="B307:C307"/>
    <mergeCell ref="K307:L307"/>
    <mergeCell ref="B302:C302"/>
    <mergeCell ref="K302:L302"/>
    <mergeCell ref="B303:C303"/>
    <mergeCell ref="K303:L303"/>
    <mergeCell ref="B304:C304"/>
    <mergeCell ref="K304:L304"/>
    <mergeCell ref="B317:C317"/>
    <mergeCell ref="K317:L317"/>
    <mergeCell ref="B318:C318"/>
    <mergeCell ref="K318:L318"/>
    <mergeCell ref="A2:C2"/>
    <mergeCell ref="B4:G4"/>
    <mergeCell ref="B314:C314"/>
    <mergeCell ref="K314:L314"/>
    <mergeCell ref="B315:C315"/>
    <mergeCell ref="K315:L315"/>
    <mergeCell ref="B316:C316"/>
    <mergeCell ref="K316:L316"/>
    <mergeCell ref="B311:C311"/>
    <mergeCell ref="K311:L311"/>
    <mergeCell ref="B312:C312"/>
    <mergeCell ref="K312:L312"/>
    <mergeCell ref="B313:C313"/>
    <mergeCell ref="K313:L313"/>
    <mergeCell ref="B308:C308"/>
    <mergeCell ref="K308:L308"/>
    <mergeCell ref="B309:C309"/>
    <mergeCell ref="K309:L309"/>
    <mergeCell ref="B310:C310"/>
    <mergeCell ref="K310:L310"/>
  </mergeCells>
  <printOptions horizontalCentered="1"/>
  <pageMargins left="0.15748031496063003" right="0.15748031496063003" top="0.15748031496063003" bottom="0.70866141732283494" header="0.15748031496063003" footer="0.15748031496063003"/>
  <pageSetup scale="43" fitToWidth="0" fitToHeight="0" orientation="landscape" r:id="rId1"/>
  <headerFooter alignWithMargins="0"/>
  <colBreaks count="1" manualBreakCount="1">
    <brk id="2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11</vt:i4>
      </vt:variant>
      <vt:variant>
        <vt:lpstr>Intervalos com nome</vt:lpstr>
      </vt:variant>
      <vt:variant>
        <vt:i4>15</vt:i4>
      </vt:variant>
    </vt:vector>
  </HeadingPairs>
  <TitlesOfParts>
    <vt:vector size="26" baseType="lpstr">
      <vt:lpstr>Anexo 1</vt:lpstr>
      <vt:lpstr>Anexo 2</vt:lpstr>
      <vt:lpstr>Anexo 3</vt:lpstr>
      <vt:lpstr>Anexo 4</vt:lpstr>
      <vt:lpstr>Anexo 5</vt:lpstr>
      <vt:lpstr>Anexo 6</vt:lpstr>
      <vt:lpstr>Anexo 7</vt:lpstr>
      <vt:lpstr>Anexo 8</vt:lpstr>
      <vt:lpstr>Anexo 8 (cont.)</vt:lpstr>
      <vt:lpstr>Anexo 9</vt:lpstr>
      <vt:lpstr>Anexo 10</vt:lpstr>
      <vt:lpstr>'Anexo 10'!Área_de_Impressão</vt:lpstr>
      <vt:lpstr>'Anexo 6'!Área_de_Impressão</vt:lpstr>
      <vt:lpstr>'Anexo 8'!Área_de_Impressão</vt:lpstr>
      <vt:lpstr>'Anexo 8 (cont.)'!Área_de_Impressão</vt:lpstr>
      <vt:lpstr>'Anexo 1'!Títulos_de_Impressão</vt:lpstr>
      <vt:lpstr>'Anexo 10'!Títulos_de_Impressão</vt:lpstr>
      <vt:lpstr>'Anexo 2'!Títulos_de_Impressão</vt:lpstr>
      <vt:lpstr>'Anexo 3'!Títulos_de_Impressão</vt:lpstr>
      <vt:lpstr>'Anexo 4'!Títulos_de_Impressão</vt:lpstr>
      <vt:lpstr>'Anexo 5'!Títulos_de_Impressão</vt:lpstr>
      <vt:lpstr>'Anexo 6'!Títulos_de_Impressão</vt:lpstr>
      <vt:lpstr>'Anexo 7'!Títulos_de_Impressão</vt:lpstr>
      <vt:lpstr>'Anexo 8'!Títulos_de_Impressão</vt:lpstr>
      <vt:lpstr>'Anexo 8 (cont.)'!Títulos_de_Impressão</vt:lpstr>
      <vt:lpstr>'Anexo 9'!Títulos_de_Impressão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Cláudia Nunes</dc:creator>
  <cp:lastModifiedBy>Dora Silva</cp:lastModifiedBy>
  <cp:lastPrinted>2017-12-28T11:46:14Z</cp:lastPrinted>
  <dcterms:created xsi:type="dcterms:W3CDTF">2016-11-25T15:10:00Z</dcterms:created>
  <dcterms:modified xsi:type="dcterms:W3CDTF">2018-01-04T11:33:47Z</dcterms:modified>
</cp:coreProperties>
</file>